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P000!$A$1:$AP$801</definedName>
  </definedNames>
  <calcPr calcId="125725"/>
</workbook>
</file>

<file path=xl/calcChain.xml><?xml version="1.0" encoding="utf-8"?>
<calcChain xmlns="http://schemas.openxmlformats.org/spreadsheetml/2006/main">
  <c r="FS253" i="2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CU253" s="1"/>
  <c r="DB253"/>
  <c r="CV253"/>
  <c r="CR253"/>
  <c r="CQ253"/>
  <c r="CP253"/>
  <c r="CO253"/>
  <c r="CN253"/>
  <c r="U253"/>
  <c r="B252" i="1"/>
  <c r="H252" s="1"/>
  <c r="J252" s="1"/>
  <c r="FS252" i="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T285"/>
  <c r="T294"/>
  <c r="CV294" s="1"/>
  <c r="B469" i="1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L485" i="4"/>
  <c r="K485"/>
  <c r="J485"/>
  <c r="I485"/>
  <c r="H485"/>
  <c r="G485"/>
  <c r="F485"/>
  <c r="E485"/>
  <c r="D485"/>
  <c r="C485"/>
  <c r="B485"/>
  <c r="A485"/>
  <c r="L484"/>
  <c r="K484"/>
  <c r="J484"/>
  <c r="I484"/>
  <c r="H484"/>
  <c r="G484"/>
  <c r="F484"/>
  <c r="E484"/>
  <c r="D484"/>
  <c r="C484"/>
  <c r="B484"/>
  <c r="A484"/>
  <c r="L483"/>
  <c r="K483"/>
  <c r="J483"/>
  <c r="I483"/>
  <c r="H483"/>
  <c r="G483"/>
  <c r="F483"/>
  <c r="E483"/>
  <c r="D483"/>
  <c r="C483"/>
  <c r="B483"/>
  <c r="A483"/>
  <c r="L482"/>
  <c r="K482"/>
  <c r="J482"/>
  <c r="I482"/>
  <c r="H482"/>
  <c r="G482"/>
  <c r="F482"/>
  <c r="E482"/>
  <c r="D482"/>
  <c r="C482"/>
  <c r="B482"/>
  <c r="A482"/>
  <c r="L481"/>
  <c r="K481"/>
  <c r="J481"/>
  <c r="I481"/>
  <c r="H481"/>
  <c r="G481"/>
  <c r="F481"/>
  <c r="E481"/>
  <c r="D481"/>
  <c r="C481"/>
  <c r="B481"/>
  <c r="A481"/>
  <c r="L480"/>
  <c r="K480"/>
  <c r="J480"/>
  <c r="I480"/>
  <c r="H480"/>
  <c r="G480"/>
  <c r="F480"/>
  <c r="E480"/>
  <c r="D480"/>
  <c r="C480"/>
  <c r="B480"/>
  <c r="A480"/>
  <c r="L479"/>
  <c r="K479"/>
  <c r="J479"/>
  <c r="I479"/>
  <c r="H479"/>
  <c r="G479"/>
  <c r="F479"/>
  <c r="E479"/>
  <c r="D479"/>
  <c r="C479"/>
  <c r="B479"/>
  <c r="A479"/>
  <c r="L478"/>
  <c r="K478"/>
  <c r="J478"/>
  <c r="I478"/>
  <c r="H478"/>
  <c r="G478"/>
  <c r="F478"/>
  <c r="E478"/>
  <c r="D478"/>
  <c r="C478"/>
  <c r="B478"/>
  <c r="A478"/>
  <c r="L477"/>
  <c r="K477"/>
  <c r="J477"/>
  <c r="I477"/>
  <c r="H477"/>
  <c r="G477"/>
  <c r="F477"/>
  <c r="E477"/>
  <c r="D477"/>
  <c r="C477"/>
  <c r="B477"/>
  <c r="A477"/>
  <c r="L476"/>
  <c r="K476"/>
  <c r="J476"/>
  <c r="I476"/>
  <c r="H476"/>
  <c r="G476"/>
  <c r="F476"/>
  <c r="E476"/>
  <c r="D476"/>
  <c r="C476"/>
  <c r="B476"/>
  <c r="A476"/>
  <c r="I475"/>
  <c r="H475"/>
  <c r="G475"/>
  <c r="F475"/>
  <c r="E475"/>
  <c r="D475"/>
  <c r="C475"/>
  <c r="B475"/>
  <c r="A475"/>
  <c r="I474"/>
  <c r="H474"/>
  <c r="G474"/>
  <c r="F474"/>
  <c r="E474"/>
  <c r="D474"/>
  <c r="C474"/>
  <c r="B474"/>
  <c r="A474"/>
  <c r="I473"/>
  <c r="H473"/>
  <c r="G473"/>
  <c r="F473"/>
  <c r="E473"/>
  <c r="D473"/>
  <c r="C473"/>
  <c r="B473"/>
  <c r="A473"/>
  <c r="I472"/>
  <c r="H472"/>
  <c r="G472"/>
  <c r="F472"/>
  <c r="E472"/>
  <c r="D472"/>
  <c r="C472"/>
  <c r="B472"/>
  <c r="A472"/>
  <c r="I471"/>
  <c r="H471"/>
  <c r="G471"/>
  <c r="F471"/>
  <c r="E471"/>
  <c r="D471"/>
  <c r="C471"/>
  <c r="B471"/>
  <c r="A471"/>
  <c r="I470"/>
  <c r="H470"/>
  <c r="G470"/>
  <c r="F470"/>
  <c r="E470"/>
  <c r="D470"/>
  <c r="C470"/>
  <c r="B470"/>
  <c r="A470"/>
  <c r="I469"/>
  <c r="H469"/>
  <c r="G469"/>
  <c r="F469"/>
  <c r="E469"/>
  <c r="D469"/>
  <c r="C469"/>
  <c r="B469"/>
  <c r="A469"/>
  <c r="I468"/>
  <c r="H468"/>
  <c r="G468"/>
  <c r="F468"/>
  <c r="E468"/>
  <c r="D468"/>
  <c r="C468"/>
  <c r="B468"/>
  <c r="A468"/>
  <c r="I467"/>
  <c r="H467"/>
  <c r="G467"/>
  <c r="F467"/>
  <c r="E467"/>
  <c r="D467"/>
  <c r="C467"/>
  <c r="B467"/>
  <c r="A467"/>
  <c r="I466"/>
  <c r="H466"/>
  <c r="G466"/>
  <c r="F466"/>
  <c r="E466"/>
  <c r="D466"/>
  <c r="C466"/>
  <c r="B466"/>
  <c r="A466"/>
  <c r="I465"/>
  <c r="H465"/>
  <c r="G465"/>
  <c r="F465"/>
  <c r="E465"/>
  <c r="D465"/>
  <c r="C465"/>
  <c r="B465"/>
  <c r="A465"/>
  <c r="I464"/>
  <c r="H464"/>
  <c r="G464"/>
  <c r="F464"/>
  <c r="E464"/>
  <c r="D464"/>
  <c r="C464"/>
  <c r="B464"/>
  <c r="A464"/>
  <c r="I463"/>
  <c r="H463"/>
  <c r="G463"/>
  <c r="F463"/>
  <c r="E463"/>
  <c r="D463"/>
  <c r="C463"/>
  <c r="B463"/>
  <c r="A463"/>
  <c r="I462"/>
  <c r="H462"/>
  <c r="G462"/>
  <c r="F462"/>
  <c r="E462"/>
  <c r="D462"/>
  <c r="C462"/>
  <c r="B462"/>
  <c r="A462"/>
  <c r="I461"/>
  <c r="H461"/>
  <c r="G461"/>
  <c r="F461"/>
  <c r="E461"/>
  <c r="D461"/>
  <c r="C461"/>
  <c r="B461"/>
  <c r="A461"/>
  <c r="I460"/>
  <c r="H460"/>
  <c r="G460"/>
  <c r="F460"/>
  <c r="E460"/>
  <c r="D460"/>
  <c r="C460"/>
  <c r="B460"/>
  <c r="A460"/>
  <c r="I459"/>
  <c r="H459"/>
  <c r="G459"/>
  <c r="F459"/>
  <c r="E459"/>
  <c r="D459"/>
  <c r="C459"/>
  <c r="B459"/>
  <c r="A459"/>
  <c r="I458"/>
  <c r="H458"/>
  <c r="G458"/>
  <c r="F458"/>
  <c r="E458"/>
  <c r="D458"/>
  <c r="C458"/>
  <c r="B458"/>
  <c r="A458"/>
  <c r="I457"/>
  <c r="H457"/>
  <c r="G457"/>
  <c r="F457"/>
  <c r="E457"/>
  <c r="D457"/>
  <c r="C457"/>
  <c r="B457"/>
  <c r="A457"/>
  <c r="I456"/>
  <c r="H456"/>
  <c r="G456"/>
  <c r="F456"/>
  <c r="E456"/>
  <c r="D456"/>
  <c r="C456"/>
  <c r="B456"/>
  <c r="A456"/>
  <c r="I455"/>
  <c r="H455"/>
  <c r="G455"/>
  <c r="F455"/>
  <c r="E455"/>
  <c r="D455"/>
  <c r="C455"/>
  <c r="B455"/>
  <c r="A455"/>
  <c r="I454"/>
  <c r="H454"/>
  <c r="G454"/>
  <c r="F454"/>
  <c r="E454"/>
  <c r="D454"/>
  <c r="C454"/>
  <c r="B454"/>
  <c r="A454"/>
  <c r="I453"/>
  <c r="H453"/>
  <c r="G453"/>
  <c r="F453"/>
  <c r="E453"/>
  <c r="D453"/>
  <c r="C453"/>
  <c r="B453"/>
  <c r="A453"/>
  <c r="I452"/>
  <c r="H452"/>
  <c r="G452"/>
  <c r="F452"/>
  <c r="E452"/>
  <c r="D452"/>
  <c r="C452"/>
  <c r="B452"/>
  <c r="A452"/>
  <c r="I451"/>
  <c r="H451"/>
  <c r="G451"/>
  <c r="F451"/>
  <c r="E451"/>
  <c r="D451"/>
  <c r="C451"/>
  <c r="B451"/>
  <c r="A451"/>
  <c r="I450"/>
  <c r="H450"/>
  <c r="G450"/>
  <c r="F450"/>
  <c r="E450"/>
  <c r="D450"/>
  <c r="C450"/>
  <c r="B450"/>
  <c r="A450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L441"/>
  <c r="K441"/>
  <c r="J441"/>
  <c r="I441"/>
  <c r="H441"/>
  <c r="G441"/>
  <c r="F441"/>
  <c r="E441"/>
  <c r="D441"/>
  <c r="C441"/>
  <c r="B441"/>
  <c r="A441"/>
  <c r="L440"/>
  <c r="K440"/>
  <c r="J440"/>
  <c r="I440"/>
  <c r="H440"/>
  <c r="G440"/>
  <c r="F440"/>
  <c r="E440"/>
  <c r="D440"/>
  <c r="C440"/>
  <c r="B440"/>
  <c r="A440"/>
  <c r="L439"/>
  <c r="K439"/>
  <c r="J439"/>
  <c r="I439"/>
  <c r="H439"/>
  <c r="G439"/>
  <c r="F439"/>
  <c r="E439"/>
  <c r="D439"/>
  <c r="C439"/>
  <c r="B439"/>
  <c r="A439"/>
  <c r="L438"/>
  <c r="K438"/>
  <c r="J438"/>
  <c r="I438"/>
  <c r="H438"/>
  <c r="G438"/>
  <c r="F438"/>
  <c r="E438"/>
  <c r="D438"/>
  <c r="C438"/>
  <c r="B438"/>
  <c r="A438"/>
  <c r="L437"/>
  <c r="K437"/>
  <c r="J437"/>
  <c r="I437"/>
  <c r="H437"/>
  <c r="G437"/>
  <c r="F437"/>
  <c r="E437"/>
  <c r="D437"/>
  <c r="C437"/>
  <c r="B437"/>
  <c r="A437"/>
  <c r="L436"/>
  <c r="K436"/>
  <c r="J436"/>
  <c r="I436"/>
  <c r="H436"/>
  <c r="G436"/>
  <c r="F436"/>
  <c r="E436"/>
  <c r="D436"/>
  <c r="C436"/>
  <c r="B436"/>
  <c r="A436"/>
  <c r="L435"/>
  <c r="K435"/>
  <c r="J435"/>
  <c r="I435"/>
  <c r="H435"/>
  <c r="G435"/>
  <c r="F435"/>
  <c r="E435"/>
  <c r="D435"/>
  <c r="C435"/>
  <c r="B435"/>
  <c r="A435"/>
  <c r="L434"/>
  <c r="K434"/>
  <c r="J434"/>
  <c r="I434"/>
  <c r="H434"/>
  <c r="G434"/>
  <c r="F434"/>
  <c r="E434"/>
  <c r="D434"/>
  <c r="C434"/>
  <c r="B434"/>
  <c r="A434"/>
  <c r="L433"/>
  <c r="K433"/>
  <c r="J433"/>
  <c r="I433"/>
  <c r="H433"/>
  <c r="G433"/>
  <c r="F433"/>
  <c r="E433"/>
  <c r="D433"/>
  <c r="C433"/>
  <c r="B433"/>
  <c r="A433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L395"/>
  <c r="K395"/>
  <c r="J395"/>
  <c r="I395"/>
  <c r="H395"/>
  <c r="G395"/>
  <c r="F395"/>
  <c r="E395"/>
  <c r="D395"/>
  <c r="C395"/>
  <c r="B395"/>
  <c r="A395"/>
  <c r="L394"/>
  <c r="K394"/>
  <c r="J394"/>
  <c r="I394"/>
  <c r="H394"/>
  <c r="G394"/>
  <c r="F394"/>
  <c r="E394"/>
  <c r="D394"/>
  <c r="C394"/>
  <c r="B394"/>
  <c r="A394"/>
  <c r="L393"/>
  <c r="K393"/>
  <c r="J393"/>
  <c r="I393"/>
  <c r="H393"/>
  <c r="G393"/>
  <c r="F393"/>
  <c r="E393"/>
  <c r="D393"/>
  <c r="C393"/>
  <c r="B393"/>
  <c r="A393"/>
  <c r="L392"/>
  <c r="K392"/>
  <c r="J392"/>
  <c r="I392"/>
  <c r="H392"/>
  <c r="G392"/>
  <c r="F392"/>
  <c r="E392"/>
  <c r="D392"/>
  <c r="C392"/>
  <c r="B392"/>
  <c r="A392"/>
  <c r="L391"/>
  <c r="K391"/>
  <c r="J391"/>
  <c r="I391"/>
  <c r="H391"/>
  <c r="G391"/>
  <c r="F391"/>
  <c r="E391"/>
  <c r="D391"/>
  <c r="C391"/>
  <c r="B391"/>
  <c r="A391"/>
  <c r="L390"/>
  <c r="K390"/>
  <c r="J390"/>
  <c r="I390"/>
  <c r="H390"/>
  <c r="G390"/>
  <c r="F390"/>
  <c r="E390"/>
  <c r="D390"/>
  <c r="C390"/>
  <c r="B390"/>
  <c r="A390"/>
  <c r="L389"/>
  <c r="K389"/>
  <c r="J389"/>
  <c r="I389"/>
  <c r="H389"/>
  <c r="G389"/>
  <c r="F389"/>
  <c r="E389"/>
  <c r="D389"/>
  <c r="C389"/>
  <c r="B389"/>
  <c r="A389"/>
  <c r="L388"/>
  <c r="K388"/>
  <c r="J388"/>
  <c r="I388"/>
  <c r="H388"/>
  <c r="G388"/>
  <c r="F388"/>
  <c r="E388"/>
  <c r="D388"/>
  <c r="C388"/>
  <c r="B388"/>
  <c r="A388"/>
  <c r="L387"/>
  <c r="K387"/>
  <c r="J387"/>
  <c r="I387"/>
  <c r="H387"/>
  <c r="G387"/>
  <c r="F387"/>
  <c r="E387"/>
  <c r="D387"/>
  <c r="C387"/>
  <c r="B387"/>
  <c r="A387"/>
  <c r="L386"/>
  <c r="K386"/>
  <c r="J386"/>
  <c r="I386"/>
  <c r="H386"/>
  <c r="G386"/>
  <c r="F386"/>
  <c r="E386"/>
  <c r="D386"/>
  <c r="C386"/>
  <c r="B386"/>
  <c r="A386"/>
  <c r="L385"/>
  <c r="K385"/>
  <c r="J385"/>
  <c r="I385"/>
  <c r="H385"/>
  <c r="G385"/>
  <c r="F385"/>
  <c r="E385"/>
  <c r="D385"/>
  <c r="C385"/>
  <c r="B385"/>
  <c r="A385"/>
  <c r="L384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L358"/>
  <c r="K358"/>
  <c r="J358"/>
  <c r="I358"/>
  <c r="H358"/>
  <c r="G358"/>
  <c r="F358"/>
  <c r="E358"/>
  <c r="D358"/>
  <c r="C358"/>
  <c r="B358"/>
  <c r="A358"/>
  <c r="L357"/>
  <c r="K357"/>
  <c r="J357"/>
  <c r="I357"/>
  <c r="H357"/>
  <c r="G357"/>
  <c r="F357"/>
  <c r="E357"/>
  <c r="D357"/>
  <c r="C357"/>
  <c r="B357"/>
  <c r="A357"/>
  <c r="L356"/>
  <c r="K356"/>
  <c r="J356"/>
  <c r="I356"/>
  <c r="H356"/>
  <c r="G356"/>
  <c r="F356"/>
  <c r="E356"/>
  <c r="D356"/>
  <c r="C356"/>
  <c r="B356"/>
  <c r="A356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L352"/>
  <c r="K352"/>
  <c r="J352"/>
  <c r="I352"/>
  <c r="H352"/>
  <c r="G352"/>
  <c r="F352"/>
  <c r="E352"/>
  <c r="D352"/>
  <c r="C352"/>
  <c r="B352"/>
  <c r="A352"/>
  <c r="L351"/>
  <c r="K351"/>
  <c r="J351"/>
  <c r="I351"/>
  <c r="H351"/>
  <c r="G351"/>
  <c r="F351"/>
  <c r="E351"/>
  <c r="D351"/>
  <c r="C351"/>
  <c r="B351"/>
  <c r="A351"/>
  <c r="L350"/>
  <c r="K350"/>
  <c r="J350"/>
  <c r="I350"/>
  <c r="H350"/>
  <c r="G350"/>
  <c r="F350"/>
  <c r="E350"/>
  <c r="D350"/>
  <c r="C350"/>
  <c r="B350"/>
  <c r="A350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L322"/>
  <c r="K322"/>
  <c r="J322"/>
  <c r="I322"/>
  <c r="H322"/>
  <c r="G322"/>
  <c r="F322"/>
  <c r="E322"/>
  <c r="D322"/>
  <c r="C322"/>
  <c r="B322"/>
  <c r="A322"/>
  <c r="L321"/>
  <c r="K321"/>
  <c r="J321"/>
  <c r="I321"/>
  <c r="H321"/>
  <c r="G321"/>
  <c r="F321"/>
  <c r="E321"/>
  <c r="D321"/>
  <c r="C321"/>
  <c r="B321"/>
  <c r="A321"/>
  <c r="L320"/>
  <c r="K320"/>
  <c r="J320"/>
  <c r="I320"/>
  <c r="H320"/>
  <c r="G320"/>
  <c r="F320"/>
  <c r="E320"/>
  <c r="D320"/>
  <c r="C320"/>
  <c r="B320"/>
  <c r="A320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L316"/>
  <c r="K316"/>
  <c r="J316"/>
  <c r="I316"/>
  <c r="H316"/>
  <c r="G316"/>
  <c r="F316"/>
  <c r="E316"/>
  <c r="D316"/>
  <c r="C316"/>
  <c r="B316"/>
  <c r="A316"/>
  <c r="L315"/>
  <c r="K315"/>
  <c r="J315"/>
  <c r="I315"/>
  <c r="H315"/>
  <c r="G315"/>
  <c r="F315"/>
  <c r="E315"/>
  <c r="D315"/>
  <c r="C315"/>
  <c r="B315"/>
  <c r="A315"/>
  <c r="L314"/>
  <c r="K314"/>
  <c r="J314"/>
  <c r="I314"/>
  <c r="H314"/>
  <c r="G314"/>
  <c r="F314"/>
  <c r="E314"/>
  <c r="D314"/>
  <c r="C314"/>
  <c r="B314"/>
  <c r="A314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K307"/>
  <c r="J307"/>
  <c r="I307"/>
  <c r="H307"/>
  <c r="G307"/>
  <c r="F307"/>
  <c r="E307"/>
  <c r="D307"/>
  <c r="C307"/>
  <c r="B307"/>
  <c r="A307"/>
  <c r="K306"/>
  <c r="J306"/>
  <c r="I306"/>
  <c r="H306"/>
  <c r="G306"/>
  <c r="F306"/>
  <c r="E306"/>
  <c r="D306"/>
  <c r="C306"/>
  <c r="B306"/>
  <c r="A306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K302"/>
  <c r="J302"/>
  <c r="I302"/>
  <c r="H302"/>
  <c r="G302"/>
  <c r="F302"/>
  <c r="E302"/>
  <c r="D302"/>
  <c r="C302"/>
  <c r="B302"/>
  <c r="A302"/>
  <c r="K301"/>
  <c r="J301"/>
  <c r="I301"/>
  <c r="H301"/>
  <c r="G301"/>
  <c r="F301"/>
  <c r="E301"/>
  <c r="D301"/>
  <c r="C301"/>
  <c r="B301"/>
  <c r="A301"/>
  <c r="K300"/>
  <c r="J300"/>
  <c r="I300"/>
  <c r="H300"/>
  <c r="G300"/>
  <c r="F300"/>
  <c r="E300"/>
  <c r="D300"/>
  <c r="C300"/>
  <c r="B300"/>
  <c r="A300"/>
  <c r="K299"/>
  <c r="J299"/>
  <c r="I299"/>
  <c r="H299"/>
  <c r="G299"/>
  <c r="F299"/>
  <c r="E299"/>
  <c r="D299"/>
  <c r="C299"/>
  <c r="B299"/>
  <c r="A299"/>
  <c r="K298"/>
  <c r="J298"/>
  <c r="I298"/>
  <c r="H298"/>
  <c r="G298"/>
  <c r="F298"/>
  <c r="E298"/>
  <c r="D298"/>
  <c r="C298"/>
  <c r="B298"/>
  <c r="A298"/>
  <c r="K297"/>
  <c r="J297"/>
  <c r="I297"/>
  <c r="H297"/>
  <c r="G297"/>
  <c r="F297"/>
  <c r="E297"/>
  <c r="D297"/>
  <c r="C297"/>
  <c r="B297"/>
  <c r="A297"/>
  <c r="K296"/>
  <c r="J296"/>
  <c r="I296"/>
  <c r="H296"/>
  <c r="G296"/>
  <c r="F296"/>
  <c r="E296"/>
  <c r="D296"/>
  <c r="C296"/>
  <c r="B296"/>
  <c r="A296"/>
  <c r="K295"/>
  <c r="J295"/>
  <c r="I295"/>
  <c r="H295"/>
  <c r="G295"/>
  <c r="F295"/>
  <c r="E295"/>
  <c r="D295"/>
  <c r="C295"/>
  <c r="B295"/>
  <c r="A295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J292"/>
  <c r="I292"/>
  <c r="H292"/>
  <c r="G292"/>
  <c r="F292"/>
  <c r="E292"/>
  <c r="D292"/>
  <c r="C292"/>
  <c r="B292"/>
  <c r="A292"/>
  <c r="L291"/>
  <c r="I291"/>
  <c r="H291"/>
  <c r="G291"/>
  <c r="F291"/>
  <c r="E291"/>
  <c r="D291"/>
  <c r="C291"/>
  <c r="B291"/>
  <c r="A291"/>
  <c r="L290"/>
  <c r="I290"/>
  <c r="H290"/>
  <c r="G290"/>
  <c r="F290"/>
  <c r="E290"/>
  <c r="D290"/>
  <c r="C290"/>
  <c r="B290"/>
  <c r="A290"/>
  <c r="L289"/>
  <c r="I289"/>
  <c r="H289"/>
  <c r="G289"/>
  <c r="F289"/>
  <c r="E289"/>
  <c r="D289"/>
  <c r="C289"/>
  <c r="B289"/>
  <c r="A289"/>
  <c r="L288"/>
  <c r="I288"/>
  <c r="H288"/>
  <c r="G288"/>
  <c r="F288"/>
  <c r="E288"/>
  <c r="D288"/>
  <c r="C288"/>
  <c r="B288"/>
  <c r="A288"/>
  <c r="L287"/>
  <c r="I287"/>
  <c r="H287"/>
  <c r="G287"/>
  <c r="F287"/>
  <c r="E287"/>
  <c r="D287"/>
  <c r="C287"/>
  <c r="B287"/>
  <c r="A287"/>
  <c r="L286"/>
  <c r="I286"/>
  <c r="H286"/>
  <c r="G286"/>
  <c r="F286"/>
  <c r="E286"/>
  <c r="D286"/>
  <c r="C286"/>
  <c r="B286"/>
  <c r="A286"/>
  <c r="L285"/>
  <c r="I285"/>
  <c r="H285"/>
  <c r="G285"/>
  <c r="F285"/>
  <c r="E285"/>
  <c r="D285"/>
  <c r="C285"/>
  <c r="B285"/>
  <c r="A285"/>
  <c r="L284"/>
  <c r="I284"/>
  <c r="H284"/>
  <c r="G284"/>
  <c r="F284"/>
  <c r="E284"/>
  <c r="D284"/>
  <c r="C284"/>
  <c r="B284"/>
  <c r="A284"/>
  <c r="L283"/>
  <c r="I283"/>
  <c r="H283"/>
  <c r="G283"/>
  <c r="F283"/>
  <c r="E283"/>
  <c r="D283"/>
  <c r="C283"/>
  <c r="B283"/>
  <c r="A283"/>
  <c r="L282"/>
  <c r="I282"/>
  <c r="H282"/>
  <c r="G282"/>
  <c r="F282"/>
  <c r="E282"/>
  <c r="D282"/>
  <c r="C282"/>
  <c r="B282"/>
  <c r="A282"/>
  <c r="L281"/>
  <c r="K281"/>
  <c r="J281"/>
  <c r="I281"/>
  <c r="H281"/>
  <c r="G281"/>
  <c r="F281"/>
  <c r="E281"/>
  <c r="D281"/>
  <c r="C281"/>
  <c r="B281"/>
  <c r="A281"/>
  <c r="K280"/>
  <c r="J280"/>
  <c r="I280"/>
  <c r="H280"/>
  <c r="G280"/>
  <c r="F280"/>
  <c r="E280"/>
  <c r="D280"/>
  <c r="C280"/>
  <c r="B280"/>
  <c r="A280"/>
  <c r="K279"/>
  <c r="J279"/>
  <c r="I279"/>
  <c r="H279"/>
  <c r="G279"/>
  <c r="F279"/>
  <c r="E279"/>
  <c r="D279"/>
  <c r="C279"/>
  <c r="B279"/>
  <c r="A279"/>
  <c r="K278"/>
  <c r="J278"/>
  <c r="I278"/>
  <c r="H278"/>
  <c r="G278"/>
  <c r="F278"/>
  <c r="E278"/>
  <c r="D278"/>
  <c r="C278"/>
  <c r="B278"/>
  <c r="A278"/>
  <c r="K277"/>
  <c r="J277"/>
  <c r="I277"/>
  <c r="H277"/>
  <c r="G277"/>
  <c r="F277"/>
  <c r="E277"/>
  <c r="D277"/>
  <c r="C277"/>
  <c r="B277"/>
  <c r="A277"/>
  <c r="K276"/>
  <c r="J276"/>
  <c r="I276"/>
  <c r="H276"/>
  <c r="G276"/>
  <c r="F276"/>
  <c r="E276"/>
  <c r="D276"/>
  <c r="C276"/>
  <c r="B276"/>
  <c r="A276"/>
  <c r="K275"/>
  <c r="J275"/>
  <c r="I275"/>
  <c r="H275"/>
  <c r="G275"/>
  <c r="F275"/>
  <c r="E275"/>
  <c r="D275"/>
  <c r="C275"/>
  <c r="B275"/>
  <c r="A275"/>
  <c r="K274"/>
  <c r="J274"/>
  <c r="I274"/>
  <c r="H274"/>
  <c r="G274"/>
  <c r="F274"/>
  <c r="E274"/>
  <c r="D274"/>
  <c r="C274"/>
  <c r="B274"/>
  <c r="A274"/>
  <c r="K273"/>
  <c r="J273"/>
  <c r="I273"/>
  <c r="H273"/>
  <c r="G273"/>
  <c r="F273"/>
  <c r="E273"/>
  <c r="D273"/>
  <c r="C273"/>
  <c r="B273"/>
  <c r="A273"/>
  <c r="K272"/>
  <c r="J272"/>
  <c r="I272"/>
  <c r="H272"/>
  <c r="G272"/>
  <c r="F272"/>
  <c r="E272"/>
  <c r="D272"/>
  <c r="C272"/>
  <c r="B272"/>
  <c r="A272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J266"/>
  <c r="I266"/>
  <c r="H266"/>
  <c r="G266"/>
  <c r="F266"/>
  <c r="E266"/>
  <c r="D266"/>
  <c r="C266"/>
  <c r="B266"/>
  <c r="A266"/>
  <c r="L265"/>
  <c r="J265"/>
  <c r="I265"/>
  <c r="H265"/>
  <c r="G265"/>
  <c r="F265"/>
  <c r="E265"/>
  <c r="D265"/>
  <c r="C265"/>
  <c r="B265"/>
  <c r="A265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K251"/>
  <c r="J251"/>
  <c r="I251"/>
  <c r="H251"/>
  <c r="G251"/>
  <c r="F251"/>
  <c r="E251"/>
  <c r="D251"/>
  <c r="C251"/>
  <c r="B251"/>
  <c r="A251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K247"/>
  <c r="J247"/>
  <c r="I247"/>
  <c r="H247"/>
  <c r="G247"/>
  <c r="F247"/>
  <c r="E247"/>
  <c r="D247"/>
  <c r="C247"/>
  <c r="B247"/>
  <c r="A247"/>
  <c r="K246"/>
  <c r="J246"/>
  <c r="I246"/>
  <c r="H246"/>
  <c r="G246"/>
  <c r="F246"/>
  <c r="E246"/>
  <c r="D246"/>
  <c r="C246"/>
  <c r="B246"/>
  <c r="A246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K242"/>
  <c r="J242"/>
  <c r="I242"/>
  <c r="H242"/>
  <c r="G242"/>
  <c r="F242"/>
  <c r="E242"/>
  <c r="D242"/>
  <c r="C242"/>
  <c r="B242"/>
  <c r="A242"/>
  <c r="K241"/>
  <c r="J241"/>
  <c r="I241"/>
  <c r="H241"/>
  <c r="G241"/>
  <c r="F241"/>
  <c r="E241"/>
  <c r="D241"/>
  <c r="C241"/>
  <c r="B241"/>
  <c r="A241"/>
  <c r="K240"/>
  <c r="J240"/>
  <c r="I240"/>
  <c r="H240"/>
  <c r="G240"/>
  <c r="F240"/>
  <c r="E240"/>
  <c r="D240"/>
  <c r="C240"/>
  <c r="B240"/>
  <c r="A240"/>
  <c r="K239"/>
  <c r="J239"/>
  <c r="I239"/>
  <c r="H239"/>
  <c r="G239"/>
  <c r="F239"/>
  <c r="E239"/>
  <c r="D239"/>
  <c r="C239"/>
  <c r="B239"/>
  <c r="A239"/>
  <c r="K238"/>
  <c r="J238"/>
  <c r="I238"/>
  <c r="H238"/>
  <c r="G238"/>
  <c r="F238"/>
  <c r="E238"/>
  <c r="D238"/>
  <c r="C238"/>
  <c r="B238"/>
  <c r="A238"/>
  <c r="K237"/>
  <c r="J237"/>
  <c r="I237"/>
  <c r="H237"/>
  <c r="G237"/>
  <c r="F237"/>
  <c r="E237"/>
  <c r="D237"/>
  <c r="C237"/>
  <c r="B237"/>
  <c r="A237"/>
  <c r="J236"/>
  <c r="I236"/>
  <c r="H236"/>
  <c r="G236"/>
  <c r="F236"/>
  <c r="E236"/>
  <c r="D236"/>
  <c r="C236"/>
  <c r="B236"/>
  <c r="A236"/>
  <c r="J235"/>
  <c r="I235"/>
  <c r="H235"/>
  <c r="G235"/>
  <c r="F235"/>
  <c r="E235"/>
  <c r="D235"/>
  <c r="C235"/>
  <c r="B235"/>
  <c r="A235"/>
  <c r="J234"/>
  <c r="I234"/>
  <c r="H234"/>
  <c r="G234"/>
  <c r="F234"/>
  <c r="E234"/>
  <c r="D234"/>
  <c r="C234"/>
  <c r="B234"/>
  <c r="A234"/>
  <c r="J233"/>
  <c r="I233"/>
  <c r="H233"/>
  <c r="G233"/>
  <c r="F233"/>
  <c r="E233"/>
  <c r="D233"/>
  <c r="C233"/>
  <c r="B233"/>
  <c r="A233"/>
  <c r="J232"/>
  <c r="I232"/>
  <c r="H232"/>
  <c r="G232"/>
  <c r="F232"/>
  <c r="E232"/>
  <c r="D232"/>
  <c r="C232"/>
  <c r="B232"/>
  <c r="A232"/>
  <c r="J231"/>
  <c r="I231"/>
  <c r="H231"/>
  <c r="G231"/>
  <c r="F231"/>
  <c r="E231"/>
  <c r="D231"/>
  <c r="C231"/>
  <c r="B231"/>
  <c r="A231"/>
  <c r="J230"/>
  <c r="I230"/>
  <c r="H230"/>
  <c r="G230"/>
  <c r="F230"/>
  <c r="E230"/>
  <c r="D230"/>
  <c r="C230"/>
  <c r="B230"/>
  <c r="A230"/>
  <c r="J229"/>
  <c r="I229"/>
  <c r="H229"/>
  <c r="G229"/>
  <c r="F229"/>
  <c r="E229"/>
  <c r="D229"/>
  <c r="C229"/>
  <c r="B229"/>
  <c r="A229"/>
  <c r="J228"/>
  <c r="I228"/>
  <c r="H228"/>
  <c r="G228"/>
  <c r="F228"/>
  <c r="E228"/>
  <c r="D228"/>
  <c r="C228"/>
  <c r="B228"/>
  <c r="A228"/>
  <c r="J227"/>
  <c r="I227"/>
  <c r="H227"/>
  <c r="G227"/>
  <c r="F227"/>
  <c r="E227"/>
  <c r="D227"/>
  <c r="C227"/>
  <c r="B227"/>
  <c r="A227"/>
  <c r="J226"/>
  <c r="I226"/>
  <c r="H226"/>
  <c r="G226"/>
  <c r="F226"/>
  <c r="E226"/>
  <c r="D226"/>
  <c r="C226"/>
  <c r="B226"/>
  <c r="A226"/>
  <c r="J225"/>
  <c r="I225"/>
  <c r="H225"/>
  <c r="G225"/>
  <c r="F225"/>
  <c r="E225"/>
  <c r="D225"/>
  <c r="C225"/>
  <c r="B225"/>
  <c r="A225"/>
  <c r="J224"/>
  <c r="I224"/>
  <c r="H224"/>
  <c r="G224"/>
  <c r="F224"/>
  <c r="E224"/>
  <c r="D224"/>
  <c r="C224"/>
  <c r="B224"/>
  <c r="A224"/>
  <c r="J223"/>
  <c r="I223"/>
  <c r="H223"/>
  <c r="G223"/>
  <c r="F223"/>
  <c r="E223"/>
  <c r="D223"/>
  <c r="C223"/>
  <c r="B223"/>
  <c r="A223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K219"/>
  <c r="J219"/>
  <c r="I219"/>
  <c r="H219"/>
  <c r="G219"/>
  <c r="F219"/>
  <c r="E219"/>
  <c r="D219"/>
  <c r="C219"/>
  <c r="B219"/>
  <c r="A219"/>
  <c r="K218"/>
  <c r="J218"/>
  <c r="I218"/>
  <c r="H218"/>
  <c r="G218"/>
  <c r="F218"/>
  <c r="E218"/>
  <c r="D218"/>
  <c r="C218"/>
  <c r="B218"/>
  <c r="A218"/>
  <c r="K217"/>
  <c r="J217"/>
  <c r="I217"/>
  <c r="H217"/>
  <c r="G217"/>
  <c r="F217"/>
  <c r="E217"/>
  <c r="D217"/>
  <c r="C217"/>
  <c r="B217"/>
  <c r="A217"/>
  <c r="K216"/>
  <c r="J216"/>
  <c r="I216"/>
  <c r="H216"/>
  <c r="G216"/>
  <c r="F216"/>
  <c r="E216"/>
  <c r="D216"/>
  <c r="C216"/>
  <c r="B216"/>
  <c r="A216"/>
  <c r="K215"/>
  <c r="J215"/>
  <c r="I215"/>
  <c r="H215"/>
  <c r="G215"/>
  <c r="F215"/>
  <c r="E215"/>
  <c r="D215"/>
  <c r="C215"/>
  <c r="B215"/>
  <c r="A215"/>
  <c r="K214"/>
  <c r="J214"/>
  <c r="I214"/>
  <c r="H214"/>
  <c r="G214"/>
  <c r="F214"/>
  <c r="E214"/>
  <c r="D214"/>
  <c r="C214"/>
  <c r="B214"/>
  <c r="A214"/>
  <c r="K213"/>
  <c r="J213"/>
  <c r="I213"/>
  <c r="H213"/>
  <c r="G213"/>
  <c r="F213"/>
  <c r="E213"/>
  <c r="D213"/>
  <c r="C213"/>
  <c r="B213"/>
  <c r="A213"/>
  <c r="K212"/>
  <c r="J212"/>
  <c r="I212"/>
  <c r="H212"/>
  <c r="G212"/>
  <c r="F212"/>
  <c r="E212"/>
  <c r="D212"/>
  <c r="C212"/>
  <c r="B212"/>
  <c r="A212"/>
  <c r="K211"/>
  <c r="J211"/>
  <c r="I211"/>
  <c r="H211"/>
  <c r="G211"/>
  <c r="F211"/>
  <c r="E211"/>
  <c r="D211"/>
  <c r="C211"/>
  <c r="B211"/>
  <c r="A211"/>
  <c r="K210"/>
  <c r="J210"/>
  <c r="I210"/>
  <c r="H210"/>
  <c r="G210"/>
  <c r="F210"/>
  <c r="E210"/>
  <c r="D210"/>
  <c r="C210"/>
  <c r="B210"/>
  <c r="A210"/>
  <c r="K209"/>
  <c r="J209"/>
  <c r="I209"/>
  <c r="H209"/>
  <c r="G209"/>
  <c r="F209"/>
  <c r="E209"/>
  <c r="D209"/>
  <c r="C209"/>
  <c r="B209"/>
  <c r="A209"/>
  <c r="K208"/>
  <c r="J208"/>
  <c r="I208"/>
  <c r="H208"/>
  <c r="G208"/>
  <c r="F208"/>
  <c r="E208"/>
  <c r="D208"/>
  <c r="C208"/>
  <c r="B208"/>
  <c r="A208"/>
  <c r="K207"/>
  <c r="J207"/>
  <c r="I207"/>
  <c r="H207"/>
  <c r="G207"/>
  <c r="F207"/>
  <c r="E207"/>
  <c r="D207"/>
  <c r="C207"/>
  <c r="B207"/>
  <c r="A207"/>
  <c r="K206"/>
  <c r="J206"/>
  <c r="I206"/>
  <c r="H206"/>
  <c r="G206"/>
  <c r="F206"/>
  <c r="E206"/>
  <c r="D206"/>
  <c r="C206"/>
  <c r="B206"/>
  <c r="A206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K196"/>
  <c r="J196"/>
  <c r="I196"/>
  <c r="H196"/>
  <c r="G196"/>
  <c r="F196"/>
  <c r="E196"/>
  <c r="D196"/>
  <c r="C196"/>
  <c r="B196"/>
  <c r="A196"/>
  <c r="K195"/>
  <c r="J195"/>
  <c r="I195"/>
  <c r="H195"/>
  <c r="G195"/>
  <c r="F195"/>
  <c r="E195"/>
  <c r="D195"/>
  <c r="C195"/>
  <c r="B195"/>
  <c r="A195"/>
  <c r="K194"/>
  <c r="J194"/>
  <c r="I194"/>
  <c r="H194"/>
  <c r="G194"/>
  <c r="F194"/>
  <c r="E194"/>
  <c r="D194"/>
  <c r="C194"/>
  <c r="B194"/>
  <c r="A194"/>
  <c r="K193"/>
  <c r="J193"/>
  <c r="I193"/>
  <c r="H193"/>
  <c r="G193"/>
  <c r="F193"/>
  <c r="E193"/>
  <c r="D193"/>
  <c r="C193"/>
  <c r="B193"/>
  <c r="A193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K190"/>
  <c r="J190"/>
  <c r="I190"/>
  <c r="H190"/>
  <c r="G190"/>
  <c r="F190"/>
  <c r="E190"/>
  <c r="D190"/>
  <c r="C190"/>
  <c r="B190"/>
  <c r="A190"/>
  <c r="K189"/>
  <c r="J189"/>
  <c r="I189"/>
  <c r="H189"/>
  <c r="G189"/>
  <c r="F189"/>
  <c r="E189"/>
  <c r="D189"/>
  <c r="C189"/>
  <c r="B189"/>
  <c r="A189"/>
  <c r="K188"/>
  <c r="J188"/>
  <c r="I188"/>
  <c r="H188"/>
  <c r="G188"/>
  <c r="F188"/>
  <c r="E188"/>
  <c r="D188"/>
  <c r="C188"/>
  <c r="B188"/>
  <c r="A188"/>
  <c r="K187"/>
  <c r="J187"/>
  <c r="I187"/>
  <c r="H187"/>
  <c r="G187"/>
  <c r="F187"/>
  <c r="E187"/>
  <c r="D187"/>
  <c r="C187"/>
  <c r="B187"/>
  <c r="A187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K166"/>
  <c r="J166"/>
  <c r="I166"/>
  <c r="H166"/>
  <c r="G166"/>
  <c r="F166"/>
  <c r="E166"/>
  <c r="D166"/>
  <c r="C166"/>
  <c r="B166"/>
  <c r="A166"/>
  <c r="K165"/>
  <c r="J165"/>
  <c r="I165"/>
  <c r="H165"/>
  <c r="G165"/>
  <c r="F165"/>
  <c r="E165"/>
  <c r="D165"/>
  <c r="C165"/>
  <c r="B165"/>
  <c r="A165"/>
  <c r="K164"/>
  <c r="J164"/>
  <c r="I164"/>
  <c r="H164"/>
  <c r="G164"/>
  <c r="F164"/>
  <c r="E164"/>
  <c r="D164"/>
  <c r="C164"/>
  <c r="B164"/>
  <c r="A164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J141"/>
  <c r="I141"/>
  <c r="H141"/>
  <c r="G141"/>
  <c r="F141"/>
  <c r="E141"/>
  <c r="D141"/>
  <c r="C141"/>
  <c r="B141"/>
  <c r="A141"/>
  <c r="L140"/>
  <c r="J140"/>
  <c r="I140"/>
  <c r="H140"/>
  <c r="G140"/>
  <c r="F140"/>
  <c r="E140"/>
  <c r="D140"/>
  <c r="C140"/>
  <c r="B140"/>
  <c r="A140"/>
  <c r="L139"/>
  <c r="J139"/>
  <c r="I139"/>
  <c r="H139"/>
  <c r="G139"/>
  <c r="F139"/>
  <c r="E139"/>
  <c r="D139"/>
  <c r="C139"/>
  <c r="B139"/>
  <c r="A139"/>
  <c r="L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F106"/>
  <c r="E106"/>
  <c r="D106"/>
  <c r="C106"/>
  <c r="B106"/>
  <c r="A106"/>
  <c r="L105"/>
  <c r="K105"/>
  <c r="J105"/>
  <c r="I105"/>
  <c r="H105"/>
  <c r="F105"/>
  <c r="E105"/>
  <c r="D105"/>
  <c r="C105"/>
  <c r="B105"/>
  <c r="A105"/>
  <c r="L104"/>
  <c r="K104"/>
  <c r="J104"/>
  <c r="I104"/>
  <c r="H104"/>
  <c r="F104"/>
  <c r="E104"/>
  <c r="D104"/>
  <c r="C104"/>
  <c r="B104"/>
  <c r="A104"/>
  <c r="L103"/>
  <c r="K103"/>
  <c r="J103"/>
  <c r="I103"/>
  <c r="H103"/>
  <c r="F103"/>
  <c r="E103"/>
  <c r="D103"/>
  <c r="C103"/>
  <c r="B103"/>
  <c r="A103"/>
  <c r="L102"/>
  <c r="K102"/>
  <c r="J102"/>
  <c r="I102"/>
  <c r="H102"/>
  <c r="F102"/>
  <c r="E102"/>
  <c r="D102"/>
  <c r="C102"/>
  <c r="B102"/>
  <c r="A102"/>
  <c r="L101"/>
  <c r="K101"/>
  <c r="J101"/>
  <c r="I101"/>
  <c r="H101"/>
  <c r="F101"/>
  <c r="E101"/>
  <c r="D101"/>
  <c r="C101"/>
  <c r="B101"/>
  <c r="A101"/>
  <c r="L100"/>
  <c r="K100"/>
  <c r="J100"/>
  <c r="I100"/>
  <c r="H100"/>
  <c r="F100"/>
  <c r="E100"/>
  <c r="D100"/>
  <c r="C100"/>
  <c r="B100"/>
  <c r="A100"/>
  <c r="L99"/>
  <c r="K99"/>
  <c r="J99"/>
  <c r="I99"/>
  <c r="H99"/>
  <c r="F99"/>
  <c r="E99"/>
  <c r="D99"/>
  <c r="C99"/>
  <c r="B99"/>
  <c r="A99"/>
  <c r="L98"/>
  <c r="K98"/>
  <c r="J98"/>
  <c r="I98"/>
  <c r="H98"/>
  <c r="F98"/>
  <c r="E98"/>
  <c r="D98"/>
  <c r="C98"/>
  <c r="B98"/>
  <c r="A98"/>
  <c r="L97"/>
  <c r="K97"/>
  <c r="J97"/>
  <c r="I97"/>
  <c r="H97"/>
  <c r="F97"/>
  <c r="E97"/>
  <c r="D97"/>
  <c r="C97"/>
  <c r="B97"/>
  <c r="A97"/>
  <c r="L96"/>
  <c r="K96"/>
  <c r="J96"/>
  <c r="I96"/>
  <c r="H96"/>
  <c r="F96"/>
  <c r="E96"/>
  <c r="D96"/>
  <c r="C96"/>
  <c r="B96"/>
  <c r="A96"/>
  <c r="L95"/>
  <c r="K95"/>
  <c r="J95"/>
  <c r="I95"/>
  <c r="H95"/>
  <c r="F95"/>
  <c r="E95"/>
  <c r="D95"/>
  <c r="C95"/>
  <c r="B95"/>
  <c r="A95"/>
  <c r="L94"/>
  <c r="K94"/>
  <c r="J94"/>
  <c r="I94"/>
  <c r="H94"/>
  <c r="F94"/>
  <c r="E94"/>
  <c r="D94"/>
  <c r="C94"/>
  <c r="B94"/>
  <c r="A94"/>
  <c r="L93"/>
  <c r="K93"/>
  <c r="J93"/>
  <c r="I93"/>
  <c r="H93"/>
  <c r="F93"/>
  <c r="E93"/>
  <c r="D93"/>
  <c r="C93"/>
  <c r="B93"/>
  <c r="A93"/>
  <c r="L92"/>
  <c r="K92"/>
  <c r="J92"/>
  <c r="I92"/>
  <c r="H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J66"/>
  <c r="I66"/>
  <c r="H66"/>
  <c r="F66"/>
  <c r="E66"/>
  <c r="D66"/>
  <c r="C66"/>
  <c r="B66"/>
  <c r="A66"/>
  <c r="L65"/>
  <c r="J65"/>
  <c r="I65"/>
  <c r="H65"/>
  <c r="F65"/>
  <c r="E65"/>
  <c r="D65"/>
  <c r="C65"/>
  <c r="B65"/>
  <c r="A65"/>
  <c r="L64"/>
  <c r="J64"/>
  <c r="I64"/>
  <c r="H64"/>
  <c r="F64"/>
  <c r="E64"/>
  <c r="D64"/>
  <c r="C64"/>
  <c r="B64"/>
  <c r="A64"/>
  <c r="L63"/>
  <c r="J63"/>
  <c r="I63"/>
  <c r="H63"/>
  <c r="F63"/>
  <c r="E63"/>
  <c r="D63"/>
  <c r="C63"/>
  <c r="B63"/>
  <c r="A63"/>
  <c r="L62"/>
  <c r="J62"/>
  <c r="I62"/>
  <c r="H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FS470" i="2"/>
  <c r="FR470"/>
  <c r="FQ470"/>
  <c r="FP470"/>
  <c r="FO470"/>
  <c r="FN470"/>
  <c r="FM470"/>
  <c r="FL470"/>
  <c r="FK470"/>
  <c r="FJ470"/>
  <c r="FI470"/>
  <c r="FH470"/>
  <c r="FG470"/>
  <c r="FF470"/>
  <c r="FE470"/>
  <c r="FD470"/>
  <c r="FC470"/>
  <c r="FB470"/>
  <c r="FA470"/>
  <c r="EZ470"/>
  <c r="EY470"/>
  <c r="EX470"/>
  <c r="EW470"/>
  <c r="EV470"/>
  <c r="EU470"/>
  <c r="ET470"/>
  <c r="ES470"/>
  <c r="ER470"/>
  <c r="EQ470"/>
  <c r="EP470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CR470"/>
  <c r="CQ470"/>
  <c r="CP470"/>
  <c r="CO470"/>
  <c r="CN470"/>
  <c r="T470"/>
  <c r="CV470" s="1"/>
  <c r="C470"/>
  <c r="J468" i="4" s="1"/>
  <c r="FS469" i="2"/>
  <c r="FR469"/>
  <c r="FQ469"/>
  <c r="FP469"/>
  <c r="FO469"/>
  <c r="FN469"/>
  <c r="FM469"/>
  <c r="FL469"/>
  <c r="FK469"/>
  <c r="FJ469"/>
  <c r="FI469"/>
  <c r="FH469"/>
  <c r="FG469"/>
  <c r="FF469"/>
  <c r="FE469"/>
  <c r="FD469"/>
  <c r="FC469"/>
  <c r="FB469"/>
  <c r="FA469"/>
  <c r="EZ469"/>
  <c r="EY469"/>
  <c r="EX469"/>
  <c r="EW469"/>
  <c r="EV469"/>
  <c r="EU469"/>
  <c r="ET469"/>
  <c r="ES469"/>
  <c r="ER469"/>
  <c r="EQ469"/>
  <c r="EP469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CQ469"/>
  <c r="CP469"/>
  <c r="CO469"/>
  <c r="CN469"/>
  <c r="T469"/>
  <c r="CV469" s="1"/>
  <c r="C469"/>
  <c r="J467" i="4" s="1"/>
  <c r="FS468" i="2"/>
  <c r="FR468"/>
  <c r="FQ468"/>
  <c r="FP468"/>
  <c r="FO468"/>
  <c r="FN468"/>
  <c r="FM468"/>
  <c r="FL468"/>
  <c r="FK468"/>
  <c r="FJ468"/>
  <c r="FI468"/>
  <c r="FH468"/>
  <c r="FG468"/>
  <c r="FF468"/>
  <c r="FE468"/>
  <c r="FD468"/>
  <c r="FC468"/>
  <c r="FB468"/>
  <c r="FA468"/>
  <c r="EZ468"/>
  <c r="EY468"/>
  <c r="EX468"/>
  <c r="EW468"/>
  <c r="EV468"/>
  <c r="EU468"/>
  <c r="ET468"/>
  <c r="ES468"/>
  <c r="ER468"/>
  <c r="EQ468"/>
  <c r="EP468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CQ468"/>
  <c r="CP468"/>
  <c r="CO468"/>
  <c r="CN468"/>
  <c r="U468"/>
  <c r="CR467" s="1"/>
  <c r="T468"/>
  <c r="CV468" s="1"/>
  <c r="C468"/>
  <c r="J466" i="4" s="1"/>
  <c r="FS467" i="2"/>
  <c r="FR467"/>
  <c r="FQ467"/>
  <c r="FP467"/>
  <c r="FO467"/>
  <c r="FN467"/>
  <c r="FM467"/>
  <c r="FL467"/>
  <c r="FK467"/>
  <c r="FJ467"/>
  <c r="FI467"/>
  <c r="FH467"/>
  <c r="FG467"/>
  <c r="FF467"/>
  <c r="FE467"/>
  <c r="FD467"/>
  <c r="FC467"/>
  <c r="FB467"/>
  <c r="FA467"/>
  <c r="EZ467"/>
  <c r="EY467"/>
  <c r="EX467"/>
  <c r="EW467"/>
  <c r="EV467"/>
  <c r="EU467"/>
  <c r="ET467"/>
  <c r="ES467"/>
  <c r="ER467"/>
  <c r="EQ467"/>
  <c r="EP467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CQ467"/>
  <c r="CP467"/>
  <c r="CO467"/>
  <c r="CN467"/>
  <c r="T467"/>
  <c r="CV467" s="1"/>
  <c r="I466" i="1" s="1"/>
  <c r="K466" s="1"/>
  <c r="C467" i="2"/>
  <c r="H466" i="1" s="1"/>
  <c r="J466" s="1"/>
  <c r="FS466" i="2"/>
  <c r="FR466"/>
  <c r="FQ466"/>
  <c r="FP466"/>
  <c r="FO466"/>
  <c r="FN466"/>
  <c r="FM466"/>
  <c r="FL466"/>
  <c r="FK466"/>
  <c r="FJ466"/>
  <c r="FI466"/>
  <c r="FH466"/>
  <c r="FG466"/>
  <c r="FF466"/>
  <c r="FE466"/>
  <c r="FD466"/>
  <c r="FC466"/>
  <c r="FB466"/>
  <c r="FA466"/>
  <c r="EZ466"/>
  <c r="EY466"/>
  <c r="EX466"/>
  <c r="EW466"/>
  <c r="EV466"/>
  <c r="EU466"/>
  <c r="ET466"/>
  <c r="ES466"/>
  <c r="ER466"/>
  <c r="EQ466"/>
  <c r="EP466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CQ466"/>
  <c r="CP466"/>
  <c r="CO466"/>
  <c r="CN466"/>
  <c r="T466"/>
  <c r="CV466" s="1"/>
  <c r="C466"/>
  <c r="J464" i="4" s="1"/>
  <c r="FS465" i="2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Q465"/>
  <c r="CP465"/>
  <c r="CO465"/>
  <c r="CN465"/>
  <c r="U465"/>
  <c r="L463" i="4" s="1"/>
  <c r="T465" i="2"/>
  <c r="CV465" s="1"/>
  <c r="I464" i="1" s="1"/>
  <c r="K464" s="1"/>
  <c r="C465" i="2"/>
  <c r="H464" i="1" s="1"/>
  <c r="J464" s="1"/>
  <c r="FS464" i="2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U464"/>
  <c r="L462" i="4" s="1"/>
  <c r="T464" i="2"/>
  <c r="CV464" s="1"/>
  <c r="C464"/>
  <c r="J462" i="4" s="1"/>
  <c r="FS463" i="2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CU463" s="1"/>
  <c r="U463"/>
  <c r="L461" i="4" s="1"/>
  <c r="T463" i="2"/>
  <c r="CV463" s="1"/>
  <c r="C463"/>
  <c r="J461" i="4" s="1"/>
  <c r="FS462" i="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U462"/>
  <c r="L460" i="4" s="1"/>
  <c r="T462" i="2"/>
  <c r="CV462" s="1"/>
  <c r="C462"/>
  <c r="J460" i="4" s="1"/>
  <c r="FS461" i="2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CR461"/>
  <c r="CQ461"/>
  <c r="CP461"/>
  <c r="CO461"/>
  <c r="CN461"/>
  <c r="T461"/>
  <c r="CV461" s="1"/>
  <c r="C461"/>
  <c r="J459" i="4" s="1"/>
  <c r="FS460" i="2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Q460"/>
  <c r="CP460"/>
  <c r="CO460"/>
  <c r="CN460"/>
  <c r="T460"/>
  <c r="CV460" s="1"/>
  <c r="C460"/>
  <c r="J458" i="4" s="1"/>
  <c r="FS459" i="2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Q459"/>
  <c r="CP459"/>
  <c r="CO459"/>
  <c r="CN459"/>
  <c r="U459"/>
  <c r="CR458" s="1"/>
  <c r="T459"/>
  <c r="CV459" s="1"/>
  <c r="C459"/>
  <c r="J457" i="4" s="1"/>
  <c r="FS458" i="2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Q458"/>
  <c r="CP458"/>
  <c r="CO458"/>
  <c r="CN458"/>
  <c r="T458"/>
  <c r="CV458" s="1"/>
  <c r="C458"/>
  <c r="J456" i="4" s="1"/>
  <c r="FS457" i="2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Q457"/>
  <c r="CP457"/>
  <c r="CO457"/>
  <c r="CN457"/>
  <c r="T457"/>
  <c r="CV457" s="1"/>
  <c r="C457"/>
  <c r="J455" i="4" s="1"/>
  <c r="FS456" i="2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Q456"/>
  <c r="CP456"/>
  <c r="CO456"/>
  <c r="CN456"/>
  <c r="U456"/>
  <c r="M455" i="1" s="1"/>
  <c r="T456" i="2"/>
  <c r="CV456" s="1"/>
  <c r="C456"/>
  <c r="J454" i="4" s="1"/>
  <c r="FS455" i="2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U455"/>
  <c r="L453" i="4" s="1"/>
  <c r="T455" i="2"/>
  <c r="CV455" s="1"/>
  <c r="C455"/>
  <c r="J453" i="4" s="1"/>
  <c r="FS454" i="2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U454"/>
  <c r="L452" i="4" s="1"/>
  <c r="T454" i="2"/>
  <c r="CV454" s="1"/>
  <c r="C454"/>
  <c r="J452" i="4" s="1"/>
  <c r="FS453" i="2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U453"/>
  <c r="L451" i="4" s="1"/>
  <c r="T453" i="2"/>
  <c r="CV453" s="1"/>
  <c r="C453"/>
  <c r="J451" i="4" s="1"/>
  <c r="B293" i="1"/>
  <c r="H293" s="1"/>
  <c r="J293" s="1"/>
  <c r="B282"/>
  <c r="H282" s="1"/>
  <c r="J282" s="1"/>
  <c r="FS294" i="2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C29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R283"/>
  <c r="CQ283"/>
  <c r="CP283"/>
  <c r="CO283"/>
  <c r="CN283"/>
  <c r="B476" i="1"/>
  <c r="B475"/>
  <c r="B474"/>
  <c r="B473"/>
  <c r="B472"/>
  <c r="B471"/>
  <c r="B470"/>
  <c r="B451"/>
  <c r="B450"/>
  <c r="B449"/>
  <c r="B448"/>
  <c r="B447"/>
  <c r="B446"/>
  <c r="B445"/>
  <c r="B444"/>
  <c r="B443"/>
  <c r="B221"/>
  <c r="H221" s="1"/>
  <c r="J221" s="1"/>
  <c r="B220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C477"/>
  <c r="J475" i="4" s="1"/>
  <c r="C476" i="2"/>
  <c r="J474" i="4" s="1"/>
  <c r="C475" i="2"/>
  <c r="J473" i="4" s="1"/>
  <c r="C474" i="2"/>
  <c r="J472" i="4" s="1"/>
  <c r="C473" i="2"/>
  <c r="J471" i="4" s="1"/>
  <c r="C472" i="2"/>
  <c r="J470" i="4" s="1"/>
  <c r="C471" i="2"/>
  <c r="J469" i="4" s="1"/>
  <c r="C452" i="2"/>
  <c r="J450" i="4" s="1"/>
  <c r="C451" i="2"/>
  <c r="J449" i="4" s="1"/>
  <c r="C450" i="2"/>
  <c r="J448" i="4" s="1"/>
  <c r="C449" i="2"/>
  <c r="J447" i="4" s="1"/>
  <c r="C448" i="2"/>
  <c r="J446" i="4" s="1"/>
  <c r="C447" i="2"/>
  <c r="J445" i="4" s="1"/>
  <c r="C446" i="2"/>
  <c r="J444" i="4" s="1"/>
  <c r="C445" i="2"/>
  <c r="J443" i="4" s="1"/>
  <c r="C444" i="2"/>
  <c r="H443" i="1" s="1"/>
  <c r="J443" s="1"/>
  <c r="U477" i="2"/>
  <c r="L475" i="4" s="1"/>
  <c r="U476" i="2"/>
  <c r="L474" i="4" s="1"/>
  <c r="U475" i="2"/>
  <c r="L473" i="4" s="1"/>
  <c r="U472" i="2"/>
  <c r="L470" i="4" s="1"/>
  <c r="U471" i="2"/>
  <c r="L469" i="4" s="1"/>
  <c r="U450" i="2"/>
  <c r="L448" i="4" s="1"/>
  <c r="U447" i="2"/>
  <c r="L445" i="4" s="1"/>
  <c r="U446" i="2"/>
  <c r="L444" i="4" s="1"/>
  <c r="U445" i="2"/>
  <c r="L443" i="4" s="1"/>
  <c r="U444" i="2"/>
  <c r="L442" i="4" s="1"/>
  <c r="T445" i="2"/>
  <c r="CV445" s="1"/>
  <c r="T477"/>
  <c r="CV477" s="1"/>
  <c r="T476"/>
  <c r="CV476" s="1"/>
  <c r="T475"/>
  <c r="CV475" s="1"/>
  <c r="T474"/>
  <c r="CV474" s="1"/>
  <c r="T473"/>
  <c r="CV473" s="1"/>
  <c r="T472"/>
  <c r="CV472" s="1"/>
  <c r="T471"/>
  <c r="CV471" s="1"/>
  <c r="T452"/>
  <c r="CV452" s="1"/>
  <c r="T451"/>
  <c r="CV451" s="1"/>
  <c r="T450"/>
  <c r="CV450" s="1"/>
  <c r="T449"/>
  <c r="CV449" s="1"/>
  <c r="T448"/>
  <c r="CV448" s="1"/>
  <c r="T447"/>
  <c r="CV447" s="1"/>
  <c r="T446"/>
  <c r="CV446" s="1"/>
  <c r="T444"/>
  <c r="CV444" s="1"/>
  <c r="B306" i="1"/>
  <c r="H306" s="1"/>
  <c r="J306" s="1"/>
  <c r="B305"/>
  <c r="U307" i="2"/>
  <c r="L305" i="4" s="1"/>
  <c r="FS307" i="2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V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V306"/>
  <c r="B304" i="1"/>
  <c r="H304" s="1"/>
  <c r="J304" s="1"/>
  <c r="FS305" i="2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V305"/>
  <c r="B310" i="1"/>
  <c r="I310" s="1"/>
  <c r="K310" s="1"/>
  <c r="FS311" i="2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V311"/>
  <c r="U251"/>
  <c r="L251" i="4" s="1"/>
  <c r="B243" i="1"/>
  <c r="H243" s="1"/>
  <c r="J243" s="1"/>
  <c r="FS243" i="2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B251" i="1"/>
  <c r="H251" s="1"/>
  <c r="J251" s="1"/>
  <c r="FS251" i="2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R251"/>
  <c r="CQ251"/>
  <c r="CP251"/>
  <c r="CO251"/>
  <c r="CN251"/>
  <c r="B309" i="1"/>
  <c r="H309" s="1"/>
  <c r="J309" s="1"/>
  <c r="B308"/>
  <c r="B307"/>
  <c r="H307" s="1"/>
  <c r="J307" s="1"/>
  <c r="FS310" i="2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V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V309"/>
  <c r="U309"/>
  <c r="L307" i="4" s="1"/>
  <c r="FS308" i="2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V308"/>
  <c r="U308"/>
  <c r="L306" i="4" s="1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O121"/>
  <c r="DN121"/>
  <c r="DM121"/>
  <c r="DL121"/>
  <c r="DK121"/>
  <c r="DJ121"/>
  <c r="DI121"/>
  <c r="DG121"/>
  <c r="DE121"/>
  <c r="DD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O120"/>
  <c r="DN120"/>
  <c r="DM120"/>
  <c r="DL120"/>
  <c r="DK120"/>
  <c r="DJ120"/>
  <c r="DI120"/>
  <c r="DG120"/>
  <c r="DE120"/>
  <c r="DD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O119"/>
  <c r="DN119"/>
  <c r="DM119"/>
  <c r="DL119"/>
  <c r="DK119"/>
  <c r="DJ119"/>
  <c r="DI119"/>
  <c r="DG119"/>
  <c r="DE119"/>
  <c r="DD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O118"/>
  <c r="DN118"/>
  <c r="DM118"/>
  <c r="DL118"/>
  <c r="DK118"/>
  <c r="DJ118"/>
  <c r="DI118"/>
  <c r="DG118"/>
  <c r="DE118"/>
  <c r="DD118"/>
  <c r="K292" i="4" l="1"/>
  <c r="M252" i="1"/>
  <c r="I252"/>
  <c r="K252" s="1"/>
  <c r="M481" i="4"/>
  <c r="M482"/>
  <c r="M483"/>
  <c r="M484"/>
  <c r="M485"/>
  <c r="M210"/>
  <c r="M286"/>
  <c r="M314"/>
  <c r="M315"/>
  <c r="M316"/>
  <c r="M317"/>
  <c r="M320"/>
  <c r="M321"/>
  <c r="M322"/>
  <c r="M323"/>
  <c r="M350"/>
  <c r="M351"/>
  <c r="M352"/>
  <c r="M353"/>
  <c r="M356"/>
  <c r="M357"/>
  <c r="M358"/>
  <c r="M359"/>
  <c r="M386"/>
  <c r="M387"/>
  <c r="M388"/>
  <c r="M389"/>
  <c r="M392"/>
  <c r="M393"/>
  <c r="M394"/>
  <c r="M395"/>
  <c r="K464"/>
  <c r="H458" i="1"/>
  <c r="J458" s="1"/>
  <c r="H468"/>
  <c r="J468" s="1"/>
  <c r="H454"/>
  <c r="J454" s="1"/>
  <c r="K467" i="4"/>
  <c r="H462" i="1"/>
  <c r="J462" s="1"/>
  <c r="M132" i="4"/>
  <c r="M461"/>
  <c r="M133"/>
  <c r="M246"/>
  <c r="M285"/>
  <c r="M466"/>
  <c r="M247"/>
  <c r="M471"/>
  <c r="M475"/>
  <c r="M422"/>
  <c r="M423"/>
  <c r="M424"/>
  <c r="M425"/>
  <c r="M428"/>
  <c r="M429"/>
  <c r="M430"/>
  <c r="M431"/>
  <c r="M458"/>
  <c r="N93"/>
  <c r="M168"/>
  <c r="M169"/>
  <c r="M174"/>
  <c r="M175"/>
  <c r="M211"/>
  <c r="M278"/>
  <c r="M467"/>
  <c r="N69"/>
  <c r="M279"/>
  <c r="M287"/>
  <c r="M138"/>
  <c r="M280"/>
  <c r="N375"/>
  <c r="M459"/>
  <c r="M139"/>
  <c r="M281"/>
  <c r="M464"/>
  <c r="M240"/>
  <c r="M460"/>
  <c r="N75"/>
  <c r="N87"/>
  <c r="M204"/>
  <c r="M205"/>
  <c r="M241"/>
  <c r="M465"/>
  <c r="M284"/>
  <c r="CU456" i="2"/>
  <c r="N25" i="4"/>
  <c r="N97"/>
  <c r="N169"/>
  <c r="N281"/>
  <c r="N317"/>
  <c r="N353"/>
  <c r="N389"/>
  <c r="N425"/>
  <c r="K465"/>
  <c r="K466"/>
  <c r="H452" i="1"/>
  <c r="J452" s="1"/>
  <c r="H460"/>
  <c r="J460" s="1"/>
  <c r="N23" i="4"/>
  <c r="N95"/>
  <c r="M128"/>
  <c r="M129"/>
  <c r="M130"/>
  <c r="M131"/>
  <c r="M164"/>
  <c r="M165"/>
  <c r="M166"/>
  <c r="M167"/>
  <c r="N167"/>
  <c r="M200"/>
  <c r="M201"/>
  <c r="M202"/>
  <c r="M203"/>
  <c r="N203"/>
  <c r="M236"/>
  <c r="M237"/>
  <c r="M238"/>
  <c r="M239"/>
  <c r="M276"/>
  <c r="M277"/>
  <c r="M312"/>
  <c r="M313"/>
  <c r="N313"/>
  <c r="M348"/>
  <c r="M349"/>
  <c r="N349"/>
  <c r="N357"/>
  <c r="M384"/>
  <c r="M385"/>
  <c r="N385"/>
  <c r="M420"/>
  <c r="M421"/>
  <c r="N421"/>
  <c r="M456"/>
  <c r="M457"/>
  <c r="K462"/>
  <c r="K463"/>
  <c r="J465"/>
  <c r="M472"/>
  <c r="M476"/>
  <c r="M477"/>
  <c r="M478"/>
  <c r="M479"/>
  <c r="M480"/>
  <c r="N480"/>
  <c r="N19"/>
  <c r="N91"/>
  <c r="M126"/>
  <c r="M127"/>
  <c r="M162"/>
  <c r="M163"/>
  <c r="M198"/>
  <c r="M199"/>
  <c r="N199"/>
  <c r="M234"/>
  <c r="M235"/>
  <c r="M272"/>
  <c r="M273"/>
  <c r="M274"/>
  <c r="M275"/>
  <c r="M308"/>
  <c r="M309"/>
  <c r="M310"/>
  <c r="M311"/>
  <c r="N311"/>
  <c r="M344"/>
  <c r="M345"/>
  <c r="M346"/>
  <c r="M347"/>
  <c r="N347"/>
  <c r="M380"/>
  <c r="M381"/>
  <c r="M382"/>
  <c r="M383"/>
  <c r="N383"/>
  <c r="M416"/>
  <c r="M417"/>
  <c r="M418"/>
  <c r="M419"/>
  <c r="N419"/>
  <c r="M452"/>
  <c r="M453"/>
  <c r="M454"/>
  <c r="M455"/>
  <c r="L457"/>
  <c r="K458"/>
  <c r="K459"/>
  <c r="K460"/>
  <c r="K461"/>
  <c r="N461" s="1"/>
  <c r="J463"/>
  <c r="H459" i="1"/>
  <c r="J459" s="1"/>
  <c r="CU462" i="2"/>
  <c r="CU466"/>
  <c r="N17" i="4"/>
  <c r="N89"/>
  <c r="M122"/>
  <c r="M123"/>
  <c r="M124"/>
  <c r="M125"/>
  <c r="M158"/>
  <c r="M159"/>
  <c r="M160"/>
  <c r="M161"/>
  <c r="M194"/>
  <c r="M195"/>
  <c r="M196"/>
  <c r="M197"/>
  <c r="N197"/>
  <c r="M230"/>
  <c r="M231"/>
  <c r="M232"/>
  <c r="M233"/>
  <c r="M270"/>
  <c r="M271"/>
  <c r="M306"/>
  <c r="M307"/>
  <c r="N307"/>
  <c r="M342"/>
  <c r="M343"/>
  <c r="N343"/>
  <c r="M378"/>
  <c r="M379"/>
  <c r="N379"/>
  <c r="M414"/>
  <c r="M415"/>
  <c r="N415"/>
  <c r="M450"/>
  <c r="M451"/>
  <c r="L454"/>
  <c r="K456"/>
  <c r="K457"/>
  <c r="H465" i="1"/>
  <c r="J465" s="1"/>
  <c r="CU468" i="2"/>
  <c r="N13" i="4"/>
  <c r="N85"/>
  <c r="M120"/>
  <c r="M121"/>
  <c r="N121"/>
  <c r="M156"/>
  <c r="M157"/>
  <c r="N157"/>
  <c r="M192"/>
  <c r="M193"/>
  <c r="M228"/>
  <c r="M229"/>
  <c r="M266"/>
  <c r="M267"/>
  <c r="M268"/>
  <c r="M269"/>
  <c r="N269"/>
  <c r="M302"/>
  <c r="M303"/>
  <c r="M304"/>
  <c r="M305"/>
  <c r="N305"/>
  <c r="M338"/>
  <c r="M339"/>
  <c r="M340"/>
  <c r="M341"/>
  <c r="N341"/>
  <c r="M374"/>
  <c r="M375"/>
  <c r="M376"/>
  <c r="M377"/>
  <c r="N377"/>
  <c r="M410"/>
  <c r="M411"/>
  <c r="M412"/>
  <c r="M413"/>
  <c r="N413"/>
  <c r="M446"/>
  <c r="M447"/>
  <c r="M448"/>
  <c r="M449"/>
  <c r="K452"/>
  <c r="N452" s="1"/>
  <c r="K453"/>
  <c r="K454"/>
  <c r="K455"/>
  <c r="M473"/>
  <c r="I458" i="1"/>
  <c r="K458" s="1"/>
  <c r="CU470" i="2"/>
  <c r="N11" i="4"/>
  <c r="N83"/>
  <c r="N88"/>
  <c r="M116"/>
  <c r="M117"/>
  <c r="M118"/>
  <c r="M119"/>
  <c r="N119"/>
  <c r="M152"/>
  <c r="M153"/>
  <c r="M154"/>
  <c r="M155"/>
  <c r="N155"/>
  <c r="M188"/>
  <c r="M189"/>
  <c r="M190"/>
  <c r="M191"/>
  <c r="N191"/>
  <c r="M224"/>
  <c r="M225"/>
  <c r="M226"/>
  <c r="M227"/>
  <c r="M264"/>
  <c r="M265"/>
  <c r="M300"/>
  <c r="M301"/>
  <c r="M336"/>
  <c r="M337"/>
  <c r="N337"/>
  <c r="M372"/>
  <c r="M373"/>
  <c r="N373"/>
  <c r="N381"/>
  <c r="M408"/>
  <c r="M409"/>
  <c r="N409"/>
  <c r="M444"/>
  <c r="M445"/>
  <c r="K450"/>
  <c r="K451"/>
  <c r="N451" s="1"/>
  <c r="H457" i="1"/>
  <c r="J457" s="1"/>
  <c r="N7" i="4"/>
  <c r="N79"/>
  <c r="N82"/>
  <c r="M114"/>
  <c r="M115"/>
  <c r="N115"/>
  <c r="M150"/>
  <c r="M151"/>
  <c r="N151"/>
  <c r="M186"/>
  <c r="M187"/>
  <c r="M222"/>
  <c r="M223"/>
  <c r="M258"/>
  <c r="M259"/>
  <c r="M260"/>
  <c r="M261"/>
  <c r="M262"/>
  <c r="M263"/>
  <c r="N263"/>
  <c r="M296"/>
  <c r="M297"/>
  <c r="M298"/>
  <c r="M299"/>
  <c r="M332"/>
  <c r="M333"/>
  <c r="M334"/>
  <c r="M335"/>
  <c r="N335"/>
  <c r="M368"/>
  <c r="M369"/>
  <c r="M370"/>
  <c r="M371"/>
  <c r="N371"/>
  <c r="M404"/>
  <c r="M405"/>
  <c r="M406"/>
  <c r="M407"/>
  <c r="N407"/>
  <c r="M440"/>
  <c r="M441"/>
  <c r="M442"/>
  <c r="M443"/>
  <c r="K446"/>
  <c r="K447"/>
  <c r="K448"/>
  <c r="K449"/>
  <c r="H456" i="1"/>
  <c r="J456" s="1"/>
  <c r="M464"/>
  <c r="N5" i="4"/>
  <c r="N77"/>
  <c r="M110"/>
  <c r="M111"/>
  <c r="M112"/>
  <c r="M113"/>
  <c r="N113"/>
  <c r="M146"/>
  <c r="M147"/>
  <c r="M148"/>
  <c r="M149"/>
  <c r="N149"/>
  <c r="M182"/>
  <c r="M183"/>
  <c r="M184"/>
  <c r="M185"/>
  <c r="M218"/>
  <c r="M219"/>
  <c r="M220"/>
  <c r="M221"/>
  <c r="N221"/>
  <c r="M254"/>
  <c r="M255"/>
  <c r="M256"/>
  <c r="M257"/>
  <c r="N257"/>
  <c r="M294"/>
  <c r="M295"/>
  <c r="M330"/>
  <c r="M331"/>
  <c r="N331"/>
  <c r="M366"/>
  <c r="M367"/>
  <c r="N367"/>
  <c r="M402"/>
  <c r="M403"/>
  <c r="N403"/>
  <c r="M438"/>
  <c r="M439"/>
  <c r="N439"/>
  <c r="K444"/>
  <c r="N444" s="1"/>
  <c r="K445"/>
  <c r="N445" s="1"/>
  <c r="M469"/>
  <c r="M470"/>
  <c r="M474"/>
  <c r="H463" i="1"/>
  <c r="J463" s="1"/>
  <c r="H469"/>
  <c r="J469" s="1"/>
  <c r="CU465" i="2"/>
  <c r="M37" i="4"/>
  <c r="N37"/>
  <c r="M72"/>
  <c r="N73"/>
  <c r="N81"/>
  <c r="M108"/>
  <c r="M109"/>
  <c r="N109"/>
  <c r="M144"/>
  <c r="M145"/>
  <c r="N145"/>
  <c r="M180"/>
  <c r="M181"/>
  <c r="M216"/>
  <c r="M217"/>
  <c r="M252"/>
  <c r="M253"/>
  <c r="N253"/>
  <c r="M290"/>
  <c r="M291"/>
  <c r="M292"/>
  <c r="M293"/>
  <c r="N293"/>
  <c r="M326"/>
  <c r="M327"/>
  <c r="M328"/>
  <c r="M329"/>
  <c r="N329"/>
  <c r="M362"/>
  <c r="M363"/>
  <c r="M364"/>
  <c r="M365"/>
  <c r="N365"/>
  <c r="M398"/>
  <c r="M399"/>
  <c r="M400"/>
  <c r="M401"/>
  <c r="N401"/>
  <c r="M434"/>
  <c r="M435"/>
  <c r="M436"/>
  <c r="M437"/>
  <c r="N437"/>
  <c r="K442"/>
  <c r="K443"/>
  <c r="N443" s="1"/>
  <c r="H455" i="1"/>
  <c r="J455" s="1"/>
  <c r="I462"/>
  <c r="K462" s="1"/>
  <c r="I468"/>
  <c r="K468" s="1"/>
  <c r="N35" i="4"/>
  <c r="N71"/>
  <c r="M107"/>
  <c r="N107"/>
  <c r="M140"/>
  <c r="M141"/>
  <c r="M142"/>
  <c r="M143"/>
  <c r="N143"/>
  <c r="M176"/>
  <c r="M177"/>
  <c r="M178"/>
  <c r="M179"/>
  <c r="M212"/>
  <c r="M213"/>
  <c r="M214"/>
  <c r="M215"/>
  <c r="M248"/>
  <c r="M249"/>
  <c r="M250"/>
  <c r="M251"/>
  <c r="N251"/>
  <c r="N259"/>
  <c r="M288"/>
  <c r="M289"/>
  <c r="M324"/>
  <c r="M325"/>
  <c r="N325"/>
  <c r="M360"/>
  <c r="M361"/>
  <c r="N361"/>
  <c r="N369"/>
  <c r="M396"/>
  <c r="M397"/>
  <c r="N397"/>
  <c r="M432"/>
  <c r="M433"/>
  <c r="N433"/>
  <c r="J442"/>
  <c r="M468"/>
  <c r="K469"/>
  <c r="N469" s="1"/>
  <c r="CU464" i="2"/>
  <c r="CU467"/>
  <c r="N31" i="4"/>
  <c r="N67"/>
  <c r="N103"/>
  <c r="N175"/>
  <c r="N323"/>
  <c r="N359"/>
  <c r="N395"/>
  <c r="N431"/>
  <c r="I454" i="1"/>
  <c r="K454" s="1"/>
  <c r="M462"/>
  <c r="CU469" i="2"/>
  <c r="N29" i="4"/>
  <c r="N101"/>
  <c r="M134"/>
  <c r="M135"/>
  <c r="M136"/>
  <c r="M137"/>
  <c r="M170"/>
  <c r="M171"/>
  <c r="M172"/>
  <c r="M173"/>
  <c r="N173"/>
  <c r="M206"/>
  <c r="M207"/>
  <c r="M208"/>
  <c r="M209"/>
  <c r="M242"/>
  <c r="M243"/>
  <c r="M244"/>
  <c r="M245"/>
  <c r="M282"/>
  <c r="M283"/>
  <c r="M318"/>
  <c r="M319"/>
  <c r="N319"/>
  <c r="M354"/>
  <c r="M355"/>
  <c r="N355"/>
  <c r="N363"/>
  <c r="M390"/>
  <c r="M391"/>
  <c r="N391"/>
  <c r="M426"/>
  <c r="M427"/>
  <c r="N427"/>
  <c r="M462"/>
  <c r="M463"/>
  <c r="L466"/>
  <c r="K468"/>
  <c r="H453" i="1"/>
  <c r="J453" s="1"/>
  <c r="H461"/>
  <c r="J461" s="1"/>
  <c r="H467"/>
  <c r="J467" s="1"/>
  <c r="K475" i="4"/>
  <c r="N475" s="1"/>
  <c r="K470"/>
  <c r="N470" s="1"/>
  <c r="K471"/>
  <c r="K472"/>
  <c r="K473"/>
  <c r="N473" s="1"/>
  <c r="K474"/>
  <c r="N474" s="1"/>
  <c r="M452" i="1"/>
  <c r="I452"/>
  <c r="K452" s="1"/>
  <c r="I456"/>
  <c r="K456" s="1"/>
  <c r="I460"/>
  <c r="K460" s="1"/>
  <c r="M454"/>
  <c r="M458"/>
  <c r="M461"/>
  <c r="M463"/>
  <c r="M467"/>
  <c r="I461"/>
  <c r="K461" s="1"/>
  <c r="I463"/>
  <c r="K463" s="1"/>
  <c r="I465"/>
  <c r="K465" s="1"/>
  <c r="I467"/>
  <c r="K467" s="1"/>
  <c r="I469"/>
  <c r="K469" s="1"/>
  <c r="M453"/>
  <c r="I471"/>
  <c r="K471" s="1"/>
  <c r="I453"/>
  <c r="K453" s="1"/>
  <c r="I455"/>
  <c r="K455" s="1"/>
  <c r="I457"/>
  <c r="K457" s="1"/>
  <c r="I459"/>
  <c r="K459" s="1"/>
  <c r="N479" i="4"/>
  <c r="N485"/>
  <c r="N478"/>
  <c r="N484"/>
  <c r="N477"/>
  <c r="N483"/>
  <c r="N476"/>
  <c r="N482"/>
  <c r="N481"/>
  <c r="N4"/>
  <c r="N10"/>
  <c r="N16"/>
  <c r="N22"/>
  <c r="N28"/>
  <c r="N34"/>
  <c r="N70"/>
  <c r="N76"/>
  <c r="N94"/>
  <c r="N100"/>
  <c r="N106"/>
  <c r="N112"/>
  <c r="N118"/>
  <c r="N142"/>
  <c r="N148"/>
  <c r="N154"/>
  <c r="N160"/>
  <c r="N172"/>
  <c r="N202"/>
  <c r="N220"/>
  <c r="N244"/>
  <c r="N256"/>
  <c r="N262"/>
  <c r="N268"/>
  <c r="N292"/>
  <c r="N304"/>
  <c r="N310"/>
  <c r="N316"/>
  <c r="N322"/>
  <c r="N328"/>
  <c r="N334"/>
  <c r="N340"/>
  <c r="N346"/>
  <c r="N352"/>
  <c r="N358"/>
  <c r="N364"/>
  <c r="N370"/>
  <c r="N376"/>
  <c r="N382"/>
  <c r="N388"/>
  <c r="N394"/>
  <c r="N400"/>
  <c r="N406"/>
  <c r="N412"/>
  <c r="N418"/>
  <c r="N424"/>
  <c r="N430"/>
  <c r="N436"/>
  <c r="N448"/>
  <c r="N454"/>
  <c r="N460"/>
  <c r="N466"/>
  <c r="N9"/>
  <c r="N15"/>
  <c r="N21"/>
  <c r="N27"/>
  <c r="N33"/>
  <c r="N99"/>
  <c r="N105"/>
  <c r="N111"/>
  <c r="N117"/>
  <c r="N147"/>
  <c r="N153"/>
  <c r="N159"/>
  <c r="N171"/>
  <c r="N177"/>
  <c r="N201"/>
  <c r="N243"/>
  <c r="N249"/>
  <c r="N255"/>
  <c r="N261"/>
  <c r="N267"/>
  <c r="N303"/>
  <c r="N309"/>
  <c r="N315"/>
  <c r="N321"/>
  <c r="N327"/>
  <c r="N333"/>
  <c r="N339"/>
  <c r="N345"/>
  <c r="N351"/>
  <c r="N387"/>
  <c r="N393"/>
  <c r="N399"/>
  <c r="N405"/>
  <c r="N411"/>
  <c r="N417"/>
  <c r="N423"/>
  <c r="N429"/>
  <c r="N435"/>
  <c r="N441"/>
  <c r="N453"/>
  <c r="N8"/>
  <c r="N14"/>
  <c r="N20"/>
  <c r="N26"/>
  <c r="N32"/>
  <c r="N68"/>
  <c r="N74"/>
  <c r="N80"/>
  <c r="N86"/>
  <c r="N92"/>
  <c r="N98"/>
  <c r="N104"/>
  <c r="N110"/>
  <c r="N116"/>
  <c r="N146"/>
  <c r="N152"/>
  <c r="N158"/>
  <c r="N170"/>
  <c r="N176"/>
  <c r="N200"/>
  <c r="N248"/>
  <c r="N254"/>
  <c r="N260"/>
  <c r="N308"/>
  <c r="N314"/>
  <c r="N320"/>
  <c r="N326"/>
  <c r="N332"/>
  <c r="N338"/>
  <c r="N344"/>
  <c r="N350"/>
  <c r="N356"/>
  <c r="N362"/>
  <c r="N368"/>
  <c r="N374"/>
  <c r="N380"/>
  <c r="N386"/>
  <c r="N392"/>
  <c r="N398"/>
  <c r="N404"/>
  <c r="N410"/>
  <c r="N416"/>
  <c r="N422"/>
  <c r="N428"/>
  <c r="N434"/>
  <c r="N440"/>
  <c r="N6"/>
  <c r="N12"/>
  <c r="N18"/>
  <c r="N24"/>
  <c r="N30"/>
  <c r="N36"/>
  <c r="N72"/>
  <c r="N78"/>
  <c r="N84"/>
  <c r="N90"/>
  <c r="N96"/>
  <c r="N102"/>
  <c r="N108"/>
  <c r="N114"/>
  <c r="N120"/>
  <c r="N144"/>
  <c r="N150"/>
  <c r="N156"/>
  <c r="N168"/>
  <c r="N174"/>
  <c r="N198"/>
  <c r="N204"/>
  <c r="N252"/>
  <c r="N258"/>
  <c r="N270"/>
  <c r="N306"/>
  <c r="N312"/>
  <c r="N318"/>
  <c r="N324"/>
  <c r="N330"/>
  <c r="N336"/>
  <c r="N342"/>
  <c r="N348"/>
  <c r="N354"/>
  <c r="N360"/>
  <c r="N366"/>
  <c r="N372"/>
  <c r="N378"/>
  <c r="N384"/>
  <c r="N390"/>
  <c r="N396"/>
  <c r="N402"/>
  <c r="N408"/>
  <c r="N414"/>
  <c r="N420"/>
  <c r="N426"/>
  <c r="N432"/>
  <c r="N438"/>
  <c r="N462"/>
  <c r="I473" i="1"/>
  <c r="K473" s="1"/>
  <c r="CU308" i="2"/>
  <c r="CU309"/>
  <c r="CU310"/>
  <c r="CU311"/>
  <c r="I305" i="1"/>
  <c r="K305" s="1"/>
  <c r="CU221" i="2"/>
  <c r="CU459"/>
  <c r="CU460"/>
  <c r="I220" i="1"/>
  <c r="K220" s="1"/>
  <c r="CU455" i="2"/>
  <c r="CU251"/>
  <c r="CU220"/>
  <c r="CU283"/>
  <c r="CU457"/>
  <c r="CU307"/>
  <c r="CU461"/>
  <c r="CU306"/>
  <c r="CU243"/>
  <c r="CU453"/>
  <c r="CU305"/>
  <c r="CU294"/>
  <c r="CU458"/>
  <c r="M293" i="1"/>
  <c r="I293"/>
  <c r="K293" s="1"/>
  <c r="M282"/>
  <c r="I282"/>
  <c r="K282" s="1"/>
  <c r="I475"/>
  <c r="K475" s="1"/>
  <c r="H220"/>
  <c r="J220" s="1"/>
  <c r="M220"/>
  <c r="H470"/>
  <c r="J470" s="1"/>
  <c r="H451"/>
  <c r="J451" s="1"/>
  <c r="H450"/>
  <c r="J450" s="1"/>
  <c r="H449"/>
  <c r="J449" s="1"/>
  <c r="H476"/>
  <c r="J476" s="1"/>
  <c r="H448"/>
  <c r="J448" s="1"/>
  <c r="H447"/>
  <c r="J447" s="1"/>
  <c r="H475"/>
  <c r="J475" s="1"/>
  <c r="H446"/>
  <c r="J446" s="1"/>
  <c r="H474"/>
  <c r="J474" s="1"/>
  <c r="H445"/>
  <c r="J445" s="1"/>
  <c r="H444"/>
  <c r="J444" s="1"/>
  <c r="H473"/>
  <c r="J473" s="1"/>
  <c r="H472"/>
  <c r="J472" s="1"/>
  <c r="I443"/>
  <c r="K443" s="1"/>
  <c r="H471"/>
  <c r="J471" s="1"/>
  <c r="I449"/>
  <c r="K449" s="1"/>
  <c r="M221"/>
  <c r="I221"/>
  <c r="K221" s="1"/>
  <c r="I447"/>
  <c r="K447" s="1"/>
  <c r="H305"/>
  <c r="J305" s="1"/>
  <c r="I445"/>
  <c r="K445" s="1"/>
  <c r="M443"/>
  <c r="I451"/>
  <c r="K451" s="1"/>
  <c r="M444"/>
  <c r="M446"/>
  <c r="M470"/>
  <c r="M474"/>
  <c r="M476"/>
  <c r="I444"/>
  <c r="K444" s="1"/>
  <c r="I446"/>
  <c r="K446" s="1"/>
  <c r="I448"/>
  <c r="K448" s="1"/>
  <c r="I450"/>
  <c r="K450" s="1"/>
  <c r="I470"/>
  <c r="K470" s="1"/>
  <c r="I472"/>
  <c r="K472" s="1"/>
  <c r="I474"/>
  <c r="K474" s="1"/>
  <c r="I476"/>
  <c r="K476" s="1"/>
  <c r="M445"/>
  <c r="M449"/>
  <c r="M471"/>
  <c r="M475"/>
  <c r="M305"/>
  <c r="I306"/>
  <c r="K306" s="1"/>
  <c r="M306"/>
  <c r="M310"/>
  <c r="M304"/>
  <c r="I304"/>
  <c r="K304" s="1"/>
  <c r="H310"/>
  <c r="J310" s="1"/>
  <c r="I308"/>
  <c r="K308" s="1"/>
  <c r="M243"/>
  <c r="I243"/>
  <c r="K243" s="1"/>
  <c r="I309"/>
  <c r="K309" s="1"/>
  <c r="M308"/>
  <c r="H308"/>
  <c r="J308" s="1"/>
  <c r="I307"/>
  <c r="K307" s="1"/>
  <c r="M251"/>
  <c r="I251"/>
  <c r="K251" s="1"/>
  <c r="M307"/>
  <c r="M309"/>
  <c r="M121"/>
  <c r="M120"/>
  <c r="H119"/>
  <c r="J119" s="1"/>
  <c r="M118"/>
  <c r="N463" i="4" l="1"/>
  <c r="N457"/>
  <c r="N442"/>
  <c r="U250" i="2"/>
  <c r="L250" i="4" s="1"/>
  <c r="N250" s="1"/>
  <c r="I106" i="2"/>
  <c r="G106" i="4" s="1"/>
  <c r="M106" s="1"/>
  <c r="I105" i="2"/>
  <c r="G105" i="4" s="1"/>
  <c r="M105" s="1"/>
  <c r="I104" i="2"/>
  <c r="G104" i="4" s="1"/>
  <c r="M104" s="1"/>
  <c r="I103" i="2"/>
  <c r="G103" i="4" s="1"/>
  <c r="M103" s="1"/>
  <c r="I102" i="2"/>
  <c r="G102" i="4" s="1"/>
  <c r="M102" s="1"/>
  <c r="I101" i="2"/>
  <c r="G101" i="4" s="1"/>
  <c r="M101" s="1"/>
  <c r="I100" i="2"/>
  <c r="G100" i="4" s="1"/>
  <c r="M100" s="1"/>
  <c r="I71" i="2"/>
  <c r="G71" i="4" s="1"/>
  <c r="M71" s="1"/>
  <c r="I70" i="2"/>
  <c r="G70" i="4" s="1"/>
  <c r="M70" s="1"/>
  <c r="I69" i="2"/>
  <c r="G69" i="4" s="1"/>
  <c r="M69" s="1"/>
  <c r="I68" i="2"/>
  <c r="G68" i="4" s="1"/>
  <c r="M68" s="1"/>
  <c r="I67" i="2"/>
  <c r="G67" i="4" s="1"/>
  <c r="M67" s="1"/>
  <c r="I66" i="2"/>
  <c r="G66" i="4" s="1"/>
  <c r="M66" s="1"/>
  <c r="I65" i="2"/>
  <c r="G65" i="4" s="1"/>
  <c r="M65" s="1"/>
  <c r="I31" i="2"/>
  <c r="G31" i="4" s="1"/>
  <c r="M31" s="1"/>
  <c r="I32" i="2"/>
  <c r="G32" i="4" s="1"/>
  <c r="M32" s="1"/>
  <c r="I33" i="2"/>
  <c r="G33" i="4" s="1"/>
  <c r="M33" s="1"/>
  <c r="I34" i="2"/>
  <c r="G34" i="4" s="1"/>
  <c r="M34" s="1"/>
  <c r="I35" i="2"/>
  <c r="G35" i="4" s="1"/>
  <c r="M35" s="1"/>
  <c r="I36" i="2"/>
  <c r="G36" i="4" s="1"/>
  <c r="M36" s="1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G107"/>
  <c r="DE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G106"/>
  <c r="DE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G105"/>
  <c r="DE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G104"/>
  <c r="DE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G103"/>
  <c r="DE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S72"/>
  <c r="DR72"/>
  <c r="DQ72"/>
  <c r="DP72"/>
  <c r="DO72"/>
  <c r="DN72"/>
  <c r="DM72"/>
  <c r="DL72"/>
  <c r="DK72"/>
  <c r="DJ72"/>
  <c r="DI72"/>
  <c r="DH72"/>
  <c r="DG72"/>
  <c r="DE72"/>
  <c r="DD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S71"/>
  <c r="DR71"/>
  <c r="DQ71"/>
  <c r="DP71"/>
  <c r="DO71"/>
  <c r="DN71"/>
  <c r="DM71"/>
  <c r="DL71"/>
  <c r="DK71"/>
  <c r="DJ71"/>
  <c r="DI71"/>
  <c r="DH71"/>
  <c r="DG71"/>
  <c r="DE71"/>
  <c r="DD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S70"/>
  <c r="DR70"/>
  <c r="DQ70"/>
  <c r="DP70"/>
  <c r="DO70"/>
  <c r="DN70"/>
  <c r="DM70"/>
  <c r="DL70"/>
  <c r="DK70"/>
  <c r="DJ70"/>
  <c r="DI70"/>
  <c r="DH70"/>
  <c r="DG70"/>
  <c r="DE70"/>
  <c r="DD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S69"/>
  <c r="DR69"/>
  <c r="DQ69"/>
  <c r="DP69"/>
  <c r="DO69"/>
  <c r="DN69"/>
  <c r="DM69"/>
  <c r="DL69"/>
  <c r="DK69"/>
  <c r="DJ69"/>
  <c r="DI69"/>
  <c r="DH69"/>
  <c r="DG69"/>
  <c r="DE69"/>
  <c r="DD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S68"/>
  <c r="DR68"/>
  <c r="DQ68"/>
  <c r="DP68"/>
  <c r="DO68"/>
  <c r="DN68"/>
  <c r="DM68"/>
  <c r="DL68"/>
  <c r="DK68"/>
  <c r="DJ68"/>
  <c r="DI68"/>
  <c r="DH68"/>
  <c r="DG68"/>
  <c r="DE68"/>
  <c r="DD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U33"/>
  <c r="DT33"/>
  <c r="DS33"/>
  <c r="DR33"/>
  <c r="DQ33"/>
  <c r="DP33"/>
  <c r="DO33"/>
  <c r="DN33"/>
  <c r="DM33"/>
  <c r="DL33"/>
  <c r="DK33"/>
  <c r="DI33"/>
  <c r="DH33"/>
  <c r="DG33"/>
  <c r="DF33"/>
  <c r="DE33"/>
  <c r="DD33"/>
  <c r="DC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U35"/>
  <c r="DT35"/>
  <c r="DS35"/>
  <c r="DR35"/>
  <c r="DQ35"/>
  <c r="DP35"/>
  <c r="DO35"/>
  <c r="DN35"/>
  <c r="DM35"/>
  <c r="DL35"/>
  <c r="DK35"/>
  <c r="DI35"/>
  <c r="DH35"/>
  <c r="DG35"/>
  <c r="DF35"/>
  <c r="DE35"/>
  <c r="DD35"/>
  <c r="DC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U34"/>
  <c r="DT34"/>
  <c r="DS34"/>
  <c r="DR34"/>
  <c r="DQ34"/>
  <c r="DP34"/>
  <c r="DO34"/>
  <c r="DN34"/>
  <c r="DM34"/>
  <c r="DL34"/>
  <c r="DK34"/>
  <c r="DI34"/>
  <c r="DH34"/>
  <c r="DG34"/>
  <c r="DF34"/>
  <c r="DE34"/>
  <c r="DD34"/>
  <c r="DC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U36"/>
  <c r="DT36"/>
  <c r="DS36"/>
  <c r="DR36"/>
  <c r="DQ36"/>
  <c r="DP36"/>
  <c r="DO36"/>
  <c r="DN36"/>
  <c r="DM36"/>
  <c r="DL36"/>
  <c r="DK36"/>
  <c r="DI36"/>
  <c r="DH36"/>
  <c r="DG36"/>
  <c r="DF36"/>
  <c r="DE36"/>
  <c r="DD36"/>
  <c r="DC36"/>
  <c r="CR36"/>
  <c r="CQ36"/>
  <c r="CP36"/>
  <c r="CO36"/>
  <c r="CN36"/>
  <c r="B157" i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3" i="4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516" i="2"/>
  <c r="DO516"/>
  <c r="DN516"/>
  <c r="DM516"/>
  <c r="DL516"/>
  <c r="DK516"/>
  <c r="DJ516"/>
  <c r="DI516"/>
  <c r="DH516"/>
  <c r="DG516"/>
  <c r="DF516"/>
  <c r="DE516"/>
  <c r="DD516"/>
  <c r="DC516"/>
  <c r="DB516"/>
  <c r="CR516"/>
  <c r="CQ516"/>
  <c r="CP516"/>
  <c r="CO516"/>
  <c r="CN516"/>
  <c r="DP515"/>
  <c r="DO515"/>
  <c r="DN515"/>
  <c r="DM515"/>
  <c r="DL515"/>
  <c r="DK515"/>
  <c r="DJ515"/>
  <c r="DI515"/>
  <c r="DH515"/>
  <c r="DG515"/>
  <c r="DF515"/>
  <c r="DE515"/>
  <c r="DD515"/>
  <c r="DC515"/>
  <c r="DB515"/>
  <c r="CR515"/>
  <c r="CQ515"/>
  <c r="CP515"/>
  <c r="CO515"/>
  <c r="CN515"/>
  <c r="DP514"/>
  <c r="DO514"/>
  <c r="DN514"/>
  <c r="DM514"/>
  <c r="DL514"/>
  <c r="DK514"/>
  <c r="DJ514"/>
  <c r="DI514"/>
  <c r="DH514"/>
  <c r="DG514"/>
  <c r="DF514"/>
  <c r="DE514"/>
  <c r="DD514"/>
  <c r="DC514"/>
  <c r="DB514"/>
  <c r="CR514"/>
  <c r="CQ514"/>
  <c r="CP514"/>
  <c r="CO514"/>
  <c r="CN514"/>
  <c r="DP513"/>
  <c r="DO513"/>
  <c r="DN513"/>
  <c r="DM513"/>
  <c r="DL513"/>
  <c r="DK513"/>
  <c r="DJ513"/>
  <c r="DI513"/>
  <c r="DH513"/>
  <c r="DG513"/>
  <c r="DF513"/>
  <c r="DE513"/>
  <c r="DD513"/>
  <c r="DC513"/>
  <c r="DB513"/>
  <c r="CU513" s="1"/>
  <c r="CR513"/>
  <c r="CQ513"/>
  <c r="CP513"/>
  <c r="CO513"/>
  <c r="CN513"/>
  <c r="DP512"/>
  <c r="DO512"/>
  <c r="DN512"/>
  <c r="DM512"/>
  <c r="DL512"/>
  <c r="DK512"/>
  <c r="DJ512"/>
  <c r="DI512"/>
  <c r="DH512"/>
  <c r="DG512"/>
  <c r="DF512"/>
  <c r="DE512"/>
  <c r="DD512"/>
  <c r="DC512"/>
  <c r="DB512"/>
  <c r="CR512"/>
  <c r="CQ512"/>
  <c r="CP512"/>
  <c r="CO512"/>
  <c r="CN512"/>
  <c r="DP511"/>
  <c r="DO511"/>
  <c r="DN511"/>
  <c r="DM511"/>
  <c r="DL511"/>
  <c r="DK511"/>
  <c r="DJ511"/>
  <c r="DI511"/>
  <c r="DH511"/>
  <c r="DG511"/>
  <c r="DF511"/>
  <c r="DE511"/>
  <c r="DD511"/>
  <c r="DC511"/>
  <c r="DB511"/>
  <c r="CR511"/>
  <c r="CQ511"/>
  <c r="CP511"/>
  <c r="CO511"/>
  <c r="CN511"/>
  <c r="DP510"/>
  <c r="DO510"/>
  <c r="DN510"/>
  <c r="DM510"/>
  <c r="DL510"/>
  <c r="DK510"/>
  <c r="DJ510"/>
  <c r="DI510"/>
  <c r="DH510"/>
  <c r="DG510"/>
  <c r="DF510"/>
  <c r="DE510"/>
  <c r="DD510"/>
  <c r="DC510"/>
  <c r="DB510"/>
  <c r="CR510"/>
  <c r="CQ510"/>
  <c r="CP510"/>
  <c r="CO510"/>
  <c r="CN510"/>
  <c r="DP509"/>
  <c r="DO509"/>
  <c r="DN509"/>
  <c r="DM509"/>
  <c r="DL509"/>
  <c r="DK509"/>
  <c r="DJ509"/>
  <c r="DI509"/>
  <c r="CU509" s="1"/>
  <c r="DH509"/>
  <c r="DG509"/>
  <c r="DF509"/>
  <c r="DE509"/>
  <c r="DD509"/>
  <c r="DC509"/>
  <c r="DB509"/>
  <c r="CR509"/>
  <c r="CQ509"/>
  <c r="CP509"/>
  <c r="CO509"/>
  <c r="CN509"/>
  <c r="DP508"/>
  <c r="DO508"/>
  <c r="DN508"/>
  <c r="DM508"/>
  <c r="DL508"/>
  <c r="DK508"/>
  <c r="DJ508"/>
  <c r="DI508"/>
  <c r="DH508"/>
  <c r="DG508"/>
  <c r="DF508"/>
  <c r="DE508"/>
  <c r="DD508"/>
  <c r="DC508"/>
  <c r="DB508"/>
  <c r="CR508"/>
  <c r="CQ508"/>
  <c r="CP508"/>
  <c r="CO508"/>
  <c r="CN508"/>
  <c r="DP507"/>
  <c r="DO507"/>
  <c r="DN507"/>
  <c r="DM507"/>
  <c r="DL507"/>
  <c r="DK507"/>
  <c r="DJ507"/>
  <c r="DI507"/>
  <c r="DH507"/>
  <c r="DG507"/>
  <c r="DF507"/>
  <c r="DE507"/>
  <c r="DD507"/>
  <c r="DC507"/>
  <c r="DB507"/>
  <c r="CR507"/>
  <c r="CQ507"/>
  <c r="CP507"/>
  <c r="CO507"/>
  <c r="CN507"/>
  <c r="DP506"/>
  <c r="DO506"/>
  <c r="DN506"/>
  <c r="DM506"/>
  <c r="DL506"/>
  <c r="DK506"/>
  <c r="DJ506"/>
  <c r="DI506"/>
  <c r="DH506"/>
  <c r="DG506"/>
  <c r="DF506"/>
  <c r="DE506"/>
  <c r="DD506"/>
  <c r="DC506"/>
  <c r="DB506"/>
  <c r="CR506"/>
  <c r="CQ506"/>
  <c r="CP506"/>
  <c r="CO506"/>
  <c r="CN506"/>
  <c r="DP505"/>
  <c r="DO505"/>
  <c r="DN505"/>
  <c r="DM505"/>
  <c r="DL505"/>
  <c r="DK505"/>
  <c r="DJ505"/>
  <c r="DI505"/>
  <c r="DH505"/>
  <c r="DG505"/>
  <c r="DF505"/>
  <c r="DE505"/>
  <c r="DD505"/>
  <c r="DC505"/>
  <c r="DB505"/>
  <c r="CU505" s="1"/>
  <c r="CR505"/>
  <c r="CQ505"/>
  <c r="CP505"/>
  <c r="CO505"/>
  <c r="CN505"/>
  <c r="DP504"/>
  <c r="DO504"/>
  <c r="DN504"/>
  <c r="DM504"/>
  <c r="DL504"/>
  <c r="DK504"/>
  <c r="DJ504"/>
  <c r="DI504"/>
  <c r="DH504"/>
  <c r="DG504"/>
  <c r="DF504"/>
  <c r="DE504"/>
  <c r="DD504"/>
  <c r="DC504"/>
  <c r="DB504"/>
  <c r="CR504"/>
  <c r="CQ504"/>
  <c r="CP504"/>
  <c r="CO504"/>
  <c r="CN504"/>
  <c r="DP503"/>
  <c r="DO503"/>
  <c r="DN503"/>
  <c r="DM503"/>
  <c r="DL503"/>
  <c r="DK503"/>
  <c r="DJ503"/>
  <c r="DI503"/>
  <c r="DH503"/>
  <c r="DG503"/>
  <c r="DF503"/>
  <c r="DE503"/>
  <c r="DD503"/>
  <c r="DC503"/>
  <c r="DB503"/>
  <c r="CR503"/>
  <c r="CQ503"/>
  <c r="CP503"/>
  <c r="CO503"/>
  <c r="CN503"/>
  <c r="DP502"/>
  <c r="DO502"/>
  <c r="DN502"/>
  <c r="DM502"/>
  <c r="DL502"/>
  <c r="DK502"/>
  <c r="DJ502"/>
  <c r="DI502"/>
  <c r="DH502"/>
  <c r="DG502"/>
  <c r="DF502"/>
  <c r="DE502"/>
  <c r="DD502"/>
  <c r="DC502"/>
  <c r="DB502"/>
  <c r="CR502"/>
  <c r="CQ502"/>
  <c r="CP502"/>
  <c r="CO502"/>
  <c r="CN502"/>
  <c r="DP501"/>
  <c r="DO501"/>
  <c r="DN501"/>
  <c r="DM501"/>
  <c r="DL501"/>
  <c r="DK501"/>
  <c r="DJ501"/>
  <c r="DI501"/>
  <c r="DH501"/>
  <c r="DG501"/>
  <c r="DF501"/>
  <c r="DE501"/>
  <c r="DD501"/>
  <c r="DC501"/>
  <c r="CU501" s="1"/>
  <c r="DB501"/>
  <c r="CR501"/>
  <c r="CQ501"/>
  <c r="CP501"/>
  <c r="CO501"/>
  <c r="CN501"/>
  <c r="DP500"/>
  <c r="DO500"/>
  <c r="DN500"/>
  <c r="DM500"/>
  <c r="DL500"/>
  <c r="DK500"/>
  <c r="DJ500"/>
  <c r="DI500"/>
  <c r="DH500"/>
  <c r="DG500"/>
  <c r="DF500"/>
  <c r="DE500"/>
  <c r="DD500"/>
  <c r="DC500"/>
  <c r="DB500"/>
  <c r="CR500"/>
  <c r="CQ500"/>
  <c r="CP500"/>
  <c r="CO500"/>
  <c r="CN500"/>
  <c r="DP499"/>
  <c r="DO499"/>
  <c r="DN499"/>
  <c r="DM499"/>
  <c r="DL499"/>
  <c r="DK499"/>
  <c r="DJ499"/>
  <c r="DI499"/>
  <c r="DH499"/>
  <c r="DG499"/>
  <c r="DF499"/>
  <c r="DE499"/>
  <c r="DD499"/>
  <c r="DC499"/>
  <c r="DB499"/>
  <c r="CR499"/>
  <c r="CQ499"/>
  <c r="CP499"/>
  <c r="CO499"/>
  <c r="CN499"/>
  <c r="DP498"/>
  <c r="DO498"/>
  <c r="DN498"/>
  <c r="DM498"/>
  <c r="DL498"/>
  <c r="DK498"/>
  <c r="DJ498"/>
  <c r="DI498"/>
  <c r="DH498"/>
  <c r="DG498"/>
  <c r="DF498"/>
  <c r="DE498"/>
  <c r="DD498"/>
  <c r="DC498"/>
  <c r="DB498"/>
  <c r="CR498"/>
  <c r="CQ498"/>
  <c r="CP498"/>
  <c r="CO498"/>
  <c r="CN498"/>
  <c r="DP497"/>
  <c r="DO497"/>
  <c r="DN497"/>
  <c r="DM497"/>
  <c r="DL497"/>
  <c r="DK497"/>
  <c r="DJ497"/>
  <c r="DI497"/>
  <c r="DH497"/>
  <c r="DG497"/>
  <c r="DF497"/>
  <c r="DE497"/>
  <c r="DD497"/>
  <c r="DC497"/>
  <c r="DB497"/>
  <c r="CU497" s="1"/>
  <c r="CR497"/>
  <c r="CQ497"/>
  <c r="CP497"/>
  <c r="CO497"/>
  <c r="CN497"/>
  <c r="DP496"/>
  <c r="DO496"/>
  <c r="DN496"/>
  <c r="DM496"/>
  <c r="DL496"/>
  <c r="DK496"/>
  <c r="DJ496"/>
  <c r="DI496"/>
  <c r="DH496"/>
  <c r="DG496"/>
  <c r="DF496"/>
  <c r="DE496"/>
  <c r="DD496"/>
  <c r="DC496"/>
  <c r="DB496"/>
  <c r="CR496"/>
  <c r="CQ496"/>
  <c r="CP496"/>
  <c r="CO496"/>
  <c r="CN496"/>
  <c r="DP495"/>
  <c r="DO495"/>
  <c r="DN495"/>
  <c r="DM495"/>
  <c r="DL495"/>
  <c r="DK495"/>
  <c r="DJ495"/>
  <c r="DI495"/>
  <c r="DH495"/>
  <c r="DG495"/>
  <c r="DF495"/>
  <c r="DE495"/>
  <c r="DD495"/>
  <c r="DC495"/>
  <c r="DB495"/>
  <c r="CR495"/>
  <c r="CQ495"/>
  <c r="CP495"/>
  <c r="CO495"/>
  <c r="CN495"/>
  <c r="DP494"/>
  <c r="DO494"/>
  <c r="DN494"/>
  <c r="DM494"/>
  <c r="DL494"/>
  <c r="DK494"/>
  <c r="DJ494"/>
  <c r="DI494"/>
  <c r="DH494"/>
  <c r="DG494"/>
  <c r="DF494"/>
  <c r="DE494"/>
  <c r="DD494"/>
  <c r="DC494"/>
  <c r="DB494"/>
  <c r="CR494"/>
  <c r="CQ494"/>
  <c r="CP494"/>
  <c r="CO494"/>
  <c r="CN494"/>
  <c r="DP493"/>
  <c r="DO493"/>
  <c r="DN493"/>
  <c r="DM493"/>
  <c r="DL493"/>
  <c r="DK493"/>
  <c r="DJ493"/>
  <c r="DI493"/>
  <c r="CU493" s="1"/>
  <c r="DH493"/>
  <c r="DG493"/>
  <c r="DF493"/>
  <c r="DE493"/>
  <c r="DD493"/>
  <c r="DC493"/>
  <c r="DB493"/>
  <c r="CR493"/>
  <c r="CQ493"/>
  <c r="CP493"/>
  <c r="CO493"/>
  <c r="CN493"/>
  <c r="DP492"/>
  <c r="DO492"/>
  <c r="DN492"/>
  <c r="DM492"/>
  <c r="DL492"/>
  <c r="DK492"/>
  <c r="DJ492"/>
  <c r="DI492"/>
  <c r="DH492"/>
  <c r="DG492"/>
  <c r="DF492"/>
  <c r="DE492"/>
  <c r="DD492"/>
  <c r="DC492"/>
  <c r="DB492"/>
  <c r="CR492"/>
  <c r="CQ492"/>
  <c r="CP492"/>
  <c r="CO492"/>
  <c r="CN492"/>
  <c r="DP491"/>
  <c r="DO491"/>
  <c r="DN491"/>
  <c r="DM491"/>
  <c r="DL491"/>
  <c r="DK491"/>
  <c r="DJ491"/>
  <c r="DI491"/>
  <c r="DH491"/>
  <c r="DG491"/>
  <c r="DF491"/>
  <c r="DE491"/>
  <c r="DD491"/>
  <c r="DC491"/>
  <c r="DB491"/>
  <c r="CR491"/>
  <c r="CQ491"/>
  <c r="CP491"/>
  <c r="CO491"/>
  <c r="CN491"/>
  <c r="DP490"/>
  <c r="DO490"/>
  <c r="DN490"/>
  <c r="DM490"/>
  <c r="DL490"/>
  <c r="DK490"/>
  <c r="DJ490"/>
  <c r="DI490"/>
  <c r="DH490"/>
  <c r="DG490"/>
  <c r="DF490"/>
  <c r="DE490"/>
  <c r="DD490"/>
  <c r="DC490"/>
  <c r="DB490"/>
  <c r="CR490"/>
  <c r="CQ490"/>
  <c r="CP490"/>
  <c r="CO490"/>
  <c r="CN490"/>
  <c r="DP489"/>
  <c r="DO489"/>
  <c r="DN489"/>
  <c r="DM489"/>
  <c r="DL489"/>
  <c r="DK489"/>
  <c r="DJ489"/>
  <c r="DI489"/>
  <c r="DH489"/>
  <c r="DG489"/>
  <c r="DF489"/>
  <c r="DE489"/>
  <c r="DD489"/>
  <c r="DC489"/>
  <c r="DB489"/>
  <c r="CU489" s="1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R486"/>
  <c r="CQ486"/>
  <c r="CP486"/>
  <c r="CO486"/>
  <c r="CN486"/>
  <c r="FS485"/>
  <c r="FR485"/>
  <c r="FQ485"/>
  <c r="FP485"/>
  <c r="FO485"/>
  <c r="FN485"/>
  <c r="FM485"/>
  <c r="FL485"/>
  <c r="FK485"/>
  <c r="FJ485"/>
  <c r="FI485"/>
  <c r="FH485"/>
  <c r="FG485"/>
  <c r="FF485"/>
  <c r="FE485"/>
  <c r="FD485"/>
  <c r="FC485"/>
  <c r="FB485"/>
  <c r="FA485"/>
  <c r="EZ485"/>
  <c r="EY485"/>
  <c r="EX485"/>
  <c r="EW485"/>
  <c r="EV485"/>
  <c r="EU485"/>
  <c r="ET485"/>
  <c r="ES485"/>
  <c r="ER485"/>
  <c r="EQ485"/>
  <c r="EP485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CR485"/>
  <c r="CQ485"/>
  <c r="CP485"/>
  <c r="CO485"/>
  <c r="CN485"/>
  <c r="FS484"/>
  <c r="FR484"/>
  <c r="FQ484"/>
  <c r="FP484"/>
  <c r="FO484"/>
  <c r="FN484"/>
  <c r="FM484"/>
  <c r="FL484"/>
  <c r="FK484"/>
  <c r="FJ484"/>
  <c r="FI484"/>
  <c r="FH484"/>
  <c r="FG484"/>
  <c r="FF484"/>
  <c r="FE484"/>
  <c r="FD484"/>
  <c r="FC484"/>
  <c r="FB484"/>
  <c r="FA484"/>
  <c r="EZ484"/>
  <c r="EY484"/>
  <c r="EX484"/>
  <c r="EW484"/>
  <c r="EV484"/>
  <c r="EU484"/>
  <c r="ET484"/>
  <c r="ES484"/>
  <c r="ER484"/>
  <c r="EQ484"/>
  <c r="EP484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CR484"/>
  <c r="CQ484"/>
  <c r="CP484"/>
  <c r="CO484"/>
  <c r="CN484"/>
  <c r="FS483"/>
  <c r="FR483"/>
  <c r="FQ483"/>
  <c r="FP483"/>
  <c r="FO483"/>
  <c r="FN483"/>
  <c r="FM483"/>
  <c r="FL483"/>
  <c r="FK483"/>
  <c r="FJ483"/>
  <c r="FI483"/>
  <c r="FH483"/>
  <c r="FG483"/>
  <c r="FF483"/>
  <c r="FE483"/>
  <c r="FD483"/>
  <c r="FC483"/>
  <c r="FB483"/>
  <c r="FA483"/>
  <c r="EZ483"/>
  <c r="EY483"/>
  <c r="EX483"/>
  <c r="EW483"/>
  <c r="EV483"/>
  <c r="EU483"/>
  <c r="ET483"/>
  <c r="ES483"/>
  <c r="ER483"/>
  <c r="EQ483"/>
  <c r="EP483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CR483"/>
  <c r="CQ483"/>
  <c r="CP483"/>
  <c r="CO483"/>
  <c r="CN483"/>
  <c r="FS482"/>
  <c r="FR482"/>
  <c r="FQ482"/>
  <c r="FP482"/>
  <c r="FO482"/>
  <c r="FN482"/>
  <c r="FM482"/>
  <c r="FL482"/>
  <c r="FK482"/>
  <c r="FJ482"/>
  <c r="FI482"/>
  <c r="FH482"/>
  <c r="FG482"/>
  <c r="FF482"/>
  <c r="FE482"/>
  <c r="FD482"/>
  <c r="FC482"/>
  <c r="FB482"/>
  <c r="FA482"/>
  <c r="EZ482"/>
  <c r="EY482"/>
  <c r="EX482"/>
  <c r="EW482"/>
  <c r="EV482"/>
  <c r="EU482"/>
  <c r="ET482"/>
  <c r="ES482"/>
  <c r="ER482"/>
  <c r="EQ482"/>
  <c r="EP482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CR482"/>
  <c r="CQ482"/>
  <c r="CP482"/>
  <c r="CO482"/>
  <c r="CN482"/>
  <c r="FS481"/>
  <c r="FR481"/>
  <c r="FQ481"/>
  <c r="FP481"/>
  <c r="FO481"/>
  <c r="FN481"/>
  <c r="FM481"/>
  <c r="FL481"/>
  <c r="FK481"/>
  <c r="FJ481"/>
  <c r="FI481"/>
  <c r="FH481"/>
  <c r="FG481"/>
  <c r="FF481"/>
  <c r="FE481"/>
  <c r="FD481"/>
  <c r="FC481"/>
  <c r="FB481"/>
  <c r="FA481"/>
  <c r="EZ481"/>
  <c r="EY481"/>
  <c r="EX481"/>
  <c r="EW481"/>
  <c r="EV481"/>
  <c r="EU481"/>
  <c r="ET481"/>
  <c r="ES481"/>
  <c r="ER481"/>
  <c r="EQ481"/>
  <c r="EP481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CR481"/>
  <c r="CQ481"/>
  <c r="CP481"/>
  <c r="CO481"/>
  <c r="CN481"/>
  <c r="FS480"/>
  <c r="FR480"/>
  <c r="FQ480"/>
  <c r="FP480"/>
  <c r="FO480"/>
  <c r="FN480"/>
  <c r="FM480"/>
  <c r="FL480"/>
  <c r="FK480"/>
  <c r="FJ480"/>
  <c r="FI480"/>
  <c r="FH480"/>
  <c r="FG480"/>
  <c r="FF480"/>
  <c r="FE480"/>
  <c r="FD480"/>
  <c r="FC480"/>
  <c r="FB480"/>
  <c r="FA480"/>
  <c r="EZ480"/>
  <c r="EY480"/>
  <c r="EX480"/>
  <c r="EW480"/>
  <c r="EV480"/>
  <c r="EU480"/>
  <c r="ET480"/>
  <c r="ES480"/>
  <c r="ER480"/>
  <c r="EQ480"/>
  <c r="EP480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CR480"/>
  <c r="CQ480"/>
  <c r="CP480"/>
  <c r="CO480"/>
  <c r="CN480"/>
  <c r="FS479"/>
  <c r="FR479"/>
  <c r="FQ479"/>
  <c r="FP479"/>
  <c r="FO479"/>
  <c r="FN479"/>
  <c r="FM479"/>
  <c r="FL479"/>
  <c r="FK479"/>
  <c r="FJ479"/>
  <c r="FI479"/>
  <c r="FH479"/>
  <c r="FG479"/>
  <c r="FF479"/>
  <c r="FE479"/>
  <c r="FD479"/>
  <c r="FC479"/>
  <c r="FB479"/>
  <c r="FA479"/>
  <c r="EZ479"/>
  <c r="EY479"/>
  <c r="EX479"/>
  <c r="EW479"/>
  <c r="EV479"/>
  <c r="EU479"/>
  <c r="ET479"/>
  <c r="ES479"/>
  <c r="ER479"/>
  <c r="EQ479"/>
  <c r="EP479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CR479"/>
  <c r="CQ479"/>
  <c r="CP479"/>
  <c r="CO479"/>
  <c r="CN479"/>
  <c r="FS478"/>
  <c r="FR478"/>
  <c r="FQ478"/>
  <c r="FP478"/>
  <c r="FO478"/>
  <c r="FN478"/>
  <c r="FM478"/>
  <c r="FL478"/>
  <c r="FK478"/>
  <c r="FJ478"/>
  <c r="FI478"/>
  <c r="FH478"/>
  <c r="FG478"/>
  <c r="FF478"/>
  <c r="FE478"/>
  <c r="FD478"/>
  <c r="FC478"/>
  <c r="FB478"/>
  <c r="FA478"/>
  <c r="EZ478"/>
  <c r="EY478"/>
  <c r="EX478"/>
  <c r="EW478"/>
  <c r="EV478"/>
  <c r="EU478"/>
  <c r="ET478"/>
  <c r="ES478"/>
  <c r="ER478"/>
  <c r="EQ478"/>
  <c r="EP478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CR478"/>
  <c r="CQ478"/>
  <c r="CP478"/>
  <c r="CO478"/>
  <c r="CN478"/>
  <c r="FS477"/>
  <c r="FR477"/>
  <c r="FQ477"/>
  <c r="FP477"/>
  <c r="FO477"/>
  <c r="FN477"/>
  <c r="FM477"/>
  <c r="FL477"/>
  <c r="FK477"/>
  <c r="FJ477"/>
  <c r="FI477"/>
  <c r="FH477"/>
  <c r="FG477"/>
  <c r="FF477"/>
  <c r="FE477"/>
  <c r="FD477"/>
  <c r="FC477"/>
  <c r="FB477"/>
  <c r="FA477"/>
  <c r="EZ477"/>
  <c r="EY477"/>
  <c r="EX477"/>
  <c r="EW477"/>
  <c r="EV477"/>
  <c r="EU477"/>
  <c r="ET477"/>
  <c r="ES477"/>
  <c r="ER477"/>
  <c r="EQ477"/>
  <c r="EP477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CR477"/>
  <c r="CQ477"/>
  <c r="CP477"/>
  <c r="CO477"/>
  <c r="CN477"/>
  <c r="FS476"/>
  <c r="FR476"/>
  <c r="FQ476"/>
  <c r="FP476"/>
  <c r="FO476"/>
  <c r="FN476"/>
  <c r="FM476"/>
  <c r="FL476"/>
  <c r="FK476"/>
  <c r="FJ476"/>
  <c r="FI476"/>
  <c r="FH476"/>
  <c r="FG476"/>
  <c r="FF476"/>
  <c r="FE476"/>
  <c r="FD476"/>
  <c r="FC476"/>
  <c r="FB476"/>
  <c r="FA476"/>
  <c r="EZ476"/>
  <c r="EY476"/>
  <c r="EX476"/>
  <c r="EW476"/>
  <c r="EV476"/>
  <c r="EU476"/>
  <c r="ET476"/>
  <c r="ES476"/>
  <c r="ER476"/>
  <c r="EQ476"/>
  <c r="EP476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CR476"/>
  <c r="CQ476"/>
  <c r="CP476"/>
  <c r="CO476"/>
  <c r="CN476"/>
  <c r="FS475"/>
  <c r="FR475"/>
  <c r="FQ475"/>
  <c r="FP475"/>
  <c r="FO475"/>
  <c r="FN475"/>
  <c r="FM475"/>
  <c r="FL475"/>
  <c r="FK475"/>
  <c r="FJ475"/>
  <c r="FI475"/>
  <c r="FH475"/>
  <c r="FG475"/>
  <c r="FF475"/>
  <c r="FE475"/>
  <c r="FD475"/>
  <c r="FC475"/>
  <c r="FB475"/>
  <c r="FA475"/>
  <c r="EZ475"/>
  <c r="EY475"/>
  <c r="EX475"/>
  <c r="EW475"/>
  <c r="EV475"/>
  <c r="EU475"/>
  <c r="ET475"/>
  <c r="ES475"/>
  <c r="ER475"/>
  <c r="EQ475"/>
  <c r="EP475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CR475"/>
  <c r="CQ475"/>
  <c r="CP475"/>
  <c r="CO475"/>
  <c r="CN475"/>
  <c r="FS474"/>
  <c r="FR474"/>
  <c r="FQ474"/>
  <c r="FP474"/>
  <c r="FO474"/>
  <c r="FN474"/>
  <c r="FM474"/>
  <c r="FL474"/>
  <c r="FK474"/>
  <c r="FJ474"/>
  <c r="FI474"/>
  <c r="FH474"/>
  <c r="FG474"/>
  <c r="FF474"/>
  <c r="FE474"/>
  <c r="FD474"/>
  <c r="FC474"/>
  <c r="FB474"/>
  <c r="FA474"/>
  <c r="EZ474"/>
  <c r="EY474"/>
  <c r="EX474"/>
  <c r="EW474"/>
  <c r="EV474"/>
  <c r="EU474"/>
  <c r="ET474"/>
  <c r="ES474"/>
  <c r="ER474"/>
  <c r="EQ474"/>
  <c r="EP474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CR474"/>
  <c r="CQ474"/>
  <c r="CP474"/>
  <c r="CO474"/>
  <c r="CN474"/>
  <c r="FS473"/>
  <c r="FR473"/>
  <c r="FQ473"/>
  <c r="FP473"/>
  <c r="FO473"/>
  <c r="FN473"/>
  <c r="FM473"/>
  <c r="FL473"/>
  <c r="FK473"/>
  <c r="FJ473"/>
  <c r="FI473"/>
  <c r="FH473"/>
  <c r="FG473"/>
  <c r="FF473"/>
  <c r="FE473"/>
  <c r="FD473"/>
  <c r="FC473"/>
  <c r="FB473"/>
  <c r="FA473"/>
  <c r="EZ473"/>
  <c r="EY473"/>
  <c r="EX473"/>
  <c r="EW473"/>
  <c r="EV473"/>
  <c r="EU473"/>
  <c r="ET473"/>
  <c r="ES473"/>
  <c r="ER473"/>
  <c r="EQ473"/>
  <c r="EP473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CQ473"/>
  <c r="CP473"/>
  <c r="CO473"/>
  <c r="CN473"/>
  <c r="FS472"/>
  <c r="FR472"/>
  <c r="FQ472"/>
  <c r="FP472"/>
  <c r="FO472"/>
  <c r="FN472"/>
  <c r="FM472"/>
  <c r="FL472"/>
  <c r="FK472"/>
  <c r="FJ472"/>
  <c r="FI472"/>
  <c r="FH472"/>
  <c r="FG472"/>
  <c r="FF472"/>
  <c r="FE472"/>
  <c r="FD472"/>
  <c r="FC472"/>
  <c r="FB472"/>
  <c r="FA472"/>
  <c r="EZ472"/>
  <c r="EY472"/>
  <c r="EX472"/>
  <c r="EW472"/>
  <c r="EV472"/>
  <c r="EU472"/>
  <c r="ET472"/>
  <c r="ES472"/>
  <c r="ER472"/>
  <c r="EQ472"/>
  <c r="EP472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CQ472"/>
  <c r="CP472"/>
  <c r="CO472"/>
  <c r="CN472"/>
  <c r="FS471"/>
  <c r="FR471"/>
  <c r="FQ471"/>
  <c r="FP471"/>
  <c r="FO471"/>
  <c r="FN471"/>
  <c r="FM471"/>
  <c r="FL471"/>
  <c r="FK471"/>
  <c r="FJ471"/>
  <c r="FI471"/>
  <c r="FH471"/>
  <c r="FG471"/>
  <c r="FF471"/>
  <c r="FE471"/>
  <c r="FD471"/>
  <c r="FC471"/>
  <c r="FB471"/>
  <c r="FA471"/>
  <c r="EZ471"/>
  <c r="EY471"/>
  <c r="EX471"/>
  <c r="EW471"/>
  <c r="EV471"/>
  <c r="EU471"/>
  <c r="ET471"/>
  <c r="ES471"/>
  <c r="ER471"/>
  <c r="EQ471"/>
  <c r="EP471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CU471" s="1"/>
  <c r="CR471"/>
  <c r="CQ471"/>
  <c r="CP471"/>
  <c r="CO471"/>
  <c r="CN471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V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V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CU432" s="1"/>
  <c r="DB432"/>
  <c r="CV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U428" s="1"/>
  <c r="CV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U422" s="1"/>
  <c r="CV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U420" s="1"/>
  <c r="CV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CU419" s="1"/>
  <c r="DB419"/>
  <c r="CV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CU408" s="1"/>
  <c r="DB408"/>
  <c r="CV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CU357" s="1"/>
  <c r="DB357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V304"/>
  <c r="U304"/>
  <c r="L302" i="4" s="1"/>
  <c r="N302" s="1"/>
  <c r="FS303" i="2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U303"/>
  <c r="L301" i="4" s="1"/>
  <c r="N301" s="1"/>
  <c r="FS302" i="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 s="1"/>
  <c r="CV302"/>
  <c r="U302"/>
  <c r="L300" i="4" s="1"/>
  <c r="N300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V301"/>
  <c r="U301"/>
  <c r="L299" i="4" s="1"/>
  <c r="N299" s="1"/>
  <c r="FS300" i="2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U300"/>
  <c r="L298" i="4" s="1"/>
  <c r="N298" s="1"/>
  <c r="FS299" i="2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U299"/>
  <c r="L297" i="4" s="1"/>
  <c r="N297" s="1"/>
  <c r="FS298" i="2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U298"/>
  <c r="L296" i="4" s="1"/>
  <c r="N296" s="1"/>
  <c r="FS297" i="2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U297"/>
  <c r="L295" i="4" s="1"/>
  <c r="N295" s="1"/>
  <c r="FS296" i="2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U296"/>
  <c r="L294" i="4" s="1"/>
  <c r="N294" s="1"/>
  <c r="FS295" i="2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T293"/>
  <c r="K291" i="4" s="1"/>
  <c r="C293" i="2"/>
  <c r="J291" i="4" s="1"/>
  <c r="N291" s="1"/>
  <c r="FS292" i="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T292"/>
  <c r="K290" i="4" s="1"/>
  <c r="C292" i="2"/>
  <c r="J290" i="4" s="1"/>
  <c r="FS291" i="2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T291"/>
  <c r="K289" i="4" s="1"/>
  <c r="C291" i="2"/>
  <c r="J289" i="4" s="1"/>
  <c r="FS290" i="2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T290"/>
  <c r="K288" i="4" s="1"/>
  <c r="C290" i="2"/>
  <c r="J288" i="4" s="1"/>
  <c r="FS289" i="2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T289"/>
  <c r="K287" i="4" s="1"/>
  <c r="C289" i="2"/>
  <c r="J287" i="4" s="1"/>
  <c r="N287" s="1"/>
  <c r="FS288" i="2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T288"/>
  <c r="K286" i="4" s="1"/>
  <c r="C288" i="2"/>
  <c r="J286" i="4" s="1"/>
  <c r="FS287" i="2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 s="1"/>
  <c r="CR287"/>
  <c r="CQ287"/>
  <c r="CP287"/>
  <c r="CO287"/>
  <c r="CN287"/>
  <c r="T287"/>
  <c r="K285" i="4" s="1"/>
  <c r="C287" i="2"/>
  <c r="J285" i="4" s="1"/>
  <c r="FS286" i="2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T286"/>
  <c r="K284" i="4" s="1"/>
  <c r="C286" i="2"/>
  <c r="J284" i="4" s="1"/>
  <c r="FS285" i="2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K283" i="4"/>
  <c r="C285" i="2"/>
  <c r="J283" i="4" s="1"/>
  <c r="FS284" i="2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T284"/>
  <c r="K282" i="4" s="1"/>
  <c r="C284" i="2"/>
  <c r="J282" i="4" s="1"/>
  <c r="FS282" i="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R282"/>
  <c r="CQ282"/>
  <c r="CP282"/>
  <c r="CO282"/>
  <c r="CN282"/>
  <c r="U282"/>
  <c r="L280" i="4" s="1"/>
  <c r="N280" s="1"/>
  <c r="FS281" i="2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R281"/>
  <c r="CQ281"/>
  <c r="CP281"/>
  <c r="CO281"/>
  <c r="CN281"/>
  <c r="U281"/>
  <c r="L279" i="4" s="1"/>
  <c r="N279" s="1"/>
  <c r="FS280" i="2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Q280"/>
  <c r="CP280"/>
  <c r="CO280"/>
  <c r="CN280"/>
  <c r="U280"/>
  <c r="L278" i="4" s="1"/>
  <c r="N278" s="1"/>
  <c r="FS279" i="2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Q279"/>
  <c r="CP279"/>
  <c r="CO279"/>
  <c r="CN279"/>
  <c r="U279"/>
  <c r="L277" i="4" s="1"/>
  <c r="N277" s="1"/>
  <c r="FS278" i="2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R278"/>
  <c r="CQ278"/>
  <c r="CP278"/>
  <c r="CO278"/>
  <c r="CN278"/>
  <c r="U278"/>
  <c r="L276" i="4" s="1"/>
  <c r="N276" s="1"/>
  <c r="FS277" i="2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Q277"/>
  <c r="CP277"/>
  <c r="CO277"/>
  <c r="CN277"/>
  <c r="U277"/>
  <c r="L275" i="4" s="1"/>
  <c r="N275" s="1"/>
  <c r="FS276" i="2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CU276" s="1"/>
  <c r="DC276"/>
  <c r="DB276"/>
  <c r="CV276"/>
  <c r="CQ276"/>
  <c r="CP276"/>
  <c r="CO276"/>
  <c r="CN276"/>
  <c r="U276"/>
  <c r="L274" i="4" s="1"/>
  <c r="N274" s="1"/>
  <c r="FS275" i="2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Q275"/>
  <c r="CP275"/>
  <c r="CO275"/>
  <c r="CN275"/>
  <c r="U275"/>
  <c r="L273" i="4" s="1"/>
  <c r="N273" s="1"/>
  <c r="FS274" i="2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Q274"/>
  <c r="CP274"/>
  <c r="CO274"/>
  <c r="CN274"/>
  <c r="U274"/>
  <c r="L272" i="4" s="1"/>
  <c r="N272" s="1"/>
  <c r="FS273" i="2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CU273" s="1"/>
  <c r="DC273"/>
  <c r="DB273"/>
  <c r="CV273"/>
  <c r="CQ273"/>
  <c r="CP273"/>
  <c r="CO273"/>
  <c r="CN273"/>
  <c r="U273"/>
  <c r="L271" i="4" s="1"/>
  <c r="N271" s="1"/>
  <c r="FS272" i="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 s="1"/>
  <c r="CR268"/>
  <c r="CQ268"/>
  <c r="CP268"/>
  <c r="CO268"/>
  <c r="CN268"/>
  <c r="T268"/>
  <c r="K266" i="4" s="1"/>
  <c r="N266" s="1"/>
  <c r="FS267" i="2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T267"/>
  <c r="K265" i="4" s="1"/>
  <c r="N265" s="1"/>
  <c r="FS266" i="2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V266"/>
  <c r="CR266"/>
  <c r="CQ266"/>
  <c r="CP266"/>
  <c r="CO266"/>
  <c r="CN266"/>
  <c r="U266"/>
  <c r="L264" i="4" s="1"/>
  <c r="T266" i="2"/>
  <c r="K264" i="4" s="1"/>
  <c r="N264" s="1"/>
  <c r="FS265" i="2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CU264" s="1"/>
  <c r="DG264"/>
  <c r="DF264"/>
  <c r="DE264"/>
  <c r="DD264"/>
  <c r="DC264"/>
  <c r="DB264"/>
  <c r="CV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L247" i="4" s="1"/>
  <c r="N247" s="1"/>
  <c r="FS246" i="2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Q246"/>
  <c r="CP246"/>
  <c r="CO246"/>
  <c r="CN246"/>
  <c r="U246"/>
  <c r="L246" i="4" s="1"/>
  <c r="N246" s="1"/>
  <c r="FS245" i="2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U245"/>
  <c r="L245" i="4" s="1"/>
  <c r="N245" s="1"/>
  <c r="FS244" i="2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Q244"/>
  <c r="CP244"/>
  <c r="CO244"/>
  <c r="CN244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L242" i="4" s="1"/>
  <c r="N242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L241" i="4" s="1"/>
  <c r="N241" s="1"/>
  <c r="FS240" i="2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L240" i="4" s="1"/>
  <c r="N240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R239"/>
  <c r="CQ239"/>
  <c r="CP239"/>
  <c r="CO239"/>
  <c r="CN239"/>
  <c r="U239"/>
  <c r="L239" i="4" s="1"/>
  <c r="N239" s="1"/>
  <c r="FS238" i="2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L238" i="4" s="1"/>
  <c r="N238" s="1"/>
  <c r="FS237" i="2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L237" i="4" s="1"/>
  <c r="N237" s="1"/>
  <c r="FS236" i="2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U236"/>
  <c r="L236" i="4" s="1"/>
  <c r="FS235" i="2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U235"/>
  <c r="L235" i="4" s="1"/>
  <c r="FS234" i="2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U234"/>
  <c r="L234" i="4" s="1"/>
  <c r="FS233" i="2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U233"/>
  <c r="L233" i="4" s="1"/>
  <c r="FS232" i="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U232"/>
  <c r="L232" i="4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L231" i="4" s="1"/>
  <c r="FS230" i="2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U230"/>
  <c r="L230" i="4" s="1"/>
  <c r="FS229" i="2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U229"/>
  <c r="L229" i="4" s="1"/>
  <c r="FS228" i="2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U228"/>
  <c r="L228" i="4" s="1"/>
  <c r="FS227" i="2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U227"/>
  <c r="L227" i="4" s="1"/>
  <c r="FS226" i="2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U226"/>
  <c r="L226" i="4" s="1"/>
  <c r="FS225" i="2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U225"/>
  <c r="L225" i="4" s="1"/>
  <c r="FS224" i="2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CU224" s="1"/>
  <c r="DD224"/>
  <c r="DC224"/>
  <c r="DB224"/>
  <c r="CR224"/>
  <c r="CQ224"/>
  <c r="CP224"/>
  <c r="CO224"/>
  <c r="CN224"/>
  <c r="U224"/>
  <c r="L224" i="4" s="1"/>
  <c r="FS223" i="2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Q223"/>
  <c r="CP223"/>
  <c r="CO223"/>
  <c r="CN223"/>
  <c r="U223"/>
  <c r="L223" i="4" s="1"/>
  <c r="FS222" i="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L219" i="4" s="1"/>
  <c r="N219" s="1"/>
  <c r="FS218" i="2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L218" i="4" s="1"/>
  <c r="N218" s="1"/>
  <c r="FS217" i="2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L217" i="4" s="1"/>
  <c r="N217" s="1"/>
  <c r="FS216" i="2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L216" i="4" s="1"/>
  <c r="N216" s="1"/>
  <c r="FS215" i="2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L212" i="4" s="1"/>
  <c r="N212" s="1"/>
  <c r="FS211" i="2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L211" i="4" s="1"/>
  <c r="N211" s="1"/>
  <c r="FS210" i="2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L210" i="4" s="1"/>
  <c r="N210" s="1"/>
  <c r="FS209" i="2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L209" i="4" s="1"/>
  <c r="N209" s="1"/>
  <c r="FS208" i="2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L208" i="4" s="1"/>
  <c r="N208" s="1"/>
  <c r="FS207" i="2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207" i="4" s="1"/>
  <c r="N207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206" i="4" s="1"/>
  <c r="N206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L205" i="4" s="1"/>
  <c r="N205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V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96" i="4" s="1"/>
  <c r="N196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L193" i="4" s="1"/>
  <c r="N193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 s="1"/>
  <c r="CV192"/>
  <c r="CR192"/>
  <c r="CQ192"/>
  <c r="CP192"/>
  <c r="CO192"/>
  <c r="CN192"/>
  <c r="U192"/>
  <c r="L192" i="4" s="1"/>
  <c r="N192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90" i="4" s="1"/>
  <c r="N190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8" i="4" s="1"/>
  <c r="N188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 s="1"/>
  <c r="CV187"/>
  <c r="CR187"/>
  <c r="CQ187"/>
  <c r="CP187"/>
  <c r="CO187"/>
  <c r="CN187"/>
  <c r="U187"/>
  <c r="L187" i="4" s="1"/>
  <c r="N187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86" i="4" s="1"/>
  <c r="N186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4" i="4" s="1"/>
  <c r="N18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3" i="4" s="1"/>
  <c r="N183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 s="1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81" i="4" s="1"/>
  <c r="N181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80" i="4" s="1"/>
  <c r="N180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8" i="4" s="1"/>
  <c r="N178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C177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C173"/>
  <c r="DB173"/>
  <c r="CV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6" i="4" s="1"/>
  <c r="N166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L165" i="4" s="1"/>
  <c r="N165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64" i="4" s="1"/>
  <c r="N16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2" i="4" s="1"/>
  <c r="N162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CU154" s="1"/>
  <c r="DI154"/>
  <c r="DH154"/>
  <c r="DG154"/>
  <c r="DF154"/>
  <c r="DE154"/>
  <c r="DD154"/>
  <c r="DC154"/>
  <c r="DB154"/>
  <c r="CV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CU142" s="1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CU130" s="1"/>
  <c r="DJ130"/>
  <c r="DI130"/>
  <c r="DH130"/>
  <c r="DG130"/>
  <c r="DF130"/>
  <c r="DE130"/>
  <c r="DD130"/>
  <c r="DC130"/>
  <c r="DB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O117"/>
  <c r="DN117"/>
  <c r="DM117"/>
  <c r="DL117"/>
  <c r="DK117"/>
  <c r="DJ117"/>
  <c r="DI117"/>
  <c r="DG117"/>
  <c r="DE117"/>
  <c r="DD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O116"/>
  <c r="DN116"/>
  <c r="DM116"/>
  <c r="DL116"/>
  <c r="DK116"/>
  <c r="DJ116"/>
  <c r="DI116"/>
  <c r="DG116"/>
  <c r="DE116"/>
  <c r="DD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O115"/>
  <c r="DN115"/>
  <c r="DM115"/>
  <c r="DL115"/>
  <c r="DK115"/>
  <c r="DJ115"/>
  <c r="DI115"/>
  <c r="DG115"/>
  <c r="DE115"/>
  <c r="DD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O114"/>
  <c r="DN114"/>
  <c r="DM114"/>
  <c r="DL114"/>
  <c r="DK114"/>
  <c r="DJ114"/>
  <c r="DI114"/>
  <c r="DG114"/>
  <c r="DE114"/>
  <c r="DD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O113"/>
  <c r="DN113"/>
  <c r="DM113"/>
  <c r="DL113"/>
  <c r="DK113"/>
  <c r="DJ113"/>
  <c r="DI113"/>
  <c r="DG113"/>
  <c r="DE113"/>
  <c r="DD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O112"/>
  <c r="DN112"/>
  <c r="DM112"/>
  <c r="DL112"/>
  <c r="DK112"/>
  <c r="DJ112"/>
  <c r="DI112"/>
  <c r="DG112"/>
  <c r="DE112"/>
  <c r="DD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O111"/>
  <c r="DN111"/>
  <c r="DM111"/>
  <c r="DL111"/>
  <c r="DK111"/>
  <c r="DJ111"/>
  <c r="DI111"/>
  <c r="DG111"/>
  <c r="DE111"/>
  <c r="DD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O110"/>
  <c r="DN110"/>
  <c r="DM110"/>
  <c r="DL110"/>
  <c r="DK110"/>
  <c r="DJ110"/>
  <c r="DI110"/>
  <c r="DG110"/>
  <c r="DE110"/>
  <c r="DD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O109"/>
  <c r="DN109"/>
  <c r="DM109"/>
  <c r="DL109"/>
  <c r="DK109"/>
  <c r="DJ109"/>
  <c r="DI109"/>
  <c r="DG109"/>
  <c r="DE109"/>
  <c r="DD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O108"/>
  <c r="DN108"/>
  <c r="DM108"/>
  <c r="DL108"/>
  <c r="DK108"/>
  <c r="DJ108"/>
  <c r="DI108"/>
  <c r="DG108"/>
  <c r="DE108"/>
  <c r="DD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G102"/>
  <c r="DE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G101"/>
  <c r="DE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G100"/>
  <c r="DE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G99"/>
  <c r="DE99"/>
  <c r="DC99"/>
  <c r="DB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G98"/>
  <c r="DE98"/>
  <c r="DC98"/>
  <c r="DB98"/>
  <c r="CR98"/>
  <c r="CQ98"/>
  <c r="CP98"/>
  <c r="CO98"/>
  <c r="CN98"/>
  <c r="I98"/>
  <c r="G98" i="4" s="1"/>
  <c r="M98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G97"/>
  <c r="DE97"/>
  <c r="DC97"/>
  <c r="DB97"/>
  <c r="CQ97"/>
  <c r="CP97"/>
  <c r="CO97"/>
  <c r="CN97"/>
  <c r="I97"/>
  <c r="G97" i="4" s="1"/>
  <c r="M97" s="1"/>
  <c r="FS96" i="2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G96"/>
  <c r="DE96"/>
  <c r="DC96"/>
  <c r="DB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G95"/>
  <c r="DE95"/>
  <c r="DC95"/>
  <c r="DB95"/>
  <c r="CR95"/>
  <c r="CQ95"/>
  <c r="CP95"/>
  <c r="CO95"/>
  <c r="CN95"/>
  <c r="I95"/>
  <c r="G95" i="4" s="1"/>
  <c r="M95" s="1"/>
  <c r="FS94" i="2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G94"/>
  <c r="DE94"/>
  <c r="DC94"/>
  <c r="DB94"/>
  <c r="CR94"/>
  <c r="CQ94"/>
  <c r="CP94"/>
  <c r="CO94"/>
  <c r="CN94"/>
  <c r="I94"/>
  <c r="G94" i="4" s="1"/>
  <c r="M94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G93"/>
  <c r="DE93"/>
  <c r="DC93"/>
  <c r="DB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Q92"/>
  <c r="CP92"/>
  <c r="CO92"/>
  <c r="CN92"/>
  <c r="I92"/>
  <c r="G92" i="4" s="1"/>
  <c r="M92" s="1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R91"/>
  <c r="CQ91"/>
  <c r="CP91"/>
  <c r="CO91"/>
  <c r="CN91"/>
  <c r="I91"/>
  <c r="G91" i="4" s="1"/>
  <c r="M91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M89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M88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M86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M85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R83"/>
  <c r="CQ83"/>
  <c r="CP83"/>
  <c r="CO83"/>
  <c r="CN83"/>
  <c r="I83"/>
  <c r="G83" i="4" s="1"/>
  <c r="M83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M82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M80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M79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D77"/>
  <c r="DC77"/>
  <c r="DB77"/>
  <c r="CQ77"/>
  <c r="CP77"/>
  <c r="CO77"/>
  <c r="CN77"/>
  <c r="I77"/>
  <c r="G77" i="4" s="1"/>
  <c r="M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D76"/>
  <c r="DC76"/>
  <c r="DB76"/>
  <c r="CQ76"/>
  <c r="CP76"/>
  <c r="CO76"/>
  <c r="CN76"/>
  <c r="I76"/>
  <c r="G76" i="4" s="1"/>
  <c r="M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D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D74"/>
  <c r="DC74"/>
  <c r="DB74"/>
  <c r="CR74"/>
  <c r="CQ74"/>
  <c r="CP74"/>
  <c r="CO74"/>
  <c r="CN74"/>
  <c r="I74"/>
  <c r="G74" i="4" s="1"/>
  <c r="M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D73"/>
  <c r="DC73"/>
  <c r="DB73"/>
  <c r="CQ73"/>
  <c r="CP73"/>
  <c r="CO73"/>
  <c r="CN73"/>
  <c r="I73"/>
  <c r="G73" i="4" s="1"/>
  <c r="M73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S67"/>
  <c r="DR67"/>
  <c r="DQ67"/>
  <c r="DP67"/>
  <c r="DO67"/>
  <c r="DN67"/>
  <c r="DM67"/>
  <c r="DL67"/>
  <c r="DK67"/>
  <c r="DJ67"/>
  <c r="DI67"/>
  <c r="DH67"/>
  <c r="DG67"/>
  <c r="DE67"/>
  <c r="DD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S66"/>
  <c r="DR66"/>
  <c r="DQ66"/>
  <c r="DP66"/>
  <c r="DO66"/>
  <c r="DN66"/>
  <c r="DM66"/>
  <c r="DL66"/>
  <c r="DK66"/>
  <c r="DJ66"/>
  <c r="DI66"/>
  <c r="DH66"/>
  <c r="DG66"/>
  <c r="DE66"/>
  <c r="DD66"/>
  <c r="CR66"/>
  <c r="CQ66"/>
  <c r="CP66"/>
  <c r="CO66"/>
  <c r="CN66"/>
  <c r="T66"/>
  <c r="K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S65"/>
  <c r="DR65"/>
  <c r="DQ65"/>
  <c r="DP65"/>
  <c r="DO65"/>
  <c r="DN65"/>
  <c r="DM65"/>
  <c r="DL65"/>
  <c r="DK65"/>
  <c r="DJ65"/>
  <c r="DI65"/>
  <c r="DH65"/>
  <c r="DG65"/>
  <c r="DE65"/>
  <c r="DD65"/>
  <c r="CR65"/>
  <c r="CQ65"/>
  <c r="CP65"/>
  <c r="CO65"/>
  <c r="CN65"/>
  <c r="T65"/>
  <c r="K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S64"/>
  <c r="DR64"/>
  <c r="DQ64"/>
  <c r="DP64"/>
  <c r="DO64"/>
  <c r="DN64"/>
  <c r="DM64"/>
  <c r="DL64"/>
  <c r="DK64"/>
  <c r="DJ64"/>
  <c r="DI64"/>
  <c r="DH64"/>
  <c r="DG64"/>
  <c r="DE64"/>
  <c r="DD64"/>
  <c r="CQ64"/>
  <c r="CP64"/>
  <c r="CO64"/>
  <c r="CN64"/>
  <c r="T64"/>
  <c r="K64" i="4" s="1"/>
  <c r="N64" s="1"/>
  <c r="I64" i="2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S63"/>
  <c r="DR63"/>
  <c r="DQ63"/>
  <c r="DP63"/>
  <c r="DO63"/>
  <c r="DN63"/>
  <c r="DM63"/>
  <c r="DL63"/>
  <c r="DK63"/>
  <c r="DJ63"/>
  <c r="DI63"/>
  <c r="DH63"/>
  <c r="DG63"/>
  <c r="DE63"/>
  <c r="DD63"/>
  <c r="CR63"/>
  <c r="CQ63"/>
  <c r="CP63"/>
  <c r="CO63"/>
  <c r="CN63"/>
  <c r="T63"/>
  <c r="K63" i="4" s="1"/>
  <c r="N63" s="1"/>
  <c r="I63" i="2"/>
  <c r="G63" i="4" s="1"/>
  <c r="M63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Q62"/>
  <c r="CP62"/>
  <c r="CO62"/>
  <c r="CN62"/>
  <c r="T62"/>
  <c r="K62" i="4" s="1"/>
  <c r="N62" s="1"/>
  <c r="I62" i="2"/>
  <c r="G62" i="4" s="1"/>
  <c r="M62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N61" s="1"/>
  <c r="I61" i="2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R60"/>
  <c r="CQ60"/>
  <c r="CP60"/>
  <c r="CO60"/>
  <c r="CN60"/>
  <c r="T60"/>
  <c r="K60" i="4" s="1"/>
  <c r="N60" s="1"/>
  <c r="I60" i="2"/>
  <c r="G60" i="4" s="1"/>
  <c r="M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M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R56"/>
  <c r="CQ56"/>
  <c r="CP56"/>
  <c r="CO56"/>
  <c r="CN56"/>
  <c r="T56"/>
  <c r="K56" i="4" s="1"/>
  <c r="N56" s="1"/>
  <c r="I56" i="2"/>
  <c r="G56" i="4" s="1"/>
  <c r="M56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N55" s="1"/>
  <c r="I55" i="2"/>
  <c r="G55" i="4" s="1"/>
  <c r="M55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N53" s="1"/>
  <c r="I53" i="2"/>
  <c r="G53" i="4" s="1"/>
  <c r="M53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R51"/>
  <c r="CQ51"/>
  <c r="CP51"/>
  <c r="CO51"/>
  <c r="CN51"/>
  <c r="T51"/>
  <c r="K51" i="4" s="1"/>
  <c r="N51" s="1"/>
  <c r="I51" i="2"/>
  <c r="G51" i="4" s="1"/>
  <c r="M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DC50"/>
  <c r="CQ50"/>
  <c r="CP50"/>
  <c r="CO50"/>
  <c r="CN50"/>
  <c r="T50"/>
  <c r="K50" i="4" s="1"/>
  <c r="N50" s="1"/>
  <c r="I50" i="2"/>
  <c r="G50" i="4" s="1"/>
  <c r="M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R48"/>
  <c r="CQ48"/>
  <c r="CP48"/>
  <c r="CO48"/>
  <c r="CN48"/>
  <c r="T48"/>
  <c r="K48" i="4" s="1"/>
  <c r="N48" s="1"/>
  <c r="I48" i="2"/>
  <c r="G48" i="4" s="1"/>
  <c r="M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N47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R46"/>
  <c r="CQ46"/>
  <c r="CP46"/>
  <c r="CO46"/>
  <c r="CN46"/>
  <c r="T46"/>
  <c r="K46" i="4" s="1"/>
  <c r="N46" s="1"/>
  <c r="I46" i="2"/>
  <c r="G46" i="4" s="1"/>
  <c r="M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M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M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R43"/>
  <c r="CQ43"/>
  <c r="CP43"/>
  <c r="CO43"/>
  <c r="CN43"/>
  <c r="T43"/>
  <c r="K43" i="4" s="1"/>
  <c r="N43" s="1"/>
  <c r="I43" i="2"/>
  <c r="G43" i="4" s="1"/>
  <c r="M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T41"/>
  <c r="K41" i="4" s="1"/>
  <c r="N41" s="1"/>
  <c r="I41" i="2"/>
  <c r="G41" i="4" s="1"/>
  <c r="M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M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E38"/>
  <c r="DD38"/>
  <c r="DC38"/>
  <c r="CQ38"/>
  <c r="CP38"/>
  <c r="CO38"/>
  <c r="CN38"/>
  <c r="T38"/>
  <c r="K38" i="4" s="1"/>
  <c r="N38" s="1"/>
  <c r="I38" i="2"/>
  <c r="G38" i="4" s="1"/>
  <c r="M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U37"/>
  <c r="DT37"/>
  <c r="DS37"/>
  <c r="DR37"/>
  <c r="DQ37"/>
  <c r="DP37"/>
  <c r="DO37"/>
  <c r="DN37"/>
  <c r="DM37"/>
  <c r="DL37"/>
  <c r="DK37"/>
  <c r="DI37"/>
  <c r="DH37"/>
  <c r="DG37"/>
  <c r="DF37"/>
  <c r="DE37"/>
  <c r="DD37"/>
  <c r="DC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R30"/>
  <c r="CQ30"/>
  <c r="CP30"/>
  <c r="CO30"/>
  <c r="CN30"/>
  <c r="I30"/>
  <c r="G30" i="4" s="1"/>
  <c r="M30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M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M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O24"/>
  <c r="CN24"/>
  <c r="I24"/>
  <c r="G24" i="4" s="1"/>
  <c r="M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M20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M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O15"/>
  <c r="CN15"/>
  <c r="I15"/>
  <c r="G15" i="4" s="1"/>
  <c r="M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M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M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Q8"/>
  <c r="CP8"/>
  <c r="CO8"/>
  <c r="CN8"/>
  <c r="I8"/>
  <c r="G8" i="4" s="1"/>
  <c r="M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R6"/>
  <c r="CQ6"/>
  <c r="CP6"/>
  <c r="CO6"/>
  <c r="CN6"/>
  <c r="I6"/>
  <c r="G6" i="4" s="1"/>
  <c r="M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M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71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70" s="1"/>
  <c r="DS2"/>
  <c r="DR2"/>
  <c r="DQ2"/>
  <c r="DQ112" s="1"/>
  <c r="DP2"/>
  <c r="DP112" s="1"/>
  <c r="DO2"/>
  <c r="DN2"/>
  <c r="DM2"/>
  <c r="DL2"/>
  <c r="DK2"/>
  <c r="DJ2"/>
  <c r="DJ29" s="1"/>
  <c r="DI2"/>
  <c r="DH2"/>
  <c r="DH112" s="1"/>
  <c r="DG2"/>
  <c r="DF2"/>
  <c r="DF90" s="1"/>
  <c r="DE2"/>
  <c r="DD2"/>
  <c r="DD176" s="1"/>
  <c r="DC2"/>
  <c r="DC112" s="1"/>
  <c r="DB2"/>
  <c r="DB112" s="1"/>
  <c r="B442" i="1"/>
  <c r="M442" s="1"/>
  <c r="B441"/>
  <c r="H441" s="1"/>
  <c r="J441" s="1"/>
  <c r="B440"/>
  <c r="H440" s="1"/>
  <c r="J440" s="1"/>
  <c r="B439"/>
  <c r="M439" s="1"/>
  <c r="B438"/>
  <c r="H438" s="1"/>
  <c r="J438" s="1"/>
  <c r="B437"/>
  <c r="H437" s="1"/>
  <c r="J437" s="1"/>
  <c r="B436"/>
  <c r="M436" s="1"/>
  <c r="B435"/>
  <c r="I435" s="1"/>
  <c r="K435" s="1"/>
  <c r="B434"/>
  <c r="I434" s="1"/>
  <c r="K434" s="1"/>
  <c r="B433"/>
  <c r="H433" s="1"/>
  <c r="J433" s="1"/>
  <c r="B432"/>
  <c r="I432" s="1"/>
  <c r="K432" s="1"/>
  <c r="B431"/>
  <c r="I431" s="1"/>
  <c r="K431" s="1"/>
  <c r="B430"/>
  <c r="I430" s="1"/>
  <c r="K430" s="1"/>
  <c r="B429"/>
  <c r="I429" s="1"/>
  <c r="K429" s="1"/>
  <c r="B428"/>
  <c r="I428" s="1"/>
  <c r="K428" s="1"/>
  <c r="B427"/>
  <c r="H427" s="1"/>
  <c r="J427" s="1"/>
  <c r="B426"/>
  <c r="I426" s="1"/>
  <c r="K426" s="1"/>
  <c r="B425"/>
  <c r="I425" s="1"/>
  <c r="K425" s="1"/>
  <c r="B424"/>
  <c r="M424" s="1"/>
  <c r="B423"/>
  <c r="I423" s="1"/>
  <c r="K423" s="1"/>
  <c r="B422"/>
  <c r="I422" s="1"/>
  <c r="K422" s="1"/>
  <c r="B421"/>
  <c r="I421" s="1"/>
  <c r="K421" s="1"/>
  <c r="B420"/>
  <c r="I420" s="1"/>
  <c r="K420" s="1"/>
  <c r="B419"/>
  <c r="I419" s="1"/>
  <c r="K419" s="1"/>
  <c r="B418"/>
  <c r="H418" s="1"/>
  <c r="J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H406" s="1"/>
  <c r="J406" s="1"/>
  <c r="B405"/>
  <c r="I405" s="1"/>
  <c r="K405" s="1"/>
  <c r="B404"/>
  <c r="I404" s="1"/>
  <c r="K404" s="1"/>
  <c r="B403"/>
  <c r="H403" s="1"/>
  <c r="J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H394" s="1"/>
  <c r="J394" s="1"/>
  <c r="B393"/>
  <c r="M393" s="1"/>
  <c r="B392"/>
  <c r="M392" s="1"/>
  <c r="B391"/>
  <c r="M391" s="1"/>
  <c r="B390"/>
  <c r="M390" s="1"/>
  <c r="B389"/>
  <c r="M389" s="1"/>
  <c r="B388"/>
  <c r="H388" s="1"/>
  <c r="J388" s="1"/>
  <c r="B387"/>
  <c r="M387" s="1"/>
  <c r="B386"/>
  <c r="M386" s="1"/>
  <c r="B385"/>
  <c r="M385" s="1"/>
  <c r="B384"/>
  <c r="M384" s="1"/>
  <c r="B383"/>
  <c r="M383" s="1"/>
  <c r="B382"/>
  <c r="H382" s="1"/>
  <c r="J382" s="1"/>
  <c r="B381"/>
  <c r="M381" s="1"/>
  <c r="B380"/>
  <c r="M380" s="1"/>
  <c r="B379"/>
  <c r="I379" s="1"/>
  <c r="K379" s="1"/>
  <c r="B378"/>
  <c r="M378" s="1"/>
  <c r="B377"/>
  <c r="M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M367" s="1"/>
  <c r="B366"/>
  <c r="M366" s="1"/>
  <c r="B365"/>
  <c r="M365" s="1"/>
  <c r="B364"/>
  <c r="H364" s="1"/>
  <c r="J364" s="1"/>
  <c r="B363"/>
  <c r="M363" s="1"/>
  <c r="B362"/>
  <c r="M362" s="1"/>
  <c r="B361"/>
  <c r="I361" s="1"/>
  <c r="K361" s="1"/>
  <c r="B360"/>
  <c r="M360" s="1"/>
  <c r="B359"/>
  <c r="M359" s="1"/>
  <c r="B358"/>
  <c r="H358" s="1"/>
  <c r="J358" s="1"/>
  <c r="B357"/>
  <c r="M357" s="1"/>
  <c r="B356"/>
  <c r="M356" s="1"/>
  <c r="B355"/>
  <c r="M355" s="1"/>
  <c r="B354"/>
  <c r="M354" s="1"/>
  <c r="B353"/>
  <c r="M353" s="1"/>
  <c r="B352"/>
  <c r="H352" s="1"/>
  <c r="J352" s="1"/>
  <c r="B351"/>
  <c r="M351" s="1"/>
  <c r="B350"/>
  <c r="M350" s="1"/>
  <c r="B349"/>
  <c r="M349" s="1"/>
  <c r="B348"/>
  <c r="M348" s="1"/>
  <c r="B347"/>
  <c r="M347" s="1"/>
  <c r="B346"/>
  <c r="H346" s="1"/>
  <c r="J346" s="1"/>
  <c r="B345"/>
  <c r="M345" s="1"/>
  <c r="B344"/>
  <c r="M344" s="1"/>
  <c r="B343"/>
  <c r="I343" s="1"/>
  <c r="K343" s="1"/>
  <c r="B342"/>
  <c r="M342" s="1"/>
  <c r="B341"/>
  <c r="M341" s="1"/>
  <c r="B340"/>
  <c r="H340" s="1"/>
  <c r="J340" s="1"/>
  <c r="B339"/>
  <c r="M339" s="1"/>
  <c r="B338"/>
  <c r="M338" s="1"/>
  <c r="B337"/>
  <c r="M337" s="1"/>
  <c r="B336"/>
  <c r="M336" s="1"/>
  <c r="B335"/>
  <c r="M335" s="1"/>
  <c r="B334"/>
  <c r="H334" s="1"/>
  <c r="J334" s="1"/>
  <c r="B333"/>
  <c r="M333" s="1"/>
  <c r="B332"/>
  <c r="M332" s="1"/>
  <c r="B331"/>
  <c r="M331" s="1"/>
  <c r="B330"/>
  <c r="M330" s="1"/>
  <c r="B329"/>
  <c r="M329" s="1"/>
  <c r="B328"/>
  <c r="H328" s="1"/>
  <c r="J328" s="1"/>
  <c r="B327"/>
  <c r="M327" s="1"/>
  <c r="B326"/>
  <c r="M326" s="1"/>
  <c r="B325"/>
  <c r="I325" s="1"/>
  <c r="K325" s="1"/>
  <c r="B324"/>
  <c r="M324" s="1"/>
  <c r="B323"/>
  <c r="M323" s="1"/>
  <c r="B322"/>
  <c r="H322" s="1"/>
  <c r="J322" s="1"/>
  <c r="B321"/>
  <c r="M321" s="1"/>
  <c r="B320"/>
  <c r="H320" s="1"/>
  <c r="J320" s="1"/>
  <c r="B319"/>
  <c r="H319" s="1"/>
  <c r="J319" s="1"/>
  <c r="B318"/>
  <c r="H318" s="1"/>
  <c r="J318" s="1"/>
  <c r="B317"/>
  <c r="H317" s="1"/>
  <c r="J317" s="1"/>
  <c r="B316"/>
  <c r="I316" s="1"/>
  <c r="K316" s="1"/>
  <c r="B315"/>
  <c r="H315" s="1"/>
  <c r="J315" s="1"/>
  <c r="B314"/>
  <c r="H314" s="1"/>
  <c r="J314" s="1"/>
  <c r="B313"/>
  <c r="H313" s="1"/>
  <c r="J313" s="1"/>
  <c r="B312"/>
  <c r="H312" s="1"/>
  <c r="J312" s="1"/>
  <c r="B311"/>
  <c r="H311" s="1"/>
  <c r="J311" s="1"/>
  <c r="B303"/>
  <c r="H303" s="1"/>
  <c r="J303" s="1"/>
  <c r="B302"/>
  <c r="I302" s="1"/>
  <c r="K302" s="1"/>
  <c r="B301"/>
  <c r="H301" s="1"/>
  <c r="J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H295" s="1"/>
  <c r="J295" s="1"/>
  <c r="B294"/>
  <c r="H294" s="1"/>
  <c r="J294" s="1"/>
  <c r="B292"/>
  <c r="H292" s="1"/>
  <c r="J292" s="1"/>
  <c r="B291"/>
  <c r="H291" s="1"/>
  <c r="J291" s="1"/>
  <c r="B290"/>
  <c r="H290" s="1"/>
  <c r="J290" s="1"/>
  <c r="B289"/>
  <c r="H289" s="1"/>
  <c r="J289" s="1"/>
  <c r="B288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I275" s="1"/>
  <c r="K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I263" s="1"/>
  <c r="K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0"/>
  <c r="H250" s="1"/>
  <c r="J250" s="1"/>
  <c r="B249"/>
  <c r="I249" s="1"/>
  <c r="K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B234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N284" i="4" l="1"/>
  <c r="N285"/>
  <c r="N289"/>
  <c r="N286"/>
  <c r="DB20" i="2"/>
  <c r="DB30"/>
  <c r="DB50"/>
  <c r="DB62"/>
  <c r="DF87"/>
  <c r="CU143"/>
  <c r="CU144"/>
  <c r="CU206"/>
  <c r="CU256"/>
  <c r="CU265"/>
  <c r="N282" i="4"/>
  <c r="CU296" i="2"/>
  <c r="CU312"/>
  <c r="CU316"/>
  <c r="CU320"/>
  <c r="CU324"/>
  <c r="CU328"/>
  <c r="CU332"/>
  <c r="CU336"/>
  <c r="CU340"/>
  <c r="CU344"/>
  <c r="CU348"/>
  <c r="CU352"/>
  <c r="CU363"/>
  <c r="CU395"/>
  <c r="CU407"/>
  <c r="CU410"/>
  <c r="CU413"/>
  <c r="CU416"/>
  <c r="CU444"/>
  <c r="CU448"/>
  <c r="CU488"/>
  <c r="CU504"/>
  <c r="CR7"/>
  <c r="G7" i="4"/>
  <c r="M7" s="1"/>
  <c r="DJ14" i="2"/>
  <c r="DV14"/>
  <c r="CR41"/>
  <c r="CU132"/>
  <c r="CU155"/>
  <c r="CU158"/>
  <c r="CU184"/>
  <c r="CU189"/>
  <c r="CU194"/>
  <c r="CU202"/>
  <c r="CU205"/>
  <c r="CU208"/>
  <c r="CU214"/>
  <c r="CU217"/>
  <c r="CU236"/>
  <c r="CU241"/>
  <c r="CU247"/>
  <c r="CU259"/>
  <c r="CU270"/>
  <c r="CU281"/>
  <c r="CU304"/>
  <c r="CU383"/>
  <c r="CU392"/>
  <c r="CU398"/>
  <c r="CU401"/>
  <c r="CU404"/>
  <c r="CU439"/>
  <c r="CU445"/>
  <c r="CU475"/>
  <c r="CU479"/>
  <c r="CU483"/>
  <c r="CU495"/>
  <c r="CU498"/>
  <c r="CU511"/>
  <c r="CU514"/>
  <c r="CR22"/>
  <c r="G22" i="4"/>
  <c r="M22" s="1"/>
  <c r="CR23" i="2"/>
  <c r="G23" i="4"/>
  <c r="M23" s="1"/>
  <c r="CR54" i="2"/>
  <c r="G54" i="4"/>
  <c r="M54" s="1"/>
  <c r="CR81" i="2"/>
  <c r="G81" i="4"/>
  <c r="M81" s="1"/>
  <c r="CR93" i="2"/>
  <c r="G93" i="4"/>
  <c r="M93" s="1"/>
  <c r="DB10" i="2"/>
  <c r="DB17"/>
  <c r="DF47"/>
  <c r="DB48"/>
  <c r="DF59"/>
  <c r="DB60"/>
  <c r="DF75"/>
  <c r="CR77"/>
  <c r="CU128"/>
  <c r="CU133"/>
  <c r="CU140"/>
  <c r="CU179"/>
  <c r="CU227"/>
  <c r="CU233"/>
  <c r="CU250"/>
  <c r="CU258"/>
  <c r="CU278"/>
  <c r="N288" i="4"/>
  <c r="CU291" i="2"/>
  <c r="CU293"/>
  <c r="CU298"/>
  <c r="CU303"/>
  <c r="CU371"/>
  <c r="CU380"/>
  <c r="CU386"/>
  <c r="CU389"/>
  <c r="CU418"/>
  <c r="CU433"/>
  <c r="CU436"/>
  <c r="CU447"/>
  <c r="CU452"/>
  <c r="L195" i="4"/>
  <c r="N195" s="1"/>
  <c r="U467" i="2"/>
  <c r="DB5"/>
  <c r="DF84"/>
  <c r="DH108"/>
  <c r="CU146"/>
  <c r="CU191"/>
  <c r="CU196"/>
  <c r="CU207"/>
  <c r="CU210"/>
  <c r="CU216"/>
  <c r="CU219"/>
  <c r="CU238"/>
  <c r="CU244"/>
  <c r="CU272"/>
  <c r="CU275"/>
  <c r="CU284"/>
  <c r="CU295"/>
  <c r="CU315"/>
  <c r="CU319"/>
  <c r="CU323"/>
  <c r="CU327"/>
  <c r="CU331"/>
  <c r="CU335"/>
  <c r="CU339"/>
  <c r="CU343"/>
  <c r="CU347"/>
  <c r="CU351"/>
  <c r="CU355"/>
  <c r="CU359"/>
  <c r="CU368"/>
  <c r="CU374"/>
  <c r="CU377"/>
  <c r="CU394"/>
  <c r="CU400"/>
  <c r="CU406"/>
  <c r="CU415"/>
  <c r="CU421"/>
  <c r="CU424"/>
  <c r="CU427"/>
  <c r="CU492"/>
  <c r="CU508"/>
  <c r="CR52"/>
  <c r="G52" i="4"/>
  <c r="M52" s="1"/>
  <c r="CR12" i="2"/>
  <c r="G12" i="4"/>
  <c r="M12" s="1"/>
  <c r="CR13" i="2"/>
  <c r="G13" i="4"/>
  <c r="M13" s="1"/>
  <c r="CR21" i="2"/>
  <c r="G21" i="4"/>
  <c r="M21" s="1"/>
  <c r="CR64" i="2"/>
  <c r="G64" i="4"/>
  <c r="M64" s="1"/>
  <c r="U473" i="2"/>
  <c r="L471" i="4" s="1"/>
  <c r="N471" s="1"/>
  <c r="L213"/>
  <c r="N213" s="1"/>
  <c r="DB16" i="2"/>
  <c r="DJ31"/>
  <c r="DV31"/>
  <c r="CR16"/>
  <c r="DJ21"/>
  <c r="DV21"/>
  <c r="DB27"/>
  <c r="CR39"/>
  <c r="DT44"/>
  <c r="CR76"/>
  <c r="CR86"/>
  <c r="CU135"/>
  <c r="CU147"/>
  <c r="CU160"/>
  <c r="CR179"/>
  <c r="CU181"/>
  <c r="CU186"/>
  <c r="CU269"/>
  <c r="CU286"/>
  <c r="N290" i="4"/>
  <c r="CV293" i="2"/>
  <c r="CU297"/>
  <c r="CU299"/>
  <c r="CU300"/>
  <c r="CU301"/>
  <c r="CU356"/>
  <c r="CU362"/>
  <c r="CU365"/>
  <c r="CU382"/>
  <c r="CU388"/>
  <c r="CU391"/>
  <c r="CU403"/>
  <c r="CU409"/>
  <c r="CU412"/>
  <c r="CU414"/>
  <c r="CU446"/>
  <c r="CU474"/>
  <c r="CU478"/>
  <c r="CU482"/>
  <c r="CU486"/>
  <c r="CU499"/>
  <c r="CU502"/>
  <c r="CU515"/>
  <c r="CR42"/>
  <c r="G42" i="4"/>
  <c r="M42" s="1"/>
  <c r="CR78" i="2"/>
  <c r="G78" i="4"/>
  <c r="M78" s="1"/>
  <c r="CR90" i="2"/>
  <c r="G90" i="4"/>
  <c r="M90" s="1"/>
  <c r="DB46" i="2"/>
  <c r="CR58"/>
  <c r="CU123"/>
  <c r="CU124"/>
  <c r="CU131"/>
  <c r="CU136"/>
  <c r="CU161"/>
  <c r="CU193"/>
  <c r="CU209"/>
  <c r="CU212"/>
  <c r="CU218"/>
  <c r="CU232"/>
  <c r="CU240"/>
  <c r="CU255"/>
  <c r="CV284"/>
  <c r="CU288"/>
  <c r="CU370"/>
  <c r="CU376"/>
  <c r="CU379"/>
  <c r="CU396"/>
  <c r="CU397"/>
  <c r="CU402"/>
  <c r="CU426"/>
  <c r="CU435"/>
  <c r="CU451"/>
  <c r="CR11"/>
  <c r="G11" i="4"/>
  <c r="M11" s="1"/>
  <c r="CR18" i="2"/>
  <c r="G18" i="4"/>
  <c r="M18" s="1"/>
  <c r="CR19" i="2"/>
  <c r="G19" i="4"/>
  <c r="M19" s="1"/>
  <c r="CR29" i="2"/>
  <c r="G29" i="4"/>
  <c r="M29" s="1"/>
  <c r="U474" i="2"/>
  <c r="L472" i="4" s="1"/>
  <c r="N472" s="1"/>
  <c r="L215"/>
  <c r="N215" s="1"/>
  <c r="DJ11" i="2"/>
  <c r="DV11"/>
  <c r="DF81"/>
  <c r="DF93"/>
  <c r="CR97"/>
  <c r="CU151"/>
  <c r="CU162"/>
  <c r="CU183"/>
  <c r="CU188"/>
  <c r="CU201"/>
  <c r="CU226"/>
  <c r="CU229"/>
  <c r="CU235"/>
  <c r="CU246"/>
  <c r="CU261"/>
  <c r="CU262"/>
  <c r="CU280"/>
  <c r="N283" i="4"/>
  <c r="CV286" i="2"/>
  <c r="CV288"/>
  <c r="CU314"/>
  <c r="CU318"/>
  <c r="CU322"/>
  <c r="CU326"/>
  <c r="CU330"/>
  <c r="CU334"/>
  <c r="CU338"/>
  <c r="CU342"/>
  <c r="CU346"/>
  <c r="CU350"/>
  <c r="CU354"/>
  <c r="CU358"/>
  <c r="CU364"/>
  <c r="CU367"/>
  <c r="CU373"/>
  <c r="CU384"/>
  <c r="CU385"/>
  <c r="CU423"/>
  <c r="CU438"/>
  <c r="CU441"/>
  <c r="CU442"/>
  <c r="CU496"/>
  <c r="CU512"/>
  <c r="CR17"/>
  <c r="G17" i="4"/>
  <c r="M17" s="1"/>
  <c r="CR49" i="2"/>
  <c r="G49" i="4"/>
  <c r="M49" s="1"/>
  <c r="CR61" i="2"/>
  <c r="G61" i="4"/>
  <c r="M61" s="1"/>
  <c r="DB24" i="2"/>
  <c r="DB38"/>
  <c r="DB55"/>
  <c r="CU138"/>
  <c r="CU145"/>
  <c r="CU148"/>
  <c r="CU163"/>
  <c r="CU178"/>
  <c r="CU195"/>
  <c r="CU198"/>
  <c r="CU211"/>
  <c r="CU223"/>
  <c r="CU242"/>
  <c r="CU274"/>
  <c r="CU277"/>
  <c r="CU290"/>
  <c r="CU361"/>
  <c r="CU372"/>
  <c r="CU429"/>
  <c r="CU430"/>
  <c r="CU450"/>
  <c r="CU473"/>
  <c r="CU477"/>
  <c r="CU481"/>
  <c r="CU485"/>
  <c r="CU487"/>
  <c r="CU490"/>
  <c r="CU503"/>
  <c r="CU506"/>
  <c r="CR5"/>
  <c r="G5" i="4"/>
  <c r="M5" s="1"/>
  <c r="CR9" i="2"/>
  <c r="G9" i="4"/>
  <c r="M9" s="1"/>
  <c r="CR28" i="2"/>
  <c r="G28" i="4"/>
  <c r="M28" s="1"/>
  <c r="CR40" i="2"/>
  <c r="G40" i="4"/>
  <c r="M40" s="1"/>
  <c r="CR87" i="2"/>
  <c r="G87" i="4"/>
  <c r="M87" s="1"/>
  <c r="CR155" i="2"/>
  <c r="L163" i="4"/>
  <c r="N163" s="1"/>
  <c r="U466" i="2"/>
  <c r="L189" i="4"/>
  <c r="N189" s="1"/>
  <c r="L194"/>
  <c r="N194" s="1"/>
  <c r="U469" i="2"/>
  <c r="DB3"/>
  <c r="DB7"/>
  <c r="CR24"/>
  <c r="DJ28"/>
  <c r="DV28"/>
  <c r="CR44"/>
  <c r="CR55"/>
  <c r="DF67"/>
  <c r="CU122"/>
  <c r="CU126"/>
  <c r="CU127"/>
  <c r="CU134"/>
  <c r="CU139"/>
  <c r="CU152"/>
  <c r="CU159"/>
  <c r="CU164"/>
  <c r="CR173"/>
  <c r="CU185"/>
  <c r="CR188"/>
  <c r="CU190"/>
  <c r="CR204"/>
  <c r="CU222"/>
  <c r="CR223"/>
  <c r="CU228"/>
  <c r="CU271"/>
  <c r="CU282"/>
  <c r="CU360"/>
  <c r="CU393"/>
  <c r="CU411"/>
  <c r="CU417"/>
  <c r="CR25"/>
  <c r="G25" i="4"/>
  <c r="M25" s="1"/>
  <c r="CR99" i="2"/>
  <c r="G99" i="4"/>
  <c r="M99" s="1"/>
  <c r="CR3" i="2"/>
  <c r="DB14"/>
  <c r="DB23"/>
  <c r="DB43"/>
  <c r="CR53"/>
  <c r="DF78"/>
  <c r="CR154"/>
  <c r="CU165"/>
  <c r="CU180"/>
  <c r="CU197"/>
  <c r="CU203"/>
  <c r="CU213"/>
  <c r="CU230"/>
  <c r="CU234"/>
  <c r="CU237"/>
  <c r="CU257"/>
  <c r="CU292"/>
  <c r="CU313"/>
  <c r="CU317"/>
  <c r="CU321"/>
  <c r="CU325"/>
  <c r="CU329"/>
  <c r="CU333"/>
  <c r="CU337"/>
  <c r="CU341"/>
  <c r="CU345"/>
  <c r="CU349"/>
  <c r="CU353"/>
  <c r="CU381"/>
  <c r="CU399"/>
  <c r="CU405"/>
  <c r="CU443"/>
  <c r="CU449"/>
  <c r="CU472"/>
  <c r="CU500"/>
  <c r="CU516"/>
  <c r="CR47"/>
  <c r="G47" i="4"/>
  <c r="M47" s="1"/>
  <c r="CR59" i="2"/>
  <c r="G59" i="4"/>
  <c r="M59" s="1"/>
  <c r="DJ8" i="2"/>
  <c r="DV8"/>
  <c r="CR14"/>
  <c r="DT49"/>
  <c r="DT61"/>
  <c r="DB65"/>
  <c r="CR73"/>
  <c r="CR80"/>
  <c r="CR92"/>
  <c r="CU129"/>
  <c r="CU141"/>
  <c r="CU150"/>
  <c r="CU153"/>
  <c r="CR159"/>
  <c r="CU166"/>
  <c r="CU200"/>
  <c r="CU204"/>
  <c r="CR218"/>
  <c r="CU225"/>
  <c r="CU231"/>
  <c r="CU245"/>
  <c r="CU254"/>
  <c r="CU260"/>
  <c r="CU263"/>
  <c r="CU267"/>
  <c r="CU279"/>
  <c r="CU289"/>
  <c r="CU369"/>
  <c r="CU387"/>
  <c r="CU425"/>
  <c r="CU431"/>
  <c r="CU434"/>
  <c r="CU437"/>
  <c r="CU440"/>
  <c r="CU476"/>
  <c r="CU480"/>
  <c r="CU484"/>
  <c r="CU491"/>
  <c r="CU494"/>
  <c r="CU507"/>
  <c r="CU510"/>
  <c r="CR75"/>
  <c r="G75" i="4"/>
  <c r="M75" s="1"/>
  <c r="CR84" i="2"/>
  <c r="G84" i="4"/>
  <c r="M84" s="1"/>
  <c r="CR96" i="2"/>
  <c r="G96" i="4"/>
  <c r="M96" s="1"/>
  <c r="U470" i="2"/>
  <c r="L214" i="4"/>
  <c r="N214" s="1"/>
  <c r="DB6" i="2"/>
  <c r="DB13"/>
  <c r="DB31"/>
  <c r="DF118"/>
  <c r="DF121"/>
  <c r="DF120"/>
  <c r="DF119"/>
  <c r="CR220"/>
  <c r="DJ18"/>
  <c r="DV18"/>
  <c r="DJ25"/>
  <c r="DV25"/>
  <c r="DJ37"/>
  <c r="DV37"/>
  <c r="DB41"/>
  <c r="DF45"/>
  <c r="DT47"/>
  <c r="DC48"/>
  <c r="DB53"/>
  <c r="DF57"/>
  <c r="DT59"/>
  <c r="DC60"/>
  <c r="DC65"/>
  <c r="DT67"/>
  <c r="DH75"/>
  <c r="DH78"/>
  <c r="DD79"/>
  <c r="DH81"/>
  <c r="DD82"/>
  <c r="DH84"/>
  <c r="DD85"/>
  <c r="DH87"/>
  <c r="DD88"/>
  <c r="DH90"/>
  <c r="CU90" s="1"/>
  <c r="DD91"/>
  <c r="DH93"/>
  <c r="DD94"/>
  <c r="DH96"/>
  <c r="DD97"/>
  <c r="DH99"/>
  <c r="DC111"/>
  <c r="DB117"/>
  <c r="DD171"/>
  <c r="CU171" s="1"/>
  <c r="EP173"/>
  <c r="DJ35"/>
  <c r="DV35"/>
  <c r="DD105"/>
  <c r="DQ118"/>
  <c r="DQ120"/>
  <c r="DQ119"/>
  <c r="DQ121"/>
  <c r="DF40"/>
  <c r="DC43"/>
  <c r="DF52"/>
  <c r="DT54"/>
  <c r="DC55"/>
  <c r="DF64"/>
  <c r="DD100"/>
  <c r="DB111"/>
  <c r="DF113"/>
  <c r="DH114"/>
  <c r="EP168"/>
  <c r="CV268"/>
  <c r="CR273"/>
  <c r="CR275"/>
  <c r="CR277"/>
  <c r="CR279"/>
  <c r="CV287"/>
  <c r="DF70"/>
  <c r="DC71"/>
  <c r="DF104"/>
  <c r="DP119"/>
  <c r="DP121"/>
  <c r="DP120"/>
  <c r="DP118"/>
  <c r="DC62"/>
  <c r="DF96"/>
  <c r="DF99"/>
  <c r="DQ113"/>
  <c r="DH115"/>
  <c r="DD173"/>
  <c r="EP175"/>
  <c r="DB36"/>
  <c r="DB33"/>
  <c r="DT69"/>
  <c r="DB71"/>
  <c r="DH103"/>
  <c r="DH107"/>
  <c r="DC119"/>
  <c r="DC121"/>
  <c r="DC120"/>
  <c r="DC118"/>
  <c r="DF42"/>
  <c r="DC45"/>
  <c r="DF54"/>
  <c r="DT56"/>
  <c r="DC57"/>
  <c r="DT66"/>
  <c r="DH102"/>
  <c r="DP113"/>
  <c r="DF114"/>
  <c r="DD168"/>
  <c r="EP170"/>
  <c r="CV285"/>
  <c r="DJ34"/>
  <c r="DV34"/>
  <c r="DD104"/>
  <c r="DB121"/>
  <c r="DB120"/>
  <c r="DB119"/>
  <c r="DB118"/>
  <c r="CU118" s="1"/>
  <c r="T233" s="1"/>
  <c r="K233" i="4" s="1"/>
  <c r="N233" s="1"/>
  <c r="U448" i="2"/>
  <c r="L446" i="4" s="1"/>
  <c r="N446" s="1"/>
  <c r="U457" i="2"/>
  <c r="DB9"/>
  <c r="DJ10"/>
  <c r="DV10"/>
  <c r="DJ17"/>
  <c r="DV17"/>
  <c r="DB26"/>
  <c r="CR38"/>
  <c r="DC40"/>
  <c r="DB45"/>
  <c r="CU45" s="1"/>
  <c r="DF49"/>
  <c r="CR50"/>
  <c r="DT51"/>
  <c r="DC52"/>
  <c r="DB57"/>
  <c r="DF61"/>
  <c r="CR62"/>
  <c r="DT63"/>
  <c r="DC64"/>
  <c r="DH74"/>
  <c r="DH77"/>
  <c r="CU77" s="1"/>
  <c r="DD78"/>
  <c r="DH80"/>
  <c r="DD81"/>
  <c r="DH83"/>
  <c r="DD84"/>
  <c r="DH86"/>
  <c r="DD87"/>
  <c r="DH89"/>
  <c r="DD90"/>
  <c r="DH92"/>
  <c r="DD93"/>
  <c r="DH95"/>
  <c r="DD96"/>
  <c r="DH98"/>
  <c r="DD99"/>
  <c r="CU99" s="1"/>
  <c r="DF108"/>
  <c r="DH109"/>
  <c r="DC113"/>
  <c r="DQ114"/>
  <c r="DF115"/>
  <c r="DH116"/>
  <c r="DD175"/>
  <c r="CU175" s="1"/>
  <c r="EP177"/>
  <c r="CV290"/>
  <c r="DF69"/>
  <c r="DC70"/>
  <c r="DF103"/>
  <c r="DF107"/>
  <c r="U458"/>
  <c r="U449"/>
  <c r="L447" i="4" s="1"/>
  <c r="N447" s="1"/>
  <c r="DB12" i="2"/>
  <c r="DB19"/>
  <c r="DJ20"/>
  <c r="DV20"/>
  <c r="CR26"/>
  <c r="DJ27"/>
  <c r="DV27"/>
  <c r="DB40"/>
  <c r="DF44"/>
  <c r="CR45"/>
  <c r="DT46"/>
  <c r="DC47"/>
  <c r="DB52"/>
  <c r="DF56"/>
  <c r="CR57"/>
  <c r="DT58"/>
  <c r="DC59"/>
  <c r="DB64"/>
  <c r="CU64" s="1"/>
  <c r="DF66"/>
  <c r="DC67"/>
  <c r="DF102"/>
  <c r="DQ108"/>
  <c r="DH110"/>
  <c r="DB113"/>
  <c r="DP114"/>
  <c r="DQ115"/>
  <c r="DD170"/>
  <c r="EP172"/>
  <c r="CR186"/>
  <c r="DB32"/>
  <c r="CU32" s="1"/>
  <c r="DT68"/>
  <c r="DB70"/>
  <c r="DT72"/>
  <c r="DH106"/>
  <c r="DJ13"/>
  <c r="DV13"/>
  <c r="DB22"/>
  <c r="DB29"/>
  <c r="DJ30"/>
  <c r="DV30"/>
  <c r="DF39"/>
  <c r="DC42"/>
  <c r="DB47"/>
  <c r="DF51"/>
  <c r="DT53"/>
  <c r="DC54"/>
  <c r="DB59"/>
  <c r="DF63"/>
  <c r="DB67"/>
  <c r="DF74"/>
  <c r="DF77"/>
  <c r="DF80"/>
  <c r="DF83"/>
  <c r="DF86"/>
  <c r="DF89"/>
  <c r="DF92"/>
  <c r="DF95"/>
  <c r="DF98"/>
  <c r="DH101"/>
  <c r="DP108"/>
  <c r="DF109"/>
  <c r="DC114"/>
  <c r="DP115"/>
  <c r="DF116"/>
  <c r="DH117"/>
  <c r="EP167"/>
  <c r="DD177"/>
  <c r="CU177" s="1"/>
  <c r="DJ36"/>
  <c r="DV36"/>
  <c r="DJ33"/>
  <c r="DV33"/>
  <c r="DD103"/>
  <c r="DD107"/>
  <c r="U461"/>
  <c r="U452"/>
  <c r="L450" i="4" s="1"/>
  <c r="N450" s="1"/>
  <c r="CR221" i="2"/>
  <c r="I288" i="1"/>
  <c r="K288" s="1"/>
  <c r="DB8" i="2"/>
  <c r="CU8" s="1"/>
  <c r="DB15"/>
  <c r="DJ16"/>
  <c r="DV16"/>
  <c r="DJ23"/>
  <c r="DV23"/>
  <c r="CU23" s="1"/>
  <c r="DB42"/>
  <c r="CU42" s="1"/>
  <c r="DF46"/>
  <c r="DT48"/>
  <c r="DC49"/>
  <c r="DB54"/>
  <c r="DF58"/>
  <c r="DT60"/>
  <c r="DC61"/>
  <c r="DT65"/>
  <c r="DD102"/>
  <c r="CU102" s="1"/>
  <c r="DC108"/>
  <c r="DQ109"/>
  <c r="DF110"/>
  <c r="DH111"/>
  <c r="DB114"/>
  <c r="DC115"/>
  <c r="DQ116"/>
  <c r="CR153"/>
  <c r="DD172"/>
  <c r="CU172" s="1"/>
  <c r="EP174"/>
  <c r="U222"/>
  <c r="L222" i="4" s="1"/>
  <c r="N222" s="1"/>
  <c r="CR244" i="2"/>
  <c r="CR246"/>
  <c r="CV267"/>
  <c r="CR274"/>
  <c r="CR276"/>
  <c r="CR280"/>
  <c r="CU156"/>
  <c r="DF68"/>
  <c r="DC69"/>
  <c r="DF72"/>
  <c r="DF106"/>
  <c r="CU106" s="1"/>
  <c r="CR8"/>
  <c r="DJ9"/>
  <c r="CU9" s="1"/>
  <c r="DV9"/>
  <c r="DB18"/>
  <c r="CU18" s="1"/>
  <c r="DB25"/>
  <c r="CU25" s="1"/>
  <c r="DJ26"/>
  <c r="DV26"/>
  <c r="DB37"/>
  <c r="DF41"/>
  <c r="DT43"/>
  <c r="DC44"/>
  <c r="DB49"/>
  <c r="DF53"/>
  <c r="DT55"/>
  <c r="DC56"/>
  <c r="DB61"/>
  <c r="CU61" s="1"/>
  <c r="DC66"/>
  <c r="CU66" s="1"/>
  <c r="DH73"/>
  <c r="DH76"/>
  <c r="DH79"/>
  <c r="DD80"/>
  <c r="DH82"/>
  <c r="DD83"/>
  <c r="DH85"/>
  <c r="DD86"/>
  <c r="DH88"/>
  <c r="DD89"/>
  <c r="CU89" s="1"/>
  <c r="DH91"/>
  <c r="DD92"/>
  <c r="CU92" s="1"/>
  <c r="DH94"/>
  <c r="DD95"/>
  <c r="DH97"/>
  <c r="DD98"/>
  <c r="DF101"/>
  <c r="DB108"/>
  <c r="DP109"/>
  <c r="DQ110"/>
  <c r="DB115"/>
  <c r="DP116"/>
  <c r="DF117"/>
  <c r="DD167"/>
  <c r="CU167" s="1"/>
  <c r="EP169"/>
  <c r="CR472"/>
  <c r="I157" i="1"/>
  <c r="K157" s="1"/>
  <c r="DB35" i="2"/>
  <c r="DB69"/>
  <c r="DT71"/>
  <c r="DH105"/>
  <c r="CU105" s="1"/>
  <c r="DB4"/>
  <c r="CU4" s="1"/>
  <c r="DB11"/>
  <c r="CU11" s="1"/>
  <c r="DJ12"/>
  <c r="DV12"/>
  <c r="DJ19"/>
  <c r="CU19" s="1"/>
  <c r="DV19"/>
  <c r="DB28"/>
  <c r="DC39"/>
  <c r="DB44"/>
  <c r="DF48"/>
  <c r="CU48" s="1"/>
  <c r="DT50"/>
  <c r="DC51"/>
  <c r="DB56"/>
  <c r="DF60"/>
  <c r="DT62"/>
  <c r="DC63"/>
  <c r="DF65"/>
  <c r="CU65" s="1"/>
  <c r="DB66"/>
  <c r="DH100"/>
  <c r="DC109"/>
  <c r="DP110"/>
  <c r="DF111"/>
  <c r="CU114"/>
  <c r="T128" s="1"/>
  <c r="K128" i="4" s="1"/>
  <c r="N128" s="1"/>
  <c r="DC116" i="2"/>
  <c r="DQ117"/>
  <c r="DD174"/>
  <c r="EP176"/>
  <c r="CU176" s="1"/>
  <c r="CV291"/>
  <c r="DJ32"/>
  <c r="DV32"/>
  <c r="DD106"/>
  <c r="DH119"/>
  <c r="DH118"/>
  <c r="DH121"/>
  <c r="DH120"/>
  <c r="CR4"/>
  <c r="DB21"/>
  <c r="DJ22"/>
  <c r="DV22"/>
  <c r="DB39"/>
  <c r="DF43"/>
  <c r="CU43" s="1"/>
  <c r="DT45"/>
  <c r="DC46"/>
  <c r="DB51"/>
  <c r="CU51" s="1"/>
  <c r="DF55"/>
  <c r="DT57"/>
  <c r="CU57" s="1"/>
  <c r="DC58"/>
  <c r="DB63"/>
  <c r="CU63" s="1"/>
  <c r="DF73"/>
  <c r="CU73" s="1"/>
  <c r="DF76"/>
  <c r="CU76" s="1"/>
  <c r="DF79"/>
  <c r="DF82"/>
  <c r="CU83"/>
  <c r="DF85"/>
  <c r="DF88"/>
  <c r="DF91"/>
  <c r="DF94"/>
  <c r="DF97"/>
  <c r="CU97" s="1"/>
  <c r="DD101"/>
  <c r="CU101" s="1"/>
  <c r="DB109"/>
  <c r="DC110"/>
  <c r="DQ111"/>
  <c r="DB116"/>
  <c r="DP117"/>
  <c r="DD169"/>
  <c r="CU169" s="1"/>
  <c r="DC68"/>
  <c r="DF71"/>
  <c r="DC72"/>
  <c r="DF105"/>
  <c r="U460"/>
  <c r="U451"/>
  <c r="L449" i="4" s="1"/>
  <c r="N449" s="1"/>
  <c r="DF38" i="2"/>
  <c r="CU38" s="1"/>
  <c r="DC41"/>
  <c r="DF50"/>
  <c r="DT52"/>
  <c r="DC53"/>
  <c r="CU53" s="1"/>
  <c r="DB58"/>
  <c r="CU58" s="1"/>
  <c r="DF62"/>
  <c r="DT64"/>
  <c r="DF100"/>
  <c r="CU100" s="1"/>
  <c r="DB110"/>
  <c r="DP111"/>
  <c r="DF112"/>
  <c r="CU112" s="1"/>
  <c r="DH113"/>
  <c r="DC117"/>
  <c r="CV289"/>
  <c r="CU157"/>
  <c r="DB34"/>
  <c r="CU34" s="1"/>
  <c r="DB68"/>
  <c r="DB72"/>
  <c r="DH104"/>
  <c r="CV292"/>
  <c r="M104" i="1"/>
  <c r="M106"/>
  <c r="T229" i="2"/>
  <c r="K229" i="4" s="1"/>
  <c r="N229" s="1"/>
  <c r="T138" i="2"/>
  <c r="K138" i="4" s="1"/>
  <c r="N138" s="1"/>
  <c r="CU3" i="2"/>
  <c r="CU27"/>
  <c r="CU40"/>
  <c r="CU52"/>
  <c r="CU12"/>
  <c r="CU22"/>
  <c r="CU44"/>
  <c r="CU56"/>
  <c r="CU86"/>
  <c r="CU28"/>
  <c r="CU37"/>
  <c r="CU49"/>
  <c r="CU74"/>
  <c r="CU5"/>
  <c r="CU15"/>
  <c r="CU46"/>
  <c r="CU98"/>
  <c r="CU39"/>
  <c r="CU80"/>
  <c r="CU21"/>
  <c r="CU31"/>
  <c r="CU60"/>
  <c r="CU88"/>
  <c r="CU10"/>
  <c r="CU14"/>
  <c r="CU24"/>
  <c r="CU41"/>
  <c r="CU82"/>
  <c r="CU85"/>
  <c r="CU91"/>
  <c r="CU94"/>
  <c r="CU50"/>
  <c r="CU62"/>
  <c r="CU79"/>
  <c r="CU7"/>
  <c r="CU20"/>
  <c r="CU26"/>
  <c r="CU30"/>
  <c r="CU55"/>
  <c r="CU13"/>
  <c r="CU95"/>
  <c r="CU6"/>
  <c r="CU16"/>
  <c r="CU54"/>
  <c r="CU84"/>
  <c r="CU87"/>
  <c r="CU93"/>
  <c r="CU96"/>
  <c r="CU17"/>
  <c r="CU29"/>
  <c r="CU47"/>
  <c r="CU59"/>
  <c r="CU67"/>
  <c r="CU75"/>
  <c r="CU78"/>
  <c r="CU81"/>
  <c r="CU33"/>
  <c r="CU36"/>
  <c r="CU3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80"/>
  <c r="CU72" i="2"/>
  <c r="CU71"/>
  <c r="CU70"/>
  <c r="CU69"/>
  <c r="CU68"/>
  <c r="CU104"/>
  <c r="CU103"/>
  <c r="CU107"/>
  <c r="M405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9"/>
  <c r="J369" s="1"/>
  <c r="M156"/>
  <c r="H131"/>
  <c r="J131" s="1"/>
  <c r="M130"/>
  <c r="H136"/>
  <c r="J136" s="1"/>
  <c r="H145"/>
  <c r="J145" s="1"/>
  <c r="M41"/>
  <c r="H100"/>
  <c r="J100" s="1"/>
  <c r="M115"/>
  <c r="M346"/>
  <c r="I400"/>
  <c r="K400" s="1"/>
  <c r="M40"/>
  <c r="M114"/>
  <c r="H165"/>
  <c r="J165" s="1"/>
  <c r="M201"/>
  <c r="H399"/>
  <c r="J399" s="1"/>
  <c r="M407"/>
  <c r="I201"/>
  <c r="K201" s="1"/>
  <c r="H125"/>
  <c r="J125" s="1"/>
  <c r="M219"/>
  <c r="H351"/>
  <c r="J351" s="1"/>
  <c r="H181"/>
  <c r="J181" s="1"/>
  <c r="M190"/>
  <c r="M200"/>
  <c r="H350"/>
  <c r="J350" s="1"/>
  <c r="H405"/>
  <c r="J405" s="1"/>
  <c r="M228"/>
  <c r="H44"/>
  <c r="J44" s="1"/>
  <c r="I180"/>
  <c r="K180" s="1"/>
  <c r="H199"/>
  <c r="J199" s="1"/>
  <c r="M206"/>
  <c r="H228"/>
  <c r="J228" s="1"/>
  <c r="H237"/>
  <c r="J237" s="1"/>
  <c r="H339"/>
  <c r="J339" s="1"/>
  <c r="I156"/>
  <c r="K156" s="1"/>
  <c r="I347"/>
  <c r="K347" s="1"/>
  <c r="AN39"/>
  <c r="BE144" i="5"/>
  <c r="CF144" s="1"/>
  <c r="BE159"/>
  <c r="CF159" s="1"/>
  <c r="I154" i="1"/>
  <c r="K154" s="1"/>
  <c r="H39"/>
  <c r="J39" s="1"/>
  <c r="H154"/>
  <c r="J154" s="1"/>
  <c r="M172"/>
  <c r="M205"/>
  <c r="M249"/>
  <c r="I303"/>
  <c r="K303" s="1"/>
  <c r="I321"/>
  <c r="K321" s="1"/>
  <c r="H331"/>
  <c r="J331" s="1"/>
  <c r="H379"/>
  <c r="J379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1"/>
  <c r="M358"/>
  <c r="I162"/>
  <c r="K162" s="1"/>
  <c r="H170"/>
  <c r="J170" s="1"/>
  <c r="H288"/>
  <c r="J288" s="1"/>
  <c r="I357"/>
  <c r="K357" s="1"/>
  <c r="M425"/>
  <c r="H9"/>
  <c r="J9" s="1"/>
  <c r="H19"/>
  <c r="J19" s="1"/>
  <c r="H52"/>
  <c r="J52" s="1"/>
  <c r="H127"/>
  <c r="J127" s="1"/>
  <c r="M150"/>
  <c r="H208"/>
  <c r="J208" s="1"/>
  <c r="H217"/>
  <c r="J217" s="1"/>
  <c r="M244"/>
  <c r="I276"/>
  <c r="K276" s="1"/>
  <c r="M287"/>
  <c r="I374"/>
  <c r="K374" s="1"/>
  <c r="I393"/>
  <c r="K393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5"/>
  <c r="I296"/>
  <c r="K296" s="1"/>
  <c r="H363"/>
  <c r="J363" s="1"/>
  <c r="H373"/>
  <c r="J373" s="1"/>
  <c r="I392"/>
  <c r="K392" s="1"/>
  <c r="AI70" i="5"/>
  <c r="CD70" s="1"/>
  <c r="AI143"/>
  <c r="CD143" s="1"/>
  <c r="M16" i="1"/>
  <c r="H190"/>
  <c r="J190" s="1"/>
  <c r="H206"/>
  <c r="J206" s="1"/>
  <c r="I264"/>
  <c r="K264" s="1"/>
  <c r="I274"/>
  <c r="K274" s="1"/>
  <c r="I322"/>
  <c r="K322" s="1"/>
  <c r="I380"/>
  <c r="K380" s="1"/>
  <c r="H391"/>
  <c r="J391" s="1"/>
  <c r="M430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37"/>
  <c r="J337" s="1"/>
  <c r="H424"/>
  <c r="J424" s="1"/>
  <c r="CR15" i="2"/>
  <c r="CR27"/>
  <c r="BE48" i="5"/>
  <c r="CF48" s="1"/>
  <c r="BE51"/>
  <c r="CF51" s="1"/>
  <c r="BE80"/>
  <c r="CF80" s="1"/>
  <c r="CA187"/>
  <c r="CH187" s="1"/>
  <c r="BE24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44"/>
  <c r="J344" s="1"/>
  <c r="I351"/>
  <c r="K351" s="1"/>
  <c r="I369"/>
  <c r="K369" s="1"/>
  <c r="H387"/>
  <c r="J387" s="1"/>
  <c r="H395"/>
  <c r="J395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69"/>
  <c r="K269" s="1"/>
  <c r="M276"/>
  <c r="H343"/>
  <c r="J343" s="1"/>
  <c r="H386"/>
  <c r="J386" s="1"/>
  <c r="H421"/>
  <c r="J421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8"/>
  <c r="K268" s="1"/>
  <c r="I312"/>
  <c r="K312" s="1"/>
  <c r="M420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3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19"/>
  <c r="K319" s="1"/>
  <c r="I363"/>
  <c r="K363" s="1"/>
  <c r="H417"/>
  <c r="J417" s="1"/>
  <c r="AI39" i="5"/>
  <c r="CD39" s="1"/>
  <c r="BE182"/>
  <c r="CF182" s="1"/>
  <c r="BE183"/>
  <c r="CF183" s="1"/>
  <c r="M241" i="1"/>
  <c r="I424"/>
  <c r="K424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80"/>
  <c r="K280" s="1"/>
  <c r="M288"/>
  <c r="M340"/>
  <c r="I355"/>
  <c r="K355" s="1"/>
  <c r="H393"/>
  <c r="J393" s="1"/>
  <c r="H430"/>
  <c r="J430" s="1"/>
  <c r="I437"/>
  <c r="K437" s="1"/>
  <c r="M157"/>
  <c r="M139"/>
  <c r="M159"/>
  <c r="M213"/>
  <c r="M195"/>
  <c r="M233"/>
  <c r="I159"/>
  <c r="K159" s="1"/>
  <c r="I177"/>
  <c r="K177" s="1"/>
  <c r="I195"/>
  <c r="K195" s="1"/>
  <c r="I213"/>
  <c r="K213" s="1"/>
  <c r="M413"/>
  <c r="M435"/>
  <c r="M177"/>
  <c r="M13"/>
  <c r="M128"/>
  <c r="M146"/>
  <c r="M166"/>
  <c r="M184"/>
  <c r="M202"/>
  <c r="M222"/>
  <c r="M263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0"/>
  <c r="K250" s="1"/>
  <c r="H263"/>
  <c r="J263" s="1"/>
  <c r="I294"/>
  <c r="K294" s="1"/>
  <c r="I338"/>
  <c r="K338" s="1"/>
  <c r="I359"/>
  <c r="K359" s="1"/>
  <c r="H368"/>
  <c r="J368" s="1"/>
  <c r="H375"/>
  <c r="J375" s="1"/>
  <c r="I391"/>
  <c r="K391" s="1"/>
  <c r="H413"/>
  <c r="J413" s="1"/>
  <c r="H435"/>
  <c r="J435" s="1"/>
  <c r="I442"/>
  <c r="K442" s="1"/>
  <c r="M412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49"/>
  <c r="J249" s="1"/>
  <c r="H327"/>
  <c r="J327" s="1"/>
  <c r="H412"/>
  <c r="J412" s="1"/>
  <c r="M419"/>
  <c r="H425"/>
  <c r="J425" s="1"/>
  <c r="I440"/>
  <c r="K440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M231"/>
  <c r="H235"/>
  <c r="J235" s="1"/>
  <c r="M248"/>
  <c r="H275"/>
  <c r="J275" s="1"/>
  <c r="M289"/>
  <c r="H380"/>
  <c r="J380" s="1"/>
  <c r="M388"/>
  <c r="M411"/>
  <c r="H431"/>
  <c r="J431" s="1"/>
  <c r="I439"/>
  <c r="K439" s="1"/>
  <c r="H175"/>
  <c r="J175" s="1"/>
  <c r="H193"/>
  <c r="J193" s="1"/>
  <c r="H211"/>
  <c r="J211" s="1"/>
  <c r="H231"/>
  <c r="J231" s="1"/>
  <c r="I289"/>
  <c r="K289" s="1"/>
  <c r="M334"/>
  <c r="I349"/>
  <c r="K349" s="1"/>
  <c r="H356"/>
  <c r="J356" s="1"/>
  <c r="M402"/>
  <c r="M122"/>
  <c r="M140"/>
  <c r="M160"/>
  <c r="M178"/>
  <c r="M196"/>
  <c r="M214"/>
  <c r="M234"/>
  <c r="M42"/>
  <c r="M46"/>
  <c r="M50"/>
  <c r="M54"/>
  <c r="H242"/>
  <c r="J242" s="1"/>
  <c r="I256"/>
  <c r="K256" s="1"/>
  <c r="I262"/>
  <c r="K262" s="1"/>
  <c r="M294"/>
  <c r="M298"/>
  <c r="H302"/>
  <c r="J302" s="1"/>
  <c r="M312"/>
  <c r="H316"/>
  <c r="J316" s="1"/>
  <c r="M319"/>
  <c r="H325"/>
  <c r="J325" s="1"/>
  <c r="M352"/>
  <c r="H392"/>
  <c r="J392" s="1"/>
  <c r="H419"/>
  <c r="J419" s="1"/>
  <c r="H439"/>
  <c r="J439" s="1"/>
  <c r="H442"/>
  <c r="J442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9" i="1"/>
  <c r="N3" i="4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8"/>
  <c r="K248" s="1"/>
  <c r="I283"/>
  <c r="K283" s="1"/>
  <c r="M297"/>
  <c r="M301"/>
  <c r="M315"/>
  <c r="I329"/>
  <c r="K329" s="1"/>
  <c r="I340"/>
  <c r="K340" s="1"/>
  <c r="H357"/>
  <c r="J357" s="1"/>
  <c r="H374"/>
  <c r="J374" s="1"/>
  <c r="H407"/>
  <c r="J407" s="1"/>
  <c r="M418"/>
  <c r="H429"/>
  <c r="J429" s="1"/>
  <c r="M438"/>
  <c r="M441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70"/>
  <c r="I315"/>
  <c r="K315" s="1"/>
  <c r="I345"/>
  <c r="K345" s="1"/>
  <c r="I362"/>
  <c r="K362" s="1"/>
  <c r="I418"/>
  <c r="K418" s="1"/>
  <c r="M423"/>
  <c r="I441"/>
  <c r="K441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7"/>
  <c r="K297" s="1"/>
  <c r="I385"/>
  <c r="K385" s="1"/>
  <c r="M401"/>
  <c r="H7"/>
  <c r="J7" s="1"/>
  <c r="H23"/>
  <c r="J23" s="1"/>
  <c r="H45"/>
  <c r="J45" s="1"/>
  <c r="H49"/>
  <c r="J49" s="1"/>
  <c r="H53"/>
  <c r="J53" s="1"/>
  <c r="H57"/>
  <c r="J57" s="1"/>
  <c r="H64"/>
  <c r="J64" s="1"/>
  <c r="M253"/>
  <c r="M264"/>
  <c r="I270"/>
  <c r="K270" s="1"/>
  <c r="M281"/>
  <c r="M292"/>
  <c r="M300"/>
  <c r="M311"/>
  <c r="M318"/>
  <c r="M322"/>
  <c r="M328"/>
  <c r="I339"/>
  <c r="K339" s="1"/>
  <c r="H345"/>
  <c r="J345" s="1"/>
  <c r="I356"/>
  <c r="K356" s="1"/>
  <c r="H362"/>
  <c r="J362" s="1"/>
  <c r="I373"/>
  <c r="K373" s="1"/>
  <c r="H385"/>
  <c r="J385" s="1"/>
  <c r="M395"/>
  <c r="H401"/>
  <c r="J401" s="1"/>
  <c r="M406"/>
  <c r="H423"/>
  <c r="J423" s="1"/>
  <c r="H428"/>
  <c r="J428" s="1"/>
  <c r="I438"/>
  <c r="K438" s="1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1"/>
  <c r="K281" s="1"/>
  <c r="I318"/>
  <c r="K318" s="1"/>
  <c r="I333"/>
  <c r="K333" s="1"/>
  <c r="AI71" i="5"/>
  <c r="CD71" s="1"/>
  <c r="AI99"/>
  <c r="CD99" s="1"/>
  <c r="BE235"/>
  <c r="CF235" s="1"/>
  <c r="M87" i="1"/>
  <c r="M258"/>
  <c r="I292"/>
  <c r="K292" s="1"/>
  <c r="I300"/>
  <c r="K300" s="1"/>
  <c r="I367"/>
  <c r="K367" s="1"/>
  <c r="I406"/>
  <c r="K406" s="1"/>
  <c r="M44"/>
  <c r="M48"/>
  <c r="M52"/>
  <c r="M56"/>
  <c r="H63"/>
  <c r="J63" s="1"/>
  <c r="M250"/>
  <c r="I258"/>
  <c r="K258" s="1"/>
  <c r="M269"/>
  <c r="M296"/>
  <c r="M303"/>
  <c r="M314"/>
  <c r="I327"/>
  <c r="K327" s="1"/>
  <c r="H333"/>
  <c r="J333" s="1"/>
  <c r="I344"/>
  <c r="K344" s="1"/>
  <c r="H361"/>
  <c r="J361" s="1"/>
  <c r="H367"/>
  <c r="J367" s="1"/>
  <c r="I377"/>
  <c r="K377" s="1"/>
  <c r="M400"/>
  <c r="M417"/>
  <c r="M431"/>
  <c r="M437"/>
  <c r="M440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4" i="1"/>
  <c r="K244" s="1"/>
  <c r="M257"/>
  <c r="I287"/>
  <c r="K287" s="1"/>
  <c r="M291"/>
  <c r="M299"/>
  <c r="M313"/>
  <c r="M317"/>
  <c r="H321"/>
  <c r="J321" s="1"/>
  <c r="H332"/>
  <c r="J332" s="1"/>
  <c r="H338"/>
  <c r="J338" s="1"/>
  <c r="H349"/>
  <c r="J349" s="1"/>
  <c r="H355"/>
  <c r="J355" s="1"/>
  <c r="M376"/>
  <c r="I388"/>
  <c r="K388" s="1"/>
  <c r="H411"/>
  <c r="J411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9"/>
  <c r="K299" s="1"/>
  <c r="I313"/>
  <c r="K313" s="1"/>
  <c r="I326"/>
  <c r="K326" s="1"/>
  <c r="I381"/>
  <c r="K381" s="1"/>
  <c r="I436"/>
  <c r="K436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7"/>
  <c r="K257" s="1"/>
  <c r="M370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8"/>
  <c r="M290"/>
  <c r="M295"/>
  <c r="M302"/>
  <c r="M316"/>
  <c r="M320"/>
  <c r="H326"/>
  <c r="J326" s="1"/>
  <c r="I331"/>
  <c r="K331" s="1"/>
  <c r="I337"/>
  <c r="K337" s="1"/>
  <c r="M364"/>
  <c r="I370"/>
  <c r="K370" s="1"/>
  <c r="I375"/>
  <c r="K375" s="1"/>
  <c r="H381"/>
  <c r="J381" s="1"/>
  <c r="I387"/>
  <c r="K387" s="1"/>
  <c r="M399"/>
  <c r="H436"/>
  <c r="J436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2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2"/>
  <c r="M284"/>
  <c r="I291"/>
  <c r="K291" s="1"/>
  <c r="I295"/>
  <c r="K295" s="1"/>
  <c r="I298"/>
  <c r="K298" s="1"/>
  <c r="I301"/>
  <c r="K301" s="1"/>
  <c r="I311"/>
  <c r="K311" s="1"/>
  <c r="I314"/>
  <c r="K314" s="1"/>
  <c r="I317"/>
  <c r="K317" s="1"/>
  <c r="I320"/>
  <c r="K320" s="1"/>
  <c r="I323"/>
  <c r="K323" s="1"/>
  <c r="I334"/>
  <c r="K334" s="1"/>
  <c r="I341"/>
  <c r="K341" s="1"/>
  <c r="I352"/>
  <c r="K352" s="1"/>
  <c r="M409"/>
  <c r="M427"/>
  <c r="AB62" i="3"/>
  <c r="AB77"/>
  <c r="AB167"/>
  <c r="AN57" i="1"/>
  <c r="AN63"/>
  <c r="M66"/>
  <c r="M91"/>
  <c r="M245"/>
  <c r="M254"/>
  <c r="M265"/>
  <c r="M3"/>
  <c r="M240"/>
  <c r="I245"/>
  <c r="K245" s="1"/>
  <c r="I254"/>
  <c r="K254" s="1"/>
  <c r="M261"/>
  <c r="I265"/>
  <c r="K265" s="1"/>
  <c r="I272"/>
  <c r="K272" s="1"/>
  <c r="M279"/>
  <c r="I284"/>
  <c r="K284" s="1"/>
  <c r="H323"/>
  <c r="J323" s="1"/>
  <c r="I330"/>
  <c r="K330" s="1"/>
  <c r="H341"/>
  <c r="J341" s="1"/>
  <c r="I348"/>
  <c r="K348" s="1"/>
  <c r="H359"/>
  <c r="J359" s="1"/>
  <c r="I366"/>
  <c r="K366" s="1"/>
  <c r="H377"/>
  <c r="J377" s="1"/>
  <c r="I384"/>
  <c r="K384" s="1"/>
  <c r="M398"/>
  <c r="H402"/>
  <c r="J402" s="1"/>
  <c r="I409"/>
  <c r="K409" s="1"/>
  <c r="M416"/>
  <c r="H420"/>
  <c r="J420" s="1"/>
  <c r="I427"/>
  <c r="K427" s="1"/>
  <c r="M434"/>
  <c r="AB11" i="3"/>
  <c r="AB37"/>
  <c r="AB81"/>
  <c r="AB132"/>
  <c r="I261" i="1"/>
  <c r="K261" s="1"/>
  <c r="I279"/>
  <c r="K279" s="1"/>
  <c r="H330"/>
  <c r="J330" s="1"/>
  <c r="H348"/>
  <c r="J348" s="1"/>
  <c r="H366"/>
  <c r="J366" s="1"/>
  <c r="H384"/>
  <c r="J384" s="1"/>
  <c r="M394"/>
  <c r="H398"/>
  <c r="J398" s="1"/>
  <c r="H416"/>
  <c r="J416" s="1"/>
  <c r="H434"/>
  <c r="J434" s="1"/>
  <c r="AB19" i="3"/>
  <c r="AB23"/>
  <c r="AB32"/>
  <c r="AB119"/>
  <c r="AB175"/>
  <c r="AN65" i="1"/>
  <c r="M6"/>
  <c r="M10"/>
  <c r="M14"/>
  <c r="M18"/>
  <c r="M22"/>
  <c r="M26"/>
  <c r="M30"/>
  <c r="AN59"/>
  <c r="M65"/>
  <c r="I358"/>
  <c r="K358" s="1"/>
  <c r="I365"/>
  <c r="K365" s="1"/>
  <c r="I376"/>
  <c r="K376" s="1"/>
  <c r="I383"/>
  <c r="K383" s="1"/>
  <c r="I394"/>
  <c r="K394" s="1"/>
  <c r="M397"/>
  <c r="M408"/>
  <c r="M415"/>
  <c r="M426"/>
  <c r="M433"/>
  <c r="AB68" i="3"/>
  <c r="AB134"/>
  <c r="AN62" i="1"/>
  <c r="M112"/>
  <c r="M239"/>
  <c r="M260"/>
  <c r="M278"/>
  <c r="M59"/>
  <c r="M62"/>
  <c r="M73"/>
  <c r="M77"/>
  <c r="M81"/>
  <c r="M85"/>
  <c r="M89"/>
  <c r="M98"/>
  <c r="M116"/>
  <c r="M247"/>
  <c r="I253"/>
  <c r="K253" s="1"/>
  <c r="I260"/>
  <c r="K260" s="1"/>
  <c r="M267"/>
  <c r="I271"/>
  <c r="K271" s="1"/>
  <c r="I278"/>
  <c r="K278" s="1"/>
  <c r="M286"/>
  <c r="I290"/>
  <c r="K290" s="1"/>
  <c r="M325"/>
  <c r="H329"/>
  <c r="J329" s="1"/>
  <c r="I336"/>
  <c r="K336" s="1"/>
  <c r="M343"/>
  <c r="H347"/>
  <c r="J347" s="1"/>
  <c r="I354"/>
  <c r="K354" s="1"/>
  <c r="M361"/>
  <c r="H365"/>
  <c r="J365" s="1"/>
  <c r="I372"/>
  <c r="K372" s="1"/>
  <c r="M379"/>
  <c r="H383"/>
  <c r="J383" s="1"/>
  <c r="I390"/>
  <c r="K390" s="1"/>
  <c r="I397"/>
  <c r="K397" s="1"/>
  <c r="M404"/>
  <c r="H408"/>
  <c r="J408" s="1"/>
  <c r="I415"/>
  <c r="K415" s="1"/>
  <c r="M422"/>
  <c r="H426"/>
  <c r="J426" s="1"/>
  <c r="I433"/>
  <c r="K433" s="1"/>
  <c r="AB25" i="3"/>
  <c r="AB168"/>
  <c r="M102" i="1"/>
  <c r="I247"/>
  <c r="K247" s="1"/>
  <c r="M256"/>
  <c r="I267"/>
  <c r="K267" s="1"/>
  <c r="M274"/>
  <c r="I286"/>
  <c r="K286" s="1"/>
  <c r="I332"/>
  <c r="K332" s="1"/>
  <c r="H336"/>
  <c r="J336" s="1"/>
  <c r="I350"/>
  <c r="K350" s="1"/>
  <c r="H354"/>
  <c r="J354" s="1"/>
  <c r="I368"/>
  <c r="K368" s="1"/>
  <c r="H372"/>
  <c r="J372" s="1"/>
  <c r="I386"/>
  <c r="K386" s="1"/>
  <c r="H390"/>
  <c r="J390" s="1"/>
  <c r="H404"/>
  <c r="J404" s="1"/>
  <c r="H422"/>
  <c r="J422" s="1"/>
  <c r="AB59" i="3"/>
  <c r="M382" i="1"/>
  <c r="AB16" i="3"/>
  <c r="M238" i="1"/>
  <c r="M266"/>
  <c r="M277"/>
  <c r="I328"/>
  <c r="K328" s="1"/>
  <c r="I346"/>
  <c r="K346" s="1"/>
  <c r="I364"/>
  <c r="K364" s="1"/>
  <c r="I371"/>
  <c r="K371" s="1"/>
  <c r="I382"/>
  <c r="K382" s="1"/>
  <c r="I389"/>
  <c r="K389" s="1"/>
  <c r="M396"/>
  <c r="M403"/>
  <c r="M414"/>
  <c r="M421"/>
  <c r="M432"/>
  <c r="AB82" i="3"/>
  <c r="AB118"/>
  <c r="AB174"/>
  <c r="AN58" i="1"/>
  <c r="AN61"/>
  <c r="AN64"/>
  <c r="M67"/>
  <c r="M76"/>
  <c r="M80"/>
  <c r="M84"/>
  <c r="M88"/>
  <c r="M246"/>
  <c r="M259"/>
  <c r="M285"/>
  <c r="I335"/>
  <c r="K335" s="1"/>
  <c r="I353"/>
  <c r="K353" s="1"/>
  <c r="I238"/>
  <c r="K238" s="1"/>
  <c r="I246"/>
  <c r="K246" s="1"/>
  <c r="M255"/>
  <c r="I259"/>
  <c r="K259" s="1"/>
  <c r="I266"/>
  <c r="K266" s="1"/>
  <c r="M273"/>
  <c r="I277"/>
  <c r="K277" s="1"/>
  <c r="I285"/>
  <c r="K285" s="1"/>
  <c r="I324"/>
  <c r="K324" s="1"/>
  <c r="H335"/>
  <c r="J335" s="1"/>
  <c r="I342"/>
  <c r="K342" s="1"/>
  <c r="H353"/>
  <c r="J353" s="1"/>
  <c r="I360"/>
  <c r="K360" s="1"/>
  <c r="H371"/>
  <c r="J371" s="1"/>
  <c r="I378"/>
  <c r="K378" s="1"/>
  <c r="H389"/>
  <c r="J389" s="1"/>
  <c r="H396"/>
  <c r="J396" s="1"/>
  <c r="I403"/>
  <c r="K403" s="1"/>
  <c r="M410"/>
  <c r="H414"/>
  <c r="J414" s="1"/>
  <c r="M428"/>
  <c r="H432"/>
  <c r="J432" s="1"/>
  <c r="AB31" i="3"/>
  <c r="AB105"/>
  <c r="AB154"/>
  <c r="I255" i="1"/>
  <c r="K255" s="1"/>
  <c r="I273"/>
  <c r="K273" s="1"/>
  <c r="H324"/>
  <c r="J324" s="1"/>
  <c r="H342"/>
  <c r="J342" s="1"/>
  <c r="H360"/>
  <c r="J360" s="1"/>
  <c r="H378"/>
  <c r="J378" s="1"/>
  <c r="H410"/>
  <c r="J410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49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9" i="5"/>
  <c r="CB9" s="1"/>
  <c r="CA56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AB5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M472" i="1" l="1"/>
  <c r="CR473" i="2"/>
  <c r="M473" i="1"/>
  <c r="CR459" i="2"/>
  <c r="L458" i="4"/>
  <c r="N458" s="1"/>
  <c r="M459" i="1"/>
  <c r="CU119" i="2"/>
  <c r="T234" s="1"/>
  <c r="K234" i="4" s="1"/>
  <c r="N234" s="1"/>
  <c r="CR465" i="2"/>
  <c r="L464" i="4"/>
  <c r="N464" s="1"/>
  <c r="M465" i="1"/>
  <c r="CR456" i="2"/>
  <c r="L455" i="4"/>
  <c r="N455" s="1"/>
  <c r="M456" i="1"/>
  <c r="CR466" i="2"/>
  <c r="L465" i="4"/>
  <c r="N465" s="1"/>
  <c r="M466" i="1"/>
  <c r="CU174" i="2"/>
  <c r="CU168"/>
  <c r="CR457"/>
  <c r="L456" i="4"/>
  <c r="N456" s="1"/>
  <c r="M457" i="1"/>
  <c r="CR468" i="2"/>
  <c r="L467" i="4"/>
  <c r="N467" s="1"/>
  <c r="M468" i="1"/>
  <c r="CR469" i="2"/>
  <c r="L468" i="4"/>
  <c r="N468" s="1"/>
  <c r="M469" i="1"/>
  <c r="CU173" i="2"/>
  <c r="CR460"/>
  <c r="L459" i="4"/>
  <c r="N459" s="1"/>
  <c r="M460" i="1"/>
  <c r="CU170" i="2"/>
  <c r="CU121"/>
  <c r="T236" s="1"/>
  <c r="K236" i="4" s="1"/>
  <c r="N236" s="1"/>
  <c r="T126" i="2"/>
  <c r="K126" i="4" s="1"/>
  <c r="N126" s="1"/>
  <c r="T136" i="2"/>
  <c r="K136" i="4" s="1"/>
  <c r="N136" s="1"/>
  <c r="T227" i="2"/>
  <c r="K227" i="4" s="1"/>
  <c r="N227" s="1"/>
  <c r="CV234" i="2"/>
  <c r="I234" i="1" s="1"/>
  <c r="K234" s="1"/>
  <c r="CV233" i="2"/>
  <c r="I233" i="1" s="1"/>
  <c r="K233" s="1"/>
  <c r="M447"/>
  <c r="CR447" i="2"/>
  <c r="CU115"/>
  <c r="CV115" s="1"/>
  <c r="I115" i="1" s="1"/>
  <c r="K115" s="1"/>
  <c r="CU108" i="2"/>
  <c r="CU110"/>
  <c r="M451" i="1"/>
  <c r="CR451" i="2"/>
  <c r="M450" i="1"/>
  <c r="CR450" i="2"/>
  <c r="M448" i="1"/>
  <c r="CR448" i="2"/>
  <c r="CU109"/>
  <c r="CU113"/>
  <c r="CV229"/>
  <c r="I229" i="1" s="1"/>
  <c r="K229" s="1"/>
  <c r="CU111" i="2"/>
  <c r="CV236"/>
  <c r="I236" i="1" s="1"/>
  <c r="K236" s="1"/>
  <c r="CU116" i="2"/>
  <c r="CV116" s="1"/>
  <c r="I116" i="1" s="1"/>
  <c r="K116" s="1"/>
  <c r="CU120" i="2"/>
  <c r="T235" s="1"/>
  <c r="K235" i="4" s="1"/>
  <c r="N235" s="1"/>
  <c r="CU117" i="2"/>
  <c r="CV117" s="1"/>
  <c r="I117" i="1" s="1"/>
  <c r="K117" s="1"/>
  <c r="CV138" i="2"/>
  <c r="I138" i="1" s="1"/>
  <c r="K138" s="1"/>
  <c r="CV128" i="2"/>
  <c r="I128" i="1" s="1"/>
  <c r="K128" s="1"/>
  <c r="CV136" i="2"/>
  <c r="I136" i="1" s="1"/>
  <c r="K136" s="1"/>
  <c r="CV121" i="2"/>
  <c r="CV119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CV120" i="2" l="1"/>
  <c r="I121" i="1" s="1"/>
  <c r="K121" s="1"/>
  <c r="CV126" i="2"/>
  <c r="I126" i="1" s="1"/>
  <c r="K126" s="1"/>
  <c r="T228" i="2"/>
  <c r="K228" i="4" s="1"/>
  <c r="N228" s="1"/>
  <c r="T127" i="2"/>
  <c r="K127" i="4" s="1"/>
  <c r="N127" s="1"/>
  <c r="T137" i="2"/>
  <c r="K137" i="4" s="1"/>
  <c r="N137" s="1"/>
  <c r="T122" i="2"/>
  <c r="K122" i="4" s="1"/>
  <c r="N122" s="1"/>
  <c r="T132" i="2"/>
  <c r="K132" i="4" s="1"/>
  <c r="N132" s="1"/>
  <c r="T223" i="2"/>
  <c r="K223" i="4" s="1"/>
  <c r="N223" s="1"/>
  <c r="T225" i="2"/>
  <c r="K225" i="4" s="1"/>
  <c r="N225" s="1"/>
  <c r="T134" i="2"/>
  <c r="K134" i="4" s="1"/>
  <c r="N134" s="1"/>
  <c r="T124" i="2"/>
  <c r="K124" i="4" s="1"/>
  <c r="N124" s="1"/>
  <c r="CV227" i="2"/>
  <c r="I227" i="1" s="1"/>
  <c r="K227" s="1"/>
  <c r="T226" i="2"/>
  <c r="K226" i="4" s="1"/>
  <c r="N226" s="1"/>
  <c r="T125" i="2"/>
  <c r="K125" i="4" s="1"/>
  <c r="N125" s="1"/>
  <c r="T135" i="2"/>
  <c r="K135" i="4" s="1"/>
  <c r="N135" s="1"/>
  <c r="CV235" i="2"/>
  <c r="I235" i="1" s="1"/>
  <c r="K235" s="1"/>
  <c r="T232" i="2"/>
  <c r="K232" i="4" s="1"/>
  <c r="N232" s="1"/>
  <c r="T131" i="2"/>
  <c r="K131" i="4" s="1"/>
  <c r="N131" s="1"/>
  <c r="T141" i="2"/>
  <c r="K141" i="4" s="1"/>
  <c r="N141" s="1"/>
  <c r="T231" i="2"/>
  <c r="K231" i="4" s="1"/>
  <c r="N231" s="1"/>
  <c r="T130" i="2"/>
  <c r="K130" i="4" s="1"/>
  <c r="N130" s="1"/>
  <c r="T140" i="2"/>
  <c r="K140" i="4" s="1"/>
  <c r="N140" s="1"/>
  <c r="T224" i="2"/>
  <c r="K224" i="4" s="1"/>
  <c r="N224" s="1"/>
  <c r="T123" i="2"/>
  <c r="K123" i="4" s="1"/>
  <c r="N123" s="1"/>
  <c r="T133" i="2"/>
  <c r="K133" i="4" s="1"/>
  <c r="N133" s="1"/>
  <c r="T230" i="2"/>
  <c r="K230" i="4" s="1"/>
  <c r="N230" s="1"/>
  <c r="T139" i="2"/>
  <c r="K139" i="4" s="1"/>
  <c r="N139" s="1"/>
  <c r="T129" i="2"/>
  <c r="K129" i="4" s="1"/>
  <c r="N129" s="1"/>
  <c r="I119" i="1"/>
  <c r="K119" s="1"/>
  <c r="I120"/>
  <c r="K120" s="1"/>
  <c r="K37"/>
  <c r="CV131" i="2" l="1"/>
  <c r="I131" i="1" s="1"/>
  <c r="K131" s="1"/>
  <c r="CV223" i="2"/>
  <c r="I223" i="1" s="1"/>
  <c r="K223" s="1"/>
  <c r="CV141" i="2"/>
  <c r="I141" i="1" s="1"/>
  <c r="K141" s="1"/>
  <c r="CV225" i="2"/>
  <c r="I225" i="1" s="1"/>
  <c r="K225" s="1"/>
  <c r="CV231" i="2"/>
  <c r="I231" i="1" s="1"/>
  <c r="K231" s="1"/>
  <c r="CV134" i="2"/>
  <c r="I134" i="1" s="1"/>
  <c r="K134" s="1"/>
  <c r="CV130" i="2"/>
  <c r="I130" i="1" s="1"/>
  <c r="K130" s="1"/>
  <c r="CV124" i="2"/>
  <c r="I124" i="1" s="1"/>
  <c r="K124" s="1"/>
  <c r="CV140" i="2"/>
  <c r="I140" i="1" s="1"/>
  <c r="K140" s="1"/>
  <c r="CV123" i="2"/>
  <c r="I123" i="1" s="1"/>
  <c r="K123" s="1"/>
  <c r="CV133" i="2"/>
  <c r="I133" i="1" s="1"/>
  <c r="K133" s="1"/>
  <c r="CV125" i="2"/>
  <c r="I125" i="1" s="1"/>
  <c r="K125" s="1"/>
  <c r="CV228" i="2"/>
  <c r="I228" i="1" s="1"/>
  <c r="K228" s="1"/>
  <c r="CV224" i="2"/>
  <c r="I224" i="1" s="1"/>
  <c r="K224" s="1"/>
  <c r="CV226" i="2"/>
  <c r="I226" i="1" s="1"/>
  <c r="K226" s="1"/>
  <c r="CV230" i="2"/>
  <c r="I230" i="1" s="1"/>
  <c r="K230" s="1"/>
  <c r="CV135" i="2"/>
  <c r="I135" i="1" s="1"/>
  <c r="K135" s="1"/>
  <c r="CV127" i="2"/>
  <c r="I127" i="1" s="1"/>
  <c r="K127" s="1"/>
  <c r="CV137" i="2"/>
  <c r="I137" i="1" s="1"/>
  <c r="K137" s="1"/>
  <c r="CV122" i="2"/>
  <c r="I122" i="1" s="1"/>
  <c r="K122" s="1"/>
  <c r="CV129" i="2"/>
  <c r="I129" i="1" s="1"/>
  <c r="K129" s="1"/>
  <c r="CV139" i="2"/>
  <c r="I139" i="1" s="1"/>
  <c r="K139" s="1"/>
  <c r="CV232" i="2"/>
  <c r="I232" i="1" s="1"/>
  <c r="K232" s="1"/>
  <c r="CV132" i="2"/>
  <c r="I132" i="1" s="1"/>
  <c r="K132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<sst xmlns="http://schemas.openxmlformats.org/spreadsheetml/2006/main" count="9910" uniqueCount="1496">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</sst>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803"/>
  <sheetViews>
    <sheetView workbookViewId="0">
      <pane xSplit="8" ySplit="2" topLeftCell="M124" activePane="bottomRight" state="frozen"/>
      <selection pane="topRight"/>
      <selection pane="bottomLeft"/>
      <selection pane="bottomRight" activeCell="N143" sqref="N14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476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1422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1422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1422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1422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1422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1422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1422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1422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1422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1422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1422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1422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1422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1422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1422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1422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1422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1422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1422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1422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1422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1422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1422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1422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1422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1422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1422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1422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1422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1422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1422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1422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1422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1422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1388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1422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1422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1422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1422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1422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1422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1422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1422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1422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1422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1422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1422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1422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1422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1422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1422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1422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1422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1422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1422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1422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1422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1422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1422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1422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1422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1422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1422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1422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1422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1422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1422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1422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1422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1422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1389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1422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1422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1422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1422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1422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1422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1422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1422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1422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1422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1422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1422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1422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1422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1422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1422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1422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1422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1422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1422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1422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1422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1422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1422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1422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1422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1422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1422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1422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1422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1422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1422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1422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1422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1422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1390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1422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>
        <v>0.5</v>
      </c>
      <c r="O143" s="166" t="s">
        <v>108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1382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1383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1384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48" si="113">H238</f>
        <v>奇经八脉</v>
      </c>
      <c r="K238" s="165" t="str">
        <f t="shared" ref="K238:K248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IZ87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除恶惩奸|Cffffc926【五一狂欢】|r</v>
      </c>
      <c r="I243" s="27" t="str">
        <f>VLOOKUP(B243,物品!B:CV,99,FALSE)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3" s="165" t="str">
        <f t="shared" si="113"/>
        <v>除恶惩奸|Cffffc926【五一狂欢】|r</v>
      </c>
      <c r="K243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3" s="27"/>
      <c r="M243" s="166" t="str">
        <f>VLOOKUP(LEFT(RIGHT(B243,5),4),物品!B:CU,20,FALSE)</f>
        <v>ReplaceableTextures\\CommandButtons\\BTNBandit.blp</v>
      </c>
      <c r="N243" s="185" t="s">
        <v>83</v>
      </c>
      <c r="O243" s="166" t="s">
        <v>98</v>
      </c>
      <c r="P243" s="27">
        <v>1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IZ88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【活动】战争号角</v>
      </c>
      <c r="I244" s="27" t="str">
        <f>VLOOKUP(B244,物品!B:CV,99,FALSE)</f>
        <v>活动期间通关积分提高50%|n|n|cff00ff00活动时间：周六日14:00-21:00|n|n|r|cff808080积分什么的，肝就是了！|r</v>
      </c>
      <c r="J244" s="165" t="str">
        <f t="shared" ref="J244" si="115">H244</f>
        <v>【活动】战争号角</v>
      </c>
      <c r="K244" s="165" t="str">
        <f t="shared" ref="K244" si="116">I244</f>
        <v>活动期间通关积分提高50%|n|n|cff00ff00活动时间：周六日14:00-21:00|n|n|r|cff808080积分什么的，肝就是了！|r</v>
      </c>
      <c r="L244" s="27"/>
      <c r="M244" s="166" t="str">
        <f>VLOOKUP(LEFT(RIGHT(B244,5),4),物品!B:CU,20,FALSE)</f>
        <v>ReplaceableTextures\\CommandButtons\\BTNHornOfFog.blp</v>
      </c>
      <c r="N244" s="185" t="s">
        <v>83</v>
      </c>
      <c r="O244" s="166" t="s">
        <v>98</v>
      </c>
      <c r="P244" s="27">
        <v>3</v>
      </c>
      <c r="Q244" s="27">
        <v>2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|CffFF0000团队副本-万仙阵|r</v>
      </c>
      <c r="I245" s="27" t="str">
        <f>VLOOKUP(B245,物品!B:CV,99,FALSE)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5" s="165" t="str">
        <f t="shared" si="113"/>
        <v>|CffFF0000团队副本-万仙阵|r</v>
      </c>
      <c r="K245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5" s="27"/>
      <c r="M245" s="166" t="str">
        <f>VLOOKUP(LEFT(RIGHT(B245,5),4),物品!B:CU,20,FALSE)</f>
        <v>ReplaceableTextures\\CommandButtons\\BTNIZ01.blp</v>
      </c>
      <c r="N245" s="185" t="s">
        <v>83</v>
      </c>
      <c r="O245" s="166" t="s">
        <v>98</v>
      </c>
      <c r="P245" s="27">
        <v>0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30000</v>
      </c>
      <c r="Y245" s="185" t="s">
        <v>83</v>
      </c>
      <c r="Z245" s="27">
        <v>0</v>
      </c>
      <c r="AA245" s="27">
        <v>150</v>
      </c>
      <c r="AB245" s="27">
        <v>10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|CffFFC926寻宝秘境|r</v>
      </c>
      <c r="I246" s="27" t="str">
        <f>VLOOKUP(B246,物品!B:CV,99,FALSE)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6" s="165" t="str">
        <f t="shared" si="113"/>
        <v>|CffFFC926寻宝秘境|r</v>
      </c>
      <c r="K246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6" s="27"/>
      <c r="M246" s="166" t="str">
        <f>VLOOKUP(LEFT(RIGHT(B246,5),4),物品!B:CU,20,FALSE)</f>
        <v>ReplaceableTextures\\CommandButtons\\BTNIZ02.blp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1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|CffFF0000万魔窟|r</v>
      </c>
      <c r="I247" s="27" t="str">
        <f>VLOOKUP(B247,物品!B:CV,99,FALSE)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7" s="165" t="str">
        <f t="shared" si="113"/>
        <v>|CffFF0000万魔窟|r</v>
      </c>
      <c r="K247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7" s="27"/>
      <c r="M247" s="166" t="str">
        <f>VLOOKUP(LEFT(RIGHT(B247,5),4),物品!B:CU,20,FALSE)</f>
        <v>ReplaceableTextures\\CommandButtons\\BTNIZ03.blp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1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|CffFF0000进入大决战|r</v>
      </c>
      <c r="I248" s="27" t="str">
        <f>VLOOKUP(B248,物品!B:CV,99,FALSE)</f>
        <v>提前进入大决战。慎点哦！</v>
      </c>
      <c r="J248" s="165" t="str">
        <f t="shared" si="113"/>
        <v>|CffFF0000进入大决战|r</v>
      </c>
      <c r="K248" s="165" t="str">
        <f t="shared" si="114"/>
        <v>提前进入大决战。慎点哦！</v>
      </c>
      <c r="L248" s="27"/>
      <c r="M248" s="166" t="str">
        <f>VLOOKUP(LEFT(RIGHT(B248,5),4),物品!B:CU,20,FALSE)</f>
        <v>ReplaceableTextures\\CommandButtons\\BTNReplay-SpeedUp.blp</v>
      </c>
      <c r="N248" s="185" t="s">
        <v>83</v>
      </c>
      <c r="O248" s="166" t="s">
        <v>98</v>
      </c>
      <c r="P248" s="27">
        <v>1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50000</v>
      </c>
      <c r="Y248" s="185" t="s">
        <v>83</v>
      </c>
      <c r="Z248" s="27">
        <v>0</v>
      </c>
      <c r="AA248" s="27">
        <v>10</v>
      </c>
      <c r="AB248" s="27">
        <v>30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|CffFF0000通关挑战-经脉突破|r</v>
      </c>
      <c r="I249" s="27" t="str">
        <f>VLOOKUP(B249,物品!B:CV,99,FALSE)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9" s="165" t="str">
        <f t="shared" ref="J249:J250" si="117">H249</f>
        <v>|CffFF0000通关挑战-经脉突破|r</v>
      </c>
      <c r="K249" s="165" t="str">
        <f t="shared" ref="K249:K250" si="118">I249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9" s="27"/>
      <c r="M249" s="166" t="str">
        <f>VLOOKUP(LEFT(RIGHT(B249,5),4),物品!B:CU,20,FALSE)</f>
        <v>ReplaceableTextures\\CommandButtons\\BTNUIRK01.blp</v>
      </c>
      <c r="N249" s="185" t="s">
        <v>83</v>
      </c>
      <c r="O249" s="166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40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|CffFF0000团队副本-虚空圣战|r</v>
      </c>
      <c r="I250" s="27" t="str">
        <f>VLOOKUP(B250,物品!B:CV,99,FALSE)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0" s="165" t="str">
        <f t="shared" si="117"/>
        <v>|CffFF0000团队副本-虚空圣战|r</v>
      </c>
      <c r="K250" s="165" t="str">
        <f t="shared" si="11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0" s="27"/>
      <c r="M250" s="166" t="str">
        <f>VLOOKUP(LEFT(RIGHT(B250,5),4),物品!B:CU,20,FALSE)</f>
        <v>ReplaceableTextures\\CommandButtons\\BTNIZ06.blp</v>
      </c>
      <c r="N250" s="185" t="s">
        <v>83</v>
      </c>
      <c r="O250" s="166" t="s">
        <v>98</v>
      </c>
      <c r="P250" s="27">
        <v>1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50000</v>
      </c>
      <c r="Y250" s="185" t="s">
        <v>83</v>
      </c>
      <c r="Z250" s="27">
        <v>0</v>
      </c>
      <c r="AA250" s="27">
        <v>150</v>
      </c>
      <c r="AB250" s="27">
        <v>15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|CffFF0000团队副本-愚公移山|r</v>
      </c>
      <c r="I251" s="27" t="str">
        <f>VLOOKUP(B251,物品!B:CV,99,FALSE)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1" s="165" t="str">
        <f t="shared" ref="J251:J252" si="119">H251</f>
        <v>|CffFF0000团队副本-愚公移山|r</v>
      </c>
      <c r="K251" s="165" t="str">
        <f t="shared" ref="K251:K252" si="120">I251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1" s="27"/>
      <c r="M251" s="166" t="str">
        <f>VLOOKUP(LEFT(RIGHT(B251,5),4),物品!B:CU,20,FALSE)</f>
        <v>ReplaceableTextures\\CommandButtons\\BTNIZ07.blp</v>
      </c>
      <c r="N251" s="185" t="s">
        <v>83</v>
      </c>
      <c r="O251" s="166" t="s">
        <v>98</v>
      </c>
      <c r="P251" s="27">
        <v>0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|CffFF0000通关挑战-龙宫|r</v>
      </c>
      <c r="I252" s="27" t="str">
        <f>VLOOKUP(B252,物品!B:CV,99,FALSE)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2" s="165" t="str">
        <f t="shared" si="119"/>
        <v>|CffFF0000通关挑战-龙宫|r</v>
      </c>
      <c r="K252" s="165" t="str">
        <f t="shared" si="120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2" s="27"/>
      <c r="M252" s="166" t="str">
        <f>VLOOKUP(LEFT(RIGHT(B252,5),4),物品!B:CU,20,FALSE)</f>
        <v>ReplaceableTextures\\CommandButtons\\BTNH042.blp</v>
      </c>
      <c r="N252" s="185" t="s">
        <v>83</v>
      </c>
      <c r="O252" s="166" t="s">
        <v>98</v>
      </c>
      <c r="P252" s="27">
        <v>1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物品!B254</f>
        <v>IS01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|Cff00FF7F学习Q技能|r</v>
      </c>
      <c r="I253" s="27" t="str">
        <f>VLOOKUP(B253,物品!B:CV,99,FALSE)</f>
        <v>高概率获得D级技能，低概率获得|Cff00ff7fC级技能|r</v>
      </c>
      <c r="J253" s="165" t="str">
        <f>H253</f>
        <v>|Cff00FF7F学习Q技能|r</v>
      </c>
      <c r="K253" s="165" t="str">
        <f>I253</f>
        <v>高概率获得D级技能，低概率获得|Cff00ff7fC级技能|r</v>
      </c>
      <c r="L253" s="27"/>
      <c r="M253" s="166" t="str">
        <f>VLOOKUP(LEFT(RIGHT(B253,5),4),物品!B:CU,20,FALSE)</f>
        <v>ReplaceableTextures\\CommandButtons\\BTN023.blp</v>
      </c>
      <c r="N253" s="185" t="s">
        <v>83</v>
      </c>
      <c r="O253" s="166" t="s">
        <v>98</v>
      </c>
      <c r="P253" s="27">
        <v>0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物品!B255</f>
        <v>IS02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|Cff00BFFF学习Q技能|r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70" si="121">H254</f>
        <v>|Cff00BFFF学习Q技能|r</v>
      </c>
      <c r="K254" s="165" t="str">
        <f t="shared" ref="K254:K270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ReplaceableTextures\\CommandButtons\\BTN020.blp</v>
      </c>
      <c r="N254" s="185" t="s">
        <v>83</v>
      </c>
      <c r="O254" s="166" t="s">
        <v>98</v>
      </c>
      <c r="P254" s="27">
        <v>1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720</v>
      </c>
      <c r="AA254" s="27">
        <v>0</v>
      </c>
      <c r="AB254" s="27">
        <v>5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物品!B256</f>
        <v>IS03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|CffFFC926学习Q技能|r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|CffFFC926学习Q技能|r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ReplaceableTextures\\CommandButtons\\BTN001.blp</v>
      </c>
      <c r="N255" s="185" t="s">
        <v>83</v>
      </c>
      <c r="O255" s="166" t="s">
        <v>98</v>
      </c>
      <c r="P255" s="27">
        <v>2</v>
      </c>
      <c r="Q255" s="27">
        <v>0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1440</v>
      </c>
      <c r="AA255" s="27">
        <v>0</v>
      </c>
      <c r="AB255" s="27">
        <v>10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物品!B257</f>
        <v>IS06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|Cff00FF7F学习W技能|r</v>
      </c>
      <c r="I256" s="27" t="str">
        <f>VLOOKUP(B256,物品!B:CV,99,FALSE)</f>
        <v>高概率获得D级技能，低概率获得|Cff00ff7fC级技能|r</v>
      </c>
      <c r="J256" s="165" t="str">
        <f t="shared" si="121"/>
        <v>|Cff00FF7F学习W技能|r</v>
      </c>
      <c r="K256" s="165" t="str">
        <f t="shared" si="122"/>
        <v>高概率获得D级技能，低概率获得|Cff00ff7fC级技能|r</v>
      </c>
      <c r="L256" s="27"/>
      <c r="M256" s="166" t="str">
        <f>VLOOKUP(LEFT(RIGHT(B256,5),4),物品!B:CU,20,FALSE)</f>
        <v>ReplaceableTextures\\CommandButtons\\BTN024.blp</v>
      </c>
      <c r="N256" s="185" t="s">
        <v>83</v>
      </c>
      <c r="O256" s="166" t="s">
        <v>98</v>
      </c>
      <c r="P256" s="27">
        <v>0</v>
      </c>
      <c r="Q256" s="27">
        <v>1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3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物品!B258</f>
        <v>IS07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|Cff00BFFF学习W技能|r</v>
      </c>
      <c r="I257" s="27" t="str">
        <f>VLOOKUP(B257,物品!B:CV,99,FALSE)</f>
        <v>较高概率获得D级技能，高概率获得|Cff00ff7fC级技能|r，极低概率获得|Cff2693ffB级技能|r。</v>
      </c>
      <c r="J257" s="165" t="str">
        <f t="shared" ref="J257:J258" si="123">H257</f>
        <v>|Cff00BFFF学习W技能|r</v>
      </c>
      <c r="K257" s="165" t="str">
        <f t="shared" ref="K257:K258" si="124">I257</f>
        <v>较高概率获得D级技能，高概率获得|Cff00ff7fC级技能|r，极低概率获得|Cff2693ffB级技能|r。</v>
      </c>
      <c r="L257" s="27"/>
      <c r="M257" s="166" t="str">
        <f>VLOOKUP(LEFT(RIGHT(B257,5),4),物品!B:CU,20,FALSE)</f>
        <v>ReplaceableTextures\\CommandButtons\\BTN021.blp</v>
      </c>
      <c r="N257" s="185" t="s">
        <v>83</v>
      </c>
      <c r="O257" s="166" t="s">
        <v>98</v>
      </c>
      <c r="P257" s="27">
        <v>1</v>
      </c>
      <c r="Q257" s="27">
        <v>1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720</v>
      </c>
      <c r="AA257" s="27">
        <v>0</v>
      </c>
      <c r="AB257" s="27">
        <v>5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物品!B259</f>
        <v>IS08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|CffFFC926学习W技能|r</v>
      </c>
      <c r="I258" s="27" t="str">
        <f>VLOOKUP(B258,物品!B:CV,99,FALSE)</f>
        <v>低概率获得C级技能，高概率获得|Cff00ff7fB级技能|r，低概率获得|Cff2693ffA级技能|r。</v>
      </c>
      <c r="J258" s="165" t="str">
        <f t="shared" si="123"/>
        <v>|CffFFC926学习W技能|r</v>
      </c>
      <c r="K258" s="165" t="str">
        <f t="shared" si="124"/>
        <v>低概率获得C级技能，高概率获得|Cff00ff7fB级技能|r，低概率获得|Cff2693ffA级技能|r。</v>
      </c>
      <c r="L258" s="27"/>
      <c r="M258" s="166" t="str">
        <f>VLOOKUP(LEFT(RIGHT(B258,5),4),物品!B:CU,20,FALSE)</f>
        <v>ReplaceableTextures\\CommandButtons\\BTN002.blp</v>
      </c>
      <c r="N258" s="185" t="s">
        <v>83</v>
      </c>
      <c r="O258" s="166" t="s">
        <v>98</v>
      </c>
      <c r="P258" s="27">
        <v>2</v>
      </c>
      <c r="Q258" s="27">
        <v>1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1440</v>
      </c>
      <c r="AA258" s="27">
        <v>0</v>
      </c>
      <c r="AB258" s="27">
        <v>10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物品!B260</f>
        <v>IS21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Q技能附魔石</v>
      </c>
      <c r="I259" s="27" t="str">
        <f>VLOOKUP(B259,物品!B:CV,99,FALSE)</f>
        <v>为|Cffffd24dQ技能|r附魔一条|Cffffd24d随机属性|r。</v>
      </c>
      <c r="J259" s="165" t="str">
        <f t="shared" si="121"/>
        <v>Q技能附魔石</v>
      </c>
      <c r="K259" s="165" t="str">
        <f t="shared" si="122"/>
        <v>为|Cffffd24dQ技能|r附魔一条|Cffffd24d随机属性|r。</v>
      </c>
      <c r="L259" s="27"/>
      <c r="M259" s="166" t="str">
        <f>VLOOKUP(LEFT(RIGHT(B259,5),4),物品!B:CU,20,FALSE)</f>
        <v>ReplaceableTextures\\CommandButtons\\BTNIN01.blp</v>
      </c>
      <c r="N259" s="185" t="s">
        <v>83</v>
      </c>
      <c r="O259" s="166" t="s">
        <v>98</v>
      </c>
      <c r="P259" s="27">
        <v>0</v>
      </c>
      <c r="Q259" s="27">
        <v>2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93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0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物品!B261</f>
        <v>IS22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W技能附魔石</v>
      </c>
      <c r="I260" s="27" t="str">
        <f>VLOOKUP(B260,物品!B:CV,99,FALSE)</f>
        <v>为|Cffffd24dW技能|r附魔一条|Cffffd24d随机属性|r。</v>
      </c>
      <c r="J260" s="165" t="str">
        <f t="shared" ref="J260:J262" si="125">H260</f>
        <v>W技能附魔石</v>
      </c>
      <c r="K260" s="165" t="str">
        <f t="shared" ref="K260:K262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ReplaceableTextures\\CommandButtons\\BTNIN02.blp</v>
      </c>
      <c r="N260" s="185" t="s">
        <v>83</v>
      </c>
      <c r="O260" s="166" t="s">
        <v>98</v>
      </c>
      <c r="P260" s="27">
        <v>1</v>
      </c>
      <c r="Q260" s="27">
        <v>2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93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0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物品!B262</f>
        <v>IS23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E技能附魔石</v>
      </c>
      <c r="I261" s="27" t="str">
        <f>VLOOKUP(B261,物品!B:CV,99,FALSE)</f>
        <v>为|Cffffd24dE技能|r附魔一条|Cffffd24d随机属性|r。</v>
      </c>
      <c r="J261" s="165" t="str">
        <f t="shared" si="125"/>
        <v>E技能附魔石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ReplaceableTextures\\CommandButtons\\BTNIN03.blp</v>
      </c>
      <c r="N261" s="185" t="s">
        <v>83</v>
      </c>
      <c r="O261" s="166" t="s">
        <v>98</v>
      </c>
      <c r="P261" s="27">
        <v>2</v>
      </c>
      <c r="Q261" s="27">
        <v>2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93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0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IS24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|CffFFD24DQ强力附魔石|r</v>
      </c>
      <c r="I262" s="27" t="str">
        <f>VLOOKUP(B262,物品!B:CV,99,FALSE)</f>
        <v>为|Cffffd24dQ技能|r附魔一条|Cffffd24d随机属性|r。</v>
      </c>
      <c r="J262" s="165" t="str">
        <f t="shared" si="125"/>
        <v>|CffFFD24DQ强力附魔石|r</v>
      </c>
      <c r="K262" s="165" t="str">
        <f t="shared" si="126"/>
        <v>为|Cffffd24dQ技能|r附魔一条|Cffffd24d随机属性|r。</v>
      </c>
      <c r="L262" s="27"/>
      <c r="M262" s="166" t="str">
        <f>VLOOKUP(LEFT(RIGHT(B262,5),4),物品!B:CU,20,FALSE)</f>
        <v>ReplaceableTextures\\CommandButtons\\BTN009.blp</v>
      </c>
      <c r="N262" s="185" t="s">
        <v>83</v>
      </c>
      <c r="O262" s="166" t="s">
        <v>98</v>
      </c>
      <c r="P262" s="27">
        <v>0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30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IS25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|CffFFD24DW强力附魔石|r</v>
      </c>
      <c r="I263" s="27" t="str">
        <f>VLOOKUP(B263,物品!B:CV,99,FALSE)</f>
        <v>为|Cffffd24dW技能|r附魔一条|Cffffd24d随机属性|r。</v>
      </c>
      <c r="J263" s="165" t="str">
        <f t="shared" ref="J263:J264" si="127">H263</f>
        <v>|CffFFD24DW强力附魔石|r</v>
      </c>
      <c r="K263" s="165" t="str">
        <f t="shared" ref="K263:K264" si="128">I263</f>
        <v>为|Cffffd24dW技能|r附魔一条|Cffffd24d随机属性|r。</v>
      </c>
      <c r="L263" s="27"/>
      <c r="M263" s="166" t="str">
        <f>VLOOKUP(LEFT(RIGHT(B263,5),4),物品!B:CU,20,FALSE)</f>
        <v>ReplaceableTextures\\CommandButtons\\BTN010.blp</v>
      </c>
      <c r="N263" s="185" t="s">
        <v>83</v>
      </c>
      <c r="O263" s="166" t="s">
        <v>98</v>
      </c>
      <c r="P263" s="27">
        <v>1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30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IS26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|CffFFD24DE强力附魔石|r</v>
      </c>
      <c r="I264" s="27" t="str">
        <f>VLOOKUP(B264,物品!B:CV,99,FALSE)</f>
        <v>为|Cffffd24dE技能|r附魔一条|Cffffd24d随机属性|r。</v>
      </c>
      <c r="J264" s="165" t="str">
        <f t="shared" si="127"/>
        <v>|CffFFD24DE强力附魔石|r</v>
      </c>
      <c r="K264" s="165" t="str">
        <f t="shared" si="128"/>
        <v>为|Cffffd24dE技能|r附魔一条|Cffffd24d随机属性|r。</v>
      </c>
      <c r="L264" s="27"/>
      <c r="M264" s="166" t="str">
        <f>VLOOKUP(LEFT(RIGHT(B264,5),4),物品!B:CU,20,FALSE)</f>
        <v>ReplaceableTextures\\CommandButtons\\BTN011.blp</v>
      </c>
      <c r="N264" s="185" t="s">
        <v>83</v>
      </c>
      <c r="O264" s="166" t="s">
        <v>98</v>
      </c>
      <c r="P264" s="27">
        <v>2</v>
      </c>
      <c r="Q264" s="27">
        <v>2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93</v>
      </c>
      <c r="X264" s="27">
        <v>0</v>
      </c>
      <c r="Y264" s="185" t="s">
        <v>83</v>
      </c>
      <c r="Z264" s="27">
        <v>0</v>
      </c>
      <c r="AA264" s="27">
        <v>0</v>
      </c>
      <c r="AB264" s="27">
        <v>30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0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IS11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|CffFF0000占星|r</v>
      </c>
      <c r="I265" s="27" t="str">
        <f>VLOOKUP(B265,物品!B:CV,99,FALSE)</f>
        <v>|CffFF0000占星|r</v>
      </c>
      <c r="J265" s="165" t="str">
        <f t="shared" ref="J265" si="129">H265</f>
        <v>|CffFF0000占星|r</v>
      </c>
      <c r="K265" s="165" t="str">
        <f t="shared" ref="K265" si="130">I265</f>
        <v>|CffFF0000占星|r</v>
      </c>
      <c r="L265" s="27"/>
      <c r="M265" s="166" t="str">
        <f>VLOOKUP(LEFT(RIGHT(B265,5),4),物品!B:CU,20,FALSE)</f>
        <v>ReplaceableTextures\\CommandButtons\\BTNIS11.blp</v>
      </c>
      <c r="N265" s="185" t="s">
        <v>83</v>
      </c>
      <c r="O265" s="166" t="s">
        <v>98</v>
      </c>
      <c r="P265" s="27">
        <v>0</v>
      </c>
      <c r="Q265" s="27">
        <v>0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240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IS12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|CffFFD24D兽魂抽奖|r</v>
      </c>
      <c r="I266" s="27" t="str">
        <f>VLOOKUP(B266,物品!B:CV,99,FALSE)</f>
        <v>|CffFFD24D兽魂抽奖|r</v>
      </c>
      <c r="J266" s="165" t="str">
        <f t="shared" si="121"/>
        <v>|CffFFD24D兽魂抽奖|r</v>
      </c>
      <c r="K266" s="165" t="str">
        <f t="shared" si="122"/>
        <v>|CffFFD24D兽魂抽奖|r</v>
      </c>
      <c r="L266" s="27"/>
      <c r="M266" s="166" t="str">
        <f>VLOOKUP(LEFT(RIGHT(B266,5),4),物品!B:CU,20,FALSE)</f>
        <v>ReplaceableTextures\\CommandButtons\\BTNIH00.blp</v>
      </c>
      <c r="N266" s="185" t="s">
        <v>83</v>
      </c>
      <c r="O266" s="166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3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IZ0C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|CffFFD24D兽魂抽奖|r</v>
      </c>
      <c r="I267" s="27" t="str">
        <f>VLOOKUP(B267,物品!B:CV,99,FALSE)</f>
        <v>|CffFFD24D兽魂抽奖|r</v>
      </c>
      <c r="J267" s="165" t="str">
        <f t="shared" si="121"/>
        <v>|CffFFD24D兽魂抽奖|r</v>
      </c>
      <c r="K267" s="165" t="str">
        <f t="shared" si="122"/>
        <v>|CffFFD24D兽魂抽奖|r</v>
      </c>
      <c r="L267" s="27"/>
      <c r="M267" s="166" t="str">
        <f>VLOOKUP(LEFT(RIGHT(B267,5),4),物品!B:CU,20,FALSE)</f>
        <v>ReplaceableTextures\\CommandButtons\\BTNIH00.blp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9999999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IZ10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|CffFFD24D占星卜卦|r</v>
      </c>
      <c r="I268" s="27" t="str">
        <f>VLOOKUP(B268,物品!B:CV,99,FALSE)</f>
        <v>|CffF0F0F0有几率获得|r|Cffffd24d好东西|r|Cfff0f0f0，也有可能|r|Cffcccccc打水漂|r|Cfff0f0f0。|n|n|r|Cff00ff7f观今夜星象，抽就完事了...|r</v>
      </c>
      <c r="J268" s="165" t="str">
        <f t="shared" si="121"/>
        <v>|CffFFD24D占星卜卦|r</v>
      </c>
      <c r="K268" s="165" t="str">
        <f t="shared" si="122"/>
        <v>|CffF0F0F0有几率获得|r|Cffffd24d好东西|r|Cfff0f0f0，也有可能|r|Cffcccccc打水漂|r|Cfff0f0f0。|n|n|r|Cff00ff7f观今夜星象，抽就完事了...|r</v>
      </c>
      <c r="L268" s="27"/>
      <c r="M268" s="166" t="str">
        <f>VLOOKUP(LEFT(RIGHT(B268,5),4),物品!B:CU,20,FALSE)</f>
        <v>ReplaceableTextures\\CommandButtons\\BTNIH00.blp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3888</v>
      </c>
      <c r="Y268" s="185" t="s">
        <v>83</v>
      </c>
      <c r="Z268" s="27">
        <v>0</v>
      </c>
      <c r="AA268" s="27">
        <v>1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IZ11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|CffFF0000悬赏任务|r</v>
      </c>
      <c r="I269" s="27">
        <f>VLOOKUP(B269,物品!B:CV,99,FALSE)</f>
        <v>0</v>
      </c>
      <c r="J269" s="165" t="str">
        <f t="shared" si="121"/>
        <v>|CffFF0000悬赏任务|r</v>
      </c>
      <c r="K269" s="165">
        <f t="shared" si="122"/>
        <v>0</v>
      </c>
      <c r="L269" s="27"/>
      <c r="M269" s="166" t="str">
        <f>VLOOKUP(LEFT(RIGHT(B269,5),4),物品!B:CU,20,FALSE)</f>
        <v>ReplaceableTextures\\CommandButtons\\BTNIZ11.blp</v>
      </c>
      <c r="N269" s="185" t="s">
        <v>83</v>
      </c>
      <c r="O269" s="166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39999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IS13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|cffffd24d强化饰品等级|n|r</v>
      </c>
      <c r="I270" s="27" t="str">
        <f>VLOOKUP(B270,物品!B:CV,99,FALSE)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0" s="165" t="str">
        <f t="shared" si="121"/>
        <v>|cffffd24d强化饰品等级|n|r</v>
      </c>
      <c r="K270" s="165" t="str">
        <f t="shared" si="12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0" s="27"/>
      <c r="M270" s="166" t="str">
        <f>VLOOKUP(LEFT(RIGHT(B270,5),4),物品!B:CU,20,FALSE)</f>
        <v>ReplaceableTextures\\CommandButtons\\BTNZ10.blp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IS14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|CffFFD24D强化药品等级|r</v>
      </c>
      <c r="I271" s="27" t="str">
        <f>VLOOKUP(B271,物品!B:CV,99,FALSE)</f>
        <v>|cffffcc00升级消耗：|r150+等级*150杀敌数|n|n|cff00ff7f最高升至10级|r</v>
      </c>
      <c r="J271" s="165" t="str">
        <f t="shared" ref="J271:J272" si="131">H271</f>
        <v>|CffFFD24D强化药品等级|r</v>
      </c>
      <c r="K271" s="165" t="str">
        <f t="shared" ref="K271:K272" si="132">I271</f>
        <v>|cffffcc00升级消耗：|r150+等级*150杀敌数|n|n|cff00ff7f最高升至10级|r</v>
      </c>
      <c r="L271" s="27"/>
      <c r="M271" s="166" t="str">
        <f>VLOOKUP(LEFT(RIGHT(B271,5),4),物品!B:CU,20,FALSE)</f>
        <v>ReplaceableTextures\\CommandButtons\\BTNAG06.blp</v>
      </c>
      <c r="N271" s="185" t="s">
        <v>83</v>
      </c>
      <c r="O271" s="166" t="s">
        <v>98</v>
      </c>
      <c r="P271" s="27">
        <v>0</v>
      </c>
      <c r="Q271" s="27">
        <v>1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IB00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星耀福利</v>
      </c>
      <c r="I272" s="27" t="str">
        <f>VLOOKUP(B272,物品!B:CV,99,FALSE)</f>
        <v>|cffffcc33平台名称带有“星耀”开局自动激活！|n|n|r奖励：|n|cffffcc00每秒金币+1|n每秒攻击+1|n每秒生命+5|r</v>
      </c>
      <c r="J272" s="165" t="str">
        <f t="shared" si="131"/>
        <v>星耀福利</v>
      </c>
      <c r="K272" s="165" t="str">
        <f t="shared" si="132"/>
        <v>|cffffcc33平台名称带有“星耀”开局自动激活！|n|n|r奖励：|n|cffffcc00每秒金币+1|n每秒攻击+1|n每秒生命+5|r</v>
      </c>
      <c r="L272" s="27"/>
      <c r="M272" s="166" t="str">
        <f>VLOOKUP(LEFT(RIGHT(B272,5),4),物品!B:CU,20,FALSE)</f>
        <v>ReplaceableTextures\\CommandButtons\\BTNIB00.blp</v>
      </c>
      <c r="N272" s="185" t="s">
        <v>83</v>
      </c>
      <c r="O272" s="166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IB01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公众号礼包</v>
      </c>
      <c r="I273" s="27" t="str">
        <f>VLOOKUP(B273,物品!B:CV,99,FALSE)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3" s="165" t="str">
        <f t="shared" ref="J273:K277" si="133">H273</f>
        <v>公众号礼包</v>
      </c>
      <c r="K273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3" s="27"/>
      <c r="M273" s="166" t="str">
        <f>VLOOKUP(LEFT(RIGHT(B273,5),4),物品!B:CU,20,FALSE)</f>
        <v>ReplaceableTextures\\CommandButtons\\BTNIB01.blp</v>
      </c>
      <c r="N273" s="185" t="s">
        <v>83</v>
      </c>
      <c r="O273" s="166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IB02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入群礼包</v>
      </c>
      <c r="I274" s="27" t="str">
        <f>VLOOKUP(B274,物品!B:CV,99,FALSE)</f>
        <v>加入《|cff00ffcc全民封神|r》官方QQ群，即可获得入群礼包码！|n|n输入礼包码即可获得：|n金币+1000，每秒攻击+2，每秒业力+2</v>
      </c>
      <c r="J274" s="165" t="str">
        <f t="shared" si="133"/>
        <v>入群礼包</v>
      </c>
      <c r="K274" s="165" t="str">
        <f t="shared" si="133"/>
        <v>加入《|cff00ffcc全民封神|r》官方QQ群，即可获得入群礼包码！|n|n输入礼包码即可获得：|n金币+1000，每秒攻击+2，每秒业力+2</v>
      </c>
      <c r="L274" s="27"/>
      <c r="M274" s="166" t="str">
        <f>VLOOKUP(LEFT(RIGHT(B274,5),4),物品!B:CU,20,FALSE)</f>
        <v>ReplaceableTextures\\CommandButtons\\BTNIB02.blp</v>
      </c>
      <c r="N274" s="185" t="s">
        <v>83</v>
      </c>
      <c r="O274" s="166" t="s">
        <v>98</v>
      </c>
      <c r="P274" s="27">
        <v>1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IB03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拜年礼包</v>
      </c>
      <c r="I275" s="27" t="str">
        <f>VLOOKUP(B275,物品!B:CV,99,FALSE)</f>
        <v>|cff99ccff给与地图有效评论建议|r即可领取：|n每秒生命+100，每秒业力+2|n|n|r|cff808080地图等级达到3级可领取|r</v>
      </c>
      <c r="J275" s="165" t="str">
        <f t="shared" si="133"/>
        <v>拜年礼包</v>
      </c>
      <c r="K275" s="165" t="str">
        <f t="shared" si="133"/>
        <v>|cff99ccff给与地图有效评论建议|r即可领取：|n每秒生命+100，每秒业力+2|n|n|r|cff808080地图等级达到3级可领取|r</v>
      </c>
      <c r="L275" s="27"/>
      <c r="M275" s="166" t="str">
        <f>VLOOKUP(LEFT(RIGHT(B275,5),4),物品!B:CU,20,FALSE)</f>
        <v>ReplaceableTextures\\CommandButtons\\BTNIB03.blp</v>
      </c>
      <c r="N275" s="185" t="s">
        <v>83</v>
      </c>
      <c r="O275" s="166" t="s">
        <v>98</v>
      </c>
      <c r="P275" s="27">
        <v>2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IB04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收藏礼包</v>
      </c>
      <c r="I276" s="27" t="str">
        <f>VLOOKUP(B276,物品!B:CV,99,FALSE)</f>
        <v>|cff99ccff房间大厅界面点击右上角《|r|cffcc99ff收藏|r|cff99ccff》后可领取该礼包。|n|n|r属性：|n|cffffcc33攻击伤害+10%|n技能伤害+10%|n重随英雄次数+1|r</v>
      </c>
      <c r="J276" s="165" t="str">
        <f t="shared" si="133"/>
        <v>收藏礼包</v>
      </c>
      <c r="K276" s="165" t="str">
        <f t="shared" si="133"/>
        <v>|cff99ccff房间大厅界面点击右上角《|r|cffcc99ff收藏|r|cff99ccff》后可领取该礼包。|n|n|r属性：|n|cffffcc33攻击伤害+10%|n技能伤害+10%|n重随英雄次数+1|r</v>
      </c>
      <c r="L276" s="27"/>
      <c r="M276" s="166" t="str">
        <f>VLOOKUP(LEFT(RIGHT(B276,5),4),物品!B:CU,20,FALSE)</f>
        <v>ReplaceableTextures\\CommandButtons\\BTNIB04.blp</v>
      </c>
      <c r="N276" s="185" t="s">
        <v>83</v>
      </c>
      <c r="O276" s="166" t="s">
        <v>98</v>
      </c>
      <c r="P276" s="27">
        <v>3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IB05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重置版礼包</v>
      </c>
      <c r="I277" s="27" t="str">
        <f>VLOOKUP(B277,物品!B:CV,99,FALSE)</f>
        <v>|cff33ff00购买魔兽重制版可领取该礼包！|n|n|r奖励：|n招魂幡Lv3</v>
      </c>
      <c r="J277" s="165" t="str">
        <f t="shared" si="133"/>
        <v>重置版礼包</v>
      </c>
      <c r="K277" s="165" t="str">
        <f t="shared" si="133"/>
        <v>|cff33ff00购买魔兽重制版可领取该礼包！|n|n|r奖励：|n招魂幡Lv3</v>
      </c>
      <c r="L277" s="27"/>
      <c r="M277" s="166" t="str">
        <f>VLOOKUP(LEFT(RIGHT(B277,5),4),物品!B:CU,20,FALSE)</f>
        <v>ReplaceableTextures\\CommandButtons\\BTNIB05.blp</v>
      </c>
      <c r="N277" s="185" t="s">
        <v>83</v>
      </c>
      <c r="O277" s="166" t="s">
        <v>98</v>
      </c>
      <c r="P277" s="27">
        <v>0</v>
      </c>
      <c r="Q277" s="27">
        <v>1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IB06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公会福利(免费入会)</v>
      </c>
      <c r="I278" s="27" t="str">
        <f>VLOOKUP(B278,物品!B:CV,99,FALSE)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8" s="165" t="str">
        <f t="shared" ref="J278:J284" si="134">H278</f>
        <v>公会福利(免费入会)</v>
      </c>
      <c r="K278" s="165" t="str">
        <f t="shared" ref="K278:K284" si="135">I278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8" s="27"/>
      <c r="M278" s="166" t="str">
        <f>VLOOKUP(LEFT(RIGHT(B278,5),4),物品!B:CU,20,FALSE)</f>
        <v>ReplaceableTextures\\CommandButtons\\BTNIB06.blp</v>
      </c>
      <c r="N278" s="185" t="s">
        <v>83</v>
      </c>
      <c r="O278" s="166" t="s">
        <v>98</v>
      </c>
      <c r="P278" s="27">
        <v>1</v>
      </c>
      <c r="Q278" s="27">
        <v>1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IB07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星耀礼包</v>
      </c>
      <c r="I279" s="27" t="str">
        <f>VLOOKUP(B279,物品!B:CV,99,FALSE)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9" s="165" t="str">
        <f t="shared" si="134"/>
        <v>星耀礼包</v>
      </c>
      <c r="K279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9" s="27"/>
      <c r="M279" s="166" t="str">
        <f>VLOOKUP(LEFT(RIGHT(B279,5),4),物品!B:CU,20,FALSE)</f>
        <v>ReplaceableTextures\\CommandButtons\\BTNIB07.blp</v>
      </c>
      <c r="N279" s="185" t="s">
        <v>83</v>
      </c>
      <c r="O279" s="166" t="s">
        <v>98</v>
      </c>
      <c r="P279" s="27">
        <v>2</v>
      </c>
      <c r="Q279" s="27">
        <v>1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IB08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魔芝RPG礼包</v>
      </c>
      <c r="I280" s="27" t="str">
        <f>VLOOKUP(B280,物品!B:CV,99,FALSE)</f>
        <v>|cff99ccff游戏中输入《|r|cff33ff00魔芝RPG|r|cff99ccff》领取本礼包！|r|n|n|r奖励：|n|cffffcc00练功房怪物数量+1|r</v>
      </c>
      <c r="J280" s="165" t="str">
        <f t="shared" si="134"/>
        <v>魔芝RPG礼包</v>
      </c>
      <c r="K280" s="165" t="str">
        <f t="shared" si="135"/>
        <v>|cff99ccff游戏中输入《|r|cff33ff00魔芝RPG|r|cff99ccff》领取本礼包！|r|n|n|r奖励：|n|cffffcc00练功房怪物数量+1|r</v>
      </c>
      <c r="L280" s="27"/>
      <c r="M280" s="166" t="str">
        <f>VLOOKUP(LEFT(RIGHT(B280,5),4),物品!B:CU,20,FALSE)</f>
        <v>ReplaceableTextures\\CommandButtons\\BTNIB08.blp</v>
      </c>
      <c r="N280" s="185" t="s">
        <v>83</v>
      </c>
      <c r="O280" s="166" t="s">
        <v>98</v>
      </c>
      <c r="P280" s="27">
        <v>2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IB09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老铁礼包</v>
      </c>
      <c r="I281" s="27">
        <f>VLOOKUP(B281,物品!B:CV,99,FALSE)</f>
        <v>0</v>
      </c>
      <c r="J281" s="165" t="str">
        <f t="shared" si="134"/>
        <v>老铁礼包</v>
      </c>
      <c r="K281" s="165">
        <f t="shared" si="135"/>
        <v>0</v>
      </c>
      <c r="L281" s="27"/>
      <c r="M281" s="166" t="str">
        <f>VLOOKUP(LEFT(RIGHT(B281,5),4),物品!B:CU,20,FALSE)</f>
        <v>ReplaceableTextures\\CommandButtons\\BTNIB09.blp</v>
      </c>
      <c r="N281" s="185" t="s">
        <v>83</v>
      </c>
      <c r="O281" s="166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IB10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钻石礼包</v>
      </c>
      <c r="I282" s="27" t="str">
        <f>VLOOKUP(B282,物品!B:CV,99,FALSE)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82" s="165" t="str">
        <f t="shared" ref="J282" si="136">H282</f>
        <v>钻石礼包</v>
      </c>
      <c r="K282" s="165" t="str">
        <f t="shared" ref="K282" si="137">I282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82" s="27"/>
      <c r="M282" s="166" t="str">
        <f>VLOOKUP(LEFT(RIGHT(B282,5),4),物品!B:CU,20,FALSE)</f>
        <v>ReplaceableTextures\\commandButtons\\BTNIB11.blp</v>
      </c>
      <c r="N282" s="185" t="s">
        <v>83</v>
      </c>
      <c r="O282" s="166" t="s">
        <v>98</v>
      </c>
      <c r="P282" s="27">
        <v>3</v>
      </c>
      <c r="Q282" s="27">
        <v>1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IB50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已领取星耀福利</v>
      </c>
      <c r="I283" s="27" t="str">
        <f>VLOOKUP(B283,物品!B:CV,99,FALSE)</f>
        <v>|cffffcc33平台名称带有“星耀”开局自动激活！|n|n|r奖励：|n|cffffcc00每秒金币+1|n每秒攻击+1|n每秒生命+5|r|N|N|cff00ff00已领取该礼包</v>
      </c>
      <c r="J283" s="165" t="str">
        <f t="shared" ref="J283" si="138">H283</f>
        <v>已领取星耀福利</v>
      </c>
      <c r="K283" s="165" t="str">
        <f t="shared" ref="K283" si="139">I283</f>
        <v>|cffffcc33平台名称带有“星耀”开局自动激活！|n|n|r奖励：|n|cffffcc00每秒金币+1|n每秒攻击+1|n每秒生命+5|r|N|N|cff00ff00已领取该礼包</v>
      </c>
      <c r="L283" s="27"/>
      <c r="M283" s="166" t="str">
        <f>VLOOKUP(LEFT(RIGHT(B283,5),4),物品!B:CU,20,FALSE)</f>
        <v>ReplaceableTextures\\commandButtons\\BTNLBUI01.blp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IB51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已领取公众号礼包</v>
      </c>
      <c r="I284" s="27" t="str">
        <f>VLOOKUP(B284,物品!B:CV,99,FALSE)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4" s="165" t="str">
        <f t="shared" si="134"/>
        <v>已领取公众号礼包</v>
      </c>
      <c r="K284" s="165" t="str">
        <f t="shared" si="13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4" s="27"/>
      <c r="M284" s="166" t="str">
        <f>VLOOKUP(LEFT(RIGHT(B284,5),4),物品!B:CU,20,FALSE)</f>
        <v>ReplaceableTextures\\commandButtons\\BTNLBUI01.blp</v>
      </c>
      <c r="N284" s="185" t="s">
        <v>83</v>
      </c>
      <c r="O284" s="166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IB52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已领取入群礼包</v>
      </c>
      <c r="I285" s="27" t="str">
        <f>VLOOKUP(B285,物品!B:CV,99,FALSE)</f>
        <v>加入《|cff00ffcc全民封神|r》官方QQ群，即可获得入群礼包码！|n|n输入礼包码即可获得：|n金币+1000，每秒攻击+2，每秒业力+2|N|N|cff00ff00已领取该礼包</v>
      </c>
      <c r="J285" s="165" t="str">
        <f t="shared" ref="J285:J298" si="140">H285</f>
        <v>已领取入群礼包</v>
      </c>
      <c r="K285" s="165" t="str">
        <f t="shared" ref="K285:K298" si="141">I285</f>
        <v>加入《|cff00ffcc全民封神|r》官方QQ群，即可获得入群礼包码！|n|n输入礼包码即可获得：|n金币+1000，每秒攻击+2，每秒业力+2|N|N|cff00ff00已领取该礼包</v>
      </c>
      <c r="L285" s="27"/>
      <c r="M285" s="166" t="str">
        <f>VLOOKUP(LEFT(RIGHT(B285,5),4),物品!B:CU,20,FALSE)</f>
        <v>ReplaceableTextures\\commandButtons\\BTNLBUI01.blp</v>
      </c>
      <c r="N285" s="185" t="s">
        <v>83</v>
      </c>
      <c r="O285" s="166" t="s">
        <v>98</v>
      </c>
      <c r="P285" s="27">
        <v>1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IB53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已领取拜年礼包</v>
      </c>
      <c r="I286" s="27" t="str">
        <f>VLOOKUP(B286,物品!B:CV,99,FALSE)</f>
        <v>|cff99ccff给与地图有效评论建议|r即可领取：|n每秒生命+100，每秒业力+2|n|n|r|cff808080地图等级达到3级可领取|r|N|N|cff00ff00已领取该礼包</v>
      </c>
      <c r="J286" s="165" t="str">
        <f t="shared" si="140"/>
        <v>已领取拜年礼包</v>
      </c>
      <c r="K286" s="165" t="str">
        <f t="shared" si="141"/>
        <v>|cff99ccff给与地图有效评论建议|r即可领取：|n每秒生命+100，每秒业力+2|n|n|r|cff808080地图等级达到3级可领取|r|N|N|cff00ff00已领取该礼包</v>
      </c>
      <c r="L286" s="27"/>
      <c r="M286" s="166" t="str">
        <f>VLOOKUP(LEFT(RIGHT(B286,5),4),物品!B:CU,20,FALSE)</f>
        <v>ReplaceableTextures\\commandButtons\\BTNLBUI01.blp</v>
      </c>
      <c r="N286" s="185" t="s">
        <v>83</v>
      </c>
      <c r="O286" s="166" t="s">
        <v>98</v>
      </c>
      <c r="P286" s="27">
        <v>2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IB54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已领取收藏礼包</v>
      </c>
      <c r="I287" s="27" t="str">
        <f>VLOOKUP(B287,物品!B:CV,99,FALSE)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7" s="165" t="str">
        <f t="shared" si="140"/>
        <v>已领取收藏礼包</v>
      </c>
      <c r="K287" s="165" t="str">
        <f t="shared" si="141"/>
        <v>|cff99ccff房间大厅界面点击右上角《|r|cffcc99ff收藏|r|cff99ccff》后可领取该礼包。|n|n|r属性：|n|cffffcc33攻击伤害+10%|n技能伤害+10%|n重随英雄次数+1|r|N|N|cff00ff00已领取该礼包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3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IB55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已领取重置版礼包</v>
      </c>
      <c r="I288" s="27" t="str">
        <f>VLOOKUP(B288,物品!B:CV,99,FALSE)</f>
        <v>|cff33ff00购买魔兽重制版可领取该礼包！|n|n|r奖励：|n招魂幡Lv3|N|N|cff00ff00已领取该礼包</v>
      </c>
      <c r="J288" s="165" t="str">
        <f t="shared" si="140"/>
        <v>已领取重置版礼包</v>
      </c>
      <c r="K288" s="165" t="str">
        <f t="shared" si="141"/>
        <v>|cff33ff00购买魔兽重制版可领取该礼包！|n|n|r奖励：|n招魂幡Lv3|N|N|cff00ff00已领取该礼包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0</v>
      </c>
      <c r="Q288" s="27">
        <v>1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IB56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已领取公会福利(免费入会)</v>
      </c>
      <c r="I289" s="27" t="str">
        <f>VLOOKUP(B289,物品!B:CV,99,FALSE)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9" s="165" t="str">
        <f t="shared" si="140"/>
        <v>已领取公会福利(免费入会)</v>
      </c>
      <c r="K289" s="165" t="str">
        <f t="shared" si="141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1</v>
      </c>
      <c r="Q289" s="27">
        <v>1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IB57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已领取星耀礼包</v>
      </c>
      <c r="I290" s="27" t="str">
        <f>VLOOKUP(B290,物品!B:CV,99,FALSE)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0" s="165" t="str">
        <f t="shared" si="140"/>
        <v>已领取星耀礼包</v>
      </c>
      <c r="K290" s="165" t="str">
        <f t="shared" si="14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2</v>
      </c>
      <c r="Q290" s="27">
        <v>1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IB58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已领取魔芝RPG礼包</v>
      </c>
      <c r="I291" s="27" t="str">
        <f>VLOOKUP(B291,物品!B:CV,99,FALSE)</f>
        <v>|cff99ccff游戏中输入《|r|cff33ff00魔芝RPG|r|cff99ccff》领取本礼包！|r|n|n|r奖励：|n|cffffcc00练功房怪物数量+1|r|N|N|cff00ff00已领取该礼包</v>
      </c>
      <c r="J291" s="165" t="str">
        <f t="shared" si="140"/>
        <v>已领取魔芝RPG礼包</v>
      </c>
      <c r="K291" s="165" t="str">
        <f t="shared" si="141"/>
        <v>|cff99ccff游戏中输入《|r|cff33ff00魔芝RPG|r|cff99ccff》领取本礼包！|r|n|n|r奖励：|n|cffffcc00练功房怪物数量+1|r|N|N|cff00ff00已领取该礼包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2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IB59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已领取老铁礼包</v>
      </c>
      <c r="I292" s="27" t="str">
        <f>VLOOKUP(B292,物品!B:CV,99,FALSE)</f>
        <v>|N|N|cff00ff00已领取该礼包</v>
      </c>
      <c r="J292" s="165" t="str">
        <f t="shared" si="140"/>
        <v>已领取老铁礼包</v>
      </c>
      <c r="K292" s="165" t="str">
        <f t="shared" si="141"/>
        <v>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3</v>
      </c>
      <c r="Q292" s="27">
        <v>1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IB60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已领取钻石礼包</v>
      </c>
      <c r="I293" s="27" t="str">
        <f>VLOOKUP(B293,物品!B:CV,99,FALSE)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293" s="165" t="str">
        <f t="shared" ref="J293" si="142">H293</f>
        <v>已领取钻石礼包</v>
      </c>
      <c r="K293" s="165" t="str">
        <f t="shared" ref="K293" si="143">I293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293" s="27"/>
      <c r="M293" s="166" t="str">
        <f>VLOOKUP(LEFT(RIGHT(B293,5),4),物品!B:CU,20,FALSE)</f>
        <v>ReplaceableTextures\\commandButtons\\BTNLBUI01.blp</v>
      </c>
      <c r="N293" s="185" t="s">
        <v>83</v>
      </c>
      <c r="O293" s="166" t="s">
        <v>98</v>
      </c>
      <c r="P293" s="27">
        <v>3</v>
      </c>
      <c r="Q293" s="27">
        <v>1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IY00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积分兑换-永久</v>
      </c>
      <c r="I294" s="27" t="str">
        <f>VLOOKUP(B294,物品!B:CV,99,FALSE)</f>
        <v>积分兑换-永久</v>
      </c>
      <c r="J294" s="165" t="str">
        <f t="shared" ref="J294" si="144">H294</f>
        <v>积分兑换-永久</v>
      </c>
      <c r="K294" s="165" t="str">
        <f t="shared" ref="K294" si="145">I294</f>
        <v>积分兑换-永久</v>
      </c>
      <c r="L294" s="27"/>
      <c r="M294" s="166" t="str">
        <f>VLOOKUP(LEFT(RIGHT(B294,5),4),物品!B:CU,20,FALSE)</f>
        <v>ReplaceableTextures\\CommandButtons\\BTNUIRK04.blp</v>
      </c>
      <c r="N294" s="185" t="s">
        <v>83</v>
      </c>
      <c r="O294" s="166" t="s">
        <v>98</v>
      </c>
      <c r="P294" s="27">
        <v>0</v>
      </c>
      <c r="Q294" s="27">
        <v>2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IY1C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天乾地坤</v>
      </c>
      <c r="I295" s="27" t="str">
        <f>VLOOKUP(B295,物品!B:CV,99,FALSE)</f>
        <v>代码生成</v>
      </c>
      <c r="J295" s="165" t="str">
        <f t="shared" si="140"/>
        <v>天乾地坤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ReplaceableTextures\\CommandButtons\\BTNRY1C.blp</v>
      </c>
      <c r="N295" s="185" t="s">
        <v>83</v>
      </c>
      <c r="O295" s="166" t="s">
        <v>98</v>
      </c>
      <c r="P295" s="27">
        <v>2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IY2C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五彩凰翼</v>
      </c>
      <c r="I296" s="27" t="str">
        <f>VLOOKUP(B296,物品!B:CV,99,FALSE)</f>
        <v>代码生成</v>
      </c>
      <c r="J296" s="165" t="str">
        <f t="shared" si="140"/>
        <v>五彩凰翼</v>
      </c>
      <c r="K296" s="165" t="str">
        <f t="shared" si="141"/>
        <v>代码生成</v>
      </c>
      <c r="L296" s="27"/>
      <c r="M296" s="166" t="str">
        <f>VLOOKUP(LEFT(RIGHT(B296,5),4),物品!B:CU,20,FALSE)</f>
        <v>ReplaceableTextures\\CommandButtons\\BTNRY2C.blp</v>
      </c>
      <c r="N296" s="185" t="s">
        <v>83</v>
      </c>
      <c r="O296" s="166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IY3C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崩鸣刃</v>
      </c>
      <c r="I297" s="27" t="str">
        <f>VLOOKUP(B297,物品!B:CV,99,FALSE)</f>
        <v>代码生成</v>
      </c>
      <c r="J297" s="165" t="str">
        <f t="shared" si="140"/>
        <v>崩鸣刃</v>
      </c>
      <c r="K297" s="165" t="str">
        <f t="shared" si="141"/>
        <v>代码生成</v>
      </c>
      <c r="L297" s="27"/>
      <c r="M297" s="166" t="str">
        <f>VLOOKUP(LEFT(RIGHT(B297,5),4),物品!B:CU,20,FALSE)</f>
        <v>ReplaceableTextures\\CommandButtons\\BTNRY3C.blp</v>
      </c>
      <c r="N297" s="185" t="s">
        <v>83</v>
      </c>
      <c r="O297" s="166" t="s">
        <v>98</v>
      </c>
      <c r="P297" s="27">
        <v>3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IY4C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俯瞰寰宇</v>
      </c>
      <c r="I298" s="27" t="str">
        <f>VLOOKUP(B298,物品!B:CV,99,FALSE)</f>
        <v>代码生成</v>
      </c>
      <c r="J298" s="165" t="str">
        <f t="shared" si="140"/>
        <v>俯瞰寰宇</v>
      </c>
      <c r="K298" s="165" t="str">
        <f t="shared" si="141"/>
        <v>代码生成</v>
      </c>
      <c r="L298" s="27"/>
      <c r="M298" s="166" t="str">
        <f>VLOOKUP(LEFT(RIGHT(B298,5),4),物品!B:CU,20,FALSE)</f>
        <v>ReplaceableTextures\\CommandButtons\\BTNRY4C.blp</v>
      </c>
      <c r="N298" s="185" t="s">
        <v>83</v>
      </c>
      <c r="O298" s="166" t="s">
        <v>98</v>
      </c>
      <c r="P298" s="27">
        <v>1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IY2E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冰火双翼</v>
      </c>
      <c r="I299" s="27" t="str">
        <f>VLOOKUP(B299,物品!B:CV,99,FALSE)</f>
        <v>代码生成</v>
      </c>
      <c r="J299" s="165" t="str">
        <f t="shared" ref="J299:J300" si="146">H299</f>
        <v>冰火双翼</v>
      </c>
      <c r="K299" s="165" t="str">
        <f t="shared" ref="K299:K300" si="147">I299</f>
        <v>代码生成</v>
      </c>
      <c r="L299" s="27"/>
      <c r="M299" s="166" t="str">
        <f>VLOOKUP(LEFT(RIGHT(B299,5),4),物品!B:CU,20,FALSE)</f>
        <v>ReplaceableTextures\\CommandButtons\\BTNRY2E.blp</v>
      </c>
      <c r="N299" s="185" t="s">
        <v>83</v>
      </c>
      <c r="O299" s="166" t="s">
        <v>98</v>
      </c>
      <c r="P299" s="27">
        <v>0</v>
      </c>
      <c r="Q299" s="27">
        <v>1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IY2F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羽族之音</v>
      </c>
      <c r="I300" s="27" t="str">
        <f>VLOOKUP(B300,物品!B:CV,99,FALSE)</f>
        <v>代码生成</v>
      </c>
      <c r="J300" s="165" t="str">
        <f t="shared" si="146"/>
        <v>羽族之音</v>
      </c>
      <c r="K300" s="165" t="str">
        <f t="shared" si="147"/>
        <v>代码生成</v>
      </c>
      <c r="L300" s="27"/>
      <c r="M300" s="166" t="str">
        <f>VLOOKUP(LEFT(RIGHT(B300,5),4),物品!B:CU,20,FALSE)</f>
        <v>ReplaceableTextures\\CommandButtons\\BTNRY2F.blp</v>
      </c>
      <c r="N300" s="185" t="s">
        <v>83</v>
      </c>
      <c r="O300" s="166" t="s">
        <v>98</v>
      </c>
      <c r="P300" s="27">
        <v>1</v>
      </c>
      <c r="Q300" s="27">
        <v>1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IY4O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凌风之灵</v>
      </c>
      <c r="I301" s="27" t="str">
        <f>VLOOKUP(B301,物品!B:CV,99,FALSE)</f>
        <v>代码生成</v>
      </c>
      <c r="J301" s="165" t="str">
        <f t="shared" ref="J301" si="148">H301</f>
        <v>凌风之灵</v>
      </c>
      <c r="K301" s="165" t="str">
        <f t="shared" ref="K301" si="149">I301</f>
        <v>代码生成</v>
      </c>
      <c r="L301" s="27"/>
      <c r="M301" s="166" t="str">
        <f>VLOOKUP(LEFT(RIGHT(B301,5),4),物品!B:CU,20,FALSE)</f>
        <v>ReplaceableTextures\\CommandButtons\\BTNRY4O.blp</v>
      </c>
      <c r="N301" s="185" t="s">
        <v>83</v>
      </c>
      <c r="O301" s="166" t="s">
        <v>98</v>
      </c>
      <c r="P301" s="27">
        <v>2</v>
      </c>
      <c r="Q301" s="27">
        <v>1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IY1E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麒麟光环</v>
      </c>
      <c r="I302" s="27" t="str">
        <f>VLOOKUP(B302,物品!B:CV,99,FALSE)</f>
        <v>代码生成</v>
      </c>
      <c r="J302" s="165" t="str">
        <f t="shared" ref="J302" si="150">H302</f>
        <v>麒麟光环</v>
      </c>
      <c r="K302" s="165" t="str">
        <f t="shared" ref="K302" si="151">I302</f>
        <v>代码生成</v>
      </c>
      <c r="L302" s="27"/>
      <c r="M302" s="166" t="str">
        <f>VLOOKUP(LEFT(RIGHT(B302,5),4),物品!B:CU,20,FALSE)</f>
        <v>ReplaceableTextures\\CommandButtons\\BTNRY1E.blp</v>
      </c>
      <c r="N302" s="185" t="s">
        <v>83</v>
      </c>
      <c r="O302" s="166" t="s">
        <v>98</v>
      </c>
      <c r="P302" s="27">
        <v>3</v>
      </c>
      <c r="Q302" s="27">
        <v>1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IY3E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凛霜战锤</v>
      </c>
      <c r="I303" s="27" t="str">
        <f>VLOOKUP(B303,物品!B:CV,99,FALSE)</f>
        <v>代码生成</v>
      </c>
      <c r="J303" s="165" t="str">
        <f t="shared" ref="J303:J308" si="152">H303</f>
        <v>凛霜战锤</v>
      </c>
      <c r="K303" s="165" t="str">
        <f t="shared" ref="K303:K308" si="153">I303</f>
        <v>代码生成</v>
      </c>
      <c r="L303" s="27"/>
      <c r="M303" s="166" t="str">
        <f>VLOOKUP(LEFT(RIGHT(B303,5),4),物品!B:CU,20,FALSE)</f>
        <v>ReplaceableTextures\\CommandButtons\\BTNRY3E.blp</v>
      </c>
      <c r="N303" s="185" t="s">
        <v>83</v>
      </c>
      <c r="O303" s="166" t="s">
        <v>98</v>
      </c>
      <c r="P303" s="27">
        <v>0</v>
      </c>
      <c r="Q303" s="27">
        <v>2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IY3H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方天画戟</v>
      </c>
      <c r="I304" s="27" t="str">
        <f>VLOOKUP(B304,物品!B:CV,99,FALSE)</f>
        <v>代码生成</v>
      </c>
      <c r="J304" s="165" t="str">
        <f t="shared" ref="J304:J305" si="154">H304</f>
        <v>方天画戟</v>
      </c>
      <c r="K304" s="165" t="str">
        <f t="shared" ref="K304:K305" si="155">I304</f>
        <v>代码生成</v>
      </c>
      <c r="L304" s="27"/>
      <c r="M304" s="166" t="str">
        <f>VLOOKUP(LEFT(RIGHT(B304,5),4),物品!B:CU,20,FALSE)</f>
        <v>ReplaceableTextures\\CommandButtons\\BTNWQ03.BLP</v>
      </c>
      <c r="N304" s="185" t="s">
        <v>83</v>
      </c>
      <c r="O304" s="166" t="s">
        <v>98</v>
      </c>
      <c r="P304" s="27">
        <v>1</v>
      </c>
      <c r="Q304" s="27">
        <v>2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IY3I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异变之刃</v>
      </c>
      <c r="I305" s="27" t="str">
        <f>VLOOKUP(B305,物品!B:CV,99,FALSE)</f>
        <v>代码生成</v>
      </c>
      <c r="J305" s="165" t="str">
        <f t="shared" si="154"/>
        <v>异变之刃</v>
      </c>
      <c r="K305" s="165" t="str">
        <f t="shared" si="155"/>
        <v>代码生成</v>
      </c>
      <c r="L305" s="27"/>
      <c r="M305" s="166" t="str">
        <f>VLOOKUP(LEFT(RIGHT(B305,5),4),物品!B:CU,20,FALSE)</f>
        <v>ReplaceableTextures\\CommandButtons\\BTNWQ06.BLP</v>
      </c>
      <c r="N305" s="185" t="s">
        <v>83</v>
      </c>
      <c r="O305" s="166" t="s">
        <v>98</v>
      </c>
      <c r="P305" s="27">
        <v>3</v>
      </c>
      <c r="Q305" s="27">
        <v>2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IY0A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异变之光</v>
      </c>
      <c r="I306" s="27" t="str">
        <f>VLOOKUP(B306,物品!B:CV,99,FALSE)</f>
        <v>代码生成</v>
      </c>
      <c r="J306" s="165" t="str">
        <f t="shared" ref="J306" si="156">H306</f>
        <v>异变之光</v>
      </c>
      <c r="K306" s="165" t="str">
        <f t="shared" ref="K306" si="157">I306</f>
        <v>代码生成</v>
      </c>
      <c r="L306" s="27"/>
      <c r="M306" s="166" t="str">
        <f>VLOOKUP(LEFT(RIGHT(B306,5),4),物品!B:CU,20,FALSE)</f>
        <v>ReplaceableTextures\\CommandButtons\\BTNRY0A.blp</v>
      </c>
      <c r="N306" s="185" t="s">
        <v>83</v>
      </c>
      <c r="O306" s="166" t="s">
        <v>98</v>
      </c>
      <c r="P306" s="27">
        <v>2</v>
      </c>
      <c r="Q306" s="27">
        <v>2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IV01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兑换-工作使我快乐</v>
      </c>
      <c r="I307" s="27" t="str">
        <f>VLOOKUP(B307,物品!B:CV,99,FALSE)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07" s="165" t="str">
        <f t="shared" si="152"/>
        <v>兑换-工作使我快乐</v>
      </c>
      <c r="K307" s="165" t="str">
        <f t="shared" si="153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07" s="27"/>
      <c r="M307" s="166" t="str">
        <f>VLOOKUP(LEFT(RIGHT(B307,5),4),物品!B:CU,20,FALSE)</f>
        <v>ReplaceableTextures\\CommandButtons\\BTNRV01.blp</v>
      </c>
      <c r="N307" s="185" t="s">
        <v>83</v>
      </c>
      <c r="O307" s="166" t="s">
        <v>98</v>
      </c>
      <c r="P307" s="27">
        <v>1</v>
      </c>
      <c r="Q307" s="27">
        <v>2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IV02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兑换-GM</v>
      </c>
      <c r="I308" s="27" t="str">
        <f>VLOOKUP(B308,物品!B:CV,99,FALSE)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8" s="165" t="str">
        <f t="shared" si="152"/>
        <v>兑换-GM</v>
      </c>
      <c r="K308" s="165" t="str">
        <f t="shared" si="153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8" s="27"/>
      <c r="M308" s="166" t="str">
        <f>VLOOKUP(LEFT(RIGHT(B308,5),4),物品!B:CU,20,FALSE)</f>
        <v>ReplaceableTextures\\CommandButtons\\BTNRV02.blp</v>
      </c>
      <c r="N308" s="185" t="s">
        <v>83</v>
      </c>
      <c r="O308" s="166" t="s">
        <v>98</v>
      </c>
      <c r="P308" s="27">
        <v>2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IV03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兑换-|CffFFD24D炽星魔盒|r</v>
      </c>
      <c r="I309" s="27" t="str">
        <f>VLOOKUP(B309,物品!B:CV,99,FALSE)</f>
        <v>需求：|cff00ff0050|r 狂欢积分|n|n开启后获得|Cffffd24d随机奖励|r。|n|n|cffff0000每人每局最多只能兑换一次。|r</v>
      </c>
      <c r="J309" s="165" t="str">
        <f t="shared" ref="J309" si="158">H309</f>
        <v>兑换-|CffFFD24D炽星魔盒|r</v>
      </c>
      <c r="K309" s="165" t="str">
        <f t="shared" ref="K309" si="159">I309</f>
        <v>需求：|cff00ff0050|r 狂欢积分|n|n开启后获得|Cffffd24d随机奖励|r。|n|n|cffff0000每人每局最多只能兑换一次。|r</v>
      </c>
      <c r="L309" s="27"/>
      <c r="M309" s="166" t="str">
        <f>VLOOKUP(LEFT(RIGHT(B309,5),4),物品!B:CU,20,FALSE)</f>
        <v>ReplaceableTextures\\CommandButtons\\BTNI014.blp</v>
      </c>
      <c r="N309" s="185" t="s">
        <v>83</v>
      </c>
      <c r="O309" s="166" t="s">
        <v>98</v>
      </c>
      <c r="P309" s="27">
        <v>0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IV04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兑换-五月狂欢节</v>
      </c>
      <c r="I310" s="27" t="str">
        <f>VLOOKUP(B310,物品!B:CV,99,FALSE)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0" s="165" t="str">
        <f t="shared" ref="J310" si="160">H310</f>
        <v>兑换-五月狂欢节</v>
      </c>
      <c r="K310" s="165" t="str">
        <f t="shared" ref="K310" si="161">I310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0" s="27"/>
      <c r="M310" s="166" t="str">
        <f>VLOOKUP(LEFT(RIGHT(B310,5),4),物品!B:CU,20,FALSE)</f>
        <v>ReplaceableTextures\\CommandButtons\\BTNRY4S.BLP</v>
      </c>
      <c r="N310" s="185" t="s">
        <v>83</v>
      </c>
      <c r="O310" s="166" t="s">
        <v>98</v>
      </c>
      <c r="P310" s="27">
        <v>3</v>
      </c>
      <c r="Q310" s="27">
        <v>2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IF01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ref="J311" si="162">H311</f>
        <v>附魔</v>
      </c>
      <c r="K311" s="165">
        <f t="shared" ref="K311" si="163">I311</f>
        <v>0</v>
      </c>
      <c r="L311" s="27"/>
      <c r="M311" s="166">
        <f>VLOOKUP(LEFT(RIGHT(B311,5),4),物品!B:CU,20,FALSE)</f>
        <v>0</v>
      </c>
      <c r="N311" s="185" t="s">
        <v>83</v>
      </c>
      <c r="O311" s="166" t="s">
        <v>98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IF02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ref="J312:J337" si="164">H312</f>
        <v>附魔</v>
      </c>
      <c r="K312" s="165">
        <f t="shared" ref="K312:K337" si="165">I312</f>
        <v>0</v>
      </c>
      <c r="L312" s="27"/>
      <c r="M312" s="166">
        <f>VLOOKUP(LEFT(RIGHT(B312,5),4),物品!B:CU,20,FALSE)</f>
        <v>0</v>
      </c>
      <c r="N312" s="185" t="s">
        <v>83</v>
      </c>
      <c r="O312" s="166" t="s">
        <v>98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IF03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64"/>
        <v>附魔</v>
      </c>
      <c r="K313" s="165">
        <f t="shared" si="165"/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IF04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64"/>
        <v>附魔</v>
      </c>
      <c r="K314" s="165">
        <f t="shared" si="165"/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IF05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64"/>
        <v>附魔</v>
      </c>
      <c r="K315" s="165">
        <f t="shared" si="165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物品!B317</f>
        <v>IF06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64"/>
        <v>附魔</v>
      </c>
      <c r="K316" s="165">
        <f t="shared" si="165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物品!B318</f>
        <v>IF07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64"/>
        <v>附魔</v>
      </c>
      <c r="K317" s="165">
        <f t="shared" si="165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物品!B319</f>
        <v>IF08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64"/>
        <v>附魔</v>
      </c>
      <c r="K318" s="165">
        <f t="shared" si="165"/>
        <v>0</v>
      </c>
      <c r="L318" s="27"/>
      <c r="M318" s="166">
        <f>VLOOKUP(LEFT(RIGHT(B318,5),4),物品!B:CU,20,FALSE)</f>
        <v>0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27" t="s">
        <v>88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1</v>
      </c>
      <c r="AJ318" s="27"/>
      <c r="AK318" s="27">
        <v>1</v>
      </c>
      <c r="AL318" s="27">
        <v>1</v>
      </c>
      <c r="AM318" s="185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物品!B320</f>
        <v>IF09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64"/>
        <v>附魔</v>
      </c>
      <c r="K319" s="165">
        <f t="shared" si="165"/>
        <v>0</v>
      </c>
      <c r="L319" s="27"/>
      <c r="M319" s="166">
        <f>VLOOKUP(LEFT(RIGHT(B319,5),4),物品!B:CU,20,FALSE)</f>
        <v>0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27" t="s">
        <v>88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1</v>
      </c>
      <c r="AJ319" s="27"/>
      <c r="AK319" s="27">
        <v>1</v>
      </c>
      <c r="AL319" s="27">
        <v>1</v>
      </c>
      <c r="AM319" s="185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物品!B321</f>
        <v>IF10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64"/>
        <v>附魔</v>
      </c>
      <c r="K320" s="165">
        <f t="shared" si="165"/>
        <v>0</v>
      </c>
      <c r="L320" s="27"/>
      <c r="M320" s="166">
        <f>VLOOKUP(LEFT(RIGHT(B320,5),4),物品!B:CU,20,FALSE)</f>
        <v>0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27" t="s">
        <v>88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1</v>
      </c>
      <c r="AJ320" s="27"/>
      <c r="AK320" s="27">
        <v>1</v>
      </c>
      <c r="AL320" s="27">
        <v>1</v>
      </c>
      <c r="AM320" s="185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物品!B322</f>
        <v>IF11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64"/>
        <v>附魔</v>
      </c>
      <c r="K321" s="165">
        <f t="shared" si="165"/>
        <v>0</v>
      </c>
      <c r="L321" s="27"/>
      <c r="M321" s="166">
        <f>VLOOKUP(LEFT(RIGHT(B321,5),4),物品!B:CU,20,FALSE)</f>
        <v>0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27" t="s">
        <v>88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1</v>
      </c>
      <c r="AJ321" s="27"/>
      <c r="AK321" s="27">
        <v>1</v>
      </c>
      <c r="AL321" s="27">
        <v>1</v>
      </c>
      <c r="AM321" s="185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物品!B323</f>
        <v>IF12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64"/>
        <v>附魔</v>
      </c>
      <c r="K322" s="165">
        <f t="shared" si="165"/>
        <v>0</v>
      </c>
      <c r="L322" s="27"/>
      <c r="M322" s="166">
        <f>VLOOKUP(LEFT(RIGHT(B322,5),4),物品!B:CU,20,FALSE)</f>
        <v>0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27" t="s">
        <v>88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1</v>
      </c>
      <c r="AJ322" s="27"/>
      <c r="AK322" s="27">
        <v>1</v>
      </c>
      <c r="AL322" s="27">
        <v>1</v>
      </c>
      <c r="AM322" s="185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物品!B324</f>
        <v>IF13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64"/>
        <v>附魔</v>
      </c>
      <c r="K323" s="165">
        <f t="shared" si="165"/>
        <v>0</v>
      </c>
      <c r="L323" s="27"/>
      <c r="M323" s="166">
        <f>VLOOKUP(LEFT(RIGHT(B323,5),4),物品!B:CU,20,FALSE)</f>
        <v>0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27" t="s">
        <v>88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1</v>
      </c>
      <c r="AJ323" s="27"/>
      <c r="AK323" s="27">
        <v>1</v>
      </c>
      <c r="AL323" s="27">
        <v>1</v>
      </c>
      <c r="AM323" s="185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物品!B325</f>
        <v>IF14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64"/>
        <v>附魔</v>
      </c>
      <c r="K324" s="165">
        <f t="shared" si="165"/>
        <v>0</v>
      </c>
      <c r="L324" s="27"/>
      <c r="M324" s="166">
        <f>VLOOKUP(LEFT(RIGHT(B324,5),4),物品!B:CU,20,FALSE)</f>
        <v>0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27" t="s">
        <v>88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1</v>
      </c>
      <c r="AJ324" s="27"/>
      <c r="AK324" s="27">
        <v>1</v>
      </c>
      <c r="AL324" s="27">
        <v>1</v>
      </c>
      <c r="AM324" s="185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物品!B326</f>
        <v>IF15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64"/>
        <v>附魔</v>
      </c>
      <c r="K325" s="165">
        <f t="shared" si="165"/>
        <v>0</v>
      </c>
      <c r="L325" s="27"/>
      <c r="M325" s="166">
        <f>VLOOKUP(LEFT(RIGHT(B325,5),4),物品!B:CU,20,FALSE)</f>
        <v>0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27" t="s">
        <v>88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1</v>
      </c>
      <c r="AJ325" s="27"/>
      <c r="AK325" s="27">
        <v>1</v>
      </c>
      <c r="AL325" s="27">
        <v>1</v>
      </c>
      <c r="AM325" s="185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物品!B327</f>
        <v>IF16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64"/>
        <v>附魔</v>
      </c>
      <c r="K326" s="165">
        <f t="shared" si="165"/>
        <v>0</v>
      </c>
      <c r="L326" s="27"/>
      <c r="M326" s="166">
        <f>VLOOKUP(LEFT(RIGHT(B326,5),4),物品!B:CU,20,FALSE)</f>
        <v>0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27" t="s">
        <v>88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1</v>
      </c>
      <c r="AJ326" s="27"/>
      <c r="AK326" s="27">
        <v>1</v>
      </c>
      <c r="AL326" s="27">
        <v>1</v>
      </c>
      <c r="AM326" s="185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物品!B328</f>
        <v>IF17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64"/>
        <v>附魔</v>
      </c>
      <c r="K327" s="165">
        <f t="shared" si="165"/>
        <v>0</v>
      </c>
      <c r="L327" s="27"/>
      <c r="M327" s="166">
        <f>VLOOKUP(LEFT(RIGHT(B327,5),4),物品!B:CU,20,FALSE)</f>
        <v>0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27" t="s">
        <v>88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1</v>
      </c>
      <c r="AJ327" s="27"/>
      <c r="AK327" s="27">
        <v>1</v>
      </c>
      <c r="AL327" s="27">
        <v>1</v>
      </c>
      <c r="AM327" s="185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物品!B329</f>
        <v>IF18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64"/>
        <v>附魔</v>
      </c>
      <c r="K328" s="165">
        <f t="shared" si="165"/>
        <v>0</v>
      </c>
      <c r="L328" s="27"/>
      <c r="M328" s="166">
        <f>VLOOKUP(LEFT(RIGHT(B328,5),4),物品!B:CU,20,FALSE)</f>
        <v>0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27" t="s">
        <v>88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1</v>
      </c>
      <c r="AJ328" s="27"/>
      <c r="AK328" s="27">
        <v>1</v>
      </c>
      <c r="AL328" s="27">
        <v>1</v>
      </c>
      <c r="AM328" s="185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物品!B330</f>
        <v>IF19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64"/>
        <v>附魔</v>
      </c>
      <c r="K329" s="165">
        <f t="shared" si="165"/>
        <v>0</v>
      </c>
      <c r="L329" s="27"/>
      <c r="M329" s="166">
        <f>VLOOKUP(LEFT(RIGHT(B329,5),4),物品!B:CU,20,FALSE)</f>
        <v>0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27" t="s">
        <v>88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1</v>
      </c>
      <c r="AJ329" s="27"/>
      <c r="AK329" s="27">
        <v>1</v>
      </c>
      <c r="AL329" s="27">
        <v>1</v>
      </c>
      <c r="AM329" s="185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物品!B331</f>
        <v>IF20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64"/>
        <v>附魔</v>
      </c>
      <c r="K330" s="165">
        <f t="shared" si="165"/>
        <v>0</v>
      </c>
      <c r="L330" s="27"/>
      <c r="M330" s="166">
        <f>VLOOKUP(LEFT(RIGHT(B330,5),4),物品!B:CU,20,FALSE)</f>
        <v>0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27" t="s">
        <v>88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1</v>
      </c>
      <c r="AJ330" s="27"/>
      <c r="AK330" s="27">
        <v>1</v>
      </c>
      <c r="AL330" s="27">
        <v>1</v>
      </c>
      <c r="AM330" s="185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物品!B332</f>
        <v>IF21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64"/>
        <v>附魔</v>
      </c>
      <c r="K331" s="165">
        <f t="shared" si="165"/>
        <v>0</v>
      </c>
      <c r="L331" s="27"/>
      <c r="M331" s="166">
        <f>VLOOKUP(LEFT(RIGHT(B331,5),4),物品!B:CU,20,FALSE)</f>
        <v>0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27" t="s">
        <v>88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1</v>
      </c>
      <c r="AJ331" s="27"/>
      <c r="AK331" s="27">
        <v>1</v>
      </c>
      <c r="AL331" s="27">
        <v>1</v>
      </c>
      <c r="AM331" s="185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物品!B333</f>
        <v>IF22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64"/>
        <v>附魔</v>
      </c>
      <c r="K332" s="165">
        <f t="shared" si="165"/>
        <v>0</v>
      </c>
      <c r="L332" s="27"/>
      <c r="M332" s="166">
        <f>VLOOKUP(LEFT(RIGHT(B332,5),4),物品!B:CU,20,FALSE)</f>
        <v>0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27" t="s">
        <v>88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1</v>
      </c>
      <c r="AJ332" s="27"/>
      <c r="AK332" s="27">
        <v>1</v>
      </c>
      <c r="AL332" s="27">
        <v>1</v>
      </c>
      <c r="AM332" s="185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物品!B334</f>
        <v>IF23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si="164"/>
        <v>附魔</v>
      </c>
      <c r="K333" s="165">
        <f t="shared" si="165"/>
        <v>0</v>
      </c>
      <c r="L333" s="27"/>
      <c r="M333" s="166">
        <f>VLOOKUP(LEFT(RIGHT(B333,5),4),物品!B:CU,20,FALSE)</f>
        <v>0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27" t="s">
        <v>88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1</v>
      </c>
      <c r="AJ333" s="27"/>
      <c r="AK333" s="27">
        <v>1</v>
      </c>
      <c r="AL333" s="27">
        <v>1</v>
      </c>
      <c r="AM333" s="185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物品!B335</f>
        <v>IF24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si="164"/>
        <v>附魔</v>
      </c>
      <c r="K334" s="165">
        <f t="shared" si="165"/>
        <v>0</v>
      </c>
      <c r="L334" s="27"/>
      <c r="M334" s="166">
        <f>VLOOKUP(LEFT(RIGHT(B334,5),4),物品!B:CU,20,FALSE)</f>
        <v>0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27" t="s">
        <v>88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1</v>
      </c>
      <c r="AJ334" s="27"/>
      <c r="AK334" s="27">
        <v>1</v>
      </c>
      <c r="AL334" s="27">
        <v>1</v>
      </c>
      <c r="AM334" s="185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物品!B336</f>
        <v>IF25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附魔</v>
      </c>
      <c r="I335" s="27">
        <f>VLOOKUP(B335,物品!B:CV,99,FALSE)</f>
        <v>0</v>
      </c>
      <c r="J335" s="165" t="str">
        <f t="shared" si="164"/>
        <v>附魔</v>
      </c>
      <c r="K335" s="165">
        <f t="shared" si="165"/>
        <v>0</v>
      </c>
      <c r="L335" s="27"/>
      <c r="M335" s="166">
        <f>VLOOKUP(LEFT(RIGHT(B335,5),4),物品!B:CU,20,FALSE)</f>
        <v>0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27" t="s">
        <v>88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1</v>
      </c>
      <c r="AJ335" s="27"/>
      <c r="AK335" s="27">
        <v>1</v>
      </c>
      <c r="AL335" s="27">
        <v>1</v>
      </c>
      <c r="AM335" s="185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物品!B337</f>
        <v>IF26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附魔</v>
      </c>
      <c r="I336" s="27">
        <f>VLOOKUP(B336,物品!B:CV,99,FALSE)</f>
        <v>0</v>
      </c>
      <c r="J336" s="165" t="str">
        <f t="shared" si="164"/>
        <v>附魔</v>
      </c>
      <c r="K336" s="165">
        <f t="shared" si="165"/>
        <v>0</v>
      </c>
      <c r="L336" s="27"/>
      <c r="M336" s="166">
        <f>VLOOKUP(LEFT(RIGHT(B336,5),4),物品!B:CU,20,FALSE)</f>
        <v>0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27" t="s">
        <v>88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1</v>
      </c>
      <c r="AJ336" s="27"/>
      <c r="AK336" s="27">
        <v>1</v>
      </c>
      <c r="AL336" s="27">
        <v>1</v>
      </c>
      <c r="AM336" s="185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物品!B338</f>
        <v>IF27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附魔</v>
      </c>
      <c r="I337" s="27">
        <f>VLOOKUP(B337,物品!B:CV,99,FALSE)</f>
        <v>0</v>
      </c>
      <c r="J337" s="165" t="str">
        <f t="shared" si="164"/>
        <v>附魔</v>
      </c>
      <c r="K337" s="165">
        <f t="shared" si="165"/>
        <v>0</v>
      </c>
      <c r="L337" s="27"/>
      <c r="M337" s="166">
        <f>VLOOKUP(LEFT(RIGHT(B337,5),4),物品!B:CU,20,FALSE)</f>
        <v>0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27" t="s">
        <v>88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1</v>
      </c>
      <c r="AJ337" s="27"/>
      <c r="AK337" s="27">
        <v>1</v>
      </c>
      <c r="AL337" s="27">
        <v>1</v>
      </c>
      <c r="AM337" s="185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物品!B339</f>
        <v>IF28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附魔</v>
      </c>
      <c r="I338" s="27">
        <f>VLOOKUP(B338,物品!B:CV,99,FALSE)</f>
        <v>0</v>
      </c>
      <c r="J338" s="165" t="str">
        <f t="shared" ref="J338:J340" si="166">H338</f>
        <v>附魔</v>
      </c>
      <c r="K338" s="165">
        <f t="shared" ref="K338:K340" si="167">I338</f>
        <v>0</v>
      </c>
      <c r="L338" s="27"/>
      <c r="M338" s="166">
        <f>VLOOKUP(LEFT(RIGHT(B338,5),4),物品!B:CU,20,FALSE)</f>
        <v>0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27" t="s">
        <v>88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1</v>
      </c>
      <c r="AJ338" s="27"/>
      <c r="AK338" s="27">
        <v>1</v>
      </c>
      <c r="AL338" s="27">
        <v>1</v>
      </c>
      <c r="AM338" s="185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物品!B340</f>
        <v>IF29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附魔</v>
      </c>
      <c r="I339" s="27">
        <f>VLOOKUP(B339,物品!B:CV,99,FALSE)</f>
        <v>0</v>
      </c>
      <c r="J339" s="165" t="str">
        <f t="shared" si="166"/>
        <v>附魔</v>
      </c>
      <c r="K339" s="165">
        <f t="shared" si="167"/>
        <v>0</v>
      </c>
      <c r="L339" s="27"/>
      <c r="M339" s="166">
        <f>VLOOKUP(LEFT(RIGHT(B339,5),4),物品!B:CU,20,FALSE)</f>
        <v>0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27" t="s">
        <v>88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1</v>
      </c>
      <c r="AJ339" s="27"/>
      <c r="AK339" s="27">
        <v>1</v>
      </c>
      <c r="AL339" s="27">
        <v>1</v>
      </c>
      <c r="AM339" s="185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物品!B341</f>
        <v>IF30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附魔</v>
      </c>
      <c r="I340" s="27">
        <f>VLOOKUP(B340,物品!B:CV,99,FALSE)</f>
        <v>0</v>
      </c>
      <c r="J340" s="165" t="str">
        <f t="shared" si="166"/>
        <v>附魔</v>
      </c>
      <c r="K340" s="165">
        <f t="shared" si="167"/>
        <v>0</v>
      </c>
      <c r="L340" s="27"/>
      <c r="M340" s="166">
        <f>VLOOKUP(LEFT(RIGHT(B340,5),4),物品!B:CU,20,FALSE)</f>
        <v>0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27" t="s">
        <v>88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1</v>
      </c>
      <c r="AJ340" s="27"/>
      <c r="AK340" s="27">
        <v>1</v>
      </c>
      <c r="AL340" s="27">
        <v>1</v>
      </c>
      <c r="AM340" s="185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物品!B342</f>
        <v>IF31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附魔</v>
      </c>
      <c r="I341" s="27">
        <f>VLOOKUP(B341,物品!B:CV,99,FALSE)</f>
        <v>0</v>
      </c>
      <c r="J341" s="165" t="str">
        <f t="shared" ref="J341:J355" si="168">H341</f>
        <v>附魔</v>
      </c>
      <c r="K341" s="165">
        <f t="shared" ref="K341:K355" si="169">I341</f>
        <v>0</v>
      </c>
      <c r="L341" s="27"/>
      <c r="M341" s="166">
        <f>VLOOKUP(LEFT(RIGHT(B341,5),4),物品!B:CU,20,FALSE)</f>
        <v>0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27" t="s">
        <v>88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1</v>
      </c>
      <c r="AJ341" s="27"/>
      <c r="AK341" s="27">
        <v>1</v>
      </c>
      <c r="AL341" s="27">
        <v>1</v>
      </c>
      <c r="AM341" s="185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物品!B343</f>
        <v>IF32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附魔</v>
      </c>
      <c r="I342" s="27">
        <f>VLOOKUP(B342,物品!B:CV,99,FALSE)</f>
        <v>0</v>
      </c>
      <c r="J342" s="165" t="str">
        <f t="shared" ref="J342" si="170">H342</f>
        <v>附魔</v>
      </c>
      <c r="K342" s="165">
        <f t="shared" ref="K342" si="171">I342</f>
        <v>0</v>
      </c>
      <c r="L342" s="27"/>
      <c r="M342" s="166">
        <f>VLOOKUP(LEFT(RIGHT(B342,5),4),物品!B:CU,20,FALSE)</f>
        <v>0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27" t="s">
        <v>88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1</v>
      </c>
      <c r="AJ342" s="27"/>
      <c r="AK342" s="27">
        <v>1</v>
      </c>
      <c r="AL342" s="27">
        <v>1</v>
      </c>
      <c r="AM342" s="185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物品!B344</f>
        <v>IC00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没抽到任何东西</v>
      </c>
      <c r="I343" s="27">
        <f>VLOOKUP(B343,物品!B:CV,99,FALSE)</f>
        <v>0</v>
      </c>
      <c r="J343" s="165" t="str">
        <f t="shared" ref="J343" si="172">H343</f>
        <v>没抽到任何东西</v>
      </c>
      <c r="K343" s="165">
        <f t="shared" ref="K343" si="173">I343</f>
        <v>0</v>
      </c>
      <c r="L343" s="27"/>
      <c r="M343" s="166">
        <f>VLOOKUP(LEFT(RIGHT(B343,5),4),物品!B:CU,20,FALSE)</f>
        <v>0</v>
      </c>
      <c r="N343" s="185" t="s">
        <v>83</v>
      </c>
      <c r="O343" s="166" t="s">
        <v>98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27" t="s">
        <v>88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1</v>
      </c>
      <c r="AJ343" s="27"/>
      <c r="AK343" s="27">
        <v>1</v>
      </c>
      <c r="AL343" s="27">
        <v>1</v>
      </c>
      <c r="AM343" s="185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物品!B345</f>
        <v>IC01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玄铁+1</v>
      </c>
      <c r="I344" s="27">
        <f>VLOOKUP(B344,物品!B:CV,99,FALSE)</f>
        <v>0</v>
      </c>
      <c r="J344" s="165" t="str">
        <f t="shared" si="168"/>
        <v>玄铁+1</v>
      </c>
      <c r="K344" s="165">
        <f t="shared" si="169"/>
        <v>0</v>
      </c>
      <c r="L344" s="27"/>
      <c r="M344" s="166">
        <f>VLOOKUP(LEFT(RIGHT(B344,5),4),物品!B:CU,20,FALSE)</f>
        <v>0</v>
      </c>
      <c r="N344" s="185" t="s">
        <v>83</v>
      </c>
      <c r="O344" s="168" t="s">
        <v>1419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27" t="s">
        <v>88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1</v>
      </c>
      <c r="AJ344" s="27"/>
      <c r="AK344" s="27">
        <v>1</v>
      </c>
      <c r="AL344" s="27">
        <v>1</v>
      </c>
      <c r="AM344" s="185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物品!B346</f>
        <v>IC02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杀敌数</v>
      </c>
      <c r="I345" s="27">
        <f>VLOOKUP(B345,物品!B:CV,99,FALSE)</f>
        <v>0</v>
      </c>
      <c r="J345" s="165" t="str">
        <f t="shared" si="168"/>
        <v>杀敌数</v>
      </c>
      <c r="K345" s="165">
        <f t="shared" si="169"/>
        <v>0</v>
      </c>
      <c r="L345" s="27"/>
      <c r="M345" s="166">
        <f>VLOOKUP(LEFT(RIGHT(B345,5),4),物品!B:CU,20,FALSE)</f>
        <v>0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27" t="s">
        <v>88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1</v>
      </c>
      <c r="AJ345" s="27"/>
      <c r="AK345" s="27">
        <v>1</v>
      </c>
      <c r="AL345" s="27">
        <v>1</v>
      </c>
      <c r="AM345" s="185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物品!B347</f>
        <v>IC03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攻击力低</v>
      </c>
      <c r="I346" s="27">
        <f>VLOOKUP(B346,物品!B:CV,99,FALSE)</f>
        <v>0</v>
      </c>
      <c r="J346" s="165" t="str">
        <f t="shared" si="168"/>
        <v>攻击力低</v>
      </c>
      <c r="K346" s="165">
        <f t="shared" si="169"/>
        <v>0</v>
      </c>
      <c r="L346" s="27"/>
      <c r="M346" s="166">
        <f>VLOOKUP(LEFT(RIGHT(B346,5),4),物品!B:CU,20,FALSE)</f>
        <v>0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27" t="s">
        <v>88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1</v>
      </c>
      <c r="AJ346" s="27"/>
      <c r="AK346" s="27">
        <v>1</v>
      </c>
      <c r="AL346" s="27">
        <v>1</v>
      </c>
      <c r="AM346" s="185" t="s">
        <v>83</v>
      </c>
      <c r="AN346" s="27">
        <v>1</v>
      </c>
      <c r="AO346" s="27">
        <v>1</v>
      </c>
      <c r="AP346" s="27">
        <v>1</v>
      </c>
    </row>
    <row r="347" spans="1:42">
      <c r="A347" s="163"/>
      <c r="B347" s="27" t="str">
        <f>物品!B348</f>
        <v>IC04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攻击力中</v>
      </c>
      <c r="I347" s="27">
        <f>VLOOKUP(B347,物品!B:CV,99,FALSE)</f>
        <v>0</v>
      </c>
      <c r="J347" s="165" t="str">
        <f t="shared" si="168"/>
        <v>攻击力中</v>
      </c>
      <c r="K347" s="165">
        <f t="shared" si="169"/>
        <v>0</v>
      </c>
      <c r="L347" s="27"/>
      <c r="M347" s="166">
        <f>VLOOKUP(LEFT(RIGHT(B347,5),4),物品!B:CU,20,FALSE)</f>
        <v>0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27" t="s">
        <v>88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1</v>
      </c>
      <c r="AJ347" s="27"/>
      <c r="AK347" s="27">
        <v>1</v>
      </c>
      <c r="AL347" s="27">
        <v>1</v>
      </c>
      <c r="AM347" s="185" t="s">
        <v>83</v>
      </c>
      <c r="AN347" s="27">
        <v>1</v>
      </c>
      <c r="AO347" s="27">
        <v>1</v>
      </c>
      <c r="AP347" s="27">
        <v>1</v>
      </c>
    </row>
    <row r="348" spans="1:42">
      <c r="A348" s="163"/>
      <c r="B348" s="27" t="str">
        <f>物品!B349</f>
        <v>IC05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攻击力高</v>
      </c>
      <c r="I348" s="27">
        <f>VLOOKUP(B348,物品!B:CV,99,FALSE)</f>
        <v>0</v>
      </c>
      <c r="J348" s="165" t="str">
        <f t="shared" si="168"/>
        <v>攻击力高</v>
      </c>
      <c r="K348" s="165">
        <f t="shared" si="169"/>
        <v>0</v>
      </c>
      <c r="L348" s="27"/>
      <c r="M348" s="166">
        <f>VLOOKUP(LEFT(RIGHT(B348,5),4),物品!B:CU,20,FALSE)</f>
        <v>0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27" t="s">
        <v>88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1</v>
      </c>
      <c r="AJ348" s="27"/>
      <c r="AK348" s="27">
        <v>1</v>
      </c>
      <c r="AL348" s="27">
        <v>1</v>
      </c>
      <c r="AM348" s="185" t="s">
        <v>83</v>
      </c>
      <c r="AN348" s="27">
        <v>1</v>
      </c>
      <c r="AO348" s="27">
        <v>1</v>
      </c>
      <c r="AP348" s="27">
        <v>1</v>
      </c>
    </row>
    <row r="349" spans="1:42">
      <c r="A349" s="163"/>
      <c r="B349" s="27" t="str">
        <f>物品!B350</f>
        <v>IC06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生命值低</v>
      </c>
      <c r="I349" s="27">
        <f>VLOOKUP(B349,物品!B:CV,99,FALSE)</f>
        <v>0</v>
      </c>
      <c r="J349" s="165" t="str">
        <f t="shared" si="168"/>
        <v>生命值低</v>
      </c>
      <c r="K349" s="165">
        <f t="shared" si="169"/>
        <v>0</v>
      </c>
      <c r="L349" s="27"/>
      <c r="M349" s="166">
        <f>VLOOKUP(LEFT(RIGHT(B349,5),4),物品!B:CU,20,FALSE)</f>
        <v>0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27" t="s">
        <v>88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1</v>
      </c>
      <c r="AJ349" s="27"/>
      <c r="AK349" s="27">
        <v>1</v>
      </c>
      <c r="AL349" s="27">
        <v>1</v>
      </c>
      <c r="AM349" s="185" t="s">
        <v>83</v>
      </c>
      <c r="AN349" s="27">
        <v>1</v>
      </c>
      <c r="AO349" s="27">
        <v>1</v>
      </c>
      <c r="AP349" s="27">
        <v>1</v>
      </c>
    </row>
    <row r="350" spans="1:42">
      <c r="A350" s="163"/>
      <c r="B350" s="27" t="str">
        <f>物品!B351</f>
        <v>IC07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生命值中</v>
      </c>
      <c r="I350" s="27">
        <f>VLOOKUP(B350,物品!B:CV,99,FALSE)</f>
        <v>0</v>
      </c>
      <c r="J350" s="165" t="str">
        <f t="shared" si="168"/>
        <v>生命值中</v>
      </c>
      <c r="K350" s="165">
        <f t="shared" si="169"/>
        <v>0</v>
      </c>
      <c r="L350" s="27"/>
      <c r="M350" s="166">
        <f>VLOOKUP(LEFT(RIGHT(B350,5),4),物品!B:CU,20,FALSE)</f>
        <v>0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27" t="s">
        <v>88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1</v>
      </c>
      <c r="AJ350" s="27"/>
      <c r="AK350" s="27">
        <v>1</v>
      </c>
      <c r="AL350" s="27">
        <v>1</v>
      </c>
      <c r="AM350" s="185" t="s">
        <v>83</v>
      </c>
      <c r="AN350" s="27">
        <v>1</v>
      </c>
      <c r="AO350" s="27">
        <v>1</v>
      </c>
      <c r="AP350" s="27">
        <v>1</v>
      </c>
    </row>
    <row r="351" spans="1:42">
      <c r="A351" s="163"/>
      <c r="B351" s="27" t="str">
        <f>物品!B352</f>
        <v>IC08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生命值高</v>
      </c>
      <c r="I351" s="27">
        <f>VLOOKUP(B351,物品!B:CV,99,FALSE)</f>
        <v>0</v>
      </c>
      <c r="J351" s="165" t="str">
        <f t="shared" si="168"/>
        <v>生命值高</v>
      </c>
      <c r="K351" s="165">
        <f t="shared" si="169"/>
        <v>0</v>
      </c>
      <c r="L351" s="27"/>
      <c r="M351" s="166">
        <f>VLOOKUP(LEFT(RIGHT(B351,5),4),物品!B:CU,20,FALSE)</f>
        <v>0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27" t="s">
        <v>88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1</v>
      </c>
      <c r="AJ351" s="27"/>
      <c r="AK351" s="27">
        <v>1</v>
      </c>
      <c r="AL351" s="27">
        <v>1</v>
      </c>
      <c r="AM351" s="185" t="s">
        <v>83</v>
      </c>
      <c r="AN351" s="27">
        <v>1</v>
      </c>
      <c r="AO351" s="27">
        <v>1</v>
      </c>
      <c r="AP351" s="27">
        <v>1</v>
      </c>
    </row>
    <row r="352" spans="1:42">
      <c r="A352" s="163"/>
      <c r="B352" s="27" t="str">
        <f>物品!B353</f>
        <v>IC09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业力低</v>
      </c>
      <c r="I352" s="27">
        <f>VLOOKUP(B352,物品!B:CV,99,FALSE)</f>
        <v>0</v>
      </c>
      <c r="J352" s="165" t="str">
        <f t="shared" si="168"/>
        <v>业力低</v>
      </c>
      <c r="K352" s="165">
        <f t="shared" si="169"/>
        <v>0</v>
      </c>
      <c r="L352" s="27"/>
      <c r="M352" s="166">
        <f>VLOOKUP(LEFT(RIGHT(B352,5),4),物品!B:CU,20,FALSE)</f>
        <v>0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27" t="s">
        <v>88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1</v>
      </c>
      <c r="AJ352" s="27"/>
      <c r="AK352" s="27">
        <v>1</v>
      </c>
      <c r="AL352" s="27">
        <v>1</v>
      </c>
      <c r="AM352" s="185" t="s">
        <v>83</v>
      </c>
      <c r="AN352" s="27">
        <v>1</v>
      </c>
      <c r="AO352" s="27">
        <v>1</v>
      </c>
      <c r="AP352" s="27">
        <v>1</v>
      </c>
    </row>
    <row r="353" spans="1:42">
      <c r="A353" s="163"/>
      <c r="B353" s="27" t="str">
        <f>物品!B354</f>
        <v>IC10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业力中</v>
      </c>
      <c r="I353" s="27">
        <f>VLOOKUP(B353,物品!B:CV,99,FALSE)</f>
        <v>0</v>
      </c>
      <c r="J353" s="165" t="str">
        <f t="shared" si="168"/>
        <v>业力中</v>
      </c>
      <c r="K353" s="165">
        <f t="shared" si="169"/>
        <v>0</v>
      </c>
      <c r="L353" s="27"/>
      <c r="M353" s="166">
        <f>VLOOKUP(LEFT(RIGHT(B353,5),4),物品!B:CU,20,FALSE)</f>
        <v>0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27" t="s">
        <v>88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1</v>
      </c>
      <c r="AJ353" s="27"/>
      <c r="AK353" s="27">
        <v>1</v>
      </c>
      <c r="AL353" s="27">
        <v>1</v>
      </c>
      <c r="AM353" s="185" t="s">
        <v>83</v>
      </c>
      <c r="AN353" s="27">
        <v>1</v>
      </c>
      <c r="AO353" s="27">
        <v>1</v>
      </c>
      <c r="AP353" s="27">
        <v>1</v>
      </c>
    </row>
    <row r="354" spans="1:42">
      <c r="A354" s="163"/>
      <c r="B354" s="27" t="str">
        <f>物品!B355</f>
        <v>IC11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业力高</v>
      </c>
      <c r="I354" s="27">
        <f>VLOOKUP(B354,物品!B:CV,99,FALSE)</f>
        <v>0</v>
      </c>
      <c r="J354" s="165" t="str">
        <f t="shared" si="168"/>
        <v>业力高</v>
      </c>
      <c r="K354" s="165">
        <f t="shared" si="169"/>
        <v>0</v>
      </c>
      <c r="L354" s="27"/>
      <c r="M354" s="166">
        <f>VLOOKUP(LEFT(RIGHT(B354,5),4),物品!B:CU,20,FALSE)</f>
        <v>0</v>
      </c>
      <c r="N354" s="185" t="s">
        <v>83</v>
      </c>
      <c r="O354" s="166" t="s">
        <v>98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27" t="s">
        <v>88</v>
      </c>
      <c r="X354" s="27">
        <v>0</v>
      </c>
      <c r="Y354" s="185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>
        <v>1</v>
      </c>
      <c r="AJ354" s="27"/>
      <c r="AK354" s="27">
        <v>1</v>
      </c>
      <c r="AL354" s="27">
        <v>1</v>
      </c>
      <c r="AM354" s="185" t="s">
        <v>83</v>
      </c>
      <c r="AN354" s="27">
        <v>1</v>
      </c>
      <c r="AO354" s="27">
        <v>1</v>
      </c>
      <c r="AP354" s="27">
        <v>1</v>
      </c>
    </row>
    <row r="355" spans="1:42" ht="15">
      <c r="A355" s="163"/>
      <c r="B355" s="27" t="str">
        <f>物品!B356</f>
        <v>IK01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|CffBF00FF【稀有】白虎|r</v>
      </c>
      <c r="I355" s="27" t="str">
        <f>VLOOKUP(B355,物品!B:CV,99,FALSE)</f>
        <v>致命倍率|Cffffc926+150%|n|n|r|Cffff00bf【白虎】|r+|Cffff00bf【白虎】|r=|Cffffc926【神威虎爪】|n|n|r|Cff00ff7f点击穿戴或脱卸。|r</v>
      </c>
      <c r="J355" s="165" t="str">
        <f t="shared" si="168"/>
        <v>|CffBF00FF【稀有】白虎|r</v>
      </c>
      <c r="K355" s="165" t="str">
        <f t="shared" si="169"/>
        <v>致命倍率|Cffffc926+150%|n|n|r|Cffff00bf【白虎】|r+|Cffff00bf【白虎】|r=|Cffffc926【神威虎爪】|n|n|r|Cff00ff7f点击穿戴或脱卸。|r</v>
      </c>
      <c r="L355" s="27"/>
      <c r="M355" s="166" t="str">
        <f>VLOOKUP(LEFT(RIGHT(B355,5),4),物品!B:CU,20,FALSE)</f>
        <v>ReplaceableTextures\\CommandButtons\\BTNSST01.blp</v>
      </c>
      <c r="N355" s="27">
        <v>0.5</v>
      </c>
      <c r="O355" s="166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5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物品!B357</f>
        <v>IK02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|CffBF00FF【稀有】玄武|r</v>
      </c>
      <c r="I356" s="27" t="str">
        <f>VLOOKUP(B356,物品!B:CV,99,FALSE)</f>
        <v>最大生命|Cffffc926+10%|n|n|r|Cffff00bf【玄武】|r+|Cffff00bf【玄武】|r=|Cffffc926【佛陀舍利】|n|n|r|Cff00ff7f点击穿戴或脱卸。|r</v>
      </c>
      <c r="J356" s="165" t="str">
        <f t="shared" ref="J356:J383" si="174">H356</f>
        <v>|CffBF00FF【稀有】玄武|r</v>
      </c>
      <c r="K356" s="165" t="str">
        <f t="shared" ref="K356:K383" si="175">I356</f>
        <v>最大生命|Cffffc926+10%|n|n|r|Cffff00bf【玄武】|r+|Cffff00bf【玄武】|r=|Cffffc926【佛陀舍利】|n|n|r|Cff00ff7f点击穿戴或脱卸。|r</v>
      </c>
      <c r="L356" s="27"/>
      <c r="M356" s="166" t="str">
        <f>VLOOKUP(LEFT(RIGHT(B356,5),4),物品!B:CU,20,FALSE)</f>
        <v>ReplaceableTextures\\CommandButtons\\BTNSST02.blp</v>
      </c>
      <c r="N356" s="27">
        <v>0.5</v>
      </c>
      <c r="O356" s="166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5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物品!B358</f>
        <v>IK03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|CffBF00FF【稀有】帝魄|r</v>
      </c>
      <c r="I357" s="27" t="str">
        <f>VLOOKUP(B357,物品!B:CV,99,FALSE)</f>
        <v>道兵伤害|Cffffc926+30%|n|n|r|Cffff00bf【帝魄】|r+|Cffff00bf【帝魄】|r=|Cffffc926【昊天帝玉】|n|n|r|Cff00ff7f点击穿戴或脱卸。|r</v>
      </c>
      <c r="J357" s="165" t="str">
        <f t="shared" si="174"/>
        <v>|CffBF00FF【稀有】帝魄|r</v>
      </c>
      <c r="K357" s="165" t="str">
        <f t="shared" si="175"/>
        <v>道兵伤害|Cffffc926+30%|n|n|r|Cffff00bf【帝魄】|r+|Cffff00bf【帝魄】|r=|Cffffc926【昊天帝玉】|n|n|r|Cff00ff7f点击穿戴或脱卸。|r</v>
      </c>
      <c r="L357" s="27"/>
      <c r="M357" s="166" t="str">
        <f>VLOOKUP(LEFT(RIGHT(B357,5),4),物品!B:CU,20,FALSE)</f>
        <v>ReplaceableTextures\\CommandButtons\\BTNSST03.blp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5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物品!B359</f>
        <v>IK04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|CffBF00FF【稀有】青龙|r</v>
      </c>
      <c r="I358" s="27" t="str">
        <f>VLOOKUP(B358,物品!B:CV,99,FALSE)</f>
        <v>攻击|Cffffc926+30000|r，攻击|Cffffc926+6%|n|n|r|Cffff00bf【青龙】|r+|Cffff00bf【青龙】|r=|Cffffc926【应龙珠】|n|n|r|Cff00ff7f点击穿戴或脱卸。|r</v>
      </c>
      <c r="J358" s="165" t="str">
        <f t="shared" si="174"/>
        <v>|CffBF00FF【稀有】青龙|r</v>
      </c>
      <c r="K358" s="165" t="str">
        <f t="shared" si="175"/>
        <v>攻击|Cffffc926+30000|r，攻击|Cffffc926+6%|n|n|r|Cffff00bf【青龙】|r+|Cffff00bf【青龙】|r=|Cffffc926【应龙珠】|n|n|r|Cff00ff7f点击穿戴或脱卸。|r</v>
      </c>
      <c r="L358" s="27"/>
      <c r="M358" s="166" t="str">
        <f>VLOOKUP(LEFT(RIGHT(B358,5),4),物品!B:CU,20,FALSE)</f>
        <v>ReplaceableTextures\\CommandButtons\\BTNSST04.blp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5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物品!B360</f>
        <v>IK05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|CffBF00FF【稀有】白泽|r</v>
      </c>
      <c r="I359" s="27" t="str">
        <f>VLOOKUP(B359,物品!B:CV,99,FALSE)</f>
        <v>护甲穿透|Cffffc926+80|n|n|r|Cffff00bf【白泽】|r+|Cffff00bf【白泽】|r=|Cffffc926【白泽之灵】|n|n|r|Cff00ff7f点击穿戴或脱卸。|r</v>
      </c>
      <c r="J359" s="165" t="str">
        <f t="shared" si="174"/>
        <v>|CffBF00FF【稀有】白泽|r</v>
      </c>
      <c r="K359" s="165" t="str">
        <f t="shared" si="175"/>
        <v>护甲穿透|Cffffc926+80|n|n|r|Cffff00bf【白泽】|r+|Cffff00bf【白泽】|r=|Cffffc926【白泽之灵】|n|n|r|Cff00ff7f点击穿戴或脱卸。|r</v>
      </c>
      <c r="L359" s="27"/>
      <c r="M359" s="166" t="str">
        <f>VLOOKUP(LEFT(RIGHT(B359,5),4),物品!B:CU,20,FALSE)</f>
        <v>ReplaceableTextures\\CommandButtons\\BTNSST05.blp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5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物品!B361</f>
        <v>IK06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|CffBF00FF【稀有】麒麟|r</v>
      </c>
      <c r="I360" s="27" t="str">
        <f>VLOOKUP(B360,物品!B:CV,99,FALSE)</f>
        <v>暴击伤害|Cffffc926+30%|n|n|r|Cffff00bf【麒麟】|r+|Cffff00bf【麒麟】|r=|Cffffc926【麒麟心】|n|n|r|Cff00ff7f点击穿戴或脱卸。|r</v>
      </c>
      <c r="J360" s="165" t="str">
        <f t="shared" si="174"/>
        <v>|CffBF00FF【稀有】麒麟|r</v>
      </c>
      <c r="K360" s="165" t="str">
        <f t="shared" si="175"/>
        <v>暴击伤害|Cffffc926+30%|n|n|r|Cffff00bf【麒麟】|r+|Cffff00bf【麒麟】|r=|Cffffc926【麒麟心】|n|n|r|Cff00ff7f点击穿戴或脱卸。|r</v>
      </c>
      <c r="L360" s="27"/>
      <c r="M360" s="166" t="str">
        <f>VLOOKUP(LEFT(RIGHT(B360,5),4),物品!B:CU,20,FALSE)</f>
        <v>ReplaceableTextures\\CommandButtons\\BTNSST06.blp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5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物品!B362</f>
        <v>IK07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|CffBF00FF【稀有】腾蛇|r</v>
      </c>
      <c r="I361" s="27" t="str">
        <f>VLOOKUP(B361,物品!B:CV,99,FALSE)</f>
        <v>护甲|Cffffc926+60|n|n|r|Cffff00bf【腾蛇】|r+|Cffff00bf【腾蛇】|r=|Cffffc926【腾蛇之牙】|n|n|r|Cff00ff7f点击穿戴或脱卸。|r</v>
      </c>
      <c r="J361" s="165" t="str">
        <f t="shared" si="174"/>
        <v>|CffBF00FF【稀有】腾蛇|r</v>
      </c>
      <c r="K361" s="165" t="str">
        <f t="shared" si="175"/>
        <v>护甲|Cffffc926+60|n|n|r|Cffff00bf【腾蛇】|r+|Cffff00bf【腾蛇】|r=|Cffffc926【腾蛇之牙】|n|n|r|Cff00ff7f点击穿戴或脱卸。|r</v>
      </c>
      <c r="L361" s="27"/>
      <c r="M361" s="166" t="str">
        <f>VLOOKUP(LEFT(RIGHT(B361,5),4),物品!B:CU,20,FALSE)</f>
        <v>ReplaceableTextures\\CommandButtons\\BTNSST07.blp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5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物品!B363</f>
        <v>IK08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|CffBF00FF【稀有】朱雀|r</v>
      </c>
      <c r="I362" s="27" t="str">
        <f>VLOOKUP(B362,物品!B:CV,99,FALSE)</f>
        <v>业力|Cffffc926+30000|r，业力|Cffffc926+6%|n|n|r|Cffff00bf【朱雀】|r+|Cffff00bf【朱雀】|r=|Cffffc926【悟道碑石】|n|n|r|Cff00ff7f点击穿戴或脱卸。|r</v>
      </c>
      <c r="J362" s="165" t="str">
        <f t="shared" si="174"/>
        <v>|CffBF00FF【稀有】朱雀|r</v>
      </c>
      <c r="K362" s="165" t="str">
        <f t="shared" si="175"/>
        <v>业力|Cffffc926+30000|r，业力|Cffffc926+6%|n|n|r|Cffff00bf【朱雀】|r+|Cffff00bf【朱雀】|r=|Cffffc926【悟道碑石】|n|n|r|Cff00ff7f点击穿戴或脱卸。|r</v>
      </c>
      <c r="L362" s="27"/>
      <c r="M362" s="166" t="str">
        <f>VLOOKUP(LEFT(RIGHT(B362,5),4),物品!B:CU,20,FALSE)</f>
        <v>ReplaceableTextures\\CommandButtons\\BTNSST08.blp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5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物品!B364</f>
        <v>IK1A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致命倍率|Cffffc926+300%|n|n|r|Cffaaaaaa○刻印槽 【空】|r|n|n|Cff00ff7f点击穿戴或脱卸。|r</v>
      </c>
      <c r="J363" s="165" t="str">
        <f t="shared" si="174"/>
        <v>|CffFFD24D【史诗】神威虎爪|r</v>
      </c>
      <c r="K363" s="165" t="str">
        <f t="shared" si="175"/>
        <v>致命倍率|Cffffc926+300%|n|n|r|Cffaaaaaa○刻印槽 【空】|r|n|n|Cff00ff7f点击穿戴或脱卸。|r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物品!B365</f>
        <v>IK1B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|CffFFD24D【史诗】神威虎爪|r</v>
      </c>
      <c r="I364" s="27" t="str">
        <f>VLOOKUP(B364,物品!B:CV,99,FALSE)</f>
        <v>致命倍率|Cffffc926+300%|n|n|r|Cffaaaaaa○|CffFFD24D金之符印+1|r|r|n|n|Cff00ff7f点击穿戴或脱卸。|r</v>
      </c>
      <c r="J364" s="165" t="str">
        <f t="shared" si="174"/>
        <v>|CffFFD24D【史诗】神威虎爪|r</v>
      </c>
      <c r="K364" s="165" t="str">
        <f t="shared" si="175"/>
        <v>致命倍率|Cffffc926+300%|n|n|r|Cffaaaaaa○|CffFFD24D金之符印+1|r|r|n|n|Cff00ff7f点击穿戴或脱卸。|r</v>
      </c>
      <c r="L364" s="27"/>
      <c r="M364" s="166" t="str">
        <f>VLOOKUP(LEFT(RIGHT(B364,5),4),物品!B:CU,20,FALSE)</f>
        <v>ReplaceableTextures\\CommandButtons\\BTNSST09.blp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物品!B366</f>
        <v>IK1C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|CffFFD24D【史诗】神威虎爪|r</v>
      </c>
      <c r="I365" s="27" t="str">
        <f>VLOOKUP(B365,物品!B:CV,99,FALSE)</f>
        <v>致命倍率|Cffffc926+300%|n|n|r|Cffaaaaaa○|CffFFD24D木之符印+1|r|r|n|n|Cff00ff7f点击穿戴或脱卸。|r</v>
      </c>
      <c r="J365" s="165" t="str">
        <f t="shared" si="174"/>
        <v>|CffFFD24D【史诗】神威虎爪|r</v>
      </c>
      <c r="K365" s="165" t="str">
        <f t="shared" si="175"/>
        <v>致命倍率|Cffffc926+300%|n|n|r|Cffaaaaaa○|CffFFD24D木之符印+1|r|r|n|n|Cff00ff7f点击穿戴或脱卸。|r</v>
      </c>
      <c r="L365" s="27"/>
      <c r="M365" s="166" t="str">
        <f>VLOOKUP(LEFT(RIGHT(B365,5),4),物品!B:CU,20,FALSE)</f>
        <v>ReplaceableTextures\\CommandButtons\\BTNSST09.blp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物品!B367</f>
        <v>IK1D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|CffFFD24D【史诗】神威虎爪|r</v>
      </c>
      <c r="I366" s="27" t="str">
        <f>VLOOKUP(B366,物品!B:CV,99,FALSE)</f>
        <v>致命倍率|Cffffc926+300%|n|n|r|Cffaaaaaa○|CffFFD24D水之符印+1|r|r|n|n|Cff00ff7f点击穿戴或脱卸。|r</v>
      </c>
      <c r="J366" s="165" t="str">
        <f t="shared" si="174"/>
        <v>|CffFFD24D【史诗】神威虎爪|r</v>
      </c>
      <c r="K366" s="165" t="str">
        <f t="shared" si="175"/>
        <v>致命倍率|Cffffc926+300%|n|n|r|Cffaaaaaa○|CffFFD24D水之符印+1|r|r|n|n|Cff00ff7f点击穿戴或脱卸。|r</v>
      </c>
      <c r="L366" s="27"/>
      <c r="M366" s="166" t="str">
        <f>VLOOKUP(LEFT(RIGHT(B366,5),4),物品!B:CU,20,FALSE)</f>
        <v>ReplaceableTextures\\CommandButtons\\BTNSST09.blp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物品!B368</f>
        <v>IK1E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|CffFFD24D【史诗】神威虎爪|r</v>
      </c>
      <c r="I367" s="27" t="str">
        <f>VLOOKUP(B367,物品!B:CV,99,FALSE)</f>
        <v>致命倍率|Cffffc926+300%|n|n|r|Cffaaaaaa○|CffFFD24D火之符印+1|r|r|n|n|Cff00ff7f点击穿戴或脱卸。|r</v>
      </c>
      <c r="J367" s="165" t="str">
        <f t="shared" si="174"/>
        <v>|CffFFD24D【史诗】神威虎爪|r</v>
      </c>
      <c r="K367" s="165" t="str">
        <f t="shared" si="175"/>
        <v>致命倍率|Cffffc926+300%|n|n|r|Cffaaaaaa○|CffFFD24D火之符印+1|r|r|n|n|Cff00ff7f点击穿戴或脱卸。|r</v>
      </c>
      <c r="L367" s="27"/>
      <c r="M367" s="166" t="str">
        <f>VLOOKUP(LEFT(RIGHT(B367,5),4),物品!B:CU,20,FALSE)</f>
        <v>ReplaceableTextures\\CommandButtons\\BTNSST09.blp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物品!B369</f>
        <v>IK1F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|CffFFD24D【史诗】神威虎爪|r</v>
      </c>
      <c r="I368" s="27" t="str">
        <f>VLOOKUP(B368,物品!B:CV,99,FALSE)</f>
        <v>致命倍率|Cffffc926+300%|n|n|r|Cffaaaaaa○|CffFFD24D土之符印+1|r|r|n|n|Cff00ff7f点击穿戴或脱卸。|r</v>
      </c>
      <c r="J368" s="165" t="str">
        <f t="shared" si="174"/>
        <v>|CffFFD24D【史诗】神威虎爪|r</v>
      </c>
      <c r="K368" s="165" t="str">
        <f t="shared" si="175"/>
        <v>致命倍率|Cffffc926+300%|n|n|r|Cffaaaaaa○|CffFFD24D土之符印+1|r|r|n|n|Cff00ff7f点击穿戴或脱卸。|r</v>
      </c>
      <c r="L368" s="27"/>
      <c r="M368" s="166" t="str">
        <f>VLOOKUP(LEFT(RIGHT(B368,5),4),物品!B:CU,20,FALSE)</f>
        <v>ReplaceableTextures\\CommandButtons\\BTNSST09.blp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物品!B370</f>
        <v>IK1G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|CffFFD24D【史诗】神威虎爪|r</v>
      </c>
      <c r="I369" s="27" t="str">
        <f>VLOOKUP(B369,物品!B:CV,99,FALSE)</f>
        <v>致命倍率|Cffffc926+300%|n|n|r|Cffaaaaaa○|CffFFD24D光之符印+1|r|r|n|n|Cff00ff7f点击穿戴或脱卸。|r</v>
      </c>
      <c r="J369" s="165" t="str">
        <f t="shared" si="174"/>
        <v>|CffFFD24D【史诗】神威虎爪|r</v>
      </c>
      <c r="K369" s="165" t="str">
        <f t="shared" si="175"/>
        <v>致命倍率|Cffffc926+300%|n|n|r|Cffaaaaaa○|CffFFD24D光之符印+1|r|r|n|n|Cff00ff7f点击穿戴或脱卸。|r</v>
      </c>
      <c r="L369" s="27"/>
      <c r="M369" s="166" t="str">
        <f>VLOOKUP(LEFT(RIGHT(B369,5),4),物品!B:CU,20,FALSE)</f>
        <v>ReplaceableTextures\\CommandButtons\\BTNSST09.blp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物品!B371</f>
        <v>IK1H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|CffFFD24D【史诗】神威虎爪|r</v>
      </c>
      <c r="I370" s="27" t="str">
        <f>VLOOKUP(B370,物品!B:CV,99,FALSE)</f>
        <v>致命倍率|Cffffc926+300%|n|n|r|Cffaaaaaa○|CffFFD24D雷之符印+1|r|r|n|n|Cff00ff7f点击穿戴或脱卸。|r</v>
      </c>
      <c r="J370" s="165" t="str">
        <f t="shared" si="174"/>
        <v>|CffFFD24D【史诗】神威虎爪|r</v>
      </c>
      <c r="K370" s="165" t="str">
        <f t="shared" si="175"/>
        <v>致命倍率|Cffffc926+300%|n|n|r|Cffaaaaaa○|CffFFD24D雷之符印+1|r|r|n|n|Cff00ff7f点击穿戴或脱卸。|r</v>
      </c>
      <c r="L370" s="27"/>
      <c r="M370" s="166" t="str">
        <f>VLOOKUP(LEFT(RIGHT(B370,5),4),物品!B:CU,20,FALSE)</f>
        <v>ReplaceableTextures\\CommandButtons\\BTNSST09.blp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物品!B372</f>
        <v>IK1I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|CffFFD24D【史诗】神威虎爪|r</v>
      </c>
      <c r="I371" s="27" t="str">
        <f>VLOOKUP(B371,物品!B:CV,99,FALSE)</f>
        <v>致命倍率|Cffffc926+300%|n|n|r|Cffaaaaaa○|CffFFD24D暗之符印+1|r|r|n|n|Cff00ff7f点击穿戴或脱卸。|r</v>
      </c>
      <c r="J371" s="165" t="str">
        <f t="shared" si="174"/>
        <v>|CffFFD24D【史诗】神威虎爪|r</v>
      </c>
      <c r="K371" s="165" t="str">
        <f t="shared" si="175"/>
        <v>致命倍率|Cffffc926+300%|n|n|r|Cffaaaaaa○|CffFFD24D暗之符印+1|r|r|n|n|Cff00ff7f点击穿戴或脱卸。|r</v>
      </c>
      <c r="L371" s="27"/>
      <c r="M371" s="166" t="str">
        <f>VLOOKUP(LEFT(RIGHT(B371,5),4),物品!B:CU,20,FALSE)</f>
        <v>ReplaceableTextures\\CommandButtons\\BTNSST09.blp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物品!B373</f>
        <v>IK2A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最大生命|Cffffc926+20%|n|n|r|Cffaaaaaa○刻印槽 【空】|r|n|n|Cff00ff7f点击穿戴或脱卸。|r</v>
      </c>
      <c r="J372" s="165" t="str">
        <f t="shared" si="174"/>
        <v>|CffFFD24D【史诗】佛陀舍利|r</v>
      </c>
      <c r="K372" s="165" t="str">
        <f t="shared" si="175"/>
        <v>最大生命|Cffffc926+20%|n|n|r|Cffaaaaaa○刻印槽 【空】|r|n|n|Cff00ff7f点击穿戴或脱卸。|r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物品!B374</f>
        <v>IK2B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|CffFFD24D【史诗】佛陀舍利|r</v>
      </c>
      <c r="I373" s="27" t="str">
        <f>VLOOKUP(B373,物品!B:CV,99,FALSE)</f>
        <v>最大生命|Cffffc926+20%|n|n|r|Cffaaaaaa○|CffFFD24D金之符印+1|r|r|n|n|Cff00ff7f点击穿戴或脱卸。|r</v>
      </c>
      <c r="J373" s="165" t="str">
        <f t="shared" si="174"/>
        <v>|CffFFD24D【史诗】佛陀舍利|r</v>
      </c>
      <c r="K373" s="165" t="str">
        <f t="shared" si="175"/>
        <v>最大生命|Cffffc926+20%|n|n|r|Cffaaaaaa○|CffFFD24D金之符印+1|r|r|n|n|Cff00ff7f点击穿戴或脱卸。|r</v>
      </c>
      <c r="L373" s="27"/>
      <c r="M373" s="166" t="str">
        <f>VLOOKUP(LEFT(RIGHT(B373,5),4),物品!B:CU,20,FALSE)</f>
        <v>ReplaceableTextures\\CommandButtons\\BTNSST10.blp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物品!B375</f>
        <v>IK2C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|CffFFD24D【史诗】佛陀舍利|r</v>
      </c>
      <c r="I374" s="27" t="str">
        <f>VLOOKUP(B374,物品!B:CV,99,FALSE)</f>
        <v>最大生命|Cffffc926+20%|n|n|r|Cffaaaaaa○|CffFFD24D木之符印+1|r|r|n|n|Cff00ff7f点击穿戴或脱卸。|r</v>
      </c>
      <c r="J374" s="165" t="str">
        <f t="shared" si="174"/>
        <v>|CffFFD24D【史诗】佛陀舍利|r</v>
      </c>
      <c r="K374" s="165" t="str">
        <f t="shared" si="175"/>
        <v>最大生命|Cffffc926+20%|n|n|r|Cffaaaaaa○|CffFFD24D木之符印+1|r|r|n|n|Cff00ff7f点击穿戴或脱卸。|r</v>
      </c>
      <c r="L374" s="27"/>
      <c r="M374" s="166" t="str">
        <f>VLOOKUP(LEFT(RIGHT(B374,5),4),物品!B:CU,20,FALSE)</f>
        <v>ReplaceableTextures\\CommandButtons\\BTNSST10.blp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物品!B376</f>
        <v>IK2D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|CffFFD24D【史诗】佛陀舍利|r</v>
      </c>
      <c r="I375" s="27" t="str">
        <f>VLOOKUP(B375,物品!B:CV,99,FALSE)</f>
        <v>最大生命|Cffffc926+20%|n|n|r|Cffaaaaaa○|CffFFD24D水之符印+1|r|r|n|n|Cff00ff7f点击穿戴或脱卸。|r</v>
      </c>
      <c r="J375" s="165" t="str">
        <f t="shared" si="174"/>
        <v>|CffFFD24D【史诗】佛陀舍利|r</v>
      </c>
      <c r="K375" s="165" t="str">
        <f t="shared" si="175"/>
        <v>最大生命|Cffffc926+20%|n|n|r|Cffaaaaaa○|CffFFD24D水之符印+1|r|r|n|n|Cff00ff7f点击穿戴或脱卸。|r</v>
      </c>
      <c r="L375" s="27"/>
      <c r="M375" s="166" t="str">
        <f>VLOOKUP(LEFT(RIGHT(B375,5),4),物品!B:CU,20,FALSE)</f>
        <v>ReplaceableTextures\\CommandButtons\\BTNSST10.blp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物品!B377</f>
        <v>IK2E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|CffFFD24D【史诗】佛陀舍利|r</v>
      </c>
      <c r="I376" s="27" t="str">
        <f>VLOOKUP(B376,物品!B:CV,99,FALSE)</f>
        <v>最大生命|Cffffc926+20%|n|n|r|Cffaaaaaa○|CffFFD24D火之符印+1|r|r|n|n|Cff00ff7f点击穿戴或脱卸。|r</v>
      </c>
      <c r="J376" s="165" t="str">
        <f t="shared" si="174"/>
        <v>|CffFFD24D【史诗】佛陀舍利|r</v>
      </c>
      <c r="K376" s="165" t="str">
        <f t="shared" si="175"/>
        <v>最大生命|Cffffc926+20%|n|n|r|Cffaaaaaa○|CffFFD24D火之符印+1|r|r|n|n|Cff00ff7f点击穿戴或脱卸。|r</v>
      </c>
      <c r="L376" s="27"/>
      <c r="M376" s="166" t="str">
        <f>VLOOKUP(LEFT(RIGHT(B376,5),4),物品!B:CU,20,FALSE)</f>
        <v>ReplaceableTextures\\CommandButtons\\BTNSST10.blp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物品!B378</f>
        <v>IK2F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|CffFFD24D【史诗】佛陀舍利|r</v>
      </c>
      <c r="I377" s="27" t="str">
        <f>VLOOKUP(B377,物品!B:CV,99,FALSE)</f>
        <v>最大生命|Cffffc926+20%|n|n|r|Cffaaaaaa○|CffFFD24D土之符印+1|r|r|n|n|Cff00ff7f点击穿戴或脱卸。|r</v>
      </c>
      <c r="J377" s="165" t="str">
        <f t="shared" si="174"/>
        <v>|CffFFD24D【史诗】佛陀舍利|r</v>
      </c>
      <c r="K377" s="165" t="str">
        <f t="shared" si="175"/>
        <v>最大生命|Cffffc926+20%|n|n|r|Cffaaaaaa○|CffFFD24D土之符印+1|r|r|n|n|Cff00ff7f点击穿戴或脱卸。|r</v>
      </c>
      <c r="L377" s="27"/>
      <c r="M377" s="166" t="str">
        <f>VLOOKUP(LEFT(RIGHT(B377,5),4),物品!B:CU,20,FALSE)</f>
        <v>ReplaceableTextures\\CommandButtons\\BTNSST10.blp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物品!B379</f>
        <v>IK2G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|CffFFD24D【史诗】佛陀舍利|r</v>
      </c>
      <c r="I378" s="27" t="str">
        <f>VLOOKUP(B378,物品!B:CV,99,FALSE)</f>
        <v>最大生命|Cffffc926+20%|n|n|r|Cffaaaaaa○|CffFFD24D光之符印+1|r|r|n|n|Cff00ff7f点击穿戴或脱卸。|r</v>
      </c>
      <c r="J378" s="165" t="str">
        <f t="shared" si="174"/>
        <v>|CffFFD24D【史诗】佛陀舍利|r</v>
      </c>
      <c r="K378" s="165" t="str">
        <f t="shared" si="175"/>
        <v>最大生命|Cffffc926+20%|n|n|r|Cffaaaaaa○|CffFFD24D光之符印+1|r|r|n|n|Cff00ff7f点击穿戴或脱卸。|r</v>
      </c>
      <c r="L378" s="27"/>
      <c r="M378" s="166" t="str">
        <f>VLOOKUP(LEFT(RIGHT(B378,5),4),物品!B:CU,20,FALSE)</f>
        <v>ReplaceableTextures\\CommandButtons\\BTNSST10.blp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物品!B380</f>
        <v>IK2H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|CffFFD24D【史诗】佛陀舍利|r</v>
      </c>
      <c r="I379" s="27" t="str">
        <f>VLOOKUP(B379,物品!B:CV,99,FALSE)</f>
        <v>最大生命|Cffffc926+20%|n|n|r|Cffaaaaaa○|CffFFD24D雷之符印+1|r|r|n|n|Cff00ff7f点击穿戴或脱卸。|r</v>
      </c>
      <c r="J379" s="165" t="str">
        <f t="shared" si="174"/>
        <v>|CffFFD24D【史诗】佛陀舍利|r</v>
      </c>
      <c r="K379" s="165" t="str">
        <f t="shared" si="175"/>
        <v>最大生命|Cffffc926+20%|n|n|r|Cffaaaaaa○|CffFFD24D雷之符印+1|r|r|n|n|Cff00ff7f点击穿戴或脱卸。|r</v>
      </c>
      <c r="L379" s="27"/>
      <c r="M379" s="166" t="str">
        <f>VLOOKUP(LEFT(RIGHT(B379,5),4),物品!B:CU,20,FALSE)</f>
        <v>ReplaceableTextures\\CommandButtons\\BTNSST10.blp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物品!B381</f>
        <v>IK2I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|CffFFD24D【史诗】佛陀舍利|r</v>
      </c>
      <c r="I380" s="27" t="str">
        <f>VLOOKUP(B380,物品!B:CV,99,FALSE)</f>
        <v>最大生命|Cffffc926+20%|n|n|r|Cffaaaaaa○|CffFFD24D暗之符印+1|r|r|n|n|Cff00ff7f点击穿戴或脱卸。|r</v>
      </c>
      <c r="J380" s="165" t="str">
        <f t="shared" si="174"/>
        <v>|CffFFD24D【史诗】佛陀舍利|r</v>
      </c>
      <c r="K380" s="165" t="str">
        <f t="shared" si="175"/>
        <v>最大生命|Cffffc926+20%|n|n|r|Cffaaaaaa○|CffFFD24D暗之符印+1|r|r|n|n|Cff00ff7f点击穿戴或脱卸。|r</v>
      </c>
      <c r="L380" s="27"/>
      <c r="M380" s="166" t="str">
        <f>VLOOKUP(LEFT(RIGHT(B380,5),4),物品!B:CU,20,FALSE)</f>
        <v>ReplaceableTextures\\CommandButtons\\BTNSST10.blp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物品!B382</f>
        <v>IK3A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道兵伤害|Cffffc926+60%|n|n|r|Cffaaaaaa○刻印槽 【空】|r|n|n|Cff00ff7f点击穿戴或脱卸。|r</v>
      </c>
      <c r="J381" s="165" t="str">
        <f t="shared" si="174"/>
        <v>|CffFFD24D【史诗】昊天帝玉|r</v>
      </c>
      <c r="K381" s="165" t="str">
        <f t="shared" si="175"/>
        <v>道兵伤害|Cffffc926+60%|n|n|r|Cffaaaaaa○刻印槽 【空】|r|n|n|Cff00ff7f点击穿戴或脱卸。|r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物品!B383</f>
        <v>IK3B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|CffFFD24D【史诗】昊天帝玉|r</v>
      </c>
      <c r="I382" s="27" t="str">
        <f>VLOOKUP(B382,物品!B:CV,99,FALSE)</f>
        <v>道兵伤害|Cffffc926+60%|n|n|r|Cffaaaaaa○|CffFFD24D金之符印+1|r|r|n|n|Cff00ff7f点击穿戴或脱卸。|r</v>
      </c>
      <c r="J382" s="165" t="str">
        <f t="shared" si="174"/>
        <v>|CffFFD24D【史诗】昊天帝玉|r</v>
      </c>
      <c r="K382" s="165" t="str">
        <f t="shared" si="175"/>
        <v>道兵伤害|Cffffc926+60%|n|n|r|Cffaaaaaa○|CffFFD24D金之符印+1|r|r|n|n|Cff00ff7f点击穿戴或脱卸。|r</v>
      </c>
      <c r="L382" s="27"/>
      <c r="M382" s="166" t="str">
        <f>VLOOKUP(LEFT(RIGHT(B382,5),4),物品!B:CU,20,FALSE)</f>
        <v>ReplaceableTextures\\CommandButtons\\BTNSST11.blp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物品!B384</f>
        <v>IK3C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|CffFFD24D【史诗】昊天帝玉|r</v>
      </c>
      <c r="I383" s="27" t="str">
        <f>VLOOKUP(B383,物品!B:CV,99,FALSE)</f>
        <v>道兵伤害|Cffffc926+60%|n|n|r|Cffaaaaaa○|CffFFD24D木之符印+1|r|r|n|n|Cff00ff7f点击穿戴或脱卸。|r</v>
      </c>
      <c r="J383" s="165" t="str">
        <f t="shared" si="174"/>
        <v>|CffFFD24D【史诗】昊天帝玉|r</v>
      </c>
      <c r="K383" s="165" t="str">
        <f t="shared" si="175"/>
        <v>道兵伤害|Cffffc926+60%|n|n|r|Cffaaaaaa○|CffFFD24D木之符印+1|r|r|n|n|Cff00ff7f点击穿戴或脱卸。|r</v>
      </c>
      <c r="L383" s="27"/>
      <c r="M383" s="166" t="str">
        <f>VLOOKUP(LEFT(RIGHT(B383,5),4),物品!B:CU,20,FALSE)</f>
        <v>ReplaceableTextures\\CommandButtons\\BTNSST11.blp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物品!B385</f>
        <v>IK3D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|CffFFD24D【史诗】昊天帝玉|r</v>
      </c>
      <c r="I384" s="27" t="str">
        <f>VLOOKUP(B384,物品!B:CV,99,FALSE)</f>
        <v>道兵伤害|Cffffc926+60%|n|n|r|Cffaaaaaa○|CffFFD24D水之符印+1|r|r|n|n|Cff00ff7f点击穿戴或脱卸。|r</v>
      </c>
      <c r="J384" s="165" t="str">
        <f t="shared" ref="J384:J443" si="176">H384</f>
        <v>|CffFFD24D【史诗】昊天帝玉|r</v>
      </c>
      <c r="K384" s="165" t="str">
        <f t="shared" ref="K384:K443" si="177">I384</f>
        <v>道兵伤害|Cffffc926+60%|n|n|r|Cffaaaaaa○|CffFFD24D水之符印+1|r|r|n|n|Cff00ff7f点击穿戴或脱卸。|r</v>
      </c>
      <c r="L384" s="27"/>
      <c r="M384" s="166" t="str">
        <f>VLOOKUP(LEFT(RIGHT(B384,5),4),物品!B:CU,20,FALSE)</f>
        <v>ReplaceableTextures\\CommandButtons\\BTNSST11.blp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物品!B386</f>
        <v>IK3E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|CffFFD24D【史诗】昊天帝玉|r</v>
      </c>
      <c r="I385" s="27" t="str">
        <f>VLOOKUP(B385,物品!B:CV,99,FALSE)</f>
        <v>道兵伤害|Cffffc926+60%|n|n|r|Cffaaaaaa○|CffFFD24D火之符印+1|r|r|n|n|Cff00ff7f点击穿戴或脱卸。|r</v>
      </c>
      <c r="J385" s="165" t="str">
        <f t="shared" si="176"/>
        <v>|CffFFD24D【史诗】昊天帝玉|r</v>
      </c>
      <c r="K385" s="165" t="str">
        <f t="shared" si="177"/>
        <v>道兵伤害|Cffffc926+60%|n|n|r|Cffaaaaaa○|CffFFD24D火之符印+1|r|r|n|n|Cff00ff7f点击穿戴或脱卸。|r</v>
      </c>
      <c r="L385" s="27"/>
      <c r="M385" s="166" t="str">
        <f>VLOOKUP(LEFT(RIGHT(B385,5),4),物品!B:CU,20,FALSE)</f>
        <v>ReplaceableTextures\\CommandButtons\\BTNSST11.blp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物品!B387</f>
        <v>IK3F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|CffFFD24D【史诗】昊天帝玉|r</v>
      </c>
      <c r="I386" s="27" t="str">
        <f>VLOOKUP(B386,物品!B:CV,99,FALSE)</f>
        <v>道兵伤害|Cffffc926+60%|n|n|r|Cffaaaaaa○|CffFFD24D土之符印+1|r|r|n|n|Cff00ff7f点击穿戴或脱卸。|r</v>
      </c>
      <c r="J386" s="165" t="str">
        <f t="shared" si="176"/>
        <v>|CffFFD24D【史诗】昊天帝玉|r</v>
      </c>
      <c r="K386" s="165" t="str">
        <f t="shared" si="177"/>
        <v>道兵伤害|Cffffc926+60%|n|n|r|Cffaaaaaa○|CffFFD24D土之符印+1|r|r|n|n|Cff00ff7f点击穿戴或脱卸。|r</v>
      </c>
      <c r="L386" s="27"/>
      <c r="M386" s="166" t="str">
        <f>VLOOKUP(LEFT(RIGHT(B386,5),4),物品!B:CU,20,FALSE)</f>
        <v>ReplaceableTextures\\CommandButtons\\BTNSST11.blp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物品!B388</f>
        <v>IK3G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|CffFFD24D【史诗】昊天帝玉|r</v>
      </c>
      <c r="I387" s="27" t="str">
        <f>VLOOKUP(B387,物品!B:CV,99,FALSE)</f>
        <v>道兵伤害|Cffffc926+60%|n|n|r|Cffaaaaaa○|CffFFD24D光之符印+1|r|r|n|n|Cff00ff7f点击穿戴或脱卸。|r</v>
      </c>
      <c r="J387" s="165" t="str">
        <f t="shared" si="176"/>
        <v>|CffFFD24D【史诗】昊天帝玉|r</v>
      </c>
      <c r="K387" s="165" t="str">
        <f t="shared" si="177"/>
        <v>道兵伤害|Cffffc926+60%|n|n|r|Cffaaaaaa○|CffFFD24D光之符印+1|r|r|n|n|Cff00ff7f点击穿戴或脱卸。|r</v>
      </c>
      <c r="L387" s="27"/>
      <c r="M387" s="166" t="str">
        <f>VLOOKUP(LEFT(RIGHT(B387,5),4),物品!B:CU,20,FALSE)</f>
        <v>ReplaceableTextures\\CommandButtons\\BTNSST11.blp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物品!B389</f>
        <v>IK3H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|CffFFD24D【史诗】昊天帝玉|r</v>
      </c>
      <c r="I388" s="27" t="str">
        <f>VLOOKUP(B388,物品!B:CV,99,FALSE)</f>
        <v>道兵伤害|Cffffc926+60%|n|n|r|Cffaaaaaa○|CffFFD24D雷之符印+1|r|r|n|n|Cff00ff7f点击穿戴或脱卸。|r</v>
      </c>
      <c r="J388" s="165" t="str">
        <f t="shared" si="176"/>
        <v>|CffFFD24D【史诗】昊天帝玉|r</v>
      </c>
      <c r="K388" s="165" t="str">
        <f t="shared" si="177"/>
        <v>道兵伤害|Cffffc926+60%|n|n|r|Cffaaaaaa○|CffFFD24D雷之符印+1|r|r|n|n|Cff00ff7f点击穿戴或脱卸。|r</v>
      </c>
      <c r="L388" s="27"/>
      <c r="M388" s="166" t="str">
        <f>VLOOKUP(LEFT(RIGHT(B388,5),4),物品!B:CU,20,FALSE)</f>
        <v>ReplaceableTextures\\CommandButtons\\BTNSST11.blp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物品!B390</f>
        <v>IK3I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|CffFFD24D【史诗】昊天帝玉|r</v>
      </c>
      <c r="I389" s="27" t="str">
        <f>VLOOKUP(B389,物品!B:CV,99,FALSE)</f>
        <v>道兵伤害|Cffffc926+60%|n|n|r|Cffaaaaaa○|CffFFD24D暗之符印+1|r|r|n|n|Cff00ff7f点击穿戴或脱卸。|r</v>
      </c>
      <c r="J389" s="165" t="str">
        <f t="shared" si="176"/>
        <v>|CffFFD24D【史诗】昊天帝玉|r</v>
      </c>
      <c r="K389" s="165" t="str">
        <f t="shared" si="177"/>
        <v>道兵伤害|Cffffc926+60%|n|n|r|Cffaaaaaa○|CffFFD24D暗之符印+1|r|r|n|n|Cff00ff7f点击穿戴或脱卸。|r</v>
      </c>
      <c r="L389" s="27"/>
      <c r="M389" s="166" t="str">
        <f>VLOOKUP(LEFT(RIGHT(B389,5),4),物品!B:CU,20,FALSE)</f>
        <v>ReplaceableTextures\\CommandButtons\\BTNSST11.blp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物品!B391</f>
        <v>IK4A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攻击|Cffffc926+50000|r，攻击|Cffffc926+12%|n|n|r|Cffaaaaaa○刻印槽 【空】|r|n|n|Cff00ff7f点击穿戴或脱卸。|r</v>
      </c>
      <c r="J390" s="165" t="str">
        <f t="shared" si="176"/>
        <v>|CffFFD24D【史诗】应龙珠|r</v>
      </c>
      <c r="K390" s="165" t="str">
        <f t="shared" si="177"/>
        <v>攻击|Cffffc926+50000|r，攻击|Cffffc926+12%|n|n|r|Cffaaaaaa○刻印槽 【空】|r|n|n|Cff00ff7f点击穿戴或脱卸。|r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IK4B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|CffFFD24D【史诗】应龙珠|r</v>
      </c>
      <c r="I391" s="27" t="str">
        <f>VLOOKUP(B391,物品!B:CV,99,FALSE)</f>
        <v>攻击|Cffffc926+50000|r，攻击|Cffffc926+12%|n|n|r|Cffaaaaaa○|CffFFD24D金之符印+1|r|r|n|n|Cff00ff7f点击穿戴或脱卸。|r</v>
      </c>
      <c r="J391" s="165" t="str">
        <f t="shared" si="176"/>
        <v>|CffFFD24D【史诗】应龙珠|r</v>
      </c>
      <c r="K391" s="165" t="str">
        <f t="shared" si="177"/>
        <v>攻击|Cffffc926+50000|r，攻击|Cffffc926+12%|n|n|r|Cffaaaaaa○|CffFFD24D金之符印+1|r|r|n|n|Cff00ff7f点击穿戴或脱卸。|r</v>
      </c>
      <c r="L391" s="27"/>
      <c r="M391" s="166" t="str">
        <f>VLOOKUP(LEFT(RIGHT(B391,5),4),物品!B:CU,20,FALSE)</f>
        <v>ReplaceableTextures\\CommandButtons\\BTNSST12.blp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IK4C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|CffFFD24D【史诗】应龙珠|r</v>
      </c>
      <c r="I392" s="27" t="str">
        <f>VLOOKUP(B392,物品!B:CV,99,FALSE)</f>
        <v>攻击|Cffffc926+50000|r，攻击|Cffffc926+12%|n|n|r|Cffaaaaaa○|CffFFD24D木之符印+1|r|r|n|n|Cff00ff7f点击穿戴或脱卸。|r</v>
      </c>
      <c r="J392" s="165" t="str">
        <f t="shared" si="176"/>
        <v>|CffFFD24D【史诗】应龙珠|r</v>
      </c>
      <c r="K392" s="165" t="str">
        <f t="shared" si="177"/>
        <v>攻击|Cffffc926+50000|r，攻击|Cffffc926+12%|n|n|r|Cffaaaaaa○|CffFFD24D木之符印+1|r|r|n|n|Cff00ff7f点击穿戴或脱卸。|r</v>
      </c>
      <c r="L392" s="27"/>
      <c r="M392" s="166" t="str">
        <f>VLOOKUP(LEFT(RIGHT(B392,5),4),物品!B:CU,20,FALSE)</f>
        <v>ReplaceableTextures\\CommandButtons\\BTNSST12.blp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IK4D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|CffFFD24D【史诗】应龙珠|r</v>
      </c>
      <c r="I393" s="27" t="str">
        <f>VLOOKUP(B393,物品!B:CV,99,FALSE)</f>
        <v>攻击|Cffffc926+50000|r，攻击|Cffffc926+12%|n|n|r|Cffaaaaaa○|CffFFD24D水之符印+1|r|r|n|n|Cff00ff7f点击穿戴或脱卸。|r</v>
      </c>
      <c r="J393" s="165" t="str">
        <f t="shared" si="176"/>
        <v>|CffFFD24D【史诗】应龙珠|r</v>
      </c>
      <c r="K393" s="165" t="str">
        <f t="shared" si="177"/>
        <v>攻击|Cffffc926+50000|r，攻击|Cffffc926+12%|n|n|r|Cffaaaaaa○|CffFFD24D水之符印+1|r|r|n|n|Cff00ff7f点击穿戴或脱卸。|r</v>
      </c>
      <c r="L393" s="27"/>
      <c r="M393" s="166" t="str">
        <f>VLOOKUP(LEFT(RIGHT(B393,5),4),物品!B:CU,20,FALSE)</f>
        <v>ReplaceableTextures\\CommandButtons\\BTNSST12.blp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IK4E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|CffFFD24D【史诗】应龙珠|r</v>
      </c>
      <c r="I394" s="27" t="str">
        <f>VLOOKUP(B394,物品!B:CV,99,FALSE)</f>
        <v>攻击|Cffffc926+50000|r，攻击|Cffffc926+12%|n|n|r|Cffaaaaaa○|CffFFD24D火之符印+1|r|r|n|n|Cff00ff7f点击穿戴或脱卸。|r</v>
      </c>
      <c r="J394" s="165" t="str">
        <f t="shared" si="176"/>
        <v>|CffFFD24D【史诗】应龙珠|r</v>
      </c>
      <c r="K394" s="165" t="str">
        <f t="shared" si="177"/>
        <v>攻击|Cffffc926+50000|r，攻击|Cffffc926+12%|n|n|r|Cffaaaaaa○|CffFFD24D火之符印+1|r|r|n|n|Cff00ff7f点击穿戴或脱卸。|r</v>
      </c>
      <c r="L394" s="27"/>
      <c r="M394" s="166" t="str">
        <f>VLOOKUP(LEFT(RIGHT(B394,5),4),物品!B:CU,20,FALSE)</f>
        <v>ReplaceableTextures\\CommandButtons\\BTNSST12.blp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IK4F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|CffFFD24D【史诗】应龙珠|r</v>
      </c>
      <c r="I395" s="27" t="str">
        <f>VLOOKUP(B395,物品!B:CV,99,FALSE)</f>
        <v>攻击|Cffffc926+50000|r，攻击|Cffffc926+12%|n|n|r|Cffaaaaaa○|CffFFD24D土之符印+1|r|r|n|n|Cff00ff7f点击穿戴或脱卸。|r</v>
      </c>
      <c r="J395" s="165" t="str">
        <f t="shared" si="176"/>
        <v>|CffFFD24D【史诗】应龙珠|r</v>
      </c>
      <c r="K395" s="165" t="str">
        <f t="shared" si="177"/>
        <v>攻击|Cffffc926+50000|r，攻击|Cffffc926+12%|n|n|r|Cffaaaaaa○|CffFFD24D土之符印+1|r|r|n|n|Cff00ff7f点击穿戴或脱卸。|r</v>
      </c>
      <c r="L395" s="27"/>
      <c r="M395" s="166" t="str">
        <f>VLOOKUP(LEFT(RIGHT(B395,5),4),物品!B:CU,20,FALSE)</f>
        <v>ReplaceableTextures\\CommandButtons\\BTNSST12.blp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IK4G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|CffFFD24D【史诗】应龙珠|r</v>
      </c>
      <c r="I396" s="27" t="str">
        <f>VLOOKUP(B396,物品!B:CV,99,FALSE)</f>
        <v>攻击|Cffffc926+50000|r，攻击|Cffffc926+12%|n|n|r|Cffaaaaaa○|CffFFD24D光之符印+1|r|r|n|n|Cff00ff7f点击穿戴或脱卸。|r</v>
      </c>
      <c r="J396" s="165" t="str">
        <f t="shared" si="176"/>
        <v>|CffFFD24D【史诗】应龙珠|r</v>
      </c>
      <c r="K396" s="165" t="str">
        <f t="shared" si="177"/>
        <v>攻击|Cffffc926+50000|r，攻击|Cffffc926+12%|n|n|r|Cffaaaaaa○|CffFFD24D光之符印+1|r|r|n|n|Cff00ff7f点击穿戴或脱卸。|r</v>
      </c>
      <c r="L396" s="27"/>
      <c r="M396" s="166" t="str">
        <f>VLOOKUP(LEFT(RIGHT(B396,5),4),物品!B:CU,20,FALSE)</f>
        <v>ReplaceableTextures\\CommandButtons\\BTNSST12.blp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IK4H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|CffFFD24D【史诗】应龙珠|r</v>
      </c>
      <c r="I397" s="27" t="str">
        <f>VLOOKUP(B397,物品!B:CV,99,FALSE)</f>
        <v>攻击|Cffffc926+50000|r，攻击|Cffffc926+12%|n|n|r|Cffaaaaaa○|CffFFD24D雷之符印+1|r|r|n|n|Cff00ff7f点击穿戴或脱卸。|r</v>
      </c>
      <c r="J397" s="165" t="str">
        <f t="shared" si="176"/>
        <v>|CffFFD24D【史诗】应龙珠|r</v>
      </c>
      <c r="K397" s="165" t="str">
        <f t="shared" si="177"/>
        <v>攻击|Cffffc926+50000|r，攻击|Cffffc926+12%|n|n|r|Cffaaaaaa○|CffFFD24D雷之符印+1|r|r|n|n|Cff00ff7f点击穿戴或脱卸。|r</v>
      </c>
      <c r="L397" s="27"/>
      <c r="M397" s="166" t="str">
        <f>VLOOKUP(LEFT(RIGHT(B397,5),4),物品!B:CU,20,FALSE)</f>
        <v>ReplaceableTextures\\CommandButtons\\BTNSST12.blp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IK4I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|CffFFD24D【史诗】应龙珠|r</v>
      </c>
      <c r="I398" s="27" t="str">
        <f>VLOOKUP(B398,物品!B:CV,99,FALSE)</f>
        <v>攻击|Cffffc926+50000|r，攻击|Cffffc926+12%|n|n|r|Cffaaaaaa○|CffFFD24D暗之符印+1|r|r|n|n|Cff00ff7f点击穿戴或脱卸。|r</v>
      </c>
      <c r="J398" s="165" t="str">
        <f t="shared" si="176"/>
        <v>|CffFFD24D【史诗】应龙珠|r</v>
      </c>
      <c r="K398" s="165" t="str">
        <f t="shared" si="177"/>
        <v>攻击|Cffffc926+50000|r，攻击|Cffffc926+12%|n|n|r|Cffaaaaaa○|CffFFD24D暗之符印+1|r|r|n|n|Cff00ff7f点击穿戴或脱卸。|r</v>
      </c>
      <c r="L398" s="27"/>
      <c r="M398" s="166" t="str">
        <f>VLOOKUP(LEFT(RIGHT(B398,5),4),物品!B:CU,20,FALSE)</f>
        <v>ReplaceableTextures\\CommandButtons\\BTNSST12.blp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IK5A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护甲穿透|Cffffc926+150|n|n|r|Cffaaaaaa○刻印槽 【空】|r|n|n|Cff00ff7f点击穿戴或脱卸。|r</v>
      </c>
      <c r="J399" s="165" t="str">
        <f t="shared" si="176"/>
        <v>|CffFFD24D【史诗】白泽之灵|r</v>
      </c>
      <c r="K399" s="165" t="str">
        <f t="shared" si="177"/>
        <v>护甲穿透|Cffffc926+150|n|n|r|Cffaaaaaa○刻印槽 【空】|r|n|n|Cff00ff7f点击穿戴或脱卸。|r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IK5B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|CffFFD24D【史诗】白泽之灵|r</v>
      </c>
      <c r="I400" s="27" t="str">
        <f>VLOOKUP(B400,物品!B:CV,99,FALSE)</f>
        <v>护甲穿透|Cffffc926+150|n|n|r|Cffaaaaaa○|CffFFD24D金之符印+1|r|r|n|n|Cff00ff7f点击穿戴或脱卸。|r</v>
      </c>
      <c r="J400" s="165" t="str">
        <f t="shared" si="176"/>
        <v>|CffFFD24D【史诗】白泽之灵|r</v>
      </c>
      <c r="K400" s="165" t="str">
        <f t="shared" si="177"/>
        <v>护甲穿透|Cffffc926+150|n|n|r|Cffaaaaaa○|CffFFD24D金之符印+1|r|r|n|n|Cff00ff7f点击穿戴或脱卸。|r</v>
      </c>
      <c r="L400" s="27"/>
      <c r="M400" s="166" t="str">
        <f>VLOOKUP(LEFT(RIGHT(B400,5),4),物品!B:CU,20,FALSE)</f>
        <v>ReplaceableTextures\\CommandButtons\\BTNSST13.blp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IK5C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|CffFFD24D【史诗】白泽之灵|r</v>
      </c>
      <c r="I401" s="27" t="str">
        <f>VLOOKUP(B401,物品!B:CV,99,FALSE)</f>
        <v>护甲穿透|Cffffc926+150|n|n|r|Cffaaaaaa○|CffFFD24D木之符印+1|r|r|n|n|Cff00ff7f点击穿戴或脱卸。|r</v>
      </c>
      <c r="J401" s="165" t="str">
        <f t="shared" si="176"/>
        <v>|CffFFD24D【史诗】白泽之灵|r</v>
      </c>
      <c r="K401" s="165" t="str">
        <f t="shared" si="177"/>
        <v>护甲穿透|Cffffc926+150|n|n|r|Cffaaaaaa○|CffFFD24D木之符印+1|r|r|n|n|Cff00ff7f点击穿戴或脱卸。|r</v>
      </c>
      <c r="L401" s="27"/>
      <c r="M401" s="166" t="str">
        <f>VLOOKUP(LEFT(RIGHT(B401,5),4),物品!B:CU,20,FALSE)</f>
        <v>ReplaceableTextures\\CommandButtons\\BTNSST13.blp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IK5D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|CffFFD24D【史诗】白泽之灵|r</v>
      </c>
      <c r="I402" s="27" t="str">
        <f>VLOOKUP(B402,物品!B:CV,99,FALSE)</f>
        <v>护甲穿透|Cffffc926+150|n|n|r|Cffaaaaaa○|CffFFD24D水之符印+1|r|r|n|n|Cff00ff7f点击穿戴或脱卸。|r</v>
      </c>
      <c r="J402" s="165" t="str">
        <f t="shared" si="176"/>
        <v>|CffFFD24D【史诗】白泽之灵|r</v>
      </c>
      <c r="K402" s="165" t="str">
        <f t="shared" si="177"/>
        <v>护甲穿透|Cffffc926+150|n|n|r|Cffaaaaaa○|CffFFD24D水之符印+1|r|r|n|n|Cff00ff7f点击穿戴或脱卸。|r</v>
      </c>
      <c r="L402" s="27"/>
      <c r="M402" s="166" t="str">
        <f>VLOOKUP(LEFT(RIGHT(B402,5),4),物品!B:CU,20,FALSE)</f>
        <v>ReplaceableTextures\\CommandButtons\\BTNSST13.blp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IK5E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|CffFFD24D【史诗】白泽之灵|r</v>
      </c>
      <c r="I403" s="27" t="str">
        <f>VLOOKUP(B403,物品!B:CV,99,FALSE)</f>
        <v>护甲穿透|Cffffc926+150|n|n|r|Cffaaaaaa○|CffFFD24D火之符印+1|r|r|n|n|Cff00ff7f点击穿戴或脱卸。|r</v>
      </c>
      <c r="J403" s="165" t="str">
        <f t="shared" si="176"/>
        <v>|CffFFD24D【史诗】白泽之灵|r</v>
      </c>
      <c r="K403" s="165" t="str">
        <f t="shared" si="177"/>
        <v>护甲穿透|Cffffc926+150|n|n|r|Cffaaaaaa○|CffFFD24D火之符印+1|r|r|n|n|Cff00ff7f点击穿戴或脱卸。|r</v>
      </c>
      <c r="L403" s="27"/>
      <c r="M403" s="166" t="str">
        <f>VLOOKUP(LEFT(RIGHT(B403,5),4),物品!B:CU,20,FALSE)</f>
        <v>ReplaceableTextures\\CommandButtons\\BTNSST13.blp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IK5F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|CffFFD24D【史诗】白泽之灵|r</v>
      </c>
      <c r="I404" s="27" t="str">
        <f>VLOOKUP(B404,物品!B:CV,99,FALSE)</f>
        <v>护甲穿透|Cffffc926+150|n|n|r|Cffaaaaaa○|CffFFD24D土之符印+1|r|r|n|n|Cff00ff7f点击穿戴或脱卸。|r</v>
      </c>
      <c r="J404" s="165" t="str">
        <f t="shared" si="176"/>
        <v>|CffFFD24D【史诗】白泽之灵|r</v>
      </c>
      <c r="K404" s="165" t="str">
        <f t="shared" si="177"/>
        <v>护甲穿透|Cffffc926+150|n|n|r|Cffaaaaaa○|CffFFD24D土之符印+1|r|r|n|n|Cff00ff7f点击穿戴或脱卸。|r</v>
      </c>
      <c r="L404" s="27"/>
      <c r="M404" s="166" t="str">
        <f>VLOOKUP(LEFT(RIGHT(B404,5),4),物品!B:CU,20,FALSE)</f>
        <v>ReplaceableTextures\\CommandButtons\\BTNSST13.blp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IK5G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|CffFFD24D【史诗】白泽之灵|r</v>
      </c>
      <c r="I405" s="27" t="str">
        <f>VLOOKUP(B405,物品!B:CV,99,FALSE)</f>
        <v>护甲穿透|Cffffc926+150|n|n|r|Cffaaaaaa○|CffFFD24D光之符印+1|r|r|n|n|Cff00ff7f点击穿戴或脱卸。|r</v>
      </c>
      <c r="J405" s="165" t="str">
        <f t="shared" si="176"/>
        <v>|CffFFD24D【史诗】白泽之灵|r</v>
      </c>
      <c r="K405" s="165" t="str">
        <f t="shared" si="177"/>
        <v>护甲穿透|Cffffc926+150|n|n|r|Cffaaaaaa○|CffFFD24D光之符印+1|r|r|n|n|Cff00ff7f点击穿戴或脱卸。|r</v>
      </c>
      <c r="L405" s="27"/>
      <c r="M405" s="166" t="str">
        <f>VLOOKUP(LEFT(RIGHT(B405,5),4),物品!B:CU,20,FALSE)</f>
        <v>ReplaceableTextures\\CommandButtons\\BTNSST13.blp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IK5H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|CffFFD24D【史诗】白泽之灵|r</v>
      </c>
      <c r="I406" s="27" t="str">
        <f>VLOOKUP(B406,物品!B:CV,99,FALSE)</f>
        <v>护甲穿透|Cffffc926+150|n|n|r|Cffaaaaaa○|CffFFD24D雷之符印+1|r|r|n|n|Cff00ff7f点击穿戴或脱卸。|r</v>
      </c>
      <c r="J406" s="165" t="str">
        <f t="shared" si="176"/>
        <v>|CffFFD24D【史诗】白泽之灵|r</v>
      </c>
      <c r="K406" s="165" t="str">
        <f t="shared" si="177"/>
        <v>护甲穿透|Cffffc926+150|n|n|r|Cffaaaaaa○|CffFFD24D雷之符印+1|r|r|n|n|Cff00ff7f点击穿戴或脱卸。|r</v>
      </c>
      <c r="L406" s="27"/>
      <c r="M406" s="166" t="str">
        <f>VLOOKUP(LEFT(RIGHT(B406,5),4),物品!B:CU,20,FALSE)</f>
        <v>ReplaceableTextures\\CommandButtons\\BTNSST13.blp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IK5I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|CffFFD24D【史诗】白泽之灵|r</v>
      </c>
      <c r="I407" s="27" t="str">
        <f>VLOOKUP(B407,物品!B:CV,99,FALSE)</f>
        <v>护甲穿透|Cffffc926+150|n|n|r|Cffaaaaaa○|CffFFD24D暗之符印+1|r|r|n|n|Cff00ff7f点击穿戴或脱卸。|r</v>
      </c>
      <c r="J407" s="165" t="str">
        <f t="shared" si="176"/>
        <v>|CffFFD24D【史诗】白泽之灵|r</v>
      </c>
      <c r="K407" s="165" t="str">
        <f t="shared" si="177"/>
        <v>护甲穿透|Cffffc926+150|n|n|r|Cffaaaaaa○|CffFFD24D暗之符印+1|r|r|n|n|Cff00ff7f点击穿戴或脱卸。|r</v>
      </c>
      <c r="L407" s="27"/>
      <c r="M407" s="166" t="str">
        <f>VLOOKUP(LEFT(RIGHT(B407,5),4),物品!B:CU,20,FALSE)</f>
        <v>ReplaceableTextures\\CommandButtons\\BTNSST13.blp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IK6A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暴击伤害|Cffffc926+60%|n|n|r|Cffaaaaaa○刻印槽 【空】|r|n|n|Cff00ff7f点击穿戴或脱卸。|r</v>
      </c>
      <c r="J408" s="165" t="str">
        <f t="shared" si="176"/>
        <v>|CffFFD24D【史诗】麒麟心|r</v>
      </c>
      <c r="K408" s="165" t="str">
        <f t="shared" si="177"/>
        <v>暴击伤害|Cffffc926+60%|n|n|r|Cffaaaaaa○刻印槽 【空】|r|n|n|Cff00ff7f点击穿戴或脱卸。|r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IK6B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|CffFFD24D【史诗】麒麟心|r</v>
      </c>
      <c r="I409" s="27" t="str">
        <f>VLOOKUP(B409,物品!B:CV,99,FALSE)</f>
        <v>暴击伤害|Cffffc926+60%|n|n|r|Cffaaaaaa○|CffFFD24D金之符印+1|r|r|n|n|Cff00ff7f点击穿戴或脱卸。|r</v>
      </c>
      <c r="J409" s="165" t="str">
        <f t="shared" si="176"/>
        <v>|CffFFD24D【史诗】麒麟心|r</v>
      </c>
      <c r="K409" s="165" t="str">
        <f t="shared" si="177"/>
        <v>暴击伤害|Cffffc926+60%|n|n|r|Cffaaaaaa○|CffFFD24D金之符印+1|r|r|n|n|Cff00ff7f点击穿戴或脱卸。|r</v>
      </c>
      <c r="L409" s="27"/>
      <c r="M409" s="166" t="str">
        <f>VLOOKUP(LEFT(RIGHT(B409,5),4),物品!B:CU,20,FALSE)</f>
        <v>ReplaceableTextures\\CommandButtons\\BTNSST14.blp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IK6C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|CffFFD24D【史诗】麒麟心|r</v>
      </c>
      <c r="I410" s="27" t="str">
        <f>VLOOKUP(B410,物品!B:CV,99,FALSE)</f>
        <v>暴击伤害|Cffffc926+60%|n|n|r|Cffaaaaaa○|CffFFD24D木之符印+1|r|r|n|n|Cff00ff7f点击穿戴或脱卸。|r</v>
      </c>
      <c r="J410" s="165" t="str">
        <f t="shared" si="176"/>
        <v>|CffFFD24D【史诗】麒麟心|r</v>
      </c>
      <c r="K410" s="165" t="str">
        <f t="shared" si="177"/>
        <v>暴击伤害|Cffffc926+60%|n|n|r|Cffaaaaaa○|CffFFD24D木之符印+1|r|r|n|n|Cff00ff7f点击穿戴或脱卸。|r</v>
      </c>
      <c r="L410" s="27"/>
      <c r="M410" s="166" t="str">
        <f>VLOOKUP(LEFT(RIGHT(B410,5),4),物品!B:CU,20,FALSE)</f>
        <v>ReplaceableTextures\\CommandButtons\\BTNSST14.blp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IK6D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|CffFFD24D【史诗】麒麟心|r</v>
      </c>
      <c r="I411" s="27" t="str">
        <f>VLOOKUP(B411,物品!B:CV,99,FALSE)</f>
        <v>暴击伤害|Cffffc926+60%|n|n|r|Cffaaaaaa○|CffFFD24D水之符印+1|r|r|n|n|Cff00ff7f点击穿戴或脱卸。|r</v>
      </c>
      <c r="J411" s="165" t="str">
        <f t="shared" si="176"/>
        <v>|CffFFD24D【史诗】麒麟心|r</v>
      </c>
      <c r="K411" s="165" t="str">
        <f t="shared" si="177"/>
        <v>暴击伤害|Cffffc926+60%|n|n|r|Cffaaaaaa○|CffFFD24D水之符印+1|r|r|n|n|Cff00ff7f点击穿戴或脱卸。|r</v>
      </c>
      <c r="L411" s="27"/>
      <c r="M411" s="166" t="str">
        <f>VLOOKUP(LEFT(RIGHT(B411,5),4),物品!B:CU,20,FALSE)</f>
        <v>ReplaceableTextures\\CommandButtons\\BTNSST14.blp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IK6E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|CffFFD24D【史诗】麒麟心|r</v>
      </c>
      <c r="I412" s="27" t="str">
        <f>VLOOKUP(B412,物品!B:CV,99,FALSE)</f>
        <v>暴击伤害|Cffffc926+60%|n|n|r|Cffaaaaaa○|CffFFD24D火之符印+1|r|r|n|n|Cff00ff7f点击穿戴或脱卸。|r</v>
      </c>
      <c r="J412" s="165" t="str">
        <f t="shared" si="176"/>
        <v>|CffFFD24D【史诗】麒麟心|r</v>
      </c>
      <c r="K412" s="165" t="str">
        <f t="shared" si="177"/>
        <v>暴击伤害|Cffffc926+60%|n|n|r|Cffaaaaaa○|CffFFD24D火之符印+1|r|r|n|n|Cff00ff7f点击穿戴或脱卸。|r</v>
      </c>
      <c r="L412" s="27"/>
      <c r="M412" s="166" t="str">
        <f>VLOOKUP(LEFT(RIGHT(B412,5),4),物品!B:CU,20,FALSE)</f>
        <v>ReplaceableTextures\\CommandButtons\\BTNSST14.blp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IK6F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|CffFFD24D【史诗】麒麟心|r</v>
      </c>
      <c r="I413" s="27" t="str">
        <f>VLOOKUP(B413,物品!B:CV,99,FALSE)</f>
        <v>暴击伤害|Cffffc926+60%|n|n|r|Cffaaaaaa○|CffFFD24D土之符印+1|r|r|n|n|Cff00ff7f点击穿戴或脱卸。|r</v>
      </c>
      <c r="J413" s="165" t="str">
        <f t="shared" si="176"/>
        <v>|CffFFD24D【史诗】麒麟心|r</v>
      </c>
      <c r="K413" s="165" t="str">
        <f t="shared" si="177"/>
        <v>暴击伤害|Cffffc926+60%|n|n|r|Cffaaaaaa○|CffFFD24D土之符印+1|r|r|n|n|Cff00ff7f点击穿戴或脱卸。|r</v>
      </c>
      <c r="L413" s="27"/>
      <c r="M413" s="166" t="str">
        <f>VLOOKUP(LEFT(RIGHT(B413,5),4),物品!B:CU,20,FALSE)</f>
        <v>ReplaceableTextures\\CommandButtons\\BTNSST14.blp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IK6G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|CffFFD24D【史诗】麒麟心|r</v>
      </c>
      <c r="I414" s="27" t="str">
        <f>VLOOKUP(B414,物品!B:CV,99,FALSE)</f>
        <v>暴击伤害|Cffffc926+60%|n|n|r|Cffaaaaaa○|CffFFD24D光之符印+1|r|r|n|n|Cff00ff7f点击穿戴或脱卸。|r</v>
      </c>
      <c r="J414" s="165" t="str">
        <f t="shared" si="176"/>
        <v>|CffFFD24D【史诗】麒麟心|r</v>
      </c>
      <c r="K414" s="165" t="str">
        <f t="shared" si="177"/>
        <v>暴击伤害|Cffffc926+60%|n|n|r|Cffaaaaaa○|CffFFD24D光之符印+1|r|r|n|n|Cff00ff7f点击穿戴或脱卸。|r</v>
      </c>
      <c r="L414" s="27"/>
      <c r="M414" s="166" t="str">
        <f>VLOOKUP(LEFT(RIGHT(B414,5),4),物品!B:CU,20,FALSE)</f>
        <v>ReplaceableTextures\\CommandButtons\\BTNSST14.blp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IK6H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|CffFFD24D【史诗】麒麟心|r</v>
      </c>
      <c r="I415" s="27" t="str">
        <f>VLOOKUP(B415,物品!B:CV,99,FALSE)</f>
        <v>暴击伤害|Cffffc926+60%|n|n|r|Cffaaaaaa○|CffFFD24D雷之符印+1|r|r|n|n|Cff00ff7f点击穿戴或脱卸。|r</v>
      </c>
      <c r="J415" s="165" t="str">
        <f t="shared" si="176"/>
        <v>|CffFFD24D【史诗】麒麟心|r</v>
      </c>
      <c r="K415" s="165" t="str">
        <f t="shared" si="177"/>
        <v>暴击伤害|Cffffc926+60%|n|n|r|Cffaaaaaa○|CffFFD24D雷之符印+1|r|r|n|n|Cff00ff7f点击穿戴或脱卸。|r</v>
      </c>
      <c r="L415" s="27"/>
      <c r="M415" s="166" t="str">
        <f>VLOOKUP(LEFT(RIGHT(B415,5),4),物品!B:CU,20,FALSE)</f>
        <v>ReplaceableTextures\\CommandButtons\\BTNSST14.blp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IK6I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|CffFFD24D【史诗】麒麟心|r</v>
      </c>
      <c r="I416" s="27" t="str">
        <f>VLOOKUP(B416,物品!B:CV,99,FALSE)</f>
        <v>暴击伤害|Cffffc926+60%|n|n|r|Cffaaaaaa○|CffFFD24D暗之符印+1|r|r|n|n|Cff00ff7f点击穿戴或脱卸。|r</v>
      </c>
      <c r="J416" s="165" t="str">
        <f t="shared" si="176"/>
        <v>|CffFFD24D【史诗】麒麟心|r</v>
      </c>
      <c r="K416" s="165" t="str">
        <f t="shared" si="177"/>
        <v>暴击伤害|Cffffc926+60%|n|n|r|Cffaaaaaa○|CffFFD24D暗之符印+1|r|r|n|n|Cff00ff7f点击穿戴或脱卸。|r</v>
      </c>
      <c r="L416" s="27"/>
      <c r="M416" s="166" t="str">
        <f>VLOOKUP(LEFT(RIGHT(B416,5),4),物品!B:CU,20,FALSE)</f>
        <v>ReplaceableTextures\\CommandButtons\\BTNSST14.blp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IK7A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护甲|Cffffc926+100|n|n|r|Cffaaaaaa○刻印槽 【空】|r|n|n|Cff00ff7f点击穿戴或脱卸。|r</v>
      </c>
      <c r="J417" s="165" t="str">
        <f t="shared" si="176"/>
        <v>|CffFFD24D【史诗】腾蛇之牙|r</v>
      </c>
      <c r="K417" s="165" t="str">
        <f t="shared" si="177"/>
        <v>护甲|Cffffc926+100|n|n|r|Cffaaaaaa○刻印槽 【空】|r|n|n|Cff00ff7f点击穿戴或脱卸。|r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IK7B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|CffFFD24D【史诗】腾蛇之牙|r</v>
      </c>
      <c r="I418" s="27" t="str">
        <f>VLOOKUP(B418,物品!B:CV,99,FALSE)</f>
        <v>护甲|Cffffc926+100|n|n|r|Cffaaaaaa○|CffFFD24D金之符印+1|r|r|n|n|Cff00ff7f点击穿戴或脱卸。|r</v>
      </c>
      <c r="J418" s="165" t="str">
        <f t="shared" si="176"/>
        <v>|CffFFD24D【史诗】腾蛇之牙|r</v>
      </c>
      <c r="K418" s="165" t="str">
        <f t="shared" si="177"/>
        <v>护甲|Cffffc926+100|n|n|r|Cffaaaaaa○|CffFFD24D金之符印+1|r|r|n|n|Cff00ff7f点击穿戴或脱卸。|r</v>
      </c>
      <c r="L418" s="27"/>
      <c r="M418" s="166" t="str">
        <f>VLOOKUP(LEFT(RIGHT(B418,5),4),物品!B:CU,20,FALSE)</f>
        <v>ReplaceableTextures\\CommandButtons\\BTNSST15.blp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IK7C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|CffFFD24D【史诗】腾蛇之牙|r</v>
      </c>
      <c r="I419" s="27" t="str">
        <f>VLOOKUP(B419,物品!B:CV,99,FALSE)</f>
        <v>护甲|Cffffc926+100|n|n|r|Cffaaaaaa○|CffFFD24D木之符印+1|r|r|n|n|Cff00ff7f点击穿戴或脱卸。|r</v>
      </c>
      <c r="J419" s="165" t="str">
        <f t="shared" si="176"/>
        <v>|CffFFD24D【史诗】腾蛇之牙|r</v>
      </c>
      <c r="K419" s="165" t="str">
        <f t="shared" si="177"/>
        <v>护甲|Cffffc926+100|n|n|r|Cffaaaaaa○|CffFFD24D木之符印+1|r|r|n|n|Cff00ff7f点击穿戴或脱卸。|r</v>
      </c>
      <c r="L419" s="27"/>
      <c r="M419" s="166" t="str">
        <f>VLOOKUP(LEFT(RIGHT(B419,5),4),物品!B:CU,20,FALSE)</f>
        <v>ReplaceableTextures\\CommandButtons\\BTNSST15.blp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IK7D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|CffFFD24D【史诗】腾蛇之牙|r</v>
      </c>
      <c r="I420" s="27" t="str">
        <f>VLOOKUP(B420,物品!B:CV,99,FALSE)</f>
        <v>护甲|Cffffc926+100|n|n|r|Cffaaaaaa○|CffFFD24D水之符印+1|r|r|n|n|Cff00ff7f点击穿戴或脱卸。|r</v>
      </c>
      <c r="J420" s="165" t="str">
        <f t="shared" si="176"/>
        <v>|CffFFD24D【史诗】腾蛇之牙|r</v>
      </c>
      <c r="K420" s="165" t="str">
        <f t="shared" si="177"/>
        <v>护甲|Cffffc926+100|n|n|r|Cffaaaaaa○|CffFFD24D水之符印+1|r|r|n|n|Cff00ff7f点击穿戴或脱卸。|r</v>
      </c>
      <c r="L420" s="27"/>
      <c r="M420" s="166" t="str">
        <f>VLOOKUP(LEFT(RIGHT(B420,5),4),物品!B:CU,20,FALSE)</f>
        <v>ReplaceableTextures\\CommandButtons\\BTNSST15.blp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IK7E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|CffFFD24D【史诗】腾蛇之牙|r</v>
      </c>
      <c r="I421" s="27" t="str">
        <f>VLOOKUP(B421,物品!B:CV,99,FALSE)</f>
        <v>护甲|Cffffc926+100|n|n|r|Cffaaaaaa○|CffFFD24D火之符印+1|r|r|n|n|Cff00ff7f点击穿戴或脱卸。|r</v>
      </c>
      <c r="J421" s="165" t="str">
        <f t="shared" si="176"/>
        <v>|CffFFD24D【史诗】腾蛇之牙|r</v>
      </c>
      <c r="K421" s="165" t="str">
        <f t="shared" si="177"/>
        <v>护甲|Cffffc926+100|n|n|r|Cffaaaaaa○|CffFFD24D火之符印+1|r|r|n|n|Cff00ff7f点击穿戴或脱卸。|r</v>
      </c>
      <c r="L421" s="27"/>
      <c r="M421" s="166" t="str">
        <f>VLOOKUP(LEFT(RIGHT(B421,5),4),物品!B:CU,20,FALSE)</f>
        <v>ReplaceableTextures\\CommandButtons\\BTNSST15.blp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IK7F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|CffFFD24D【史诗】腾蛇之牙|r</v>
      </c>
      <c r="I422" s="27" t="str">
        <f>VLOOKUP(B422,物品!B:CV,99,FALSE)</f>
        <v>护甲|Cffffc926+100|n|n|r|Cffaaaaaa○|CffFFD24D土之符印+1|r|r|n|n|Cff00ff7f点击穿戴或脱卸。|r</v>
      </c>
      <c r="J422" s="165" t="str">
        <f t="shared" si="176"/>
        <v>|CffFFD24D【史诗】腾蛇之牙|r</v>
      </c>
      <c r="K422" s="165" t="str">
        <f t="shared" si="177"/>
        <v>护甲|Cffffc926+100|n|n|r|Cffaaaaaa○|CffFFD24D土之符印+1|r|r|n|n|Cff00ff7f点击穿戴或脱卸。|r</v>
      </c>
      <c r="L422" s="27"/>
      <c r="M422" s="166" t="str">
        <f>VLOOKUP(LEFT(RIGHT(B422,5),4),物品!B:CU,20,FALSE)</f>
        <v>ReplaceableTextures\\CommandButtons\\BTNSST15.blp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IK7G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|CffFFD24D【史诗】腾蛇之牙|r</v>
      </c>
      <c r="I423" s="27" t="str">
        <f>VLOOKUP(B423,物品!B:CV,99,FALSE)</f>
        <v>护甲|Cffffc926+100|n|n|r|Cffaaaaaa○|CffFFD24D光之符印+1|r|r|n|n|Cff00ff7f点击穿戴或脱卸。|r</v>
      </c>
      <c r="J423" s="165" t="str">
        <f t="shared" si="176"/>
        <v>|CffFFD24D【史诗】腾蛇之牙|r</v>
      </c>
      <c r="K423" s="165" t="str">
        <f t="shared" si="177"/>
        <v>护甲|Cffffc926+100|n|n|r|Cffaaaaaa○|CffFFD24D光之符印+1|r|r|n|n|Cff00ff7f点击穿戴或脱卸。|r</v>
      </c>
      <c r="L423" s="27"/>
      <c r="M423" s="166" t="str">
        <f>VLOOKUP(LEFT(RIGHT(B423,5),4),物品!B:CU,20,FALSE)</f>
        <v>ReplaceableTextures\\CommandButtons\\BTNSST15.blp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IK7H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|CffFFD24D【史诗】腾蛇之牙|r</v>
      </c>
      <c r="I424" s="27" t="str">
        <f>VLOOKUP(B424,物品!B:CV,99,FALSE)</f>
        <v>护甲|Cffffc926+100|n|n|r|Cffaaaaaa○|CffFFD24D雷之符印+1|r|r|n|n|Cff00ff7f点击穿戴或脱卸。|r</v>
      </c>
      <c r="J424" s="165" t="str">
        <f t="shared" si="176"/>
        <v>|CffFFD24D【史诗】腾蛇之牙|r</v>
      </c>
      <c r="K424" s="165" t="str">
        <f t="shared" si="177"/>
        <v>护甲|Cffffc926+100|n|n|r|Cffaaaaaa○|CffFFD24D雷之符印+1|r|r|n|n|Cff00ff7f点击穿戴或脱卸。|r</v>
      </c>
      <c r="L424" s="27"/>
      <c r="M424" s="166" t="str">
        <f>VLOOKUP(LEFT(RIGHT(B424,5),4),物品!B:CU,20,FALSE)</f>
        <v>ReplaceableTextures\\CommandButtons\\BTNSST15.blp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IK7I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|CffFFD24D【史诗】腾蛇之牙|r</v>
      </c>
      <c r="I425" s="27" t="str">
        <f>VLOOKUP(B425,物品!B:CV,99,FALSE)</f>
        <v>护甲|Cffffc926+100|n|n|r|Cffaaaaaa○|CffFFD24D暗之符印+1|r|r|n|n|Cff00ff7f点击穿戴或脱卸。|r</v>
      </c>
      <c r="J425" s="165" t="str">
        <f t="shared" si="176"/>
        <v>|CffFFD24D【史诗】腾蛇之牙|r</v>
      </c>
      <c r="K425" s="165" t="str">
        <f t="shared" si="177"/>
        <v>护甲|Cffffc926+100|n|n|r|Cffaaaaaa○|CffFFD24D暗之符印+1|r|r|n|n|Cff00ff7f点击穿戴或脱卸。|r</v>
      </c>
      <c r="L425" s="27"/>
      <c r="M425" s="166" t="str">
        <f>VLOOKUP(LEFT(RIGHT(B425,5),4),物品!B:CU,20,FALSE)</f>
        <v>ReplaceableTextures\\CommandButtons\\BTNSST15.blp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IK8A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业力|Cffffc926+50000|r，业力|Cffffc926+12%|n|n|r|Cffaaaaaa○刻印槽 【空】|r|n|n|Cff00ff7f点击穿戴或脱卸。|r</v>
      </c>
      <c r="J426" s="165" t="str">
        <f t="shared" si="176"/>
        <v>|CffFFD24D【史诗】悟道碑石|r</v>
      </c>
      <c r="K426" s="165" t="str">
        <f t="shared" si="177"/>
        <v>业力|Cffffc926+50000|r，业力|Cffffc926+12%|n|n|r|Cffaaaaaa○刻印槽 【空】|r|n|n|Cff00ff7f点击穿戴或脱卸。|r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IK8B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|CffFFD24D【史诗】悟道碑石|r</v>
      </c>
      <c r="I427" s="27" t="str">
        <f>VLOOKUP(B427,物品!B:CV,99,FALSE)</f>
        <v>业力|Cffffc926+50000|r，业力|Cffffc926+12%|n|n|r|Cffaaaaaa○|CffFFD24D金之符印+1|r|r|n|n|Cff00ff7f点击穿戴或脱卸。|r</v>
      </c>
      <c r="J427" s="165" t="str">
        <f t="shared" si="176"/>
        <v>|CffFFD24D【史诗】悟道碑石|r</v>
      </c>
      <c r="K427" s="165" t="str">
        <f t="shared" si="177"/>
        <v>业力|Cffffc926+50000|r，业力|Cffffc926+12%|n|n|r|Cffaaaaaa○|CffFFD24D金之符印+1|r|r|n|n|Cff00ff7f点击穿戴或脱卸。|r</v>
      </c>
      <c r="L427" s="27"/>
      <c r="M427" s="166" t="str">
        <f>VLOOKUP(LEFT(RIGHT(B427,5),4),物品!B:CU,20,FALSE)</f>
        <v>ReplaceableTextures\\CommandButtons\\BTNSST16.blp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IK8C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|CffFFD24D【史诗】悟道碑石|r</v>
      </c>
      <c r="I428" s="27" t="str">
        <f>VLOOKUP(B428,物品!B:CV,99,FALSE)</f>
        <v>业力|Cffffc926+50000|r，业力|Cffffc926+12%|n|n|r|Cffaaaaaa○|CffFFD24D木之符印+1|r|r|n|n|Cff00ff7f点击穿戴或脱卸。|r</v>
      </c>
      <c r="J428" s="165" t="str">
        <f t="shared" si="176"/>
        <v>|CffFFD24D【史诗】悟道碑石|r</v>
      </c>
      <c r="K428" s="165" t="str">
        <f t="shared" si="177"/>
        <v>业力|Cffffc926+50000|r，业力|Cffffc926+12%|n|n|r|Cffaaaaaa○|CffFFD24D木之符印+1|r|r|n|n|Cff00ff7f点击穿戴或脱卸。|r</v>
      </c>
      <c r="L428" s="27"/>
      <c r="M428" s="166" t="str">
        <f>VLOOKUP(LEFT(RIGHT(B428,5),4),物品!B:CU,20,FALSE)</f>
        <v>ReplaceableTextures\\CommandButtons\\BTNSST16.blp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IK8D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|CffFFD24D【史诗】悟道碑石|r</v>
      </c>
      <c r="I429" s="27" t="str">
        <f>VLOOKUP(B429,物品!B:CV,99,FALSE)</f>
        <v>业力|Cffffc926+50000|r，业力|Cffffc926+12%|n|n|r|Cffaaaaaa○|CffFFD24D水之符印+1|r|r|n|n|Cff00ff7f点击穿戴或脱卸。|r</v>
      </c>
      <c r="J429" s="165" t="str">
        <f t="shared" si="176"/>
        <v>|CffFFD24D【史诗】悟道碑石|r</v>
      </c>
      <c r="K429" s="165" t="str">
        <f t="shared" si="177"/>
        <v>业力|Cffffc926+50000|r，业力|Cffffc926+12%|n|n|r|Cffaaaaaa○|CffFFD24D水之符印+1|r|r|n|n|Cff00ff7f点击穿戴或脱卸。|r</v>
      </c>
      <c r="L429" s="27"/>
      <c r="M429" s="166" t="str">
        <f>VLOOKUP(LEFT(RIGHT(B429,5),4),物品!B:CU,20,FALSE)</f>
        <v>ReplaceableTextures\\CommandButtons\\BTNSST16.blp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IK8E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|CffFFD24D【史诗】悟道碑石|r</v>
      </c>
      <c r="I430" s="27" t="str">
        <f>VLOOKUP(B430,物品!B:CV,99,FALSE)</f>
        <v>业力|Cffffc926+50000|r，业力|Cffffc926+12%|n|n|r|Cffaaaaaa○|CffFFD24D火之符印+1|r|r|n|n|Cff00ff7f点击穿戴或脱卸。|r</v>
      </c>
      <c r="J430" s="165" t="str">
        <f t="shared" si="176"/>
        <v>|CffFFD24D【史诗】悟道碑石|r</v>
      </c>
      <c r="K430" s="165" t="str">
        <f t="shared" si="177"/>
        <v>业力|Cffffc926+50000|r，业力|Cffffc926+12%|n|n|r|Cffaaaaaa○|CffFFD24D火之符印+1|r|r|n|n|Cff00ff7f点击穿戴或脱卸。|r</v>
      </c>
      <c r="L430" s="27"/>
      <c r="M430" s="166" t="str">
        <f>VLOOKUP(LEFT(RIGHT(B430,5),4),物品!B:CU,20,FALSE)</f>
        <v>ReplaceableTextures\\CommandButtons\\BTNSST16.blp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IK8F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|CffFFD24D【史诗】悟道碑石|r</v>
      </c>
      <c r="I431" s="27" t="str">
        <f>VLOOKUP(B431,物品!B:CV,99,FALSE)</f>
        <v>业力|Cffffc926+50000|r，业力|Cffffc926+12%|n|n|r|Cffaaaaaa○|CffFFD24D土之符印+1|r|r|n|n|Cff00ff7f点击穿戴或脱卸。|r</v>
      </c>
      <c r="J431" s="165" t="str">
        <f t="shared" si="176"/>
        <v>|CffFFD24D【史诗】悟道碑石|r</v>
      </c>
      <c r="K431" s="165" t="str">
        <f t="shared" si="177"/>
        <v>业力|Cffffc926+50000|r，业力|Cffffc926+12%|n|n|r|Cffaaaaaa○|CffFFD24D土之符印+1|r|r|n|n|Cff00ff7f点击穿戴或脱卸。|r</v>
      </c>
      <c r="L431" s="27"/>
      <c r="M431" s="166" t="str">
        <f>VLOOKUP(LEFT(RIGHT(B431,5),4),物品!B:CU,20,FALSE)</f>
        <v>ReplaceableTextures\\CommandButtons\\BTNSST16.blp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IK8G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|CffFFD24D【史诗】悟道碑石|r</v>
      </c>
      <c r="I432" s="27" t="str">
        <f>VLOOKUP(B432,物品!B:CV,99,FALSE)</f>
        <v>业力|Cffffc926+50000|r，业力|Cffffc926+12%|n|n|r|Cffaaaaaa○|CffFFD24D光之符印+1|r|r|n|n|Cff00ff7f点击穿戴或脱卸。|r</v>
      </c>
      <c r="J432" s="165" t="str">
        <f t="shared" si="176"/>
        <v>|CffFFD24D【史诗】悟道碑石|r</v>
      </c>
      <c r="K432" s="165" t="str">
        <f t="shared" si="177"/>
        <v>业力|Cffffc926+50000|r，业力|Cffffc926+12%|n|n|r|Cffaaaaaa○|CffFFD24D光之符印+1|r|r|n|n|Cff00ff7f点击穿戴或脱卸。|r</v>
      </c>
      <c r="L432" s="27"/>
      <c r="M432" s="166" t="str">
        <f>VLOOKUP(LEFT(RIGHT(B432,5),4),物品!B:CU,20,FALSE)</f>
        <v>ReplaceableTextures\\CommandButtons\\BTNSST16.blp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IK8H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|CffFFD24D【史诗】悟道碑石|r</v>
      </c>
      <c r="I433" s="27" t="str">
        <f>VLOOKUP(B433,物品!B:CV,99,FALSE)</f>
        <v>业力|Cffffc926+50000|r，业力|Cffffc926+12%|n|n|r|Cffaaaaaa○|CffFFD24D雷之符印+1|r|r|n|n|Cff00ff7f点击穿戴或脱卸。|r</v>
      </c>
      <c r="J433" s="165" t="str">
        <f t="shared" si="176"/>
        <v>|CffFFD24D【史诗】悟道碑石|r</v>
      </c>
      <c r="K433" s="165" t="str">
        <f t="shared" si="177"/>
        <v>业力|Cffffc926+50000|r，业力|Cffffc926+12%|n|n|r|Cffaaaaaa○|CffFFD24D雷之符印+1|r|r|n|n|Cff00ff7f点击穿戴或脱卸。|r</v>
      </c>
      <c r="L433" s="27"/>
      <c r="M433" s="166" t="str">
        <f>VLOOKUP(LEFT(RIGHT(B433,5),4),物品!B:CU,20,FALSE)</f>
        <v>ReplaceableTextures\\CommandButtons\\BTNSST16.blp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IK8I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|CffFFD24D【史诗】悟道碑石|r</v>
      </c>
      <c r="I434" s="27" t="str">
        <f>VLOOKUP(B434,物品!B:CV,99,FALSE)</f>
        <v>业力|Cffffc926+50000|r，业力|Cffffc926+12%|n|n|r|Cffaaaaaa○|CffFFD24D暗之符印+1|r|r|n|n|Cff00ff7f点击穿戴或脱卸。|r</v>
      </c>
      <c r="J434" s="165" t="str">
        <f t="shared" si="176"/>
        <v>|CffFFD24D【史诗】悟道碑石|r</v>
      </c>
      <c r="K434" s="165" t="str">
        <f t="shared" si="177"/>
        <v>业力|Cffffc926+50000|r，业力|Cffffc926+12%|n|n|r|Cffaaaaaa○|CffFFD24D暗之符印+1|r|r|n|n|Cff00ff7f点击穿戴或脱卸。|r</v>
      </c>
      <c r="L434" s="27"/>
      <c r="M434" s="166" t="str">
        <f>VLOOKUP(LEFT(RIGHT(B434,5),4),物品!B:CU,20,FALSE)</f>
        <v>ReplaceableTextures\\CommandButtons\\BTNSST16.blp</v>
      </c>
      <c r="N434" s="27">
        <v>0.5</v>
      </c>
      <c r="O434" s="166" t="s">
        <v>108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IK91</v>
      </c>
      <c r="C435" s="27" t="s">
        <v>41</v>
      </c>
      <c r="D435" s="27" t="s">
        <v>81</v>
      </c>
      <c r="E435" s="170" t="s">
        <v>112</v>
      </c>
      <c r="F435" s="27"/>
      <c r="G435" s="27"/>
      <c r="H435" s="27" t="str">
        <f>VLOOKUP(LEFT(RIGHT(B435,5),4),物品!B:CU,2,FALSE)</f>
        <v>|CffFFD24D金之刻印|r</v>
      </c>
      <c r="I435" s="27" t="str">
        <f>VLOOKUP(B435,物品!B:CV,99,FALSE)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35" s="165" t="str">
        <f t="shared" si="176"/>
        <v>|CffFFD24D金之刻印|r</v>
      </c>
      <c r="K435" s="165" t="str">
        <f t="shared" si="177"/>
        <v>为|Cffffc926史诗品质|r的|Cffffc926宝物|r附加一条|Cffffc926金之符印|r属性。|n|n|Cff00ff7f点击可将刻印镶嵌至指定史诗品质的宝物。|n|r|Cffff0000镶嵌后不可拆卸和替换。|r</v>
      </c>
      <c r="L435" s="27"/>
      <c r="M435" s="166" t="str">
        <f>VLOOKUP(LEFT(RIGHT(B435,5),4),物品!B:CU,20,FALSE)</f>
        <v>ReplaceableTextures\\CommandButtons\\BTNUI_Fuin_01.blp</v>
      </c>
      <c r="N435" s="27">
        <v>1</v>
      </c>
      <c r="O435" s="166" t="s">
        <v>113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IK92</v>
      </c>
      <c r="C436" s="27" t="s">
        <v>41</v>
      </c>
      <c r="D436" s="27" t="s">
        <v>81</v>
      </c>
      <c r="E436" s="170" t="s">
        <v>114</v>
      </c>
      <c r="F436" s="27"/>
      <c r="G436" s="27"/>
      <c r="H436" s="27" t="str">
        <f>VLOOKUP(LEFT(RIGHT(B436,5),4),物品!B:CU,2,FALSE)</f>
        <v>|CffFFD24D木之刻印|r</v>
      </c>
      <c r="I436" s="27" t="str">
        <f>VLOOKUP(B436,物品!B:CV,99,FALSE)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36" s="165" t="str">
        <f t="shared" si="176"/>
        <v>|CffFFD24D木之刻印|r</v>
      </c>
      <c r="K436" s="165" t="str">
        <f t="shared" si="177"/>
        <v>为|Cffffc926史诗品质|r的|Cffffc926宝物|r附加一条|Cffffc926木之符印|r属性。|n|n|Cff00ff7f点击可将刻印镶嵌至指定史诗品质的宝物。|n|r|Cffff0000镶嵌后不可拆卸和替换。|r</v>
      </c>
      <c r="L436" s="27"/>
      <c r="M436" s="166" t="str">
        <f>VLOOKUP(LEFT(RIGHT(B436,5),4),物品!B:CU,20,FALSE)</f>
        <v>ReplaceableTextures\\CommandButtons\\BTNUI_Fuin_02.blp</v>
      </c>
      <c r="N436" s="27">
        <v>1</v>
      </c>
      <c r="O436" s="166" t="s">
        <v>113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IK93</v>
      </c>
      <c r="C437" s="27" t="s">
        <v>41</v>
      </c>
      <c r="D437" s="27" t="s">
        <v>81</v>
      </c>
      <c r="E437" s="170" t="s">
        <v>115</v>
      </c>
      <c r="F437" s="27"/>
      <c r="G437" s="27"/>
      <c r="H437" s="27" t="str">
        <f>VLOOKUP(LEFT(RIGHT(B437,5),4),物品!B:CU,2,FALSE)</f>
        <v>|CffFFD24D水之刻印|r</v>
      </c>
      <c r="I437" s="27" t="str">
        <f>VLOOKUP(B437,物品!B:CV,99,FALSE)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37" s="165" t="str">
        <f t="shared" si="176"/>
        <v>|CffFFD24D水之刻印|r</v>
      </c>
      <c r="K437" s="165" t="str">
        <f t="shared" si="177"/>
        <v>为|Cffffc926史诗品质|r的|Cffffc926宝物|r附加一条|Cffffc926水之符印|r属性。|n|n|Cff00ff7f点击可将刻印镶嵌至指定史诗品质的宝物。|n|r|Cffff0000镶嵌后不可拆卸和替换。|r</v>
      </c>
      <c r="L437" s="27"/>
      <c r="M437" s="166" t="str">
        <f>VLOOKUP(LEFT(RIGHT(B437,5),4),物品!B:CU,20,FALSE)</f>
        <v>ReplaceableTextures\\CommandButtons\\BTNUI_Fuin_03.blp</v>
      </c>
      <c r="N437" s="27">
        <v>1</v>
      </c>
      <c r="O437" s="166" t="s">
        <v>113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IK94</v>
      </c>
      <c r="C438" s="27" t="s">
        <v>41</v>
      </c>
      <c r="D438" s="27" t="s">
        <v>81</v>
      </c>
      <c r="E438" s="170" t="s">
        <v>116</v>
      </c>
      <c r="F438" s="27"/>
      <c r="G438" s="27"/>
      <c r="H438" s="27" t="str">
        <f>VLOOKUP(LEFT(RIGHT(B438,5),4),物品!B:CU,2,FALSE)</f>
        <v>|CffFFD24D火之刻印|r</v>
      </c>
      <c r="I438" s="27" t="str">
        <f>VLOOKUP(B438,物品!B:CV,99,FALSE)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8" s="165" t="str">
        <f t="shared" si="176"/>
        <v>|CffFFD24D火之刻印|r</v>
      </c>
      <c r="K438" s="165" t="str">
        <f t="shared" si="177"/>
        <v>为|Cffffc926史诗品质|r的|Cffffc926宝物|r附加一条|Cffffc926火之符印|r属性。|n|n|Cff00ff7f点击可将刻印镶嵌至指定史诗品质的宝物。|n|r|Cffff0000镶嵌后不可拆卸和替换。|r</v>
      </c>
      <c r="L438" s="27"/>
      <c r="M438" s="166" t="str">
        <f>VLOOKUP(LEFT(RIGHT(B438,5),4),物品!B:CU,20,FALSE)</f>
        <v>ReplaceableTextures\\CommandButtons\\BTNUI_Fuin_04.blp</v>
      </c>
      <c r="N438" s="27">
        <v>1</v>
      </c>
      <c r="O438" s="166" t="s">
        <v>113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IK95</v>
      </c>
      <c r="C439" s="27" t="s">
        <v>41</v>
      </c>
      <c r="D439" s="27" t="s">
        <v>81</v>
      </c>
      <c r="E439" s="170" t="s">
        <v>117</v>
      </c>
      <c r="F439" s="27"/>
      <c r="G439" s="27"/>
      <c r="H439" s="27" t="str">
        <f>VLOOKUP(LEFT(RIGHT(B439,5),4),物品!B:CU,2,FALSE)</f>
        <v>|CffFFD24D土之刻印|r</v>
      </c>
      <c r="I439" s="27" t="str">
        <f>VLOOKUP(B439,物品!B:CV,99,FALSE)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9" s="165" t="str">
        <f t="shared" si="176"/>
        <v>|CffFFD24D土之刻印|r</v>
      </c>
      <c r="K439" s="165" t="str">
        <f t="shared" si="177"/>
        <v>为|Cffffc926史诗品质|r的|Cffffc926宝物|r附加一条|Cffffc926土之符印|r属性。|n|n|Cff00ff7f点击可将刻印镶嵌至指定史诗品质的宝物。|n|r|Cffff0000镶嵌后不可拆卸和替换。|r</v>
      </c>
      <c r="L439" s="27"/>
      <c r="M439" s="166" t="str">
        <f>VLOOKUP(LEFT(RIGHT(B439,5),4),物品!B:CU,20,FALSE)</f>
        <v>ReplaceableTextures\\CommandButtons\\BTNUI_Fuin_05.blp</v>
      </c>
      <c r="N439" s="27">
        <v>1</v>
      </c>
      <c r="O439" s="166" t="s">
        <v>113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IK96</v>
      </c>
      <c r="C440" s="27" t="s">
        <v>41</v>
      </c>
      <c r="D440" s="27" t="s">
        <v>81</v>
      </c>
      <c r="E440" s="170" t="s">
        <v>118</v>
      </c>
      <c r="F440" s="27"/>
      <c r="G440" s="27"/>
      <c r="H440" s="27" t="str">
        <f>VLOOKUP(LEFT(RIGHT(B440,5),4),物品!B:CU,2,FALSE)</f>
        <v>|CffFFD24D光之刻印|r</v>
      </c>
      <c r="I440" s="27" t="str">
        <f>VLOOKUP(B440,物品!B:CV,99,FALSE)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40" s="165" t="str">
        <f t="shared" si="176"/>
        <v>|CffFFD24D光之刻印|r</v>
      </c>
      <c r="K440" s="165" t="str">
        <f t="shared" si="177"/>
        <v>为|Cffffc926史诗品质|r的|Cffffc926宝物|r附加一条|Cffffc926光之符印|r属性。|n|n|Cff00ff7f点击可将刻印镶嵌至指定史诗品质的宝物。|n|r|Cffff0000镶嵌后不可拆卸和替换。|r</v>
      </c>
      <c r="L440" s="27"/>
      <c r="M440" s="166" t="str">
        <f>VLOOKUP(LEFT(RIGHT(B440,5),4),物品!B:CU,20,FALSE)</f>
        <v>ReplaceableTextures\\CommandButtons\\BTNUI_Fuin_06.blp</v>
      </c>
      <c r="N440" s="27">
        <v>1</v>
      </c>
      <c r="O440" s="166" t="s">
        <v>113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IK97</v>
      </c>
      <c r="C441" s="27" t="s">
        <v>41</v>
      </c>
      <c r="D441" s="27" t="s">
        <v>81</v>
      </c>
      <c r="E441" s="170" t="s">
        <v>119</v>
      </c>
      <c r="F441" s="27"/>
      <c r="G441" s="27"/>
      <c r="H441" s="27" t="str">
        <f>VLOOKUP(LEFT(RIGHT(B441,5),4),物品!B:CU,2,FALSE)</f>
        <v>|CffFFD24D雷之刻印|r</v>
      </c>
      <c r="I441" s="27" t="str">
        <f>VLOOKUP(B441,物品!B:CV,99,FALSE)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41" s="165" t="str">
        <f t="shared" si="176"/>
        <v>|CffFFD24D雷之刻印|r</v>
      </c>
      <c r="K441" s="165" t="str">
        <f t="shared" si="177"/>
        <v>为|Cffffc926史诗品质|r的|Cffffc926宝物|r附加一条|Cffffc926雷之符印|r属性。|n|n|Cff00ff7f点击可将刻印镶嵌至指定史诗品质的宝物。|n|r|Cffff0000镶嵌后不可拆卸和替换。|r</v>
      </c>
      <c r="L441" s="27"/>
      <c r="M441" s="166" t="str">
        <f>VLOOKUP(LEFT(RIGHT(B441,5),4),物品!B:CU,20,FALSE)</f>
        <v>ReplaceableTextures\\CommandButtons\\BTNUI_Fuin_07.blp</v>
      </c>
      <c r="N441" s="27">
        <v>1</v>
      </c>
      <c r="O441" s="166" t="s">
        <v>113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IK98</v>
      </c>
      <c r="C442" s="27" t="s">
        <v>41</v>
      </c>
      <c r="D442" s="27" t="s">
        <v>81</v>
      </c>
      <c r="E442" s="170" t="s">
        <v>120</v>
      </c>
      <c r="F442" s="27"/>
      <c r="G442" s="27"/>
      <c r="H442" s="27" t="str">
        <f>VLOOKUP(LEFT(RIGHT(B442,5),4),物品!B:CU,2,FALSE)</f>
        <v>|CffFFD24D暗之刻印|r</v>
      </c>
      <c r="I442" s="27" t="str">
        <f>VLOOKUP(B442,物品!B:CV,99,FALSE)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42" s="165" t="str">
        <f t="shared" si="176"/>
        <v>|CffFFD24D暗之刻印|r</v>
      </c>
      <c r="K442" s="165" t="str">
        <f t="shared" si="177"/>
        <v>为|Cffffc926史诗品质|r的|Cffffc926宝物|r附加一条|Cffffc926暗之符印|r属性。|n|n|Cff00ff7f点击可将刻印镶嵌至指定史诗品质的宝物。|n|r|Cffff0000镶嵌后不可拆卸和替换。|r</v>
      </c>
      <c r="L442" s="27"/>
      <c r="M442" s="166" t="str">
        <f>VLOOKUP(LEFT(RIGHT(B442,5),4),物品!B:CU,20,FALSE)</f>
        <v>ReplaceableTextures\\CommandButtons\\BTNUI_Fuin_08.blp</v>
      </c>
      <c r="N442" s="27">
        <v>1</v>
      </c>
      <c r="O442" s="166" t="s">
        <v>113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167" t="s">
        <v>103</v>
      </c>
      <c r="X442" s="27">
        <v>0</v>
      </c>
      <c r="Y442" s="185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/>
      <c r="AJ442" s="27"/>
      <c r="AK442" s="27">
        <v>1</v>
      </c>
      <c r="AL442" s="27">
        <v>1</v>
      </c>
      <c r="AM442" s="185" t="s">
        <v>83</v>
      </c>
      <c r="AN442" s="27">
        <v>0</v>
      </c>
      <c r="AO442" s="27">
        <v>0</v>
      </c>
      <c r="AP442" s="27">
        <v>1</v>
      </c>
    </row>
    <row r="443" spans="1:42">
      <c r="A443" s="163"/>
      <c r="B443" s="27" t="str">
        <f>物品!B444</f>
        <v>IL1A</v>
      </c>
      <c r="C443" s="27" t="s">
        <v>41</v>
      </c>
      <c r="D443" s="27" t="s">
        <v>81</v>
      </c>
      <c r="E443" s="27"/>
      <c r="F443" s="27"/>
      <c r="G443" s="27"/>
      <c r="H443" s="27" t="str">
        <f>VLOOKUP(LEFT(RIGHT(B443,5),4),物品!B:CU,2,FALSE)</f>
        <v>兑换：|CffFFD24D炽星魔盒|r</v>
      </c>
      <c r="I443" s="27" t="str">
        <f>VLOOKUP(B443,物品!B:CV,99,FALSE)</f>
        <v>|cffffcc00需求：|r钻石x6|n|n开启后获得|Cffffd24d随机奖励|r。</v>
      </c>
      <c r="J443" s="165" t="str">
        <f t="shared" si="176"/>
        <v>兑换：|CffFFD24D炽星魔盒|r</v>
      </c>
      <c r="K443" s="165" t="str">
        <f t="shared" si="177"/>
        <v>|cffffcc00需求：|r钻石x6|n|n开启后获得|Cffffd24d随机奖励|r。</v>
      </c>
      <c r="L443" s="27"/>
      <c r="M443" s="166" t="str">
        <f>VLOOKUP(LEFT(RIGHT(B443,5),4),物品!B:CU,20,FALSE)</f>
        <v>ReplaceableTextures\\CommandButtons\\BTNI014.blp</v>
      </c>
      <c r="N443" s="185" t="s">
        <v>83</v>
      </c>
      <c r="O443" s="166" t="s">
        <v>98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27" t="s">
        <v>88</v>
      </c>
      <c r="X443" s="27">
        <v>0</v>
      </c>
      <c r="Y443" s="185" t="s">
        <v>83</v>
      </c>
      <c r="Z443" s="27">
        <v>0</v>
      </c>
      <c r="AA443" s="27">
        <v>0</v>
      </c>
      <c r="AB443" s="27">
        <v>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>
        <v>1</v>
      </c>
      <c r="AJ443" s="27"/>
      <c r="AK443" s="27">
        <v>1</v>
      </c>
      <c r="AL443" s="27">
        <v>1</v>
      </c>
      <c r="AM443" s="185" t="s">
        <v>83</v>
      </c>
      <c r="AN443" s="27">
        <v>1</v>
      </c>
      <c r="AO443" s="27">
        <v>1</v>
      </c>
      <c r="AP443" s="27">
        <v>1</v>
      </c>
    </row>
    <row r="444" spans="1:42">
      <c r="A444" s="163"/>
      <c r="B444" s="27" t="str">
        <f>物品!B445</f>
        <v>IL1B</v>
      </c>
      <c r="C444" s="27" t="s">
        <v>41</v>
      </c>
      <c r="D444" s="27" t="s">
        <v>81</v>
      </c>
      <c r="E444" s="27"/>
      <c r="F444" s="27"/>
      <c r="G444" s="27"/>
      <c r="H444" s="27" t="str">
        <f>VLOOKUP(LEFT(RIGHT(B444,5),4),物品!B:CU,2,FALSE)</f>
        <v>兑换：|cff00BFFF初级附魔石|r</v>
      </c>
      <c r="I444" s="27" t="str">
        <f>VLOOKUP(B444,物品!B:CV,99,FALSE)</f>
        <v>|cffffcc00需求：|r钻石x2|n|n为指定的装备附魔一条额外属性。|n|n|cffff0000只可附魔紫色及以上品质装备|r</v>
      </c>
      <c r="J444" s="165" t="str">
        <f t="shared" ref="J444:J476" si="178">H444</f>
        <v>兑换：|cff00BFFF初级附魔石|r</v>
      </c>
      <c r="K444" s="165" t="str">
        <f t="shared" ref="K444:K476" si="179">I444</f>
        <v>|cffffcc00需求：|r钻石x2|n|n为指定的装备附魔一条额外属性。|n|n|cffff0000只可附魔紫色及以上品质装备|r</v>
      </c>
      <c r="L444" s="27"/>
      <c r="M444" s="166" t="str">
        <f>VLOOKUP(LEFT(RIGHT(B444,5),4),物品!B:CU,20,FALSE)</f>
        <v>ReplaceableTextures\\CommandButtons\\BTNCS51.blp</v>
      </c>
      <c r="N444" s="185" t="s">
        <v>83</v>
      </c>
      <c r="O444" s="166" t="s">
        <v>98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27" t="s">
        <v>88</v>
      </c>
      <c r="X444" s="27">
        <v>0</v>
      </c>
      <c r="Y444" s="185" t="s">
        <v>83</v>
      </c>
      <c r="Z444" s="27">
        <v>0</v>
      </c>
      <c r="AA444" s="27">
        <v>0</v>
      </c>
      <c r="AB444" s="27">
        <v>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>
        <v>1</v>
      </c>
      <c r="AJ444" s="27"/>
      <c r="AK444" s="27">
        <v>1</v>
      </c>
      <c r="AL444" s="27">
        <v>1</v>
      </c>
      <c r="AM444" s="185" t="s">
        <v>83</v>
      </c>
      <c r="AN444" s="27">
        <v>1</v>
      </c>
      <c r="AO444" s="27">
        <v>1</v>
      </c>
      <c r="AP444" s="27">
        <v>1</v>
      </c>
    </row>
    <row r="445" spans="1:42">
      <c r="A445" s="163"/>
      <c r="B445" s="27" t="str">
        <f>物品!B446</f>
        <v>IL1C</v>
      </c>
      <c r="C445" s="27" t="s">
        <v>41</v>
      </c>
      <c r="D445" s="27" t="s">
        <v>81</v>
      </c>
      <c r="E445" s="27"/>
      <c r="F445" s="27"/>
      <c r="G445" s="27"/>
      <c r="H445" s="27" t="str">
        <f>VLOOKUP(LEFT(RIGHT(B445,5),4),物品!B:CU,2,FALSE)</f>
        <v>兑换：|cffffff00中级附魔石|r</v>
      </c>
      <c r="I445" s="27" t="str">
        <f>VLOOKUP(B445,物品!B:CV,99,FALSE)</f>
        <v>|cffffcc00需求：|r钻石x4|n|n为指定装备附魔一条较强的额外属性。|n|n|cffff0000只可附魔紫色及以上品质装备|r</v>
      </c>
      <c r="J445" s="165" t="str">
        <f t="shared" si="178"/>
        <v>兑换：|cffffff00中级附魔石|r</v>
      </c>
      <c r="K445" s="165" t="str">
        <f t="shared" si="179"/>
        <v>|cffffcc00需求：|r钻石x4|n|n为指定装备附魔一条较强的额外属性。|n|n|cffff0000只可附魔紫色及以上品质装备|r</v>
      </c>
      <c r="L445" s="27"/>
      <c r="M445" s="166" t="str">
        <f>VLOOKUP(LEFT(RIGHT(B445,5),4),物品!B:CU,20,FALSE)</f>
        <v>ReplaceableTextures\\CommandButtons\\BTNCS52.blp</v>
      </c>
      <c r="N445" s="185" t="s">
        <v>83</v>
      </c>
      <c r="O445" s="166" t="s">
        <v>98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27" t="s">
        <v>88</v>
      </c>
      <c r="X445" s="27">
        <v>0</v>
      </c>
      <c r="Y445" s="185" t="s">
        <v>83</v>
      </c>
      <c r="Z445" s="27">
        <v>0</v>
      </c>
      <c r="AA445" s="27">
        <v>0</v>
      </c>
      <c r="AB445" s="27">
        <v>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>
        <v>1</v>
      </c>
      <c r="AJ445" s="27"/>
      <c r="AK445" s="27">
        <v>1</v>
      </c>
      <c r="AL445" s="27">
        <v>1</v>
      </c>
      <c r="AM445" s="185" t="s">
        <v>83</v>
      </c>
      <c r="AN445" s="27">
        <v>1</v>
      </c>
      <c r="AO445" s="27">
        <v>1</v>
      </c>
      <c r="AP445" s="27">
        <v>1</v>
      </c>
    </row>
    <row r="446" spans="1:42">
      <c r="A446" s="163"/>
      <c r="B446" s="27" t="str">
        <f>物品!B447</f>
        <v>IL1D</v>
      </c>
      <c r="C446" s="27" t="s">
        <v>41</v>
      </c>
      <c r="D446" s="27" t="s">
        <v>81</v>
      </c>
      <c r="E446" s="27"/>
      <c r="F446" s="27"/>
      <c r="G446" s="27"/>
      <c r="H446" s="27" t="str">
        <f>VLOOKUP(LEFT(RIGHT(B446,5),4),物品!B:CU,2,FALSE)</f>
        <v>兑换：|cffff0033高级附魔石|r</v>
      </c>
      <c r="I446" s="27" t="str">
        <f>VLOOKUP(B446,物品!B:CV,99,FALSE)</f>
        <v>|cffffcc00需求：|r钻石x8|n|n为指定装备附魔一条强大的额外属性。|n|n|cffff0000只可附魔紫色及以上品质装备|r</v>
      </c>
      <c r="J446" s="165" t="str">
        <f t="shared" si="178"/>
        <v>兑换：|cffff0033高级附魔石|r</v>
      </c>
      <c r="K446" s="165" t="str">
        <f t="shared" si="179"/>
        <v>|cffffcc00需求：|r钻石x8|n|n为指定装备附魔一条强大的额外属性。|n|n|cffff0000只可附魔紫色及以上品质装备|r</v>
      </c>
      <c r="L446" s="27"/>
      <c r="M446" s="166" t="str">
        <f>VLOOKUP(LEFT(RIGHT(B446,5),4),物品!B:CU,20,FALSE)</f>
        <v>ReplaceableTextures\\CommandButtons\\BTNCS53.blp</v>
      </c>
      <c r="N446" s="185" t="s">
        <v>83</v>
      </c>
      <c r="O446" s="166" t="s">
        <v>98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27" t="s">
        <v>88</v>
      </c>
      <c r="X446" s="27">
        <v>0</v>
      </c>
      <c r="Y446" s="185" t="s">
        <v>83</v>
      </c>
      <c r="Z446" s="27">
        <v>0</v>
      </c>
      <c r="AA446" s="27">
        <v>0</v>
      </c>
      <c r="AB446" s="27">
        <v>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>
        <v>1</v>
      </c>
      <c r="AJ446" s="27"/>
      <c r="AK446" s="27">
        <v>1</v>
      </c>
      <c r="AL446" s="27">
        <v>1</v>
      </c>
      <c r="AM446" s="185" t="s">
        <v>83</v>
      </c>
      <c r="AN446" s="27">
        <v>1</v>
      </c>
      <c r="AO446" s="27">
        <v>1</v>
      </c>
      <c r="AP446" s="27">
        <v>1</v>
      </c>
    </row>
    <row r="447" spans="1:42">
      <c r="A447" s="163"/>
      <c r="B447" s="27" t="str">
        <f>物品!B448</f>
        <v>IL1E</v>
      </c>
      <c r="C447" s="27" t="s">
        <v>41</v>
      </c>
      <c r="D447" s="27" t="s">
        <v>81</v>
      </c>
      <c r="E447" s="27"/>
      <c r="F447" s="27"/>
      <c r="G447" s="27"/>
      <c r="H447" s="27" t="str">
        <f>VLOOKUP(LEFT(RIGHT(B447,5),4),物品!B:CU,2,FALSE)</f>
        <v>兑换：|Cff00BFFF来点玄铁|r</v>
      </c>
      <c r="I447" s="27" t="str">
        <f>VLOOKUP(B447,物品!B:CV,99,FALSE)</f>
        <v>|cffffcc00需求：|r钻石x1|n|n玄铁|Cffffc926+5~20|r</v>
      </c>
      <c r="J447" s="165" t="str">
        <f t="shared" si="178"/>
        <v>兑换：|Cff00BFFF来点玄铁|r</v>
      </c>
      <c r="K447" s="165" t="str">
        <f t="shared" si="179"/>
        <v>|cffffcc00需求：|r钻石x1|n|n玄铁|Cffffc926+5~20|r</v>
      </c>
      <c r="L447" s="27"/>
      <c r="M447" s="166" t="str">
        <f>VLOOKUP(LEFT(RIGHT(B447,5),4),物品!B:CU,20,FALSE)</f>
        <v>ReplaceableTextures\\CommandButtons\\BTNIN17.blp</v>
      </c>
      <c r="N447" s="185" t="s">
        <v>83</v>
      </c>
      <c r="O447" s="166" t="s">
        <v>98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27" t="s">
        <v>88</v>
      </c>
      <c r="X447" s="27">
        <v>0</v>
      </c>
      <c r="Y447" s="185" t="s">
        <v>83</v>
      </c>
      <c r="Z447" s="27">
        <v>0</v>
      </c>
      <c r="AA447" s="27">
        <v>0</v>
      </c>
      <c r="AB447" s="27">
        <v>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>
        <v>1</v>
      </c>
      <c r="AJ447" s="27"/>
      <c r="AK447" s="27">
        <v>1</v>
      </c>
      <c r="AL447" s="27">
        <v>1</v>
      </c>
      <c r="AM447" s="185" t="s">
        <v>83</v>
      </c>
      <c r="AN447" s="27">
        <v>1</v>
      </c>
      <c r="AO447" s="27">
        <v>1</v>
      </c>
      <c r="AP447" s="27">
        <v>1</v>
      </c>
    </row>
    <row r="448" spans="1:42">
      <c r="A448" s="163"/>
      <c r="B448" s="27" t="str">
        <f>物品!B449</f>
        <v>IL1F</v>
      </c>
      <c r="C448" s="27" t="s">
        <v>41</v>
      </c>
      <c r="D448" s="27" t="s">
        <v>81</v>
      </c>
      <c r="E448" s="27"/>
      <c r="F448" s="27"/>
      <c r="G448" s="27"/>
      <c r="H448" s="27" t="str">
        <f>VLOOKUP(LEFT(RIGHT(B448,5),4),物品!B:CU,2,FALSE)</f>
        <v>兑换：|CffFFC926大金矿|r</v>
      </c>
      <c r="I448" s="27" t="str">
        <f>VLOOKUP(B448,物品!B:CV,99,FALSE)</f>
        <v>|cffffcc00需求：|r钻石x4|n|n金币|Cffffc926+8888~88888|r</v>
      </c>
      <c r="J448" s="165" t="str">
        <f t="shared" si="178"/>
        <v>兑换：|CffFFC926大金矿|r</v>
      </c>
      <c r="K448" s="165" t="str">
        <f t="shared" si="179"/>
        <v>|cffffcc00需求：|r钻石x4|n|n金币|Cffffc926+8888~88888|r</v>
      </c>
      <c r="L448" s="27"/>
      <c r="M448" s="166" t="str">
        <f>VLOOKUP(LEFT(RIGHT(B448,5),4),物品!B:CU,20,FALSE)</f>
        <v>ReplaceableTextures\\CommandButtons\\BTNIN23.blp</v>
      </c>
      <c r="N448" s="185" t="s">
        <v>83</v>
      </c>
      <c r="O448" s="166" t="s">
        <v>98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27" t="s">
        <v>88</v>
      </c>
      <c r="X448" s="27">
        <v>0</v>
      </c>
      <c r="Y448" s="185" t="s">
        <v>83</v>
      </c>
      <c r="Z448" s="27">
        <v>0</v>
      </c>
      <c r="AA448" s="27">
        <v>0</v>
      </c>
      <c r="AB448" s="27">
        <v>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>
        <v>1</v>
      </c>
      <c r="AJ448" s="27"/>
      <c r="AK448" s="27">
        <v>1</v>
      </c>
      <c r="AL448" s="27">
        <v>1</v>
      </c>
      <c r="AM448" s="185" t="s">
        <v>83</v>
      </c>
      <c r="AN448" s="27">
        <v>1</v>
      </c>
      <c r="AO448" s="27">
        <v>1</v>
      </c>
      <c r="AP448" s="27">
        <v>1</v>
      </c>
    </row>
    <row r="449" spans="1:42">
      <c r="A449" s="163"/>
      <c r="B449" s="27" t="str">
        <f>物品!B450</f>
        <v>IL1G</v>
      </c>
      <c r="C449" s="27" t="s">
        <v>41</v>
      </c>
      <c r="D449" s="27" t="s">
        <v>81</v>
      </c>
      <c r="E449" s="27"/>
      <c r="F449" s="27"/>
      <c r="G449" s="27"/>
      <c r="H449" s="27" t="str">
        <f>VLOOKUP(LEFT(RIGHT(B449,5),4),物品!B:CU,2,FALSE)</f>
        <v>兑换：|cffff0000虚空神石|r</v>
      </c>
      <c r="I449" s="27" t="str">
        <f>VLOOKUP(B449,物品!B:CV,99,FALSE)</f>
        <v>|cffffcc00需求：|r钻石x8|n|n点击后可将|Cffffc926任意|r装备提升一级。|n|n|Cff00ff7f只能对|r|Cffff73ff创|r|Cffff56bf世|r|Cffff397f品|r|Cffff1c3f质|r|Cff00ff7f以下的装备使用。|r</v>
      </c>
      <c r="J449" s="165" t="str">
        <f t="shared" si="178"/>
        <v>兑换：|cffff0000虚空神石|r</v>
      </c>
      <c r="K449" s="165" t="str">
        <f t="shared" si="179"/>
        <v>|cffffcc00需求：|r钻石x8|n|n点击后可将|Cffffc926任意|r装备提升一级。|n|n|Cff00ff7f只能对|r|Cffff73ff创|r|Cffff56bf世|r|Cffff397f品|r|Cffff1c3f质|r|Cff00ff7f以下的装备使用。|r</v>
      </c>
      <c r="L449" s="27"/>
      <c r="M449" s="166" t="str">
        <f>VLOOKUP(LEFT(RIGHT(B449,5),4),物品!B:CU,20,FALSE)</f>
        <v>ReplaceableTextures\\CommandButtons\\BTNCS41.blp</v>
      </c>
      <c r="N449" s="185" t="s">
        <v>83</v>
      </c>
      <c r="O449" s="166" t="s">
        <v>98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27" t="s">
        <v>88</v>
      </c>
      <c r="X449" s="27">
        <v>0</v>
      </c>
      <c r="Y449" s="185" t="s">
        <v>83</v>
      </c>
      <c r="Z449" s="27">
        <v>0</v>
      </c>
      <c r="AA449" s="27">
        <v>0</v>
      </c>
      <c r="AB449" s="27">
        <v>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>
        <v>1</v>
      </c>
      <c r="AJ449" s="27"/>
      <c r="AK449" s="27">
        <v>1</v>
      </c>
      <c r="AL449" s="27">
        <v>1</v>
      </c>
      <c r="AM449" s="185" t="s">
        <v>83</v>
      </c>
      <c r="AN449" s="27">
        <v>1</v>
      </c>
      <c r="AO449" s="27">
        <v>1</v>
      </c>
      <c r="AP449" s="27">
        <v>1</v>
      </c>
    </row>
    <row r="450" spans="1:42">
      <c r="A450" s="163"/>
      <c r="B450" s="27" t="str">
        <f>物品!B451</f>
        <v>IL1H</v>
      </c>
      <c r="C450" s="27" t="s">
        <v>41</v>
      </c>
      <c r="D450" s="27" t="s">
        <v>81</v>
      </c>
      <c r="E450" s="27"/>
      <c r="F450" s="27"/>
      <c r="G450" s="27"/>
      <c r="H450" s="27" t="str">
        <f>VLOOKUP(LEFT(RIGHT(B450,5),4),物品!B:CU,2,FALSE)</f>
        <v>兑换：|Cff00BFFF小银行|r</v>
      </c>
      <c r="I450" s="27" t="str">
        <f>VLOOKUP(B450,物品!B:CV,99,FALSE)</f>
        <v>|cffffcc00需求：|r钻石x1|n|n金币|Cffffc926+2888~18888|r</v>
      </c>
      <c r="J450" s="165" t="str">
        <f t="shared" si="178"/>
        <v>兑换：|Cff00BFFF小银行|r</v>
      </c>
      <c r="K450" s="165" t="str">
        <f t="shared" si="179"/>
        <v>|cffffcc00需求：|r钻石x1|n|n金币|Cffffc926+2888~18888|r</v>
      </c>
      <c r="L450" s="27"/>
      <c r="M450" s="166" t="str">
        <f>VLOOKUP(LEFT(RIGHT(B450,5),4),物品!B:CU,20,FALSE)</f>
        <v>ReplaceableTextures\\CommandButtons\\BTNIN22.blp</v>
      </c>
      <c r="N450" s="185" t="s">
        <v>83</v>
      </c>
      <c r="O450" s="166" t="s">
        <v>98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27" t="s">
        <v>88</v>
      </c>
      <c r="X450" s="27">
        <v>0</v>
      </c>
      <c r="Y450" s="185" t="s">
        <v>83</v>
      </c>
      <c r="Z450" s="27">
        <v>0</v>
      </c>
      <c r="AA450" s="27">
        <v>0</v>
      </c>
      <c r="AB450" s="27">
        <v>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>
        <v>1</v>
      </c>
      <c r="AJ450" s="27"/>
      <c r="AK450" s="27">
        <v>1</v>
      </c>
      <c r="AL450" s="27">
        <v>1</v>
      </c>
      <c r="AM450" s="185" t="s">
        <v>83</v>
      </c>
      <c r="AN450" s="27">
        <v>1</v>
      </c>
      <c r="AO450" s="27">
        <v>1</v>
      </c>
      <c r="AP450" s="27">
        <v>1</v>
      </c>
    </row>
    <row r="451" spans="1:42">
      <c r="A451" s="163"/>
      <c r="B451" s="27" t="str">
        <f>物品!B452</f>
        <v>IL1I</v>
      </c>
      <c r="C451" s="27" t="s">
        <v>41</v>
      </c>
      <c r="D451" s="27" t="s">
        <v>81</v>
      </c>
      <c r="E451" s="27"/>
      <c r="F451" s="27"/>
      <c r="G451" s="27"/>
      <c r="H451" s="27" t="str">
        <f>VLOOKUP(LEFT(RIGHT(B451,5),4),物品!B:CU,2,FALSE)</f>
        <v>兑换：|CffFFD24D补天石|r</v>
      </c>
      <c r="I451" s="27" t="str">
        <f>VLOOKUP(B451,物品!B:CV,99,FALSE)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51" s="165" t="str">
        <f t="shared" si="178"/>
        <v>兑换：|CffFFD24D补天石|r</v>
      </c>
      <c r="K451" s="165" t="str">
        <f t="shared" si="17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51" s="27"/>
      <c r="M451" s="166" t="str">
        <f>VLOOKUP(LEFT(RIGHT(B451,5),4),物品!B:CU,20,FALSE)</f>
        <v>ReplaceableTextures\\CommandButtons\\BTNIP02.blp</v>
      </c>
      <c r="N451" s="185" t="s">
        <v>83</v>
      </c>
      <c r="O451" s="166" t="s">
        <v>98</v>
      </c>
      <c r="P451" s="27">
        <v>0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27" t="s">
        <v>88</v>
      </c>
      <c r="X451" s="27">
        <v>0</v>
      </c>
      <c r="Y451" s="185" t="s">
        <v>83</v>
      </c>
      <c r="Z451" s="27">
        <v>0</v>
      </c>
      <c r="AA451" s="27">
        <v>0</v>
      </c>
      <c r="AB451" s="27">
        <v>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>
        <v>1</v>
      </c>
      <c r="AJ451" s="27"/>
      <c r="AK451" s="27">
        <v>1</v>
      </c>
      <c r="AL451" s="27">
        <v>1</v>
      </c>
      <c r="AM451" s="185" t="s">
        <v>83</v>
      </c>
      <c r="AN451" s="27">
        <v>1</v>
      </c>
      <c r="AO451" s="27">
        <v>1</v>
      </c>
      <c r="AP451" s="27">
        <v>1</v>
      </c>
    </row>
    <row r="452" spans="1:42">
      <c r="A452" s="163"/>
      <c r="B452" s="27" t="str">
        <f>物品!B453</f>
        <v>IL2A</v>
      </c>
      <c r="C452" s="27" t="s">
        <v>41</v>
      </c>
      <c r="D452" s="27" t="s">
        <v>81</v>
      </c>
      <c r="E452" s="27"/>
      <c r="F452" s="27"/>
      <c r="G452" s="27"/>
      <c r="H452" s="27" t="str">
        <f>VLOOKUP(LEFT(RIGHT(B452,5),4),物品!B:CU,2,FALSE)</f>
        <v>兑换：|CffFFD24D炽星魔盒|r</v>
      </c>
      <c r="I452" s="27" t="str">
        <f>VLOOKUP(B452,物品!B:CV,99,FALSE)</f>
        <v>|cffffcc00需求：|r钻石x6|n|n开启后获得|Cffffd24d随机奖励|r。</v>
      </c>
      <c r="J452" s="165" t="str">
        <f t="shared" si="178"/>
        <v>兑换：|CffFFD24D炽星魔盒|r</v>
      </c>
      <c r="K452" s="165" t="str">
        <f t="shared" si="179"/>
        <v>|cffffcc00需求：|r钻石x6|n|n开启后获得|Cffffd24d随机奖励|r。</v>
      </c>
      <c r="L452" s="27"/>
      <c r="M452" s="166" t="str">
        <f>VLOOKUP(LEFT(RIGHT(B452,5),4),物品!B:CU,20,FALSE)</f>
        <v>ReplaceableTextures\\CommandButtons\\BTNI014.blp</v>
      </c>
      <c r="N452" s="185" t="s">
        <v>83</v>
      </c>
      <c r="O452" s="166" t="s">
        <v>98</v>
      </c>
      <c r="P452" s="27">
        <v>1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27" t="s">
        <v>88</v>
      </c>
      <c r="X452" s="27">
        <v>0</v>
      </c>
      <c r="Y452" s="185" t="s">
        <v>83</v>
      </c>
      <c r="Z452" s="27">
        <v>0</v>
      </c>
      <c r="AA452" s="27">
        <v>0</v>
      </c>
      <c r="AB452" s="27">
        <v>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>
        <v>1</v>
      </c>
      <c r="AJ452" s="27"/>
      <c r="AK452" s="27">
        <v>1</v>
      </c>
      <c r="AL452" s="27">
        <v>1</v>
      </c>
      <c r="AM452" s="185" t="s">
        <v>83</v>
      </c>
      <c r="AN452" s="27">
        <v>1</v>
      </c>
      <c r="AO452" s="27">
        <v>1</v>
      </c>
      <c r="AP452" s="27">
        <v>1</v>
      </c>
    </row>
    <row r="453" spans="1:42">
      <c r="A453" s="163"/>
      <c r="B453" s="27" t="str">
        <f>物品!B454</f>
        <v>IL2B</v>
      </c>
      <c r="C453" s="27" t="s">
        <v>41</v>
      </c>
      <c r="D453" s="27" t="s">
        <v>81</v>
      </c>
      <c r="E453" s="27"/>
      <c r="F453" s="27"/>
      <c r="G453" s="27"/>
      <c r="H453" s="27" t="str">
        <f>VLOOKUP(LEFT(RIGHT(B453,5),4),物品!B:CU,2,FALSE)</f>
        <v>兑换：|cff00BFFF初级附魔石|r</v>
      </c>
      <c r="I453" s="27" t="str">
        <f>VLOOKUP(B453,物品!B:CV,99,FALSE)</f>
        <v>|cffffcc00需求：|r钻石x2|n|n为指定的装备附魔一条额外属性。|n|n|cffff0000只可附魔紫色及以上品质装备|r</v>
      </c>
      <c r="J453" s="165" t="str">
        <f t="shared" ref="J453:J469" si="180">H453</f>
        <v>兑换：|cff00BFFF初级附魔石|r</v>
      </c>
      <c r="K453" s="165" t="str">
        <f t="shared" ref="K453:K469" si="181">I453</f>
        <v>|cffffcc00需求：|r钻石x2|n|n为指定的装备附魔一条额外属性。|n|n|cffff0000只可附魔紫色及以上品质装备|r</v>
      </c>
      <c r="L453" s="27"/>
      <c r="M453" s="166" t="str">
        <f>VLOOKUP(LEFT(RIGHT(B453,5),4),物品!B:CU,20,FALSE)</f>
        <v>ReplaceableTextures\\CommandButtons\\BTNCS51.blp</v>
      </c>
      <c r="N453" s="185" t="s">
        <v>83</v>
      </c>
      <c r="O453" s="166" t="s">
        <v>98</v>
      </c>
      <c r="P453" s="27">
        <v>1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27" t="s">
        <v>88</v>
      </c>
      <c r="X453" s="27">
        <v>0</v>
      </c>
      <c r="Y453" s="185" t="s">
        <v>83</v>
      </c>
      <c r="Z453" s="27">
        <v>0</v>
      </c>
      <c r="AA453" s="27">
        <v>0</v>
      </c>
      <c r="AB453" s="27">
        <v>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>
        <v>1</v>
      </c>
      <c r="AJ453" s="27"/>
      <c r="AK453" s="27">
        <v>1</v>
      </c>
      <c r="AL453" s="27">
        <v>1</v>
      </c>
      <c r="AM453" s="185" t="s">
        <v>83</v>
      </c>
      <c r="AN453" s="27">
        <v>1</v>
      </c>
      <c r="AO453" s="27">
        <v>1</v>
      </c>
      <c r="AP453" s="27">
        <v>1</v>
      </c>
    </row>
    <row r="454" spans="1:42">
      <c r="A454" s="163"/>
      <c r="B454" s="27" t="str">
        <f>物品!B455</f>
        <v>IL2C</v>
      </c>
      <c r="C454" s="27" t="s">
        <v>41</v>
      </c>
      <c r="D454" s="27" t="s">
        <v>81</v>
      </c>
      <c r="E454" s="27"/>
      <c r="F454" s="27"/>
      <c r="G454" s="27"/>
      <c r="H454" s="27" t="str">
        <f>VLOOKUP(LEFT(RIGHT(B454,5),4),物品!B:CU,2,FALSE)</f>
        <v>兑换：|cffffff00中级附魔石|r</v>
      </c>
      <c r="I454" s="27" t="str">
        <f>VLOOKUP(B454,物品!B:CV,99,FALSE)</f>
        <v>|cffffcc00需求：|r钻石x4|n|n为指定装备附魔一条较强的额外属性。|n|n|cffff0000只可附魔紫色及以上品质装备|r</v>
      </c>
      <c r="J454" s="165" t="str">
        <f t="shared" si="180"/>
        <v>兑换：|cffffff00中级附魔石|r</v>
      </c>
      <c r="K454" s="165" t="str">
        <f t="shared" si="181"/>
        <v>|cffffcc00需求：|r钻石x4|n|n为指定装备附魔一条较强的额外属性。|n|n|cffff0000只可附魔紫色及以上品质装备|r</v>
      </c>
      <c r="L454" s="27"/>
      <c r="M454" s="166" t="str">
        <f>VLOOKUP(LEFT(RIGHT(B454,5),4),物品!B:CU,20,FALSE)</f>
        <v>ReplaceableTextures\\CommandButtons\\BTNCS52.blp</v>
      </c>
      <c r="N454" s="185" t="s">
        <v>83</v>
      </c>
      <c r="O454" s="166" t="s">
        <v>98</v>
      </c>
      <c r="P454" s="27">
        <v>1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27" t="s">
        <v>88</v>
      </c>
      <c r="X454" s="27">
        <v>0</v>
      </c>
      <c r="Y454" s="185" t="s">
        <v>83</v>
      </c>
      <c r="Z454" s="27">
        <v>0</v>
      </c>
      <c r="AA454" s="27">
        <v>0</v>
      </c>
      <c r="AB454" s="27">
        <v>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>
        <v>1</v>
      </c>
      <c r="AJ454" s="27"/>
      <c r="AK454" s="27">
        <v>1</v>
      </c>
      <c r="AL454" s="27">
        <v>1</v>
      </c>
      <c r="AM454" s="185" t="s">
        <v>83</v>
      </c>
      <c r="AN454" s="27">
        <v>1</v>
      </c>
      <c r="AO454" s="27">
        <v>1</v>
      </c>
      <c r="AP454" s="27">
        <v>1</v>
      </c>
    </row>
    <row r="455" spans="1:42">
      <c r="A455" s="163"/>
      <c r="B455" s="27" t="str">
        <f>物品!B456</f>
        <v>IL2D</v>
      </c>
      <c r="C455" s="27" t="s">
        <v>41</v>
      </c>
      <c r="D455" s="27" t="s">
        <v>81</v>
      </c>
      <c r="E455" s="27"/>
      <c r="F455" s="27"/>
      <c r="G455" s="27"/>
      <c r="H455" s="27" t="str">
        <f>VLOOKUP(LEFT(RIGHT(B455,5),4),物品!B:CU,2,FALSE)</f>
        <v>兑换：|cffff0033高级附魔石|r</v>
      </c>
      <c r="I455" s="27" t="str">
        <f>VLOOKUP(B455,物品!B:CV,99,FALSE)</f>
        <v>|cffffcc00需求：|r钻石x8|n|n为指定装备附魔一条强大的额外属性。|n|n|cffff0000只可附魔紫色及以上品质装备|r</v>
      </c>
      <c r="J455" s="165" t="str">
        <f t="shared" si="180"/>
        <v>兑换：|cffff0033高级附魔石|r</v>
      </c>
      <c r="K455" s="165" t="str">
        <f t="shared" si="181"/>
        <v>|cffffcc00需求：|r钻石x8|n|n为指定装备附魔一条强大的额外属性。|n|n|cffff0000只可附魔紫色及以上品质装备|r</v>
      </c>
      <c r="L455" s="27"/>
      <c r="M455" s="166" t="str">
        <f>VLOOKUP(LEFT(RIGHT(B455,5),4),物品!B:CU,20,FALSE)</f>
        <v>ReplaceableTextures\\CommandButtons\\BTNCS53.blp</v>
      </c>
      <c r="N455" s="185" t="s">
        <v>83</v>
      </c>
      <c r="O455" s="166" t="s">
        <v>98</v>
      </c>
      <c r="P455" s="27">
        <v>1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27" t="s">
        <v>88</v>
      </c>
      <c r="X455" s="27">
        <v>0</v>
      </c>
      <c r="Y455" s="185" t="s">
        <v>83</v>
      </c>
      <c r="Z455" s="27">
        <v>0</v>
      </c>
      <c r="AA455" s="27">
        <v>0</v>
      </c>
      <c r="AB455" s="27">
        <v>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>
        <v>1</v>
      </c>
      <c r="AJ455" s="27"/>
      <c r="AK455" s="27">
        <v>1</v>
      </c>
      <c r="AL455" s="27">
        <v>1</v>
      </c>
      <c r="AM455" s="185" t="s">
        <v>83</v>
      </c>
      <c r="AN455" s="27">
        <v>1</v>
      </c>
      <c r="AO455" s="27">
        <v>1</v>
      </c>
      <c r="AP455" s="27">
        <v>1</v>
      </c>
    </row>
    <row r="456" spans="1:42">
      <c r="A456" s="163"/>
      <c r="B456" s="27" t="str">
        <f>物品!B457</f>
        <v>IL2E</v>
      </c>
      <c r="C456" s="27" t="s">
        <v>41</v>
      </c>
      <c r="D456" s="27" t="s">
        <v>81</v>
      </c>
      <c r="E456" s="27"/>
      <c r="F456" s="27"/>
      <c r="G456" s="27"/>
      <c r="H456" s="27" t="str">
        <f>VLOOKUP(LEFT(RIGHT(B456,5),4),物品!B:CU,2,FALSE)</f>
        <v>兑换：|Cff00BFFF来点玄铁|r</v>
      </c>
      <c r="I456" s="27" t="str">
        <f>VLOOKUP(B456,物品!B:CV,99,FALSE)</f>
        <v>|cffffcc00需求：|r钻石x1|n|n玄铁|Cffffc926+5~20|r</v>
      </c>
      <c r="J456" s="165" t="str">
        <f t="shared" si="180"/>
        <v>兑换：|Cff00BFFF来点玄铁|r</v>
      </c>
      <c r="K456" s="165" t="str">
        <f t="shared" si="181"/>
        <v>|cffffcc00需求：|r钻石x1|n|n玄铁|Cffffc926+5~20|r</v>
      </c>
      <c r="L456" s="27"/>
      <c r="M456" s="166" t="str">
        <f>VLOOKUP(LEFT(RIGHT(B456,5),4),物品!B:CU,20,FALSE)</f>
        <v>ReplaceableTextures\\CommandButtons\\BTNIN17.blp</v>
      </c>
      <c r="N456" s="185" t="s">
        <v>83</v>
      </c>
      <c r="O456" s="166" t="s">
        <v>98</v>
      </c>
      <c r="P456" s="27">
        <v>1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27" t="s">
        <v>88</v>
      </c>
      <c r="X456" s="27">
        <v>0</v>
      </c>
      <c r="Y456" s="185" t="s">
        <v>83</v>
      </c>
      <c r="Z456" s="27">
        <v>0</v>
      </c>
      <c r="AA456" s="27">
        <v>0</v>
      </c>
      <c r="AB456" s="27">
        <v>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>
        <v>1</v>
      </c>
      <c r="AJ456" s="27"/>
      <c r="AK456" s="27">
        <v>1</v>
      </c>
      <c r="AL456" s="27">
        <v>1</v>
      </c>
      <c r="AM456" s="185" t="s">
        <v>83</v>
      </c>
      <c r="AN456" s="27">
        <v>1</v>
      </c>
      <c r="AO456" s="27">
        <v>1</v>
      </c>
      <c r="AP456" s="27">
        <v>1</v>
      </c>
    </row>
    <row r="457" spans="1:42">
      <c r="A457" s="163"/>
      <c r="B457" s="27" t="str">
        <f>物品!B458</f>
        <v>IL2F</v>
      </c>
      <c r="C457" s="27" t="s">
        <v>41</v>
      </c>
      <c r="D457" s="27" t="s">
        <v>81</v>
      </c>
      <c r="E457" s="27"/>
      <c r="F457" s="27"/>
      <c r="G457" s="27"/>
      <c r="H457" s="27" t="str">
        <f>VLOOKUP(LEFT(RIGHT(B457,5),4),物品!B:CU,2,FALSE)</f>
        <v>兑换：|CffFFC926大金矿|r</v>
      </c>
      <c r="I457" s="27" t="str">
        <f>VLOOKUP(B457,物品!B:CV,99,FALSE)</f>
        <v>|cffffcc00需求：|r钻石x4|n|n金币|Cffffc926+8888~88888|r</v>
      </c>
      <c r="J457" s="165" t="str">
        <f t="shared" si="180"/>
        <v>兑换：|CffFFC926大金矿|r</v>
      </c>
      <c r="K457" s="165" t="str">
        <f t="shared" si="181"/>
        <v>|cffffcc00需求：|r钻石x4|n|n金币|Cffffc926+8888~88888|r</v>
      </c>
      <c r="L457" s="27"/>
      <c r="M457" s="166" t="str">
        <f>VLOOKUP(LEFT(RIGHT(B457,5),4),物品!B:CU,20,FALSE)</f>
        <v>ReplaceableTextures\\CommandButtons\\BTNIN23.blp</v>
      </c>
      <c r="N457" s="185" t="s">
        <v>83</v>
      </c>
      <c r="O457" s="166" t="s">
        <v>98</v>
      </c>
      <c r="P457" s="27">
        <v>1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27" t="s">
        <v>88</v>
      </c>
      <c r="X457" s="27">
        <v>0</v>
      </c>
      <c r="Y457" s="185" t="s">
        <v>83</v>
      </c>
      <c r="Z457" s="27">
        <v>0</v>
      </c>
      <c r="AA457" s="27">
        <v>0</v>
      </c>
      <c r="AB457" s="27">
        <v>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>
        <v>1</v>
      </c>
      <c r="AJ457" s="27"/>
      <c r="AK457" s="27">
        <v>1</v>
      </c>
      <c r="AL457" s="27">
        <v>1</v>
      </c>
      <c r="AM457" s="185" t="s">
        <v>83</v>
      </c>
      <c r="AN457" s="27">
        <v>1</v>
      </c>
      <c r="AO457" s="27">
        <v>1</v>
      </c>
      <c r="AP457" s="27">
        <v>1</v>
      </c>
    </row>
    <row r="458" spans="1:42">
      <c r="A458" s="163"/>
      <c r="B458" s="27" t="str">
        <f>物品!B459</f>
        <v>IL2G</v>
      </c>
      <c r="C458" s="27" t="s">
        <v>41</v>
      </c>
      <c r="D458" s="27" t="s">
        <v>81</v>
      </c>
      <c r="E458" s="27"/>
      <c r="F458" s="27"/>
      <c r="G458" s="27"/>
      <c r="H458" s="27" t="str">
        <f>VLOOKUP(LEFT(RIGHT(B458,5),4),物品!B:CU,2,FALSE)</f>
        <v>兑换：|cffff0000虚空神石|r</v>
      </c>
      <c r="I458" s="27" t="str">
        <f>VLOOKUP(B458,物品!B:CV,99,FALSE)</f>
        <v>|cffffcc00需求：|r钻石x8|n|n点击后可将|Cffffc926任意|r装备提升一级。|n|n|Cff00ff7f只能对|r|Cffff73ff创|r|Cffff56bf世|r|Cffff397f品|r|Cffff1c3f质|r|Cff00ff7f以下的装备使用。|r</v>
      </c>
      <c r="J458" s="165" t="str">
        <f t="shared" si="180"/>
        <v>兑换：|cffff0000虚空神石|r</v>
      </c>
      <c r="K458" s="165" t="str">
        <f t="shared" si="181"/>
        <v>|cffffcc00需求：|r钻石x8|n|n点击后可将|Cffffc926任意|r装备提升一级。|n|n|Cff00ff7f只能对|r|Cffff73ff创|r|Cffff56bf世|r|Cffff397f品|r|Cffff1c3f质|r|Cff00ff7f以下的装备使用。|r</v>
      </c>
      <c r="L458" s="27"/>
      <c r="M458" s="166" t="str">
        <f>VLOOKUP(LEFT(RIGHT(B458,5),4),物品!B:CU,20,FALSE)</f>
        <v>ReplaceableTextures\\CommandButtons\\BTNCS41.blp</v>
      </c>
      <c r="N458" s="185" t="s">
        <v>83</v>
      </c>
      <c r="O458" s="166" t="s">
        <v>98</v>
      </c>
      <c r="P458" s="27">
        <v>1</v>
      </c>
      <c r="Q458" s="27">
        <v>0</v>
      </c>
      <c r="R458" s="185" t="s">
        <v>83</v>
      </c>
      <c r="S458" s="185" t="s">
        <v>83</v>
      </c>
      <c r="T458" s="185" t="s">
        <v>83</v>
      </c>
      <c r="U458" s="185" t="s">
        <v>83</v>
      </c>
      <c r="V458" s="27"/>
      <c r="W458" s="27" t="s">
        <v>88</v>
      </c>
      <c r="X458" s="27">
        <v>0</v>
      </c>
      <c r="Y458" s="185" t="s">
        <v>83</v>
      </c>
      <c r="Z458" s="27">
        <v>0</v>
      </c>
      <c r="AA458" s="27">
        <v>0</v>
      </c>
      <c r="AB458" s="27">
        <v>0</v>
      </c>
      <c r="AC458" s="27">
        <v>1</v>
      </c>
      <c r="AD458" s="27">
        <v>1</v>
      </c>
      <c r="AE458" s="185" t="s">
        <v>83</v>
      </c>
      <c r="AF458" s="185" t="s">
        <v>83</v>
      </c>
      <c r="AG458" s="185" t="s">
        <v>83</v>
      </c>
      <c r="AH458" s="185" t="s">
        <v>83</v>
      </c>
      <c r="AI458" s="27">
        <v>1</v>
      </c>
      <c r="AJ458" s="27"/>
      <c r="AK458" s="27">
        <v>1</v>
      </c>
      <c r="AL458" s="27">
        <v>1</v>
      </c>
      <c r="AM458" s="185" t="s">
        <v>83</v>
      </c>
      <c r="AN458" s="27">
        <v>1</v>
      </c>
      <c r="AO458" s="27">
        <v>1</v>
      </c>
      <c r="AP458" s="27">
        <v>1</v>
      </c>
    </row>
    <row r="459" spans="1:42">
      <c r="A459" s="163"/>
      <c r="B459" s="27" t="str">
        <f>物品!B460</f>
        <v>IL2H</v>
      </c>
      <c r="C459" s="27" t="s">
        <v>41</v>
      </c>
      <c r="D459" s="27" t="s">
        <v>81</v>
      </c>
      <c r="E459" s="27"/>
      <c r="F459" s="27"/>
      <c r="G459" s="27"/>
      <c r="H459" s="27" t="str">
        <f>VLOOKUP(LEFT(RIGHT(B459,5),4),物品!B:CU,2,FALSE)</f>
        <v>兑换：|Cff00BFFF小银行|r</v>
      </c>
      <c r="I459" s="27" t="str">
        <f>VLOOKUP(B459,物品!B:CV,99,FALSE)</f>
        <v>|cffffcc00需求：|r钻石x1|n|n金币|Cffffc926+2888~18888|r</v>
      </c>
      <c r="J459" s="165" t="str">
        <f t="shared" si="180"/>
        <v>兑换：|Cff00BFFF小银行|r</v>
      </c>
      <c r="K459" s="165" t="str">
        <f t="shared" si="181"/>
        <v>|cffffcc00需求：|r钻石x1|n|n金币|Cffffc926+2888~18888|r</v>
      </c>
      <c r="L459" s="27"/>
      <c r="M459" s="166" t="str">
        <f>VLOOKUP(LEFT(RIGHT(B459,5),4),物品!B:CU,20,FALSE)</f>
        <v>ReplaceableTextures\\CommandButtons\\BTNIN22.blp</v>
      </c>
      <c r="N459" s="185" t="s">
        <v>83</v>
      </c>
      <c r="O459" s="166" t="s">
        <v>98</v>
      </c>
      <c r="P459" s="27">
        <v>1</v>
      </c>
      <c r="Q459" s="27">
        <v>0</v>
      </c>
      <c r="R459" s="185" t="s">
        <v>83</v>
      </c>
      <c r="S459" s="185" t="s">
        <v>83</v>
      </c>
      <c r="T459" s="185" t="s">
        <v>83</v>
      </c>
      <c r="U459" s="185" t="s">
        <v>83</v>
      </c>
      <c r="V459" s="27"/>
      <c r="W459" s="27" t="s">
        <v>88</v>
      </c>
      <c r="X459" s="27">
        <v>0</v>
      </c>
      <c r="Y459" s="185" t="s">
        <v>83</v>
      </c>
      <c r="Z459" s="27">
        <v>0</v>
      </c>
      <c r="AA459" s="27">
        <v>0</v>
      </c>
      <c r="AB459" s="27">
        <v>0</v>
      </c>
      <c r="AC459" s="27">
        <v>1</v>
      </c>
      <c r="AD459" s="27">
        <v>1</v>
      </c>
      <c r="AE459" s="185" t="s">
        <v>83</v>
      </c>
      <c r="AF459" s="185" t="s">
        <v>83</v>
      </c>
      <c r="AG459" s="185" t="s">
        <v>83</v>
      </c>
      <c r="AH459" s="185" t="s">
        <v>83</v>
      </c>
      <c r="AI459" s="27">
        <v>1</v>
      </c>
      <c r="AJ459" s="27"/>
      <c r="AK459" s="27">
        <v>1</v>
      </c>
      <c r="AL459" s="27">
        <v>1</v>
      </c>
      <c r="AM459" s="185" t="s">
        <v>83</v>
      </c>
      <c r="AN459" s="27">
        <v>1</v>
      </c>
      <c r="AO459" s="27">
        <v>1</v>
      </c>
      <c r="AP459" s="27">
        <v>1</v>
      </c>
    </row>
    <row r="460" spans="1:42">
      <c r="A460" s="163"/>
      <c r="B460" s="27" t="str">
        <f>物品!B461</f>
        <v>IL2I</v>
      </c>
      <c r="C460" s="27" t="s">
        <v>41</v>
      </c>
      <c r="D460" s="27" t="s">
        <v>81</v>
      </c>
      <c r="E460" s="27"/>
      <c r="F460" s="27"/>
      <c r="G460" s="27"/>
      <c r="H460" s="27" t="str">
        <f>VLOOKUP(LEFT(RIGHT(B460,5),4),物品!B:CU,2,FALSE)</f>
        <v>兑换：|CffFFD24D补天石|r</v>
      </c>
      <c r="I460" s="27" t="str">
        <f>VLOOKUP(B460,物品!B:CV,99,FALSE)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60" s="165" t="str">
        <f t="shared" si="180"/>
        <v>兑换：|CffFFD24D补天石|r</v>
      </c>
      <c r="K460" s="165" t="str">
        <f t="shared" si="1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60" s="27"/>
      <c r="M460" s="166" t="str">
        <f>VLOOKUP(LEFT(RIGHT(B460,5),4),物品!B:CU,20,FALSE)</f>
        <v>ReplaceableTextures\\CommandButtons\\BTNIP02.blp</v>
      </c>
      <c r="N460" s="185" t="s">
        <v>83</v>
      </c>
      <c r="O460" s="166" t="s">
        <v>98</v>
      </c>
      <c r="P460" s="27">
        <v>1</v>
      </c>
      <c r="Q460" s="27">
        <v>0</v>
      </c>
      <c r="R460" s="185" t="s">
        <v>83</v>
      </c>
      <c r="S460" s="185" t="s">
        <v>83</v>
      </c>
      <c r="T460" s="185" t="s">
        <v>83</v>
      </c>
      <c r="U460" s="185" t="s">
        <v>83</v>
      </c>
      <c r="V460" s="27"/>
      <c r="W460" s="27" t="s">
        <v>88</v>
      </c>
      <c r="X460" s="27">
        <v>0</v>
      </c>
      <c r="Y460" s="185" t="s">
        <v>83</v>
      </c>
      <c r="Z460" s="27">
        <v>0</v>
      </c>
      <c r="AA460" s="27">
        <v>0</v>
      </c>
      <c r="AB460" s="27">
        <v>0</v>
      </c>
      <c r="AC460" s="27">
        <v>1</v>
      </c>
      <c r="AD460" s="27">
        <v>1</v>
      </c>
      <c r="AE460" s="185" t="s">
        <v>83</v>
      </c>
      <c r="AF460" s="185" t="s">
        <v>83</v>
      </c>
      <c r="AG460" s="185" t="s">
        <v>83</v>
      </c>
      <c r="AH460" s="185" t="s">
        <v>83</v>
      </c>
      <c r="AI460" s="27">
        <v>1</v>
      </c>
      <c r="AJ460" s="27"/>
      <c r="AK460" s="27">
        <v>1</v>
      </c>
      <c r="AL460" s="27">
        <v>1</v>
      </c>
      <c r="AM460" s="185" t="s">
        <v>83</v>
      </c>
      <c r="AN460" s="27">
        <v>1</v>
      </c>
      <c r="AO460" s="27">
        <v>1</v>
      </c>
      <c r="AP460" s="27">
        <v>1</v>
      </c>
    </row>
    <row r="461" spans="1:42">
      <c r="A461" s="163"/>
      <c r="B461" s="27" t="str">
        <f>物品!B462</f>
        <v>IL3A</v>
      </c>
      <c r="C461" s="27" t="s">
        <v>41</v>
      </c>
      <c r="D461" s="27" t="s">
        <v>81</v>
      </c>
      <c r="E461" s="27"/>
      <c r="F461" s="27"/>
      <c r="G461" s="27"/>
      <c r="H461" s="27" t="str">
        <f>VLOOKUP(LEFT(RIGHT(B461,5),4),物品!B:CU,2,FALSE)</f>
        <v>兑换：|CffFFD24D炽星魔盒|r</v>
      </c>
      <c r="I461" s="27" t="str">
        <f>VLOOKUP(B461,物品!B:CV,99,FALSE)</f>
        <v>|cffffcc00需求：|r钻石x6|n|n开启后获得|Cffffd24d随机奖励|r。</v>
      </c>
      <c r="J461" s="165" t="str">
        <f t="shared" si="180"/>
        <v>兑换：|CffFFD24D炽星魔盒|r</v>
      </c>
      <c r="K461" s="165" t="str">
        <f t="shared" si="181"/>
        <v>|cffffcc00需求：|r钻石x6|n|n开启后获得|Cffffd24d随机奖励|r。</v>
      </c>
      <c r="L461" s="27"/>
      <c r="M461" s="166" t="str">
        <f>VLOOKUP(LEFT(RIGHT(B461,5),4),物品!B:CU,20,FALSE)</f>
        <v>ReplaceableTextures\\CommandButtons\\BTNI014.blp</v>
      </c>
      <c r="N461" s="185" t="s">
        <v>83</v>
      </c>
      <c r="O461" s="166" t="s">
        <v>98</v>
      </c>
      <c r="P461" s="27">
        <v>3</v>
      </c>
      <c r="Q461" s="27">
        <v>0</v>
      </c>
      <c r="R461" s="185" t="s">
        <v>83</v>
      </c>
      <c r="S461" s="185" t="s">
        <v>83</v>
      </c>
      <c r="T461" s="185" t="s">
        <v>83</v>
      </c>
      <c r="U461" s="185" t="s">
        <v>83</v>
      </c>
      <c r="V461" s="27"/>
      <c r="W461" s="27" t="s">
        <v>88</v>
      </c>
      <c r="X461" s="27">
        <v>0</v>
      </c>
      <c r="Y461" s="185" t="s">
        <v>83</v>
      </c>
      <c r="Z461" s="27">
        <v>0</v>
      </c>
      <c r="AA461" s="27">
        <v>0</v>
      </c>
      <c r="AB461" s="27">
        <v>0</v>
      </c>
      <c r="AC461" s="27">
        <v>1</v>
      </c>
      <c r="AD461" s="27">
        <v>1</v>
      </c>
      <c r="AE461" s="185" t="s">
        <v>83</v>
      </c>
      <c r="AF461" s="185" t="s">
        <v>83</v>
      </c>
      <c r="AG461" s="185" t="s">
        <v>83</v>
      </c>
      <c r="AH461" s="185" t="s">
        <v>83</v>
      </c>
      <c r="AI461" s="27">
        <v>1</v>
      </c>
      <c r="AJ461" s="27"/>
      <c r="AK461" s="27">
        <v>1</v>
      </c>
      <c r="AL461" s="27">
        <v>1</v>
      </c>
      <c r="AM461" s="185" t="s">
        <v>83</v>
      </c>
      <c r="AN461" s="27">
        <v>1</v>
      </c>
      <c r="AO461" s="27">
        <v>1</v>
      </c>
      <c r="AP461" s="27">
        <v>1</v>
      </c>
    </row>
    <row r="462" spans="1:42">
      <c r="A462" s="163"/>
      <c r="B462" s="27" t="str">
        <f>物品!B463</f>
        <v>IL3B</v>
      </c>
      <c r="C462" s="27" t="s">
        <v>41</v>
      </c>
      <c r="D462" s="27" t="s">
        <v>81</v>
      </c>
      <c r="E462" s="27"/>
      <c r="F462" s="27"/>
      <c r="G462" s="27"/>
      <c r="H462" s="27" t="str">
        <f>VLOOKUP(LEFT(RIGHT(B462,5),4),物品!B:CU,2,FALSE)</f>
        <v>兑换：|cff00BFFF初级附魔石|r</v>
      </c>
      <c r="I462" s="27" t="str">
        <f>VLOOKUP(B462,物品!B:CV,99,FALSE)</f>
        <v>|cffffcc00需求：|r钻石x2|n|n为指定的装备附魔一条额外属性。|n|n|cffff0000只可附魔紫色及以上品质装备|r</v>
      </c>
      <c r="J462" s="165" t="str">
        <f t="shared" si="180"/>
        <v>兑换：|cff00BFFF初级附魔石|r</v>
      </c>
      <c r="K462" s="165" t="str">
        <f t="shared" si="181"/>
        <v>|cffffcc00需求：|r钻石x2|n|n为指定的装备附魔一条额外属性。|n|n|cffff0000只可附魔紫色及以上品质装备|r</v>
      </c>
      <c r="L462" s="27"/>
      <c r="M462" s="166" t="str">
        <f>VLOOKUP(LEFT(RIGHT(B462,5),4),物品!B:CU,20,FALSE)</f>
        <v>ReplaceableTextures\\CommandButtons\\BTNCS51.blp</v>
      </c>
      <c r="N462" s="185" t="s">
        <v>83</v>
      </c>
      <c r="O462" s="166" t="s">
        <v>98</v>
      </c>
      <c r="P462" s="27">
        <v>3</v>
      </c>
      <c r="Q462" s="27">
        <v>0</v>
      </c>
      <c r="R462" s="185" t="s">
        <v>83</v>
      </c>
      <c r="S462" s="185" t="s">
        <v>83</v>
      </c>
      <c r="T462" s="185" t="s">
        <v>83</v>
      </c>
      <c r="U462" s="185" t="s">
        <v>83</v>
      </c>
      <c r="V462" s="27"/>
      <c r="W462" s="27" t="s">
        <v>88</v>
      </c>
      <c r="X462" s="27">
        <v>0</v>
      </c>
      <c r="Y462" s="185" t="s">
        <v>83</v>
      </c>
      <c r="Z462" s="27">
        <v>0</v>
      </c>
      <c r="AA462" s="27">
        <v>0</v>
      </c>
      <c r="AB462" s="27">
        <v>0</v>
      </c>
      <c r="AC462" s="27">
        <v>1</v>
      </c>
      <c r="AD462" s="27">
        <v>1</v>
      </c>
      <c r="AE462" s="185" t="s">
        <v>83</v>
      </c>
      <c r="AF462" s="185" t="s">
        <v>83</v>
      </c>
      <c r="AG462" s="185" t="s">
        <v>83</v>
      </c>
      <c r="AH462" s="185" t="s">
        <v>83</v>
      </c>
      <c r="AI462" s="27">
        <v>1</v>
      </c>
      <c r="AJ462" s="27"/>
      <c r="AK462" s="27">
        <v>1</v>
      </c>
      <c r="AL462" s="27">
        <v>1</v>
      </c>
      <c r="AM462" s="185" t="s">
        <v>83</v>
      </c>
      <c r="AN462" s="27">
        <v>1</v>
      </c>
      <c r="AO462" s="27">
        <v>1</v>
      </c>
      <c r="AP462" s="27">
        <v>1</v>
      </c>
    </row>
    <row r="463" spans="1:42">
      <c r="A463" s="163"/>
      <c r="B463" s="27" t="str">
        <f>物品!B464</f>
        <v>IL3C</v>
      </c>
      <c r="C463" s="27" t="s">
        <v>41</v>
      </c>
      <c r="D463" s="27" t="s">
        <v>81</v>
      </c>
      <c r="E463" s="27"/>
      <c r="F463" s="27"/>
      <c r="G463" s="27"/>
      <c r="H463" s="27" t="str">
        <f>VLOOKUP(LEFT(RIGHT(B463,5),4),物品!B:CU,2,FALSE)</f>
        <v>兑换：|cffffff00中级附魔石|r</v>
      </c>
      <c r="I463" s="27" t="str">
        <f>VLOOKUP(B463,物品!B:CV,99,FALSE)</f>
        <v>|cffffcc00需求：|r钻石x4|n|n为指定装备附魔一条较强的额外属性。|n|n|cffff0000只可附魔紫色及以上品质装备|r</v>
      </c>
      <c r="J463" s="165" t="str">
        <f t="shared" si="180"/>
        <v>兑换：|cffffff00中级附魔石|r</v>
      </c>
      <c r="K463" s="165" t="str">
        <f t="shared" si="181"/>
        <v>|cffffcc00需求：|r钻石x4|n|n为指定装备附魔一条较强的额外属性。|n|n|cffff0000只可附魔紫色及以上品质装备|r</v>
      </c>
      <c r="L463" s="27"/>
      <c r="M463" s="166" t="str">
        <f>VLOOKUP(LEFT(RIGHT(B463,5),4),物品!B:CU,20,FALSE)</f>
        <v>ReplaceableTextures\\CommandButtons\\BTNCS52.blp</v>
      </c>
      <c r="N463" s="185" t="s">
        <v>83</v>
      </c>
      <c r="O463" s="166" t="s">
        <v>98</v>
      </c>
      <c r="P463" s="27">
        <v>3</v>
      </c>
      <c r="Q463" s="27">
        <v>0</v>
      </c>
      <c r="R463" s="185" t="s">
        <v>83</v>
      </c>
      <c r="S463" s="185" t="s">
        <v>83</v>
      </c>
      <c r="T463" s="185" t="s">
        <v>83</v>
      </c>
      <c r="U463" s="185" t="s">
        <v>83</v>
      </c>
      <c r="V463" s="27"/>
      <c r="W463" s="27" t="s">
        <v>88</v>
      </c>
      <c r="X463" s="27">
        <v>0</v>
      </c>
      <c r="Y463" s="185" t="s">
        <v>83</v>
      </c>
      <c r="Z463" s="27">
        <v>0</v>
      </c>
      <c r="AA463" s="27">
        <v>0</v>
      </c>
      <c r="AB463" s="27">
        <v>0</v>
      </c>
      <c r="AC463" s="27">
        <v>1</v>
      </c>
      <c r="AD463" s="27">
        <v>1</v>
      </c>
      <c r="AE463" s="185" t="s">
        <v>83</v>
      </c>
      <c r="AF463" s="185" t="s">
        <v>83</v>
      </c>
      <c r="AG463" s="185" t="s">
        <v>83</v>
      </c>
      <c r="AH463" s="185" t="s">
        <v>83</v>
      </c>
      <c r="AI463" s="27">
        <v>1</v>
      </c>
      <c r="AJ463" s="27"/>
      <c r="AK463" s="27">
        <v>1</v>
      </c>
      <c r="AL463" s="27">
        <v>1</v>
      </c>
      <c r="AM463" s="185" t="s">
        <v>83</v>
      </c>
      <c r="AN463" s="27">
        <v>1</v>
      </c>
      <c r="AO463" s="27">
        <v>1</v>
      </c>
      <c r="AP463" s="27">
        <v>1</v>
      </c>
    </row>
    <row r="464" spans="1:42">
      <c r="A464" s="163"/>
      <c r="B464" s="27" t="str">
        <f>物品!B465</f>
        <v>IL3D</v>
      </c>
      <c r="C464" s="27" t="s">
        <v>41</v>
      </c>
      <c r="D464" s="27" t="s">
        <v>81</v>
      </c>
      <c r="E464" s="27"/>
      <c r="F464" s="27"/>
      <c r="G464" s="27"/>
      <c r="H464" s="27" t="str">
        <f>VLOOKUP(LEFT(RIGHT(B464,5),4),物品!B:CU,2,FALSE)</f>
        <v>兑换：|cffff0033高级附魔石|r</v>
      </c>
      <c r="I464" s="27" t="str">
        <f>VLOOKUP(B464,物品!B:CV,99,FALSE)</f>
        <v>|cffffcc00需求：|r钻石x8|n|n为指定装备附魔一条强大的额外属性。|n|n|cffff0000只可附魔紫色及以上品质装备|r</v>
      </c>
      <c r="J464" s="165" t="str">
        <f t="shared" si="180"/>
        <v>兑换：|cffff0033高级附魔石|r</v>
      </c>
      <c r="K464" s="165" t="str">
        <f t="shared" si="181"/>
        <v>|cffffcc00需求：|r钻石x8|n|n为指定装备附魔一条强大的额外属性。|n|n|cffff0000只可附魔紫色及以上品质装备|r</v>
      </c>
      <c r="L464" s="27"/>
      <c r="M464" s="166" t="str">
        <f>VLOOKUP(LEFT(RIGHT(B464,5),4),物品!B:CU,20,FALSE)</f>
        <v>ReplaceableTextures\\CommandButtons\\BTNCS53.blp</v>
      </c>
      <c r="N464" s="185" t="s">
        <v>83</v>
      </c>
      <c r="O464" s="166" t="s">
        <v>98</v>
      </c>
      <c r="P464" s="27">
        <v>3</v>
      </c>
      <c r="Q464" s="27">
        <v>0</v>
      </c>
      <c r="R464" s="185" t="s">
        <v>83</v>
      </c>
      <c r="S464" s="185" t="s">
        <v>83</v>
      </c>
      <c r="T464" s="185" t="s">
        <v>83</v>
      </c>
      <c r="U464" s="185" t="s">
        <v>83</v>
      </c>
      <c r="V464" s="27"/>
      <c r="W464" s="27" t="s">
        <v>88</v>
      </c>
      <c r="X464" s="27">
        <v>0</v>
      </c>
      <c r="Y464" s="185" t="s">
        <v>83</v>
      </c>
      <c r="Z464" s="27">
        <v>0</v>
      </c>
      <c r="AA464" s="27">
        <v>0</v>
      </c>
      <c r="AB464" s="27">
        <v>0</v>
      </c>
      <c r="AC464" s="27">
        <v>1</v>
      </c>
      <c r="AD464" s="27">
        <v>1</v>
      </c>
      <c r="AE464" s="185" t="s">
        <v>83</v>
      </c>
      <c r="AF464" s="185" t="s">
        <v>83</v>
      </c>
      <c r="AG464" s="185" t="s">
        <v>83</v>
      </c>
      <c r="AH464" s="185" t="s">
        <v>83</v>
      </c>
      <c r="AI464" s="27">
        <v>1</v>
      </c>
      <c r="AJ464" s="27"/>
      <c r="AK464" s="27">
        <v>1</v>
      </c>
      <c r="AL464" s="27">
        <v>1</v>
      </c>
      <c r="AM464" s="185" t="s">
        <v>83</v>
      </c>
      <c r="AN464" s="27">
        <v>1</v>
      </c>
      <c r="AO464" s="27">
        <v>1</v>
      </c>
      <c r="AP464" s="27">
        <v>1</v>
      </c>
    </row>
    <row r="465" spans="1:42">
      <c r="A465" s="163"/>
      <c r="B465" s="27" t="str">
        <f>物品!B466</f>
        <v>IL3E</v>
      </c>
      <c r="C465" s="27" t="s">
        <v>41</v>
      </c>
      <c r="D465" s="27" t="s">
        <v>81</v>
      </c>
      <c r="E465" s="27"/>
      <c r="F465" s="27"/>
      <c r="G465" s="27"/>
      <c r="H465" s="27" t="str">
        <f>VLOOKUP(LEFT(RIGHT(B465,5),4),物品!B:CU,2,FALSE)</f>
        <v>兑换：|Cff00BFFF来点玄铁|r</v>
      </c>
      <c r="I465" s="27" t="str">
        <f>VLOOKUP(B465,物品!B:CV,99,FALSE)</f>
        <v>|cffffcc00需求：|r钻石x1|n|n玄铁|Cffffc926+5~20|r</v>
      </c>
      <c r="J465" s="165" t="str">
        <f t="shared" si="180"/>
        <v>兑换：|Cff00BFFF来点玄铁|r</v>
      </c>
      <c r="K465" s="165" t="str">
        <f t="shared" si="181"/>
        <v>|cffffcc00需求：|r钻石x1|n|n玄铁|Cffffc926+5~20|r</v>
      </c>
      <c r="L465" s="27"/>
      <c r="M465" s="166" t="str">
        <f>VLOOKUP(LEFT(RIGHT(B465,5),4),物品!B:CU,20,FALSE)</f>
        <v>ReplaceableTextures\\CommandButtons\\BTNIN17.blp</v>
      </c>
      <c r="N465" s="185" t="s">
        <v>83</v>
      </c>
      <c r="O465" s="166" t="s">
        <v>98</v>
      </c>
      <c r="P465" s="27">
        <v>3</v>
      </c>
      <c r="Q465" s="27">
        <v>0</v>
      </c>
      <c r="R465" s="185" t="s">
        <v>83</v>
      </c>
      <c r="S465" s="185" t="s">
        <v>83</v>
      </c>
      <c r="T465" s="185" t="s">
        <v>83</v>
      </c>
      <c r="U465" s="185" t="s">
        <v>83</v>
      </c>
      <c r="V465" s="27"/>
      <c r="W465" s="27" t="s">
        <v>88</v>
      </c>
      <c r="X465" s="27">
        <v>0</v>
      </c>
      <c r="Y465" s="185" t="s">
        <v>83</v>
      </c>
      <c r="Z465" s="27">
        <v>0</v>
      </c>
      <c r="AA465" s="27">
        <v>0</v>
      </c>
      <c r="AB465" s="27">
        <v>0</v>
      </c>
      <c r="AC465" s="27">
        <v>1</v>
      </c>
      <c r="AD465" s="27">
        <v>1</v>
      </c>
      <c r="AE465" s="185" t="s">
        <v>83</v>
      </c>
      <c r="AF465" s="185" t="s">
        <v>83</v>
      </c>
      <c r="AG465" s="185" t="s">
        <v>83</v>
      </c>
      <c r="AH465" s="185" t="s">
        <v>83</v>
      </c>
      <c r="AI465" s="27">
        <v>1</v>
      </c>
      <c r="AJ465" s="27"/>
      <c r="AK465" s="27">
        <v>1</v>
      </c>
      <c r="AL465" s="27">
        <v>1</v>
      </c>
      <c r="AM465" s="185" t="s">
        <v>83</v>
      </c>
      <c r="AN465" s="27">
        <v>1</v>
      </c>
      <c r="AO465" s="27">
        <v>1</v>
      </c>
      <c r="AP465" s="27">
        <v>1</v>
      </c>
    </row>
    <row r="466" spans="1:42">
      <c r="A466" s="163"/>
      <c r="B466" s="27" t="str">
        <f>物品!B467</f>
        <v>IL3F</v>
      </c>
      <c r="C466" s="27" t="s">
        <v>41</v>
      </c>
      <c r="D466" s="27" t="s">
        <v>81</v>
      </c>
      <c r="E466" s="27"/>
      <c r="F466" s="27"/>
      <c r="G466" s="27"/>
      <c r="H466" s="27" t="str">
        <f>VLOOKUP(LEFT(RIGHT(B466,5),4),物品!B:CU,2,FALSE)</f>
        <v>兑换：|CffFFC926大金矿|r</v>
      </c>
      <c r="I466" s="27" t="str">
        <f>VLOOKUP(B466,物品!B:CV,99,FALSE)</f>
        <v>|cffffcc00需求：|r钻石x4|n|n金币|Cffffc926+8888~88888|r</v>
      </c>
      <c r="J466" s="165" t="str">
        <f t="shared" si="180"/>
        <v>兑换：|CffFFC926大金矿|r</v>
      </c>
      <c r="K466" s="165" t="str">
        <f t="shared" si="181"/>
        <v>|cffffcc00需求：|r钻石x4|n|n金币|Cffffc926+8888~88888|r</v>
      </c>
      <c r="L466" s="27"/>
      <c r="M466" s="166" t="str">
        <f>VLOOKUP(LEFT(RIGHT(B466,5),4),物品!B:CU,20,FALSE)</f>
        <v>ReplaceableTextures\\CommandButtons\\BTNIN23.blp</v>
      </c>
      <c r="N466" s="185" t="s">
        <v>83</v>
      </c>
      <c r="O466" s="166" t="s">
        <v>98</v>
      </c>
      <c r="P466" s="27">
        <v>3</v>
      </c>
      <c r="Q466" s="27">
        <v>0</v>
      </c>
      <c r="R466" s="185" t="s">
        <v>83</v>
      </c>
      <c r="S466" s="185" t="s">
        <v>83</v>
      </c>
      <c r="T466" s="185" t="s">
        <v>83</v>
      </c>
      <c r="U466" s="185" t="s">
        <v>83</v>
      </c>
      <c r="V466" s="27"/>
      <c r="W466" s="27" t="s">
        <v>88</v>
      </c>
      <c r="X466" s="27">
        <v>0</v>
      </c>
      <c r="Y466" s="185" t="s">
        <v>83</v>
      </c>
      <c r="Z466" s="27">
        <v>0</v>
      </c>
      <c r="AA466" s="27">
        <v>0</v>
      </c>
      <c r="AB466" s="27">
        <v>0</v>
      </c>
      <c r="AC466" s="27">
        <v>1</v>
      </c>
      <c r="AD466" s="27">
        <v>1</v>
      </c>
      <c r="AE466" s="185" t="s">
        <v>83</v>
      </c>
      <c r="AF466" s="185" t="s">
        <v>83</v>
      </c>
      <c r="AG466" s="185" t="s">
        <v>83</v>
      </c>
      <c r="AH466" s="185" t="s">
        <v>83</v>
      </c>
      <c r="AI466" s="27">
        <v>1</v>
      </c>
      <c r="AJ466" s="27"/>
      <c r="AK466" s="27">
        <v>1</v>
      </c>
      <c r="AL466" s="27">
        <v>1</v>
      </c>
      <c r="AM466" s="185" t="s">
        <v>83</v>
      </c>
      <c r="AN466" s="27">
        <v>1</v>
      </c>
      <c r="AO466" s="27">
        <v>1</v>
      </c>
      <c r="AP466" s="27">
        <v>1</v>
      </c>
    </row>
    <row r="467" spans="1:42">
      <c r="A467" s="163"/>
      <c r="B467" s="27" t="str">
        <f>物品!B468</f>
        <v>IL3G</v>
      </c>
      <c r="C467" s="27" t="s">
        <v>41</v>
      </c>
      <c r="D467" s="27" t="s">
        <v>81</v>
      </c>
      <c r="E467" s="27"/>
      <c r="F467" s="27"/>
      <c r="G467" s="27"/>
      <c r="H467" s="27" t="str">
        <f>VLOOKUP(LEFT(RIGHT(B467,5),4),物品!B:CU,2,FALSE)</f>
        <v>兑换：|cffff0000虚空神石|r</v>
      </c>
      <c r="I467" s="27" t="str">
        <f>VLOOKUP(B467,物品!B:CV,99,FALSE)</f>
        <v>|cffffcc00需求：|r钻石x8|n|n点击后可将|Cffffc926任意|r装备提升一级。|n|n|Cff00ff7f只能对|r|Cffff73ff创|r|Cffff56bf世|r|Cffff397f品|r|Cffff1c3f质|r|Cff00ff7f以下的装备使用。|r</v>
      </c>
      <c r="J467" s="165" t="str">
        <f t="shared" si="180"/>
        <v>兑换：|cffff0000虚空神石|r</v>
      </c>
      <c r="K467" s="165" t="str">
        <f t="shared" si="181"/>
        <v>|cffffcc00需求：|r钻石x8|n|n点击后可将|Cffffc926任意|r装备提升一级。|n|n|Cff00ff7f只能对|r|Cffff73ff创|r|Cffff56bf世|r|Cffff397f品|r|Cffff1c3f质|r|Cff00ff7f以下的装备使用。|r</v>
      </c>
      <c r="L467" s="27"/>
      <c r="M467" s="166" t="str">
        <f>VLOOKUP(LEFT(RIGHT(B467,5),4),物品!B:CU,20,FALSE)</f>
        <v>ReplaceableTextures\\CommandButtons\\BTNCS41.blp</v>
      </c>
      <c r="N467" s="185" t="s">
        <v>83</v>
      </c>
      <c r="O467" s="166" t="s">
        <v>98</v>
      </c>
      <c r="P467" s="27">
        <v>3</v>
      </c>
      <c r="Q467" s="27">
        <v>0</v>
      </c>
      <c r="R467" s="185" t="s">
        <v>83</v>
      </c>
      <c r="S467" s="185" t="s">
        <v>83</v>
      </c>
      <c r="T467" s="185" t="s">
        <v>83</v>
      </c>
      <c r="U467" s="185" t="s">
        <v>83</v>
      </c>
      <c r="V467" s="27"/>
      <c r="W467" s="27" t="s">
        <v>88</v>
      </c>
      <c r="X467" s="27">
        <v>0</v>
      </c>
      <c r="Y467" s="185" t="s">
        <v>83</v>
      </c>
      <c r="Z467" s="27">
        <v>0</v>
      </c>
      <c r="AA467" s="27">
        <v>0</v>
      </c>
      <c r="AB467" s="27">
        <v>0</v>
      </c>
      <c r="AC467" s="27">
        <v>1</v>
      </c>
      <c r="AD467" s="27">
        <v>1</v>
      </c>
      <c r="AE467" s="185" t="s">
        <v>83</v>
      </c>
      <c r="AF467" s="185" t="s">
        <v>83</v>
      </c>
      <c r="AG467" s="185" t="s">
        <v>83</v>
      </c>
      <c r="AH467" s="185" t="s">
        <v>83</v>
      </c>
      <c r="AI467" s="27">
        <v>1</v>
      </c>
      <c r="AJ467" s="27"/>
      <c r="AK467" s="27">
        <v>1</v>
      </c>
      <c r="AL467" s="27">
        <v>1</v>
      </c>
      <c r="AM467" s="185" t="s">
        <v>83</v>
      </c>
      <c r="AN467" s="27">
        <v>1</v>
      </c>
      <c r="AO467" s="27">
        <v>1</v>
      </c>
      <c r="AP467" s="27">
        <v>1</v>
      </c>
    </row>
    <row r="468" spans="1:42">
      <c r="A468" s="163"/>
      <c r="B468" s="27" t="str">
        <f>物品!B469</f>
        <v>IL3H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兑换：|Cff00BFFF小银行|r</v>
      </c>
      <c r="I468" s="27" t="str">
        <f>VLOOKUP(B468,物品!B:CV,99,FALSE)</f>
        <v>|cffffcc00需求：|r钻石x1|n|n金币|Cffffc926+2888~18888|r</v>
      </c>
      <c r="J468" s="165" t="str">
        <f t="shared" si="180"/>
        <v>兑换：|Cff00BFFF小银行|r</v>
      </c>
      <c r="K468" s="165" t="str">
        <f t="shared" si="181"/>
        <v>|cffffcc00需求：|r钻石x1|n|n金币|Cffffc926+2888~18888|r</v>
      </c>
      <c r="L468" s="27"/>
      <c r="M468" s="166" t="str">
        <f>VLOOKUP(LEFT(RIGHT(B468,5),4),物品!B:CU,20,FALSE)</f>
        <v>ReplaceableTextures\\CommandButtons\\BTNIN22.blp</v>
      </c>
      <c r="N468" s="185" t="s">
        <v>83</v>
      </c>
      <c r="O468" s="166" t="s">
        <v>98</v>
      </c>
      <c r="P468" s="27">
        <v>3</v>
      </c>
      <c r="Q468" s="27">
        <v>0</v>
      </c>
      <c r="R468" s="185" t="s">
        <v>83</v>
      </c>
      <c r="S468" s="185" t="s">
        <v>83</v>
      </c>
      <c r="T468" s="185" t="s">
        <v>83</v>
      </c>
      <c r="U468" s="185" t="s">
        <v>83</v>
      </c>
      <c r="V468" s="27"/>
      <c r="W468" s="27" t="s">
        <v>88</v>
      </c>
      <c r="X468" s="27">
        <v>0</v>
      </c>
      <c r="Y468" s="185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5" t="s">
        <v>83</v>
      </c>
      <c r="AF468" s="185" t="s">
        <v>83</v>
      </c>
      <c r="AG468" s="185" t="s">
        <v>83</v>
      </c>
      <c r="AH468" s="185" t="s">
        <v>83</v>
      </c>
      <c r="AI468" s="27">
        <v>1</v>
      </c>
      <c r="AJ468" s="27"/>
      <c r="AK468" s="27">
        <v>1</v>
      </c>
      <c r="AL468" s="27">
        <v>1</v>
      </c>
      <c r="AM468" s="185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物品!B470</f>
        <v>IL3I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兑换：|CffFFD24D补天石|r</v>
      </c>
      <c r="I469" s="27" t="str">
        <f>VLOOKUP(B469,物品!B:CV,99,FALSE)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69" s="165" t="str">
        <f t="shared" si="180"/>
        <v>兑换：|CffFFD24D补天石|r</v>
      </c>
      <c r="K469" s="165" t="str">
        <f t="shared" si="1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69" s="27"/>
      <c r="M469" s="166" t="str">
        <f>VLOOKUP(LEFT(RIGHT(B469,5),4),物品!B:CU,20,FALSE)</f>
        <v>ReplaceableTextures\\CommandButtons\\BTNIP02.blp</v>
      </c>
      <c r="N469" s="185" t="s">
        <v>83</v>
      </c>
      <c r="O469" s="166" t="s">
        <v>98</v>
      </c>
      <c r="P469" s="27">
        <v>3</v>
      </c>
      <c r="Q469" s="27">
        <v>0</v>
      </c>
      <c r="R469" s="185" t="s">
        <v>83</v>
      </c>
      <c r="S469" s="185" t="s">
        <v>83</v>
      </c>
      <c r="T469" s="185" t="s">
        <v>83</v>
      </c>
      <c r="U469" s="185" t="s">
        <v>83</v>
      </c>
      <c r="V469" s="27"/>
      <c r="W469" s="27" t="s">
        <v>88</v>
      </c>
      <c r="X469" s="27">
        <v>0</v>
      </c>
      <c r="Y469" s="185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5" t="s">
        <v>83</v>
      </c>
      <c r="AF469" s="185" t="s">
        <v>83</v>
      </c>
      <c r="AG469" s="185" t="s">
        <v>83</v>
      </c>
      <c r="AH469" s="185" t="s">
        <v>83</v>
      </c>
      <c r="AI469" s="27">
        <v>1</v>
      </c>
      <c r="AJ469" s="27"/>
      <c r="AK469" s="27">
        <v>1</v>
      </c>
      <c r="AL469" s="27">
        <v>1</v>
      </c>
      <c r="AM469" s="185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物品!B471</f>
        <v>IL4A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兑换：|CffFF0000技能进化石|r</v>
      </c>
      <c r="I470" s="27" t="str">
        <f>VLOOKUP(B470,物品!B:CV,99,FALSE)</f>
        <v>|cffffcc00需求：|r钻石x15|n|n使指定的|Cffffc926A级|r技能进化为|Cffff0000S级|r。</v>
      </c>
      <c r="J470" s="165" t="str">
        <f t="shared" si="178"/>
        <v>兑换：|CffFF0000技能进化石|r</v>
      </c>
      <c r="K470" s="165" t="str">
        <f t="shared" si="179"/>
        <v>|cffffcc00需求：|r钻石x15|n|n使指定的|Cffffc926A级|r技能进化为|Cffff0000S级|r。</v>
      </c>
      <c r="L470" s="27"/>
      <c r="M470" s="166" t="str">
        <f>VLOOKUP(LEFT(RIGHT(B470,5),4),物品!B:CU,20,FALSE)</f>
        <v>ReplaceableTextures\\CommandButtons\\BTNIN04.blp</v>
      </c>
      <c r="N470" s="185" t="s">
        <v>83</v>
      </c>
      <c r="O470" s="166" t="s">
        <v>98</v>
      </c>
      <c r="P470" s="27">
        <v>3</v>
      </c>
      <c r="Q470" s="27">
        <v>0</v>
      </c>
      <c r="R470" s="185" t="s">
        <v>83</v>
      </c>
      <c r="S470" s="185" t="s">
        <v>83</v>
      </c>
      <c r="T470" s="185" t="s">
        <v>83</v>
      </c>
      <c r="U470" s="185" t="s">
        <v>83</v>
      </c>
      <c r="V470" s="27"/>
      <c r="W470" s="27" t="s">
        <v>88</v>
      </c>
      <c r="X470" s="27">
        <v>0</v>
      </c>
      <c r="Y470" s="185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5" t="s">
        <v>83</v>
      </c>
      <c r="AF470" s="185" t="s">
        <v>83</v>
      </c>
      <c r="AG470" s="185" t="s">
        <v>83</v>
      </c>
      <c r="AH470" s="185" t="s">
        <v>83</v>
      </c>
      <c r="AI470" s="27">
        <v>1</v>
      </c>
      <c r="AJ470" s="27"/>
      <c r="AK470" s="27">
        <v>1</v>
      </c>
      <c r="AL470" s="27">
        <v>1</v>
      </c>
      <c r="AM470" s="185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物品!B472</f>
        <v>IL4B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兑换：|CffFF0000招魂幡Lv5|r</v>
      </c>
      <c r="I471" s="27" t="str">
        <f>VLOOKUP(B471,物品!B:CV,99,FALSE)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71" s="165" t="str">
        <f t="shared" si="178"/>
        <v>兑换：|CffFF0000招魂幡Lv5|r</v>
      </c>
      <c r="K471" s="165" t="str">
        <f t="shared" si="179"/>
        <v>|cffffcc00需求：|r钻石x6|n|n金币加成|Cffffc926+30%|r|n|n击杀|Cff00ff7f1000个|r敌人后奖励：|n金币|Cffffc926+12000~17000|r|n经验|Cffffc926+10000|r|n|n|Cff00ff7f同时只能携带一个招魂幡|r</v>
      </c>
      <c r="L471" s="27"/>
      <c r="M471" s="166" t="str">
        <f>VLOOKUP(LEFT(RIGHT(B471,5),4),物品!B:CU,20,FALSE)</f>
        <v>ReplaceableTextures\\CommandButtons\\BTNZHP5.blp</v>
      </c>
      <c r="N471" s="185" t="s">
        <v>83</v>
      </c>
      <c r="O471" s="166" t="s">
        <v>98</v>
      </c>
      <c r="P471" s="27">
        <v>3</v>
      </c>
      <c r="Q471" s="27">
        <v>0</v>
      </c>
      <c r="R471" s="185" t="s">
        <v>83</v>
      </c>
      <c r="S471" s="185" t="s">
        <v>83</v>
      </c>
      <c r="T471" s="185" t="s">
        <v>83</v>
      </c>
      <c r="U471" s="185" t="s">
        <v>83</v>
      </c>
      <c r="V471" s="27"/>
      <c r="W471" s="27" t="s">
        <v>88</v>
      </c>
      <c r="X471" s="27">
        <v>0</v>
      </c>
      <c r="Y471" s="185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5" t="s">
        <v>83</v>
      </c>
      <c r="AF471" s="185" t="s">
        <v>83</v>
      </c>
      <c r="AG471" s="185" t="s">
        <v>83</v>
      </c>
      <c r="AH471" s="185" t="s">
        <v>83</v>
      </c>
      <c r="AI471" s="27">
        <v>1</v>
      </c>
      <c r="AJ471" s="27"/>
      <c r="AK471" s="27">
        <v>1</v>
      </c>
      <c r="AL471" s="27">
        <v>1</v>
      </c>
      <c r="AM471" s="185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物品!B473</f>
        <v>IL4C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兑换：|CffFF0000时渊入场券|r</v>
      </c>
      <c r="I472" s="27" t="str">
        <f>VLOOKUP(B472,物品!B:CV,99,FALSE)</f>
        <v>|cffffcc00需求：|r钻石x6|n|n每次|Cffffd24d完成|r时渊副本将消耗|Cffffd24d1|r个|Cffffd24d时渊入场券|r</v>
      </c>
      <c r="J472" s="165" t="str">
        <f t="shared" si="178"/>
        <v>兑换：|CffFF0000时渊入场券|r</v>
      </c>
      <c r="K472" s="165" t="str">
        <f t="shared" si="179"/>
        <v>|cffffcc00需求：|r钻石x6|n|n每次|Cffffd24d完成|r时渊副本将消耗|Cffffd24d1|r个|Cffffd24d时渊入场券|r</v>
      </c>
      <c r="L472" s="27"/>
      <c r="M472" s="166" t="str">
        <f>VLOOKUP(LEFT(RIGHT(B472,5),4),物品!B:CU,20,FALSE)</f>
        <v>ReplaceableTextures\\CommandButtons\\BTNIP01.blp</v>
      </c>
      <c r="N472" s="185" t="s">
        <v>83</v>
      </c>
      <c r="O472" s="166" t="s">
        <v>98</v>
      </c>
      <c r="P472" s="27">
        <v>3</v>
      </c>
      <c r="Q472" s="27">
        <v>0</v>
      </c>
      <c r="R472" s="185" t="s">
        <v>83</v>
      </c>
      <c r="S472" s="185" t="s">
        <v>83</v>
      </c>
      <c r="T472" s="185" t="s">
        <v>83</v>
      </c>
      <c r="U472" s="185" t="s">
        <v>83</v>
      </c>
      <c r="V472" s="27"/>
      <c r="W472" s="27" t="s">
        <v>88</v>
      </c>
      <c r="X472" s="27">
        <v>0</v>
      </c>
      <c r="Y472" s="185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5" t="s">
        <v>83</v>
      </c>
      <c r="AF472" s="185" t="s">
        <v>83</v>
      </c>
      <c r="AG472" s="185" t="s">
        <v>83</v>
      </c>
      <c r="AH472" s="185" t="s">
        <v>83</v>
      </c>
      <c r="AI472" s="27">
        <v>1</v>
      </c>
      <c r="AJ472" s="27"/>
      <c r="AK472" s="27">
        <v>1</v>
      </c>
      <c r="AL472" s="27">
        <v>1</v>
      </c>
      <c r="AM472" s="185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物品!B474</f>
        <v>IL4D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兑换：|CffFF0000鸿蒙结晶|r</v>
      </c>
      <c r="I473" s="27" t="str">
        <f>VLOOKUP(B473,物品!B:CV,99,FALSE)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73" s="165" t="str">
        <f t="shared" si="178"/>
        <v>兑换：|CffFF0000鸿蒙结晶|r</v>
      </c>
      <c r="K473" s="165" t="str">
        <f t="shared" si="17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73" s="27"/>
      <c r="M473" s="166" t="str">
        <f>VLOOKUP(LEFT(RIGHT(B473,5),4),物品!B:CU,20,FALSE)</f>
        <v>ReplaceableTextures\\CommandButtons\\BTNIP03.blp</v>
      </c>
      <c r="N473" s="185" t="s">
        <v>83</v>
      </c>
      <c r="O473" s="166" t="s">
        <v>98</v>
      </c>
      <c r="P473" s="27">
        <v>3</v>
      </c>
      <c r="Q473" s="27">
        <v>0</v>
      </c>
      <c r="R473" s="185" t="s">
        <v>83</v>
      </c>
      <c r="S473" s="185" t="s">
        <v>83</v>
      </c>
      <c r="T473" s="185" t="s">
        <v>83</v>
      </c>
      <c r="U473" s="185" t="s">
        <v>83</v>
      </c>
      <c r="V473" s="27"/>
      <c r="W473" s="27" t="s">
        <v>88</v>
      </c>
      <c r="X473" s="27">
        <v>0</v>
      </c>
      <c r="Y473" s="185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5" t="s">
        <v>83</v>
      </c>
      <c r="AF473" s="185" t="s">
        <v>83</v>
      </c>
      <c r="AG473" s="185" t="s">
        <v>83</v>
      </c>
      <c r="AH473" s="185" t="s">
        <v>83</v>
      </c>
      <c r="AI473" s="27">
        <v>1</v>
      </c>
      <c r="AJ473" s="27"/>
      <c r="AK473" s="27">
        <v>1</v>
      </c>
      <c r="AL473" s="27">
        <v>1</v>
      </c>
      <c r="AM473" s="185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物品!B475</f>
        <v>IL4E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兑换：|cffff0033创世碎片|r</v>
      </c>
      <c r="I474" s="27" t="str">
        <f>VLOOKUP(B474,物品!B:CV,99,FALSE)</f>
        <v>|cffffcc00需求：|r钻石x20|n|n点击后可将|Cffffc926神|r|Cfff7a049话|r|Cffef786d品|r|Cffe85091质|r的|Cffffc926lv4|r装备提升至|Cffff73ff创|r|Cffff56bf世|r|Cffff397f品|r|Cffff1c3f质|r。</v>
      </c>
      <c r="J474" s="165" t="str">
        <f t="shared" si="178"/>
        <v>兑换：|cffff0033创世碎片|r</v>
      </c>
      <c r="K474" s="165" t="str">
        <f t="shared" si="179"/>
        <v>|cffffcc00需求：|r钻石x20|n|n点击后可将|Cffffc926神|r|Cfff7a049话|r|Cffef786d品|r|Cffe85091质|r的|Cffffc926lv4|r装备提升至|Cffff73ff创|r|Cffff56bf世|r|Cffff397f品|r|Cffff1c3f质|r。</v>
      </c>
      <c r="L474" s="27"/>
      <c r="M474" s="166" t="str">
        <f>VLOOKUP(LEFT(RIGHT(B474,5),4),物品!B:CU,20,FALSE)</f>
        <v>ReplaceableTextures\\CommandButtons\\BTNCS42.blp</v>
      </c>
      <c r="N474" s="185" t="s">
        <v>83</v>
      </c>
      <c r="O474" s="166" t="s">
        <v>98</v>
      </c>
      <c r="P474" s="27">
        <v>3</v>
      </c>
      <c r="Q474" s="27">
        <v>0</v>
      </c>
      <c r="R474" s="185" t="s">
        <v>83</v>
      </c>
      <c r="S474" s="185" t="s">
        <v>83</v>
      </c>
      <c r="T474" s="185" t="s">
        <v>83</v>
      </c>
      <c r="U474" s="185" t="s">
        <v>83</v>
      </c>
      <c r="V474" s="27"/>
      <c r="W474" s="27" t="s">
        <v>88</v>
      </c>
      <c r="X474" s="27">
        <v>0</v>
      </c>
      <c r="Y474" s="185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5" t="s">
        <v>83</v>
      </c>
      <c r="AF474" s="185" t="s">
        <v>83</v>
      </c>
      <c r="AG474" s="185" t="s">
        <v>83</v>
      </c>
      <c r="AH474" s="185" t="s">
        <v>83</v>
      </c>
      <c r="AI474" s="27">
        <v>1</v>
      </c>
      <c r="AJ474" s="27"/>
      <c r="AK474" s="27">
        <v>1</v>
      </c>
      <c r="AL474" s="27">
        <v>1</v>
      </c>
      <c r="AM474" s="185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物品!B476</f>
        <v>IL4F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兑换：|CffBF00FF稀有宝物箱|r</v>
      </c>
      <c r="I475" s="27" t="str">
        <f>VLOOKUP(B475,物品!B:CV,99,FALSE)</f>
        <v>|cffffcc00需求：|r钻石x20|n|n使用后自选一个|CffBF00FF稀有品质宝物|r</v>
      </c>
      <c r="J475" s="165" t="str">
        <f t="shared" si="178"/>
        <v>兑换：|CffBF00FF稀有宝物箱|r</v>
      </c>
      <c r="K475" s="165" t="str">
        <f t="shared" si="179"/>
        <v>|cffffcc00需求：|r钻石x20|n|n使用后自选一个|CffBF00FF稀有品质宝物|r</v>
      </c>
      <c r="L475" s="27"/>
      <c r="M475" s="166" t="str">
        <f>VLOOKUP(LEFT(RIGHT(B475,5),4),物品!B:CU,20,FALSE)</f>
        <v>ReplaceableTextures\\CommandButtons\\BTNIND1.blp</v>
      </c>
      <c r="N475" s="185" t="s">
        <v>83</v>
      </c>
      <c r="O475" s="166" t="s">
        <v>98</v>
      </c>
      <c r="P475" s="27">
        <v>3</v>
      </c>
      <c r="Q475" s="27">
        <v>0</v>
      </c>
      <c r="R475" s="185" t="s">
        <v>83</v>
      </c>
      <c r="S475" s="185" t="s">
        <v>83</v>
      </c>
      <c r="T475" s="185" t="s">
        <v>83</v>
      </c>
      <c r="U475" s="185" t="s">
        <v>83</v>
      </c>
      <c r="V475" s="27"/>
      <c r="W475" s="27" t="s">
        <v>88</v>
      </c>
      <c r="X475" s="27">
        <v>0</v>
      </c>
      <c r="Y475" s="185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5" t="s">
        <v>83</v>
      </c>
      <c r="AF475" s="185" t="s">
        <v>83</v>
      </c>
      <c r="AG475" s="185" t="s">
        <v>83</v>
      </c>
      <c r="AH475" s="185" t="s">
        <v>83</v>
      </c>
      <c r="AI475" s="27">
        <v>1</v>
      </c>
      <c r="AJ475" s="27"/>
      <c r="AK475" s="27">
        <v>1</v>
      </c>
      <c r="AL475" s="27">
        <v>1</v>
      </c>
      <c r="AM475" s="185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物品!B477</f>
        <v>IL4G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兑换：|CffFFD24D刻印宝箱|r</v>
      </c>
      <c r="I476" s="27" t="str">
        <f>VLOOKUP(B476,物品!B:CV,99,FALSE)</f>
        <v>|cffffcc00需求：|r钻石x30|n|n使用后自选一个|CffFFD24D宝物刻印|r</v>
      </c>
      <c r="J476" s="165" t="str">
        <f t="shared" si="178"/>
        <v>兑换：|CffFFD24D刻印宝箱|r</v>
      </c>
      <c r="K476" s="165" t="str">
        <f t="shared" si="179"/>
        <v>|cffffcc00需求：|r钻石x30|n|n使用后自选一个|CffFFD24D宝物刻印|r</v>
      </c>
      <c r="L476" s="27"/>
      <c r="M476" s="166" t="str">
        <f>VLOOKUP(LEFT(RIGHT(B476,5),4),物品!B:CU,20,FALSE)</f>
        <v>ReplaceableTextures\\CommandButtons\\BTNIND2.blp</v>
      </c>
      <c r="N476" s="185" t="s">
        <v>83</v>
      </c>
      <c r="O476" s="166" t="s">
        <v>98</v>
      </c>
      <c r="P476" s="27">
        <v>3</v>
      </c>
      <c r="Q476" s="27">
        <v>0</v>
      </c>
      <c r="R476" s="185" t="s">
        <v>83</v>
      </c>
      <c r="S476" s="185" t="s">
        <v>83</v>
      </c>
      <c r="T476" s="185" t="s">
        <v>83</v>
      </c>
      <c r="U476" s="185" t="s">
        <v>83</v>
      </c>
      <c r="V476" s="27"/>
      <c r="W476" s="27" t="s">
        <v>88</v>
      </c>
      <c r="X476" s="27">
        <v>0</v>
      </c>
      <c r="Y476" s="185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5" t="s">
        <v>83</v>
      </c>
      <c r="AF476" s="185" t="s">
        <v>83</v>
      </c>
      <c r="AG476" s="185" t="s">
        <v>83</v>
      </c>
      <c r="AH476" s="185" t="s">
        <v>83</v>
      </c>
      <c r="AI476" s="27">
        <v>1</v>
      </c>
      <c r="AJ476" s="27"/>
      <c r="AK476" s="27">
        <v>1</v>
      </c>
      <c r="AL476" s="27">
        <v>1</v>
      </c>
      <c r="AM476" s="185" t="s">
        <v>83</v>
      </c>
      <c r="AN476" s="27">
        <v>1</v>
      </c>
      <c r="AO476" s="27">
        <v>1</v>
      </c>
      <c r="AP476" s="27">
        <v>1</v>
      </c>
    </row>
    <row r="477" spans="1:42" s="160" customFormat="1">
      <c r="E477" s="27"/>
      <c r="H477" s="27"/>
      <c r="J477" s="165"/>
      <c r="AB477" s="27"/>
    </row>
    <row r="478" spans="1:42" s="160" customFormat="1">
      <c r="E478" s="27"/>
      <c r="H478" s="27"/>
      <c r="J478" s="165"/>
      <c r="AB478" s="27"/>
    </row>
    <row r="479" spans="1:42" s="160" customFormat="1">
      <c r="E479" s="27"/>
      <c r="H479" s="27"/>
      <c r="J479" s="165"/>
      <c r="AB479" s="27"/>
    </row>
    <row r="480" spans="1:42" s="160" customFormat="1">
      <c r="E480" s="27"/>
      <c r="H480" s="27"/>
      <c r="J480" s="165"/>
      <c r="AB480" s="27"/>
    </row>
    <row r="481" spans="2:42" s="160" customFormat="1">
      <c r="E481" s="27"/>
      <c r="H481" s="27"/>
      <c r="J481" s="165"/>
      <c r="AB481" s="27"/>
    </row>
    <row r="482" spans="2:42" s="160" customFormat="1">
      <c r="E482" s="27"/>
      <c r="H482" s="27"/>
      <c r="J482" s="165"/>
      <c r="AB482" s="27"/>
    </row>
    <row r="483" spans="2:42" s="160" customFormat="1">
      <c r="E483" s="27"/>
      <c r="H483" s="27"/>
      <c r="J483" s="165"/>
      <c r="AB483" s="27"/>
    </row>
    <row r="484" spans="2:42" s="160" customFormat="1">
      <c r="E484" s="27"/>
      <c r="H484" s="27"/>
      <c r="J484" s="165"/>
      <c r="AB484" s="27"/>
    </row>
    <row r="485" spans="2:42" s="160" customFormat="1">
      <c r="E485" s="27"/>
      <c r="H485" s="27"/>
      <c r="J485" s="165"/>
      <c r="AB485" s="27"/>
    </row>
    <row r="486" spans="2:42" s="160" customFormat="1">
      <c r="E486" s="27"/>
      <c r="H486" s="27"/>
      <c r="J486" s="165"/>
      <c r="AB486" s="27"/>
    </row>
    <row r="487" spans="2:42" s="160" customFormat="1">
      <c r="E487" s="27"/>
      <c r="H487" s="27"/>
      <c r="J487" s="165"/>
      <c r="AB487" s="27"/>
    </row>
    <row r="488" spans="2:42" s="160" customFormat="1">
      <c r="E488" s="27"/>
      <c r="H488" s="27"/>
      <c r="J488" s="165"/>
      <c r="AB488" s="27"/>
    </row>
    <row r="489" spans="2:42" s="160" customFormat="1">
      <c r="E489" s="27"/>
      <c r="H489" s="27"/>
      <c r="J489" s="165"/>
      <c r="AB489" s="27"/>
    </row>
    <row r="490" spans="2:42" s="160" customFormat="1">
      <c r="E490" s="27"/>
      <c r="H490" s="27"/>
      <c r="J490" s="165"/>
      <c r="AB490" s="27"/>
    </row>
    <row r="491" spans="2:42" s="160" customFormat="1">
      <c r="E491" s="27"/>
      <c r="H491" s="27"/>
      <c r="J491" s="165"/>
      <c r="AB491" s="27"/>
    </row>
    <row r="492" spans="2:42" s="160" customFormat="1">
      <c r="E492" s="27"/>
      <c r="H492" s="27"/>
      <c r="J492" s="165"/>
      <c r="AB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I494" s="160"/>
      <c r="J494" s="165"/>
      <c r="K494" s="27"/>
      <c r="L494" s="27"/>
      <c r="M494" s="160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I495" s="160"/>
      <c r="J495" s="165"/>
      <c r="K495" s="27"/>
      <c r="L495" s="27"/>
      <c r="M495" s="160"/>
      <c r="O495" s="16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I496" s="160"/>
      <c r="J496" s="165"/>
      <c r="K496" s="27"/>
      <c r="L496" s="27"/>
      <c r="M496" s="160"/>
      <c r="O496" s="166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I497" s="160"/>
      <c r="J497" s="160"/>
      <c r="K497" s="27"/>
      <c r="L497" s="27"/>
      <c r="M497" s="160"/>
      <c r="O497" s="166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I498" s="160"/>
      <c r="J498" s="160"/>
      <c r="K498" s="27"/>
      <c r="L498" s="27"/>
      <c r="M498" s="160"/>
      <c r="O498" s="166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I499" s="160"/>
      <c r="J499" s="160"/>
      <c r="K499" s="27"/>
      <c r="L499" s="27"/>
      <c r="M499" s="160"/>
      <c r="O499" s="166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I500" s="160"/>
      <c r="J500" s="159"/>
      <c r="K500" s="27"/>
      <c r="L500" s="27"/>
      <c r="M500" s="160"/>
      <c r="O500" s="166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I501" s="160"/>
      <c r="J501" s="159"/>
      <c r="K501" s="27"/>
      <c r="L501" s="27"/>
      <c r="M501" s="160"/>
      <c r="O501" s="166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M502" s="171"/>
      <c r="O502" s="166"/>
      <c r="P502" s="27"/>
      <c r="Q502" s="27"/>
      <c r="W502" s="159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M503" s="171"/>
      <c r="O503" s="166"/>
      <c r="P503" s="27"/>
      <c r="Q503" s="27"/>
      <c r="W503" s="159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M504" s="171"/>
      <c r="O504" s="166"/>
      <c r="P504" s="27"/>
      <c r="Q504" s="27"/>
      <c r="W504" s="159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M505" s="171"/>
      <c r="O505" s="166"/>
      <c r="P505" s="27"/>
      <c r="Q505" s="27"/>
      <c r="W505" s="159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 s="172"/>
      <c r="O506" s="166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 s="172"/>
      <c r="O507" s="166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M508" s="172"/>
      <c r="O508" s="16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M509" s="172"/>
      <c r="O509" s="16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M510" s="172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 s="172"/>
      <c r="O511" s="16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 s="172"/>
      <c r="O512" s="16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 s="172"/>
      <c r="O513" s="16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5"/>
      <c r="K514" s="27"/>
      <c r="L514" s="27"/>
      <c r="M514" s="172"/>
      <c r="O514" s="16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5"/>
      <c r="K515" s="27"/>
      <c r="L515" s="27"/>
      <c r="M515" s="172"/>
      <c r="O515" s="16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5"/>
      <c r="K516" s="27"/>
      <c r="L516" s="27"/>
      <c r="M516" s="172"/>
      <c r="O516" s="16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I517" s="160"/>
      <c r="J517" s="165"/>
      <c r="K517" s="27"/>
      <c r="L517" s="27"/>
      <c r="M517" s="171"/>
      <c r="O517" s="166"/>
      <c r="P517" s="27"/>
      <c r="Q517" s="27"/>
      <c r="W517" s="159"/>
      <c r="X517" s="27"/>
      <c r="Z517" s="27"/>
      <c r="AA517" s="27"/>
      <c r="AC517" s="27"/>
      <c r="AD517" s="27"/>
      <c r="AJ517" s="27"/>
      <c r="AK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 s="171"/>
      <c r="O518" s="166"/>
      <c r="P518" s="27"/>
      <c r="Q518" s="27"/>
      <c r="W518" s="159"/>
      <c r="X518" s="27"/>
      <c r="Z518" s="27"/>
      <c r="AA518" s="27"/>
      <c r="AC518" s="27"/>
      <c r="AD518" s="27"/>
      <c r="AJ518" s="27"/>
      <c r="AK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 s="171"/>
      <c r="O519" s="166"/>
      <c r="P519" s="27"/>
      <c r="Q519" s="27"/>
      <c r="W519" s="159"/>
      <c r="X519" s="27"/>
      <c r="Z519" s="27"/>
      <c r="AA519" s="27"/>
      <c r="AC519" s="27"/>
      <c r="AD519" s="27"/>
      <c r="AJ519" s="27"/>
      <c r="AK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 s="171"/>
      <c r="O520" s="166"/>
      <c r="P520" s="27"/>
      <c r="Q520" s="27"/>
      <c r="W520" s="159"/>
      <c r="X520" s="27"/>
      <c r="Z520" s="27"/>
      <c r="AA520" s="27"/>
      <c r="AC520" s="27"/>
      <c r="AD520" s="27"/>
      <c r="AJ520" s="27"/>
      <c r="AK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P521" s="27"/>
      <c r="Q521" s="27"/>
      <c r="W521" s="159"/>
      <c r="X521" s="27"/>
      <c r="Z521" s="27"/>
      <c r="AA521" s="27"/>
      <c r="AC521" s="27"/>
      <c r="AD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O531" s="166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O532" s="166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O533" s="16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/>
      <c r="O536" s="166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/>
      <c r="O537" s="166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L538" s="27"/>
      <c r="M538"/>
      <c r="O538" s="166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L539" s="27"/>
      <c r="M539"/>
      <c r="O539" s="166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L540" s="27"/>
      <c r="M540"/>
      <c r="O540" s="166"/>
      <c r="P540" s="27"/>
      <c r="Q540" s="27"/>
      <c r="W540" s="27"/>
      <c r="X540" s="27"/>
      <c r="Z540" s="27"/>
      <c r="AA540" s="27"/>
      <c r="AB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L541" s="27"/>
      <c r="M541"/>
      <c r="O541" s="166"/>
      <c r="P541" s="27"/>
      <c r="Q541" s="27"/>
      <c r="W541" s="27"/>
      <c r="X541" s="27"/>
      <c r="Z541" s="27"/>
      <c r="AA541" s="27"/>
      <c r="AB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L542" s="27"/>
      <c r="M542"/>
      <c r="O542" s="166"/>
      <c r="P542" s="27"/>
      <c r="Q542" s="27"/>
      <c r="W542" s="27"/>
      <c r="X542" s="27"/>
      <c r="Z542" s="27"/>
      <c r="AA542" s="27"/>
      <c r="AB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L543" s="27"/>
      <c r="M543"/>
      <c r="O543" s="166"/>
      <c r="P543" s="27"/>
      <c r="Q543" s="27"/>
      <c r="W543" s="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L544" s="27"/>
      <c r="M544"/>
      <c r="O544" s="166"/>
      <c r="P544" s="27"/>
      <c r="Q544" s="27"/>
      <c r="W544" s="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L545" s="27"/>
      <c r="M545"/>
      <c r="O545" s="166"/>
      <c r="P545" s="27"/>
      <c r="Q545" s="27"/>
      <c r="W545" s="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L546" s="27"/>
      <c r="M546"/>
      <c r="O546" s="166"/>
      <c r="P546" s="27"/>
      <c r="Q546" s="27"/>
      <c r="W546" s="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M547"/>
      <c r="O547" s="166"/>
      <c r="P547" s="27"/>
      <c r="Q547" s="27"/>
      <c r="W547" s="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M548"/>
      <c r="O548" s="166"/>
      <c r="P548" s="27"/>
      <c r="Q548" s="27"/>
      <c r="W548" s="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M549"/>
      <c r="O549" s="166"/>
      <c r="P549" s="27"/>
      <c r="Q549" s="27"/>
      <c r="W549" s="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M550"/>
      <c r="O550" s="166"/>
      <c r="P550" s="27"/>
      <c r="Q550" s="27"/>
      <c r="W550" s="27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M551"/>
      <c r="O551" s="166"/>
      <c r="P551" s="27"/>
      <c r="Q551" s="27"/>
      <c r="W551" s="27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M552"/>
      <c r="O552" s="166"/>
      <c r="P552" s="27"/>
      <c r="Q552" s="27"/>
      <c r="W552" s="27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M553"/>
      <c r="O553" s="166"/>
      <c r="P553" s="27"/>
      <c r="Q553" s="27"/>
      <c r="W553" s="27"/>
      <c r="X553" s="27"/>
      <c r="Z553" s="27"/>
      <c r="AA553" s="27"/>
      <c r="AB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M554"/>
      <c r="O554" s="166"/>
      <c r="P554" s="27"/>
      <c r="Q554" s="27"/>
      <c r="W554" s="27"/>
      <c r="X554" s="27"/>
      <c r="Z554" s="27"/>
      <c r="AA554" s="27"/>
      <c r="AB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M555"/>
      <c r="O555" s="166"/>
      <c r="P555" s="27"/>
      <c r="Q555" s="27"/>
      <c r="W555" s="27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M556"/>
      <c r="O556" s="166"/>
      <c r="P556" s="27"/>
      <c r="Q556" s="27"/>
      <c r="W556" s="27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L557" s="27"/>
      <c r="M557"/>
      <c r="O557" s="166"/>
      <c r="P557" s="27"/>
      <c r="Q557" s="27"/>
      <c r="W557" s="27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M558" s="173"/>
      <c r="P558" s="27"/>
      <c r="Q558" s="27"/>
      <c r="W558" s="27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J559" s="165"/>
      <c r="K559" s="27"/>
      <c r="M559" s="173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J560" s="165"/>
      <c r="K560" s="27"/>
      <c r="M560" s="173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M561" s="173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M562" s="173"/>
      <c r="P562" s="27"/>
      <c r="Q562" s="27"/>
      <c r="W562" s="159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M563" s="173"/>
      <c r="P563" s="27"/>
      <c r="Q563" s="27"/>
      <c r="W563" s="159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M564" s="173"/>
      <c r="P564" s="27"/>
      <c r="Q564" s="27"/>
      <c r="W564" s="159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M565" s="173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M566" s="173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M567" s="173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M568" s="173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M569" s="173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M570" s="173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M571" s="173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M572" s="173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M573" s="173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M574" s="173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M575" s="173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M576" s="173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M577" s="173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0"/>
      <c r="J578" s="165"/>
      <c r="K578" s="27"/>
      <c r="L578" s="27"/>
      <c r="M578" s="173"/>
      <c r="O578" s="166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0"/>
      <c r="J579" s="165"/>
      <c r="K579" s="27"/>
      <c r="L579" s="27"/>
      <c r="M579" s="173"/>
      <c r="O579" s="166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0"/>
      <c r="J580" s="165"/>
      <c r="K580" s="27"/>
      <c r="L580" s="27"/>
      <c r="M580" s="173"/>
      <c r="O580" s="166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0"/>
      <c r="J581" s="165"/>
      <c r="K581" s="27"/>
      <c r="L581" s="27"/>
      <c r="M581" s="173"/>
      <c r="O581" s="166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0"/>
      <c r="J582" s="165"/>
      <c r="K582" s="27"/>
      <c r="L582" s="27"/>
      <c r="M582" s="173"/>
      <c r="O582" s="166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0"/>
      <c r="J583" s="165"/>
      <c r="K583" s="27"/>
      <c r="L583" s="27"/>
      <c r="M583" s="173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0"/>
      <c r="J584" s="165"/>
      <c r="K584" s="27"/>
      <c r="L584" s="27"/>
      <c r="M584" s="173"/>
      <c r="O584" s="166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0"/>
      <c r="C585" s="27"/>
      <c r="D585" s="27"/>
      <c r="E585" s="27"/>
      <c r="H585" s="27"/>
      <c r="I585" s="160"/>
      <c r="J585" s="165"/>
      <c r="K585" s="27"/>
      <c r="L585" s="27"/>
      <c r="M585" s="173"/>
      <c r="O585" s="166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0"/>
      <c r="C586" s="27"/>
      <c r="D586" s="27"/>
      <c r="E586" s="27"/>
      <c r="H586" s="27"/>
      <c r="I586" s="160"/>
      <c r="J586" s="165"/>
      <c r="K586" s="27"/>
      <c r="L586" s="27"/>
      <c r="M586" s="173"/>
      <c r="O586" s="166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0"/>
      <c r="C587" s="27"/>
      <c r="D587" s="27"/>
      <c r="E587" s="27"/>
      <c r="H587" s="27"/>
      <c r="I587" s="160"/>
      <c r="J587" s="165"/>
      <c r="K587" s="27"/>
      <c r="L587" s="27"/>
      <c r="M587" s="173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0"/>
      <c r="C588" s="27"/>
      <c r="D588" s="27"/>
      <c r="E588" s="27"/>
      <c r="H588" s="27"/>
      <c r="I588" s="160"/>
      <c r="J588" s="165"/>
      <c r="K588" s="27"/>
      <c r="L588" s="27"/>
      <c r="M588" s="173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0"/>
      <c r="C589" s="27"/>
      <c r="D589" s="27"/>
      <c r="E589" s="27"/>
      <c r="H589" s="27"/>
      <c r="I589" s="160"/>
      <c r="J589" s="165"/>
      <c r="K589" s="27"/>
      <c r="L589" s="27"/>
      <c r="M589" s="173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0"/>
      <c r="C590" s="27"/>
      <c r="D590" s="27"/>
      <c r="E590" s="27"/>
      <c r="H590" s="27"/>
      <c r="I590" s="160"/>
      <c r="J590" s="165"/>
      <c r="K590" s="27"/>
      <c r="L590" s="27"/>
      <c r="M590" s="173"/>
      <c r="O590" s="166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0"/>
      <c r="C591" s="27"/>
      <c r="D591" s="27"/>
      <c r="E591" s="27"/>
      <c r="H591" s="27"/>
      <c r="I591" s="160"/>
      <c r="J591" s="165"/>
      <c r="K591" s="27"/>
      <c r="L591" s="27"/>
      <c r="M591" s="173"/>
      <c r="O591" s="166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0"/>
      <c r="C592" s="27"/>
      <c r="D592" s="27"/>
      <c r="E592" s="27"/>
      <c r="H592" s="27"/>
      <c r="I592" s="160"/>
      <c r="J592" s="165"/>
      <c r="K592" s="27"/>
      <c r="L592" s="27"/>
      <c r="M592" s="173"/>
      <c r="O592" s="166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0"/>
      <c r="C593" s="27"/>
      <c r="D593" s="27"/>
      <c r="E593" s="27"/>
      <c r="H593" s="27"/>
      <c r="I593" s="160"/>
      <c r="J593" s="165"/>
      <c r="K593" s="27"/>
      <c r="L593" s="27"/>
      <c r="M593" s="173"/>
      <c r="O593" s="166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0"/>
      <c r="C594" s="27"/>
      <c r="D594" s="27"/>
      <c r="E594" s="27"/>
      <c r="H594" s="27"/>
      <c r="I594" s="160"/>
      <c r="J594" s="165"/>
      <c r="K594" s="27"/>
      <c r="L594" s="27"/>
      <c r="M594" s="173"/>
      <c r="O594" s="166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0"/>
      <c r="C595" s="27"/>
      <c r="D595" s="27"/>
      <c r="E595" s="27"/>
      <c r="H595" s="27"/>
      <c r="I595" s="160"/>
      <c r="J595" s="165"/>
      <c r="K595" s="27"/>
      <c r="L595" s="27"/>
      <c r="M595" s="173"/>
      <c r="O595" s="166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0"/>
      <c r="C596" s="27"/>
      <c r="D596" s="27"/>
      <c r="E596" s="27"/>
      <c r="H596" s="27"/>
      <c r="I596" s="160"/>
      <c r="J596" s="165"/>
      <c r="K596" s="27"/>
      <c r="L596" s="27"/>
      <c r="M596" s="173"/>
      <c r="O596" s="166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L597" s="27"/>
      <c r="O597" s="166"/>
      <c r="P597" s="27"/>
      <c r="Q597" s="27"/>
      <c r="W597" s="159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L598" s="27"/>
      <c r="O598" s="166"/>
      <c r="P598" s="27"/>
      <c r="Q598" s="27"/>
      <c r="W598" s="159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L599" s="27"/>
      <c r="O599" s="166"/>
      <c r="P599" s="27"/>
      <c r="Q599" s="27"/>
      <c r="W599" s="159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L600" s="27"/>
      <c r="O600" s="166"/>
      <c r="P600" s="27"/>
      <c r="Q600" s="27"/>
      <c r="W600" s="159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L601" s="27"/>
      <c r="O601" s="166"/>
      <c r="P601" s="27"/>
      <c r="Q601" s="27"/>
      <c r="W601" s="159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L602" s="27"/>
      <c r="O602" s="166"/>
      <c r="P602" s="27"/>
      <c r="Q602" s="27"/>
      <c r="W602" s="159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J603" s="165"/>
      <c r="K603" s="27"/>
      <c r="L603" s="27"/>
      <c r="O603" s="166"/>
      <c r="P603" s="27"/>
      <c r="Q603" s="27"/>
      <c r="W603" s="159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J604" s="165"/>
      <c r="K604" s="27"/>
      <c r="L604" s="27"/>
      <c r="O604" s="166"/>
      <c r="P604" s="27"/>
      <c r="Q604" s="27"/>
      <c r="W604" s="159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J605" s="165"/>
      <c r="K605" s="27"/>
      <c r="L605" s="27"/>
      <c r="O605" s="166"/>
      <c r="P605" s="27"/>
      <c r="Q605" s="27"/>
      <c r="W605" s="159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J606" s="165"/>
      <c r="K606" s="27"/>
      <c r="L606" s="27"/>
      <c r="O606" s="166"/>
      <c r="P606" s="27"/>
      <c r="Q606" s="27"/>
      <c r="W606" s="159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J607" s="165"/>
      <c r="K607" s="27"/>
      <c r="L607" s="27"/>
      <c r="O607" s="166"/>
      <c r="P607" s="27"/>
      <c r="Q607" s="27"/>
      <c r="W607" s="159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N608" s="159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N609" s="159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N610" s="159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27"/>
      <c r="J611" s="165"/>
      <c r="K611" s="27"/>
      <c r="L611" s="27"/>
      <c r="N611" s="159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 s="161" customFormat="1">
      <c r="B612" s="174"/>
      <c r="C612" s="175"/>
      <c r="D612" s="175"/>
      <c r="E612" s="27"/>
      <c r="H612" s="27"/>
      <c r="I612" s="175"/>
      <c r="J612" s="176"/>
      <c r="K612" s="175"/>
      <c r="L612" s="175"/>
      <c r="M612" s="171"/>
      <c r="P612" s="175"/>
      <c r="Q612" s="175"/>
      <c r="W612" s="175"/>
      <c r="X612" s="175"/>
      <c r="Z612" s="175"/>
      <c r="AA612" s="27"/>
      <c r="AB612" s="174"/>
      <c r="AC612" s="175"/>
      <c r="AD612" s="175"/>
      <c r="AI612" s="175"/>
      <c r="AJ612" s="175"/>
      <c r="AK612" s="175"/>
      <c r="AN612" s="174"/>
      <c r="AO612" s="175"/>
      <c r="AP612" s="175"/>
    </row>
    <row r="613" spans="2:42" s="161" customFormat="1">
      <c r="B613" s="174"/>
      <c r="C613" s="175"/>
      <c r="D613" s="175"/>
      <c r="E613" s="27"/>
      <c r="H613" s="27"/>
      <c r="I613" s="175"/>
      <c r="J613" s="176"/>
      <c r="K613" s="175"/>
      <c r="L613" s="175"/>
      <c r="M613" s="171"/>
      <c r="P613" s="175"/>
      <c r="Q613" s="175"/>
      <c r="W613" s="175"/>
      <c r="X613" s="175"/>
      <c r="Z613" s="175"/>
      <c r="AA613" s="27"/>
      <c r="AB613" s="174"/>
      <c r="AC613" s="175"/>
      <c r="AD613" s="175"/>
      <c r="AI613" s="175"/>
      <c r="AJ613" s="175"/>
      <c r="AK613" s="175"/>
      <c r="AN613" s="174"/>
      <c r="AO613" s="175"/>
      <c r="AP613" s="175"/>
    </row>
    <row r="614" spans="2:42">
      <c r="B614" s="159"/>
      <c r="C614" s="27"/>
      <c r="D614" s="27"/>
      <c r="E614" s="27"/>
      <c r="H614" s="27"/>
      <c r="I614" s="27"/>
      <c r="J614" s="165"/>
      <c r="K614" s="27"/>
      <c r="L614" s="27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27"/>
      <c r="J615" s="165"/>
      <c r="K615" s="27"/>
      <c r="L615" s="27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27"/>
      <c r="J616" s="165"/>
      <c r="K616" s="27"/>
      <c r="L616" s="27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27"/>
      <c r="J617" s="165"/>
      <c r="K617" s="27"/>
      <c r="L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27"/>
      <c r="J618" s="165"/>
      <c r="K618" s="27"/>
      <c r="L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27"/>
      <c r="J619" s="165"/>
      <c r="K619" s="27"/>
      <c r="L619" s="27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I620" s="27"/>
      <c r="J620" s="165"/>
      <c r="K620" s="27"/>
      <c r="L620" s="27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I621" s="27"/>
      <c r="J621" s="165"/>
      <c r="K621" s="27"/>
      <c r="L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I622" s="27"/>
      <c r="J622" s="165"/>
      <c r="K622" s="27"/>
      <c r="L622" s="27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I623" s="27"/>
      <c r="J623" s="165"/>
      <c r="K623" s="27"/>
      <c r="L623" s="27"/>
      <c r="P623" s="27"/>
      <c r="Q623" s="27"/>
      <c r="W623" s="27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I624" s="27"/>
      <c r="J624" s="165"/>
      <c r="K624" s="27"/>
      <c r="L624" s="27"/>
      <c r="P624" s="27"/>
      <c r="Q624" s="27"/>
      <c r="W624" s="27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I625" s="27"/>
      <c r="J625" s="165"/>
      <c r="K625" s="27"/>
      <c r="L625" s="27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I626" s="27"/>
      <c r="J626" s="165"/>
      <c r="K626" s="27"/>
      <c r="L626" s="27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I627" s="27"/>
      <c r="J627" s="165"/>
      <c r="K627" s="27"/>
      <c r="L627" s="27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I628" s="27"/>
      <c r="J628" s="165"/>
      <c r="K628" s="27"/>
      <c r="L628" s="27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I629" s="27"/>
      <c r="J629" s="165"/>
      <c r="K629" s="27"/>
      <c r="L629" s="27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I630" s="27"/>
      <c r="J630" s="165"/>
      <c r="K630" s="27"/>
      <c r="L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I631" s="27"/>
      <c r="J631" s="165"/>
      <c r="K631" s="27"/>
      <c r="L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I632" s="27"/>
      <c r="J632" s="165"/>
      <c r="K632" s="27"/>
      <c r="L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160"/>
      <c r="J633" s="165"/>
      <c r="K633" s="27"/>
      <c r="L633" s="27"/>
      <c r="P633" s="27"/>
      <c r="Q633" s="27"/>
      <c r="V633" s="27"/>
      <c r="W633" s="159"/>
      <c r="X633" s="27"/>
      <c r="Z633" s="27"/>
      <c r="AA633" s="27"/>
      <c r="AB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165"/>
      <c r="J634" s="165"/>
      <c r="K634" s="27"/>
      <c r="L634" s="27"/>
      <c r="P634" s="27"/>
      <c r="Q634" s="27"/>
      <c r="V634" s="27"/>
      <c r="W634" s="159"/>
      <c r="X634" s="27"/>
      <c r="Z634" s="27"/>
      <c r="AA634" s="27"/>
      <c r="AB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I635" s="165"/>
      <c r="J635" s="165"/>
      <c r="K635" s="27"/>
      <c r="L635" s="27"/>
      <c r="P635" s="27"/>
      <c r="Q635" s="27"/>
      <c r="V635" s="27"/>
      <c r="W635" s="159"/>
      <c r="X635" s="27"/>
      <c r="Z635" s="27"/>
      <c r="AA635" s="27"/>
      <c r="AB635" s="27"/>
      <c r="AC635" s="27"/>
      <c r="AD635" s="27"/>
      <c r="AI635" s="27"/>
      <c r="AJ635" s="27"/>
      <c r="AK635" s="27"/>
      <c r="AO635" s="27"/>
      <c r="AP635" s="27"/>
    </row>
    <row r="636" spans="2:42">
      <c r="B636" s="159"/>
      <c r="C636" s="27"/>
      <c r="D636" s="27"/>
      <c r="E636" s="27"/>
      <c r="H636" s="27"/>
      <c r="I636" s="165"/>
      <c r="J636" s="165"/>
      <c r="K636" s="27"/>
      <c r="L636" s="27"/>
      <c r="P636" s="27"/>
      <c r="Q636" s="27"/>
      <c r="V636" s="27"/>
      <c r="W636" s="159"/>
      <c r="X636" s="27"/>
      <c r="Z636" s="27"/>
      <c r="AA636" s="27"/>
      <c r="AB636" s="27"/>
      <c r="AC636" s="27"/>
      <c r="AD636" s="27"/>
      <c r="AI636" s="27"/>
      <c r="AJ636" s="27"/>
      <c r="AK636" s="27"/>
      <c r="AO636" s="27"/>
      <c r="AP636" s="27"/>
    </row>
    <row r="637" spans="2:42">
      <c r="B637" s="159"/>
      <c r="C637" s="27"/>
      <c r="D637" s="27"/>
      <c r="E637" s="27"/>
      <c r="H637" s="27"/>
      <c r="I637" s="165"/>
      <c r="J637" s="165"/>
      <c r="K637" s="27"/>
      <c r="L637" s="27"/>
      <c r="P637" s="27"/>
      <c r="Q637" s="27"/>
      <c r="V637" s="27"/>
      <c r="W637" s="159"/>
      <c r="X637" s="27"/>
      <c r="Z637" s="27"/>
      <c r="AA637" s="27"/>
      <c r="AB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I638" s="165"/>
      <c r="J638" s="165"/>
      <c r="K638" s="27"/>
      <c r="L638" s="27"/>
      <c r="P638" s="27"/>
      <c r="Q638" s="27"/>
      <c r="V638" s="27"/>
      <c r="W638" s="159"/>
      <c r="X638" s="27"/>
      <c r="Z638" s="27"/>
      <c r="AA638" s="27"/>
      <c r="AB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165"/>
      <c r="J639" s="165"/>
      <c r="K639" s="27"/>
      <c r="L639" s="27"/>
      <c r="P639" s="27"/>
      <c r="Q639" s="27"/>
      <c r="V639" s="27"/>
      <c r="W639" s="159"/>
      <c r="X639" s="27"/>
      <c r="Z639" s="27"/>
      <c r="AA639" s="27"/>
      <c r="AB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165"/>
      <c r="J640" s="165"/>
      <c r="K640" s="27"/>
      <c r="L640" s="27"/>
      <c r="P640" s="27"/>
      <c r="Q640" s="27"/>
      <c r="V640" s="27"/>
      <c r="W640" s="159"/>
      <c r="X640" s="27"/>
      <c r="Z640" s="27"/>
      <c r="AA640" s="27"/>
      <c r="AB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165"/>
      <c r="J641" s="165"/>
      <c r="K641" s="27"/>
      <c r="L641" s="27"/>
      <c r="P641" s="27"/>
      <c r="Q641" s="27"/>
      <c r="V641" s="27"/>
      <c r="W641" s="159"/>
      <c r="X641" s="27"/>
      <c r="Z641" s="27"/>
      <c r="AA641" s="27"/>
      <c r="AB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F642" s="27"/>
      <c r="G642" s="27"/>
      <c r="H642" s="27"/>
      <c r="I642" s="27"/>
      <c r="J642" s="165"/>
      <c r="K642" s="165"/>
      <c r="L642" s="27"/>
      <c r="M642" s="166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</row>
    <row r="643" spans="2:42">
      <c r="B643" s="27"/>
      <c r="C643" s="27"/>
      <c r="D643" s="27"/>
      <c r="E643" s="27"/>
      <c r="F643" s="27"/>
      <c r="G643" s="27"/>
      <c r="H643" s="27"/>
      <c r="I643" s="27"/>
      <c r="J643" s="165"/>
      <c r="K643" s="165"/>
      <c r="L643" s="27"/>
      <c r="M643" s="166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</row>
    <row r="644" spans="2:42">
      <c r="B644" s="27"/>
      <c r="C644" s="27"/>
      <c r="D644" s="27"/>
      <c r="E644" s="27"/>
      <c r="F644" s="27"/>
      <c r="G644" s="27"/>
      <c r="H644" s="27"/>
      <c r="I644" s="27"/>
      <c r="J644" s="165"/>
      <c r="K644" s="165"/>
      <c r="L644" s="27"/>
      <c r="M644" s="166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</row>
    <row r="645" spans="2:42">
      <c r="B645" s="27"/>
      <c r="C645" s="27"/>
      <c r="D645" s="27"/>
      <c r="E645" s="27"/>
      <c r="F645" s="27"/>
      <c r="G645" s="27"/>
      <c r="H645" s="27"/>
      <c r="I645" s="27"/>
      <c r="J645" s="165"/>
      <c r="K645" s="165"/>
      <c r="L645" s="27"/>
      <c r="M645" s="166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</row>
    <row r="646" spans="2:42">
      <c r="B646" s="27"/>
      <c r="C646" s="27"/>
      <c r="D646" s="27"/>
      <c r="E646" s="27"/>
      <c r="F646" s="27"/>
      <c r="G646" s="27"/>
      <c r="H646" s="27"/>
      <c r="I646" s="27"/>
      <c r="J646" s="165"/>
      <c r="K646" s="165"/>
      <c r="L646" s="27"/>
      <c r="M646" s="166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</row>
    <row r="647" spans="2:42">
      <c r="B647" s="27"/>
      <c r="C647" s="27"/>
      <c r="D647" s="27"/>
      <c r="E647" s="27"/>
      <c r="F647" s="27"/>
      <c r="G647" s="27"/>
      <c r="H647" s="27"/>
      <c r="I647" s="27"/>
      <c r="J647" s="165"/>
      <c r="K647" s="165"/>
      <c r="L647" s="27"/>
      <c r="M647" s="166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</row>
    <row r="648" spans="2:42">
      <c r="B648" s="27"/>
      <c r="C648" s="27"/>
      <c r="D648" s="27"/>
      <c r="E648" s="27"/>
      <c r="F648" s="27"/>
      <c r="G648" s="27"/>
      <c r="H648" s="27"/>
      <c r="I648" s="27"/>
      <c r="J648" s="165"/>
      <c r="K648" s="165"/>
      <c r="L648" s="27"/>
      <c r="M648" s="166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</row>
    <row r="649" spans="2:42">
      <c r="B649" s="27"/>
      <c r="C649" s="27"/>
      <c r="D649" s="27"/>
      <c r="E649" s="27"/>
      <c r="H649" s="27"/>
      <c r="I649" s="165"/>
      <c r="J649" s="165"/>
      <c r="K649" s="27"/>
      <c r="L649" s="27"/>
      <c r="M649" s="177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165"/>
      <c r="J650" s="165"/>
      <c r="K650" s="27"/>
      <c r="L650" s="27"/>
      <c r="M650" s="177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165"/>
      <c r="J651" s="165"/>
      <c r="K651" s="27"/>
      <c r="L651" s="27"/>
      <c r="M651" s="178"/>
      <c r="O651" s="27"/>
      <c r="P651" s="27"/>
      <c r="Q651" s="27"/>
      <c r="W651" s="27"/>
      <c r="X651" s="27"/>
      <c r="Z651" s="27"/>
      <c r="AA651" s="27"/>
      <c r="AC651" s="27"/>
      <c r="AD651" s="27"/>
      <c r="AI651" s="159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165"/>
      <c r="J652" s="165"/>
      <c r="K652" s="27"/>
      <c r="L652" s="27"/>
      <c r="M652" s="177"/>
      <c r="O652" s="27"/>
      <c r="P652" s="27"/>
      <c r="Q652" s="27"/>
      <c r="W652" s="27"/>
      <c r="X652" s="27"/>
      <c r="Z652" s="27"/>
      <c r="AA652" s="27"/>
      <c r="AC652" s="27"/>
      <c r="AD652" s="27"/>
      <c r="AI652" s="159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165"/>
      <c r="J653" s="165"/>
      <c r="K653" s="27"/>
      <c r="L653" s="27"/>
      <c r="M653" s="177"/>
      <c r="O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7"/>
      <c r="N654" s="159"/>
      <c r="O654" s="179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7"/>
      <c r="N655" s="159"/>
      <c r="O655" s="179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7"/>
      <c r="N656" s="159"/>
      <c r="O656" s="179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7"/>
      <c r="N657" s="159"/>
      <c r="O657" s="179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7"/>
      <c r="N658" s="159"/>
      <c r="O658" s="179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7"/>
      <c r="N659" s="159"/>
      <c r="O659" s="179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7"/>
      <c r="N660" s="159"/>
      <c r="O660" s="179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7"/>
      <c r="N661" s="159"/>
      <c r="O661" s="179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7"/>
      <c r="N662" s="159"/>
      <c r="O662" s="179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7"/>
      <c r="N663" s="159"/>
      <c r="O663" s="179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7"/>
      <c r="N664" s="159"/>
      <c r="O664" s="179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7"/>
      <c r="N665" s="159"/>
      <c r="O665" s="179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7"/>
      <c r="N666" s="159"/>
      <c r="O666" s="179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7"/>
      <c r="N667" s="159"/>
      <c r="O667" s="179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7"/>
      <c r="N668" s="159"/>
      <c r="O668" s="179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7"/>
      <c r="N669" s="159"/>
      <c r="O669" s="179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7"/>
      <c r="N670" s="159"/>
      <c r="O670" s="179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7"/>
      <c r="N671" s="159"/>
      <c r="O671" s="179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77"/>
      <c r="N672" s="159"/>
      <c r="O672" s="179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77"/>
      <c r="N673" s="159"/>
      <c r="O673" s="179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78"/>
      <c r="N674" s="159"/>
      <c r="O674" s="179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L675" s="27"/>
      <c r="M675" s="178"/>
      <c r="N675" s="159"/>
      <c r="O675" s="179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78"/>
      <c r="N676" s="159"/>
      <c r="O676" s="179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78"/>
      <c r="N677" s="159"/>
      <c r="O677" s="179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78"/>
      <c r="N678" s="159"/>
      <c r="O678" s="179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8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8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8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8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8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7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7"/>
      <c r="N685" s="159"/>
      <c r="O685" s="179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7"/>
      <c r="N686" s="159"/>
      <c r="O686" s="179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7"/>
      <c r="N687" s="159"/>
      <c r="O687" s="179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7"/>
      <c r="N688" s="159"/>
      <c r="O688" s="179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7"/>
      <c r="N689" s="159"/>
      <c r="O689" s="179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7"/>
      <c r="N690" s="159"/>
      <c r="O690" s="179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7"/>
      <c r="N691" s="159"/>
      <c r="O691" s="179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7"/>
      <c r="N692" s="159"/>
      <c r="O692" s="179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7"/>
      <c r="N693" s="159"/>
      <c r="O693" s="179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M694" s="177"/>
      <c r="N694" s="159"/>
      <c r="O694" s="179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M695" s="177"/>
      <c r="N695" s="159"/>
      <c r="O695" s="179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M696" s="177"/>
      <c r="N696" s="159"/>
      <c r="O696" s="179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M697" s="177"/>
      <c r="N697" s="159"/>
      <c r="O697" s="179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M698" s="177"/>
      <c r="N698" s="159"/>
      <c r="O698" s="179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M699" s="177"/>
      <c r="N699" s="159"/>
      <c r="O699" s="179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M700" s="177"/>
      <c r="N700" s="159"/>
      <c r="O700" s="179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M701" s="177"/>
      <c r="N701" s="159"/>
      <c r="O701" s="179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M702" s="177"/>
      <c r="N702" s="159"/>
      <c r="O702" s="179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M703" s="177"/>
      <c r="N703" s="159"/>
      <c r="O703" s="179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9"/>
      <c r="O704" s="163"/>
      <c r="P704" s="27"/>
      <c r="Q704" s="27"/>
      <c r="V704" s="27"/>
      <c r="W704" s="159"/>
      <c r="X704" s="27"/>
      <c r="Z704" s="27"/>
      <c r="AA704" s="27"/>
      <c r="AC704" s="27"/>
      <c r="AD704" s="27"/>
      <c r="AJ704" s="27"/>
      <c r="AK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9"/>
      <c r="O705" s="163"/>
      <c r="P705" s="27"/>
      <c r="Q705" s="27"/>
      <c r="V705" s="27"/>
      <c r="W705" s="159"/>
      <c r="X705" s="27"/>
      <c r="Z705" s="27"/>
      <c r="AA705" s="27"/>
      <c r="AB705" s="27"/>
      <c r="AC705" s="27"/>
      <c r="AD705" s="27"/>
      <c r="AJ705" s="27"/>
      <c r="AK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9"/>
      <c r="O706" s="163"/>
      <c r="P706" s="27"/>
      <c r="Q706" s="27"/>
      <c r="V706" s="27"/>
      <c r="W706" s="159"/>
      <c r="X706" s="27"/>
      <c r="Z706" s="27"/>
      <c r="AA706" s="27"/>
      <c r="AB706" s="27"/>
      <c r="AC706" s="27"/>
      <c r="AD706" s="27"/>
      <c r="AJ706" s="27"/>
      <c r="AK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9"/>
      <c r="O707" s="163"/>
      <c r="P707" s="27"/>
      <c r="Q707" s="27"/>
      <c r="V707" s="27"/>
      <c r="W707" s="159"/>
      <c r="X707" s="27"/>
      <c r="Z707" s="27"/>
      <c r="AA707" s="27"/>
      <c r="AB707" s="27"/>
      <c r="AC707" s="27"/>
      <c r="AD707" s="27"/>
      <c r="AJ707" s="27"/>
      <c r="AK707" s="27"/>
    </row>
    <row r="708" spans="2:42" s="162" customFormat="1">
      <c r="B708" s="180"/>
      <c r="C708" s="180"/>
      <c r="D708" s="180"/>
      <c r="E708" s="27"/>
      <c r="H708" s="27"/>
      <c r="I708" s="180"/>
      <c r="J708" s="181"/>
      <c r="K708" s="180"/>
      <c r="L708" s="180"/>
      <c r="M708" s="182"/>
      <c r="O708" s="183"/>
      <c r="P708" s="180"/>
      <c r="Q708" s="180"/>
      <c r="V708" s="180"/>
      <c r="W708" s="184"/>
      <c r="X708" s="180"/>
      <c r="Z708" s="180"/>
      <c r="AA708" s="180"/>
      <c r="AB708" s="184"/>
      <c r="AC708" s="180"/>
      <c r="AD708" s="180"/>
      <c r="AJ708" s="180"/>
      <c r="AK708" s="180"/>
      <c r="AN708" s="184"/>
    </row>
    <row r="709" spans="2:42" s="162" customFormat="1">
      <c r="B709" s="180"/>
      <c r="C709" s="180"/>
      <c r="D709" s="180"/>
      <c r="E709" s="27"/>
      <c r="H709" s="27"/>
      <c r="I709" s="180"/>
      <c r="J709" s="181"/>
      <c r="K709" s="180"/>
      <c r="L709" s="180"/>
      <c r="M709" s="182"/>
      <c r="O709" s="183"/>
      <c r="P709" s="180"/>
      <c r="Q709" s="180"/>
      <c r="V709" s="180"/>
      <c r="W709" s="184"/>
      <c r="X709" s="180"/>
      <c r="Z709" s="180"/>
      <c r="AA709" s="180"/>
      <c r="AB709" s="184"/>
      <c r="AC709" s="180"/>
      <c r="AD709" s="180"/>
      <c r="AJ709" s="180"/>
      <c r="AK709" s="180"/>
      <c r="AN709" s="184"/>
    </row>
    <row r="710" spans="2:42" s="162" customFormat="1">
      <c r="B710" s="180"/>
      <c r="C710" s="180"/>
      <c r="D710" s="180"/>
      <c r="E710" s="27"/>
      <c r="H710" s="27"/>
      <c r="I710" s="180"/>
      <c r="J710" s="181"/>
      <c r="K710" s="180"/>
      <c r="L710" s="180"/>
      <c r="M710" s="182"/>
      <c r="O710" s="183"/>
      <c r="P710" s="180"/>
      <c r="Q710" s="180"/>
      <c r="V710" s="180"/>
      <c r="W710" s="184"/>
      <c r="X710" s="180"/>
      <c r="Z710" s="180"/>
      <c r="AA710" s="180"/>
      <c r="AB710" s="184"/>
      <c r="AC710" s="180"/>
      <c r="AD710" s="180"/>
      <c r="AJ710" s="180"/>
      <c r="AK710" s="180"/>
      <c r="AN710" s="184"/>
    </row>
    <row r="711" spans="2:42" s="162" customFormat="1">
      <c r="B711" s="180"/>
      <c r="C711" s="180"/>
      <c r="D711" s="180"/>
      <c r="E711" s="27"/>
      <c r="H711" s="27"/>
      <c r="I711" s="180"/>
      <c r="J711" s="181"/>
      <c r="K711" s="180"/>
      <c r="L711" s="180"/>
      <c r="M711" s="182"/>
      <c r="O711" s="183"/>
      <c r="P711" s="180"/>
      <c r="Q711" s="180"/>
      <c r="V711" s="180"/>
      <c r="W711" s="184"/>
      <c r="X711" s="180"/>
      <c r="Z711" s="180"/>
      <c r="AA711" s="180"/>
      <c r="AB711" s="184"/>
      <c r="AC711" s="180"/>
      <c r="AD711" s="180"/>
      <c r="AJ711" s="180"/>
      <c r="AK711" s="180"/>
      <c r="AN711" s="184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9"/>
      <c r="O712" s="163"/>
      <c r="P712" s="27"/>
      <c r="Q712" s="27"/>
      <c r="W712" s="27"/>
      <c r="X712" s="27"/>
      <c r="Z712" s="27"/>
      <c r="AA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9"/>
      <c r="O713" s="163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9"/>
      <c r="O714" s="163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9"/>
      <c r="O715" s="163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 s="162" customFormat="1">
      <c r="B716" s="180"/>
      <c r="C716" s="180"/>
      <c r="D716" s="180"/>
      <c r="E716" s="27"/>
      <c r="H716" s="27"/>
      <c r="I716" s="180"/>
      <c r="J716" s="181"/>
      <c r="K716" s="180"/>
      <c r="L716" s="180"/>
      <c r="M716" s="182"/>
      <c r="O716" s="183"/>
      <c r="P716" s="180"/>
      <c r="Q716" s="180"/>
      <c r="W716" s="180"/>
      <c r="X716" s="180"/>
      <c r="Z716" s="180"/>
      <c r="AA716" s="180"/>
      <c r="AB716" s="184"/>
      <c r="AC716" s="180"/>
      <c r="AD716" s="180"/>
      <c r="AJ716" s="180"/>
      <c r="AK716" s="180"/>
      <c r="AN716" s="184"/>
      <c r="AO716" s="180"/>
      <c r="AP716" s="180"/>
    </row>
    <row r="717" spans="2:42" s="162" customFormat="1">
      <c r="B717" s="180"/>
      <c r="C717" s="180"/>
      <c r="D717" s="180"/>
      <c r="E717" s="27"/>
      <c r="H717" s="27"/>
      <c r="I717" s="180"/>
      <c r="J717" s="181"/>
      <c r="K717" s="180"/>
      <c r="L717" s="180"/>
      <c r="M717" s="182"/>
      <c r="O717" s="183"/>
      <c r="P717" s="180"/>
      <c r="Q717" s="180"/>
      <c r="W717" s="180"/>
      <c r="X717" s="180"/>
      <c r="Z717" s="180"/>
      <c r="AA717" s="180"/>
      <c r="AB717" s="184"/>
      <c r="AC717" s="180"/>
      <c r="AD717" s="180"/>
      <c r="AJ717" s="180"/>
      <c r="AK717" s="180"/>
      <c r="AN717" s="184"/>
      <c r="AO717" s="180"/>
      <c r="AP717" s="180"/>
    </row>
    <row r="718" spans="2:42" s="162" customFormat="1">
      <c r="B718" s="180"/>
      <c r="C718" s="180"/>
      <c r="D718" s="180"/>
      <c r="E718" s="27"/>
      <c r="H718" s="27"/>
      <c r="I718" s="180"/>
      <c r="J718" s="181"/>
      <c r="K718" s="180"/>
      <c r="L718" s="180"/>
      <c r="M718" s="182"/>
      <c r="O718" s="183"/>
      <c r="P718" s="180"/>
      <c r="Q718" s="180"/>
      <c r="W718" s="180"/>
      <c r="X718" s="180"/>
      <c r="Z718" s="180"/>
      <c r="AA718" s="180"/>
      <c r="AB718" s="184"/>
      <c r="AC718" s="180"/>
      <c r="AD718" s="180"/>
      <c r="AJ718" s="180"/>
      <c r="AK718" s="180"/>
      <c r="AN718" s="184"/>
      <c r="AO718" s="180"/>
      <c r="AP718" s="180"/>
    </row>
    <row r="719" spans="2:42" s="162" customFormat="1">
      <c r="B719" s="180"/>
      <c r="C719" s="180"/>
      <c r="D719" s="180"/>
      <c r="E719" s="27"/>
      <c r="H719" s="27"/>
      <c r="I719" s="180"/>
      <c r="J719" s="181"/>
      <c r="K719" s="180"/>
      <c r="L719" s="180"/>
      <c r="M719" s="182"/>
      <c r="O719" s="183"/>
      <c r="P719" s="180"/>
      <c r="Q719" s="180"/>
      <c r="W719" s="180"/>
      <c r="X719" s="180"/>
      <c r="Z719" s="180"/>
      <c r="AA719" s="180"/>
      <c r="AB719" s="184"/>
      <c r="AC719" s="180"/>
      <c r="AD719" s="180"/>
      <c r="AJ719" s="180"/>
      <c r="AK719" s="180"/>
      <c r="AN719" s="184"/>
      <c r="AO719" s="180"/>
      <c r="AP719" s="180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M720" s="166"/>
      <c r="O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M721" s="166"/>
      <c r="O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M722" s="166"/>
      <c r="O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M723" s="166"/>
      <c r="O723" s="27"/>
      <c r="P723" s="27"/>
      <c r="Q723" s="27"/>
      <c r="W723" s="27"/>
      <c r="X723" s="27"/>
      <c r="Z723" s="27"/>
      <c r="AA723" s="27"/>
      <c r="AC723" s="27"/>
      <c r="AD723" s="27"/>
      <c r="AI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M724" s="166"/>
      <c r="O724" s="27"/>
      <c r="P724" s="27"/>
      <c r="Q724" s="27"/>
      <c r="W724" s="27"/>
      <c r="X724" s="27"/>
      <c r="Z724" s="27"/>
      <c r="AA724" s="27"/>
      <c r="AC724" s="27"/>
      <c r="AD724" s="27"/>
      <c r="AI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M725" s="166"/>
      <c r="O725" s="27"/>
      <c r="P725" s="27"/>
      <c r="Q725" s="27"/>
      <c r="W725" s="27"/>
      <c r="X725" s="27"/>
      <c r="Z725" s="27"/>
      <c r="AA725" s="27"/>
      <c r="AC725" s="27"/>
      <c r="AD725" s="27"/>
      <c r="AI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M726" s="166"/>
      <c r="O726" s="27"/>
      <c r="P726" s="27"/>
      <c r="Q726" s="27"/>
      <c r="W726" s="27"/>
      <c r="X726" s="27"/>
      <c r="Z726" s="27"/>
      <c r="AA726" s="27"/>
      <c r="AC726" s="27"/>
      <c r="AD726" s="27"/>
      <c r="AI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M727" s="166"/>
      <c r="O727" s="27"/>
      <c r="P727" s="27"/>
      <c r="Q727" s="27"/>
      <c r="W727" s="27"/>
      <c r="X727" s="27"/>
      <c r="Z727" s="27"/>
      <c r="AA727" s="27"/>
      <c r="AC727" s="27"/>
      <c r="AD727" s="27"/>
      <c r="AI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66"/>
      <c r="O728" s="27"/>
      <c r="P728" s="27"/>
      <c r="Q728" s="27"/>
      <c r="W728" s="27"/>
      <c r="X728" s="27"/>
      <c r="Z728" s="27"/>
      <c r="AA728" s="27"/>
      <c r="AC728" s="27"/>
      <c r="AD728" s="27"/>
      <c r="AI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66"/>
      <c r="O729" s="27"/>
      <c r="P729" s="27"/>
      <c r="Q729" s="27"/>
      <c r="W729" s="27"/>
      <c r="X729" s="27"/>
      <c r="Z729" s="27"/>
      <c r="AA729" s="27"/>
      <c r="AC729" s="27"/>
      <c r="AD729" s="27"/>
      <c r="AI729" s="27"/>
      <c r="AJ729" s="27"/>
      <c r="AK729" s="27"/>
      <c r="AO729" s="27"/>
      <c r="AP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66"/>
      <c r="O730" s="27"/>
      <c r="P730" s="27"/>
      <c r="Q730" s="27"/>
      <c r="W730" s="27"/>
      <c r="X730" s="27"/>
      <c r="Z730" s="27"/>
      <c r="AA730" s="27"/>
      <c r="AC730" s="27"/>
      <c r="AD730" s="27"/>
      <c r="AI730" s="27"/>
      <c r="AJ730" s="27"/>
      <c r="AK730" s="27"/>
      <c r="AO730" s="27"/>
      <c r="AP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66"/>
      <c r="O731" s="27"/>
      <c r="P731" s="27"/>
      <c r="Q731" s="27"/>
      <c r="W731" s="27"/>
      <c r="X731" s="27"/>
      <c r="Z731" s="27"/>
      <c r="AA731" s="27"/>
      <c r="AC731" s="27"/>
      <c r="AD731" s="27"/>
      <c r="AI731" s="27"/>
      <c r="AJ731" s="27"/>
      <c r="AK731" s="27"/>
      <c r="AO731" s="27"/>
      <c r="AP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M732" s="166"/>
      <c r="O732" s="27"/>
      <c r="P732" s="27"/>
      <c r="Q732" s="27"/>
      <c r="W732" s="27"/>
      <c r="X732" s="27"/>
      <c r="Z732" s="27"/>
      <c r="AA732" s="27"/>
      <c r="AC732" s="27"/>
      <c r="AD732" s="27"/>
      <c r="AI732" s="27"/>
      <c r="AJ732" s="27"/>
      <c r="AK732" s="27"/>
      <c r="AO732" s="27"/>
      <c r="AP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L733" s="27"/>
      <c r="M733" s="166"/>
      <c r="O733" s="27"/>
      <c r="P733" s="27"/>
      <c r="Q733" s="27"/>
      <c r="W733" s="27"/>
      <c r="X733" s="27"/>
      <c r="Z733" s="27"/>
      <c r="AA733" s="27"/>
      <c r="AC733" s="27"/>
      <c r="AD733" s="27"/>
      <c r="AI733" s="27"/>
      <c r="AJ733" s="27"/>
      <c r="AK733" s="27"/>
      <c r="AO733" s="27"/>
      <c r="AP733" s="27"/>
    </row>
    <row r="734" spans="2:42">
      <c r="B734" s="165"/>
      <c r="C734" s="27"/>
      <c r="D734" s="27"/>
      <c r="E734" s="27"/>
      <c r="H734" s="27"/>
      <c r="I734" s="165"/>
      <c r="J734" s="165"/>
      <c r="K734" s="27"/>
      <c r="L734" s="27"/>
      <c r="M734" s="166"/>
      <c r="O734" s="27"/>
      <c r="P734" s="27"/>
      <c r="Q734" s="27"/>
      <c r="W734" s="27"/>
      <c r="X734" s="27"/>
      <c r="Z734" s="27"/>
      <c r="AA734" s="27"/>
      <c r="AC734" s="27"/>
      <c r="AD734" s="27"/>
      <c r="AI734" s="27"/>
      <c r="AJ734" s="27"/>
      <c r="AK734" s="27"/>
      <c r="AO734" s="27"/>
      <c r="AP734" s="27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O735" s="163"/>
      <c r="P735" s="27"/>
      <c r="Q735" s="27"/>
      <c r="V735" s="27"/>
      <c r="W735" s="159"/>
      <c r="X735" s="27"/>
      <c r="Z735" s="27"/>
      <c r="AA735" s="27"/>
      <c r="AC735" s="27"/>
      <c r="AD735" s="27"/>
      <c r="AI735" s="27"/>
      <c r="AJ735" s="27"/>
      <c r="AK735" s="27"/>
      <c r="AO735" s="27"/>
      <c r="AP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P736" s="27"/>
      <c r="Q736" s="27"/>
      <c r="W736" s="27"/>
      <c r="X736" s="27"/>
      <c r="Z736" s="27"/>
      <c r="AA736" s="27"/>
      <c r="AC736" s="27"/>
      <c r="AD736" s="27"/>
      <c r="AI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P737" s="27"/>
      <c r="Q737" s="27"/>
      <c r="W737" s="27"/>
      <c r="X737" s="27"/>
      <c r="Z737" s="27"/>
      <c r="AA737" s="27"/>
      <c r="AC737" s="27"/>
      <c r="AD737" s="27"/>
      <c r="AI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P738" s="27"/>
      <c r="Q738" s="27"/>
      <c r="W738" s="27"/>
      <c r="X738" s="27"/>
      <c r="Z738" s="27"/>
      <c r="AA738" s="27"/>
      <c r="AC738" s="27"/>
      <c r="AD738" s="27"/>
      <c r="AI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P739" s="27"/>
      <c r="Q739" s="27"/>
      <c r="W739" s="27"/>
      <c r="X739" s="27"/>
      <c r="Z739" s="27"/>
      <c r="AA739" s="27"/>
      <c r="AC739" s="27"/>
      <c r="AD739" s="27"/>
      <c r="AI739" s="27"/>
      <c r="AJ739" s="27"/>
      <c r="AK739" s="27"/>
      <c r="AO739" s="27"/>
      <c r="AP739" s="27"/>
    </row>
    <row r="740" spans="2:42">
      <c r="B740" s="27"/>
      <c r="C740" s="27"/>
      <c r="D740" s="27"/>
      <c r="E740" s="27"/>
      <c r="H740" s="27"/>
      <c r="I740" s="27"/>
      <c r="J740" s="165"/>
      <c r="K740" s="27"/>
      <c r="L740" s="27"/>
      <c r="P740" s="27"/>
      <c r="Q740" s="27"/>
      <c r="W740" s="27"/>
      <c r="X740" s="27"/>
      <c r="Z740" s="27"/>
      <c r="AA740" s="27"/>
      <c r="AC740" s="27"/>
      <c r="AD740" s="27"/>
      <c r="AI740" s="27"/>
      <c r="AJ740" s="27"/>
      <c r="AK740" s="27"/>
      <c r="AO740" s="27"/>
      <c r="AP740" s="27"/>
    </row>
    <row r="741" spans="2:42">
      <c r="B741" s="27"/>
      <c r="C741" s="27"/>
      <c r="D741" s="27"/>
      <c r="E741" s="27"/>
      <c r="H741" s="27"/>
      <c r="I741" s="27"/>
      <c r="J741" s="165"/>
      <c r="K741" s="27"/>
      <c r="L741" s="27"/>
      <c r="P741" s="27"/>
      <c r="Q741" s="27"/>
      <c r="W741" s="27"/>
      <c r="X741" s="27"/>
      <c r="Z741" s="27"/>
      <c r="AA741" s="27"/>
      <c r="AC741" s="27"/>
      <c r="AD741" s="27"/>
      <c r="AI741" s="27"/>
      <c r="AJ741" s="27"/>
      <c r="AK741" s="27"/>
      <c r="AO741" s="27"/>
      <c r="AP741" s="27"/>
    </row>
    <row r="742" spans="2:42">
      <c r="B742" s="27"/>
      <c r="C742" s="27"/>
      <c r="D742" s="27"/>
      <c r="E742" s="27"/>
      <c r="H742" s="27"/>
      <c r="I742" s="27"/>
      <c r="J742" s="165"/>
      <c r="K742" s="27"/>
      <c r="L742" s="27"/>
      <c r="P742" s="27"/>
      <c r="Q742" s="27"/>
      <c r="W742" s="27"/>
      <c r="X742" s="27"/>
      <c r="Z742" s="27"/>
      <c r="AA742" s="27"/>
      <c r="AC742" s="27"/>
      <c r="AD742" s="27"/>
      <c r="AI742" s="27"/>
      <c r="AJ742" s="27"/>
      <c r="AK742" s="27"/>
      <c r="AO742" s="27"/>
      <c r="AP742" s="27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P743" s="27"/>
      <c r="Q743" s="27"/>
      <c r="W743" s="27"/>
      <c r="X743" s="27"/>
      <c r="Z743" s="27"/>
      <c r="AA743" s="27"/>
      <c r="AC743" s="27"/>
      <c r="AD743" s="27"/>
      <c r="AI743" s="27"/>
      <c r="AJ743" s="27"/>
      <c r="AK743" s="27"/>
      <c r="AO743" s="27"/>
      <c r="AP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P744" s="27"/>
      <c r="Q744" s="27"/>
      <c r="W744" s="27"/>
      <c r="X744" s="27"/>
      <c r="Z744" s="27"/>
      <c r="AA744" s="27"/>
      <c r="AC744" s="27"/>
      <c r="AD744" s="27"/>
      <c r="AI744" s="27"/>
      <c r="AJ744" s="27"/>
      <c r="AK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P745" s="27"/>
      <c r="Q745" s="27"/>
      <c r="R745" s="159"/>
      <c r="S745" s="159"/>
      <c r="T745" s="159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P746" s="27"/>
      <c r="Q746" s="27"/>
      <c r="R746" s="159"/>
      <c r="S746" s="159"/>
      <c r="T746" s="159"/>
      <c r="W746" s="27"/>
      <c r="X746" s="27"/>
      <c r="Z746" s="27"/>
      <c r="AA746" s="27"/>
      <c r="AC746" s="27"/>
      <c r="AD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P747" s="27"/>
      <c r="Q747" s="27"/>
      <c r="R747" s="159"/>
      <c r="S747" s="159"/>
      <c r="T747" s="159"/>
      <c r="W747" s="27"/>
      <c r="X747" s="27"/>
      <c r="Z747" s="27"/>
      <c r="AA747" s="27"/>
      <c r="AC747" s="27"/>
      <c r="AD747" s="27"/>
      <c r="AJ747" s="27"/>
      <c r="AK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P748" s="27"/>
      <c r="Q748" s="27"/>
      <c r="R748" s="159"/>
      <c r="S748" s="159"/>
      <c r="T748" s="159"/>
      <c r="W748" s="27"/>
      <c r="X748" s="27"/>
      <c r="Z748" s="27"/>
      <c r="AA748" s="27"/>
      <c r="AC748" s="27"/>
      <c r="AD748" s="27"/>
      <c r="AJ748" s="27"/>
      <c r="AK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P749" s="27"/>
      <c r="Q749" s="27"/>
      <c r="R749" s="159"/>
      <c r="S749" s="159"/>
      <c r="T749" s="159"/>
      <c r="W749" s="27"/>
      <c r="X749" s="27"/>
      <c r="Z749" s="27"/>
      <c r="AA749" s="27"/>
      <c r="AC749" s="27"/>
      <c r="AD749" s="27"/>
      <c r="AJ749" s="27"/>
      <c r="AK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P750" s="27"/>
      <c r="Q750" s="27"/>
      <c r="R750" s="159"/>
      <c r="S750" s="159"/>
      <c r="T750" s="159"/>
      <c r="W750" s="27"/>
      <c r="X750" s="27"/>
      <c r="Z750" s="27"/>
      <c r="AA750" s="27"/>
      <c r="AC750" s="27"/>
      <c r="AD750" s="27"/>
      <c r="AJ750" s="27"/>
      <c r="AK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P751" s="27"/>
      <c r="Q751" s="27"/>
      <c r="R751" s="159"/>
      <c r="S751" s="159"/>
      <c r="T751" s="159"/>
      <c r="W751" s="27"/>
      <c r="X751" s="27"/>
      <c r="Z751" s="27"/>
      <c r="AA751" s="27"/>
      <c r="AC751" s="27"/>
      <c r="AD751" s="27"/>
      <c r="AJ751" s="27"/>
      <c r="AK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P752" s="27"/>
      <c r="Q752" s="27"/>
      <c r="R752" s="159"/>
      <c r="S752" s="159"/>
      <c r="T752" s="159"/>
      <c r="W752" s="27"/>
      <c r="X752" s="27"/>
      <c r="Z752" s="27"/>
      <c r="AA752" s="27"/>
      <c r="AC752" s="27"/>
      <c r="AD752" s="27"/>
      <c r="AJ752" s="27"/>
      <c r="AK752" s="27"/>
    </row>
    <row r="753" spans="2:41">
      <c r="B753" s="27"/>
      <c r="C753" s="27"/>
      <c r="D753" s="27"/>
      <c r="E753" s="27"/>
      <c r="H753" s="27"/>
      <c r="I753" s="27"/>
      <c r="J753" s="165"/>
      <c r="K753" s="27"/>
      <c r="L753" s="27"/>
      <c r="P753" s="27"/>
      <c r="Q753" s="27"/>
      <c r="R753" s="159"/>
      <c r="S753" s="159"/>
      <c r="T753" s="159"/>
      <c r="W753" s="27"/>
      <c r="X753" s="27"/>
      <c r="Z753" s="27"/>
      <c r="AA753" s="27"/>
      <c r="AC753" s="27"/>
      <c r="AD753" s="27"/>
      <c r="AJ753" s="27"/>
      <c r="AK753" s="27"/>
    </row>
    <row r="754" spans="2:41">
      <c r="B754" s="27"/>
      <c r="C754" s="27"/>
      <c r="D754" s="27"/>
      <c r="E754" s="27"/>
      <c r="H754" s="27"/>
      <c r="I754" s="163"/>
      <c r="J754" s="165"/>
      <c r="K754" s="27"/>
      <c r="M754" s="173"/>
      <c r="W754" s="27"/>
      <c r="Z754" s="27"/>
      <c r="AA754" s="27"/>
      <c r="AC754" s="27"/>
      <c r="AD754" s="27"/>
      <c r="AI754" s="27"/>
      <c r="AO754" s="27"/>
    </row>
    <row r="755" spans="2:41">
      <c r="B755" s="27"/>
      <c r="C755" s="27"/>
      <c r="D755" s="27"/>
      <c r="E755" s="27"/>
      <c r="H755" s="27"/>
      <c r="I755" s="163"/>
      <c r="J755" s="165"/>
      <c r="K755" s="27"/>
      <c r="M755" s="173"/>
      <c r="W755" s="27"/>
      <c r="Z755" s="27"/>
      <c r="AA755" s="27"/>
      <c r="AC755" s="27"/>
      <c r="AD755" s="27"/>
      <c r="AI755" s="27"/>
      <c r="AO755" s="27"/>
    </row>
    <row r="756" spans="2:41">
      <c r="B756" s="27"/>
      <c r="C756" s="27"/>
      <c r="D756" s="27"/>
      <c r="E756" s="27"/>
      <c r="H756" s="27"/>
      <c r="I756" s="163"/>
      <c r="J756" s="165"/>
      <c r="K756" s="27"/>
      <c r="M756" s="173"/>
      <c r="W756" s="27"/>
      <c r="Z756" s="27"/>
      <c r="AA756" s="27"/>
      <c r="AC756" s="27"/>
      <c r="AD756" s="27"/>
      <c r="AI756" s="27"/>
      <c r="AO756" s="27"/>
    </row>
    <row r="757" spans="2:41">
      <c r="B757" s="27"/>
      <c r="C757" s="27"/>
      <c r="D757" s="27"/>
      <c r="E757" s="27"/>
      <c r="H757" s="27"/>
      <c r="I757" s="163"/>
      <c r="J757" s="165"/>
      <c r="K757" s="27"/>
      <c r="M757" s="173"/>
      <c r="W757" s="27"/>
      <c r="Z757" s="27"/>
      <c r="AA757" s="27"/>
      <c r="AC757" s="27"/>
      <c r="AD757" s="27"/>
      <c r="AI757" s="27"/>
      <c r="AO757" s="27"/>
    </row>
    <row r="758" spans="2:41">
      <c r="B758" s="27"/>
      <c r="C758" s="27"/>
      <c r="D758" s="27"/>
      <c r="E758" s="27"/>
      <c r="H758" s="27"/>
      <c r="I758" s="163"/>
      <c r="J758" s="165"/>
      <c r="K758" s="27"/>
      <c r="M758" s="173"/>
      <c r="W758" s="27"/>
      <c r="Z758" s="27"/>
      <c r="AA758" s="27"/>
      <c r="AC758" s="27"/>
      <c r="AD758" s="27"/>
      <c r="AI758" s="27"/>
      <c r="AO758" s="27"/>
    </row>
    <row r="759" spans="2:41">
      <c r="B759" s="27"/>
      <c r="C759" s="27"/>
      <c r="D759" s="27"/>
      <c r="E759" s="27"/>
      <c r="H759" s="27"/>
      <c r="I759" s="163"/>
      <c r="J759" s="165"/>
      <c r="K759" s="27"/>
      <c r="M759" s="173"/>
      <c r="W759" s="27"/>
      <c r="Z759" s="27"/>
      <c r="AA759" s="27"/>
      <c r="AC759" s="27"/>
      <c r="AD759" s="27"/>
      <c r="AI759" s="27"/>
      <c r="AO759" s="27"/>
    </row>
    <row r="760" spans="2:41">
      <c r="B760" s="27"/>
      <c r="C760" s="27"/>
      <c r="D760" s="27"/>
      <c r="E760" s="27"/>
      <c r="H760" s="27"/>
      <c r="I760" s="163"/>
      <c r="J760" s="165"/>
      <c r="K760" s="27"/>
      <c r="M760" s="173"/>
      <c r="W760" s="27"/>
      <c r="Z760" s="27"/>
      <c r="AA760" s="27"/>
      <c r="AC760" s="27"/>
      <c r="AD760" s="27"/>
      <c r="AI760" s="27"/>
      <c r="AO760" s="27"/>
    </row>
    <row r="761" spans="2:41">
      <c r="B761" s="27"/>
      <c r="C761" s="27"/>
      <c r="D761" s="27"/>
      <c r="E761" s="27"/>
      <c r="H761" s="27"/>
      <c r="I761" s="163"/>
      <c r="J761" s="165"/>
      <c r="K761" s="27"/>
      <c r="M761" s="173"/>
      <c r="W761" s="27"/>
      <c r="Z761" s="27"/>
      <c r="AA761" s="27"/>
      <c r="AC761" s="27"/>
      <c r="AD761" s="27"/>
      <c r="AI761" s="27"/>
      <c r="AO761" s="27"/>
    </row>
    <row r="762" spans="2:41">
      <c r="B762" s="27"/>
      <c r="C762" s="27"/>
      <c r="D762" s="27"/>
      <c r="E762" s="27"/>
      <c r="H762" s="27"/>
      <c r="J762" s="165"/>
      <c r="K762" s="27"/>
    </row>
    <row r="763" spans="2:41">
      <c r="B763" s="27"/>
      <c r="C763" s="27"/>
      <c r="D763" s="27"/>
      <c r="E763" s="27"/>
      <c r="H763" s="27"/>
      <c r="J763" s="165"/>
      <c r="K763" s="159"/>
    </row>
    <row r="764" spans="2:41">
      <c r="E764" s="27"/>
      <c r="J764" s="165"/>
    </row>
    <row r="765" spans="2:41">
      <c r="E765" s="27"/>
      <c r="J765" s="165"/>
    </row>
    <row r="766" spans="2:41">
      <c r="E766" s="27"/>
      <c r="J766" s="165"/>
    </row>
    <row r="767" spans="2:41">
      <c r="E767" s="27"/>
      <c r="J767" s="165"/>
    </row>
    <row r="768" spans="2:41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  <c r="J780" s="165"/>
    </row>
    <row r="781" spans="5:10">
      <c r="E781" s="27"/>
      <c r="J781" s="165"/>
    </row>
    <row r="782" spans="5:10">
      <c r="E782" s="27"/>
      <c r="J782" s="165"/>
    </row>
    <row r="783" spans="5:10">
      <c r="E783" s="27"/>
      <c r="J783" s="165"/>
    </row>
    <row r="784" spans="5:10">
      <c r="E784" s="27"/>
      <c r="J784" s="165"/>
    </row>
    <row r="785" spans="5:10">
      <c r="E785" s="27"/>
      <c r="J785" s="165"/>
    </row>
    <row r="786" spans="5:10">
      <c r="E786" s="27"/>
      <c r="J786" s="165"/>
    </row>
    <row r="787" spans="5:10">
      <c r="E787" s="27"/>
      <c r="J787" s="165"/>
    </row>
    <row r="788" spans="5:10">
      <c r="E788" s="27"/>
      <c r="J788" s="165"/>
    </row>
    <row r="789" spans="5:10">
      <c r="E789" s="27"/>
      <c r="J789" s="165"/>
    </row>
    <row r="790" spans="5:10">
      <c r="E790" s="27"/>
      <c r="J790" s="165"/>
    </row>
    <row r="791" spans="5:10">
      <c r="E791" s="27"/>
      <c r="J791" s="165"/>
    </row>
    <row r="792" spans="5:10">
      <c r="E792" s="27"/>
      <c r="J792" s="165"/>
    </row>
    <row r="793" spans="5:10">
      <c r="E793" s="27"/>
      <c r="J793" s="165"/>
    </row>
    <row r="794" spans="5:10">
      <c r="E794" s="27"/>
      <c r="J794" s="165"/>
    </row>
    <row r="795" spans="5:10">
      <c r="E795" s="27"/>
      <c r="J795" s="165"/>
    </row>
    <row r="796" spans="5:10">
      <c r="E796" s="27"/>
      <c r="J796" s="165"/>
    </row>
    <row r="797" spans="5:10">
      <c r="E797" s="27"/>
      <c r="J797" s="165"/>
    </row>
    <row r="798" spans="5:10">
      <c r="E798" s="27"/>
      <c r="J798" s="165"/>
    </row>
    <row r="799" spans="5:10">
      <c r="E799" s="27"/>
      <c r="J799" s="165"/>
    </row>
    <row r="800" spans="5:10">
      <c r="E800" s="27"/>
      <c r="J800" s="165"/>
    </row>
    <row r="801" spans="5:10">
      <c r="E801" s="27"/>
      <c r="J801" s="165"/>
    </row>
    <row r="802" spans="5:10">
      <c r="E802" s="27"/>
    </row>
    <row r="803" spans="5:10">
      <c r="E803" s="27"/>
    </row>
  </sheetData>
  <autoFilter ref="A1:AP801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516"/>
  <sheetViews>
    <sheetView tabSelected="1" workbookViewId="0">
      <pane xSplit="5" ySplit="2" topLeftCell="F272" activePane="bottomRight" state="frozen"/>
      <selection pane="topRight"/>
      <selection pane="bottomLeft"/>
      <selection pane="bottomRight" activeCell="T283" sqref="T283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1359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1336</v>
      </c>
      <c r="C33" s="72" t="s">
        <v>1370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1359</v>
      </c>
      <c r="U33" s="85" t="s">
        <v>1353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1337</v>
      </c>
      <c r="C34" s="72" t="s">
        <v>1371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1359</v>
      </c>
      <c r="U34" s="85" t="s">
        <v>1353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1338</v>
      </c>
      <c r="C35" s="72" t="s">
        <v>1372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1359</v>
      </c>
      <c r="U35" s="85" t="s">
        <v>1353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1339</v>
      </c>
      <c r="C36" s="72" t="s">
        <v>1373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1360</v>
      </c>
      <c r="U36" s="85" t="s">
        <v>1353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1340</v>
      </c>
      <c r="C37" s="72" t="s">
        <v>1375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1361</v>
      </c>
      <c r="U37" s="85" t="s">
        <v>1353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1379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1380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1381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1356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1356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1356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1356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1357</v>
      </c>
      <c r="U67" s="187" t="s">
        <v>1356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1341</v>
      </c>
      <c r="C68" s="72" t="s">
        <v>1366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1357</v>
      </c>
      <c r="U68" s="85" t="s">
        <v>1354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1342</v>
      </c>
      <c r="C69" s="72" t="s">
        <v>1367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1357</v>
      </c>
      <c r="U69" s="85" t="s">
        <v>1354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1343</v>
      </c>
      <c r="C70" s="72" t="s">
        <v>1368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1357</v>
      </c>
      <c r="U70" s="85" t="s">
        <v>1354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1344</v>
      </c>
      <c r="C71" s="72" t="s">
        <v>1369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1358</v>
      </c>
      <c r="U71" s="85" t="s">
        <v>1354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1345</v>
      </c>
      <c r="C72" s="72" t="s">
        <v>1377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1354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1357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1346</v>
      </c>
      <c r="C103" s="72" t="s">
        <v>1362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1357</v>
      </c>
      <c r="U103" s="85" t="s">
        <v>1355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1347</v>
      </c>
      <c r="C104" s="72" t="s">
        <v>1363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1357</v>
      </c>
      <c r="U104" s="85" t="s">
        <v>1355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1348</v>
      </c>
      <c r="C105" s="72" t="s">
        <v>1364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1357</v>
      </c>
      <c r="U105" s="85" t="s">
        <v>1355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1349</v>
      </c>
      <c r="C106" s="72" t="s">
        <v>1365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1358</v>
      </c>
      <c r="U106" s="85" t="s">
        <v>1355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1350</v>
      </c>
      <c r="C107" s="72" t="s">
        <v>1376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1355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1395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1391</v>
      </c>
      <c r="C118" s="188" t="s">
        <v>1396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1392</v>
      </c>
      <c r="C119" s="188" t="s">
        <v>1397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1393</v>
      </c>
      <c r="C120" s="188" t="s">
        <v>1398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1394</v>
      </c>
      <c r="C121" s="188" t="s">
        <v>1399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1331</v>
      </c>
      <c r="C156" s="101" t="s">
        <v>1352</v>
      </c>
      <c r="T156" s="188" t="s">
        <v>1374</v>
      </c>
      <c r="U156" s="187" t="s">
        <v>1333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1332</v>
      </c>
      <c r="C157" s="101" t="s">
        <v>1335</v>
      </c>
      <c r="T157" s="188" t="s">
        <v>1378</v>
      </c>
      <c r="U157" s="187" t="s">
        <v>1334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1385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1386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1387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1325</v>
      </c>
      <c r="T173" s="9" t="s">
        <v>1326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1327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1328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1329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1330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247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254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255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256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260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1409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257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258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259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255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261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262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263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1266</v>
      </c>
      <c r="C220" s="79" t="s">
        <v>1487</v>
      </c>
      <c r="T220" s="188" t="s">
        <v>1449</v>
      </c>
      <c r="U220" s="85" t="s">
        <v>1451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1267</v>
      </c>
      <c r="C221" s="79" t="s">
        <v>1453</v>
      </c>
      <c r="T221" s="188" t="s">
        <v>1450</v>
      </c>
      <c r="U221" s="85" t="s">
        <v>1452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255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733</v>
      </c>
      <c r="B233" s="101" t="s">
        <v>740</v>
      </c>
      <c r="C233" s="79" t="s">
        <v>1400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267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247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47" si="4070">"ReplaceableTextures\\CommandButtons\\BTN"&amp;B238&amp;".blp"</f>
        <v>ReplaceableTextures\\CommandButtons\\BTNIZ0B.blp</v>
      </c>
      <c r="CN238" s="70" t="str">
        <f t="shared" ref="CN238:CN248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48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48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48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254&amp;CR$1&amp;")"</f>
        <v>InitEquipData('IZ0B',,"",,,,,'','','','','','',"ReplaceableTextures\\CommandButtons\\BTN023.blp")</v>
      </c>
      <c r="CU238" s="95" t="str">
        <f t="shared" ref="CU238:CU248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48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255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256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260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261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4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4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1413</v>
      </c>
      <c r="C243" s="188" t="s">
        <v>1414</v>
      </c>
      <c r="T243" s="188" t="s">
        <v>1415</v>
      </c>
      <c r="U243" s="85" t="s">
        <v>1416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InitUnitState('IZ87',,,,,,,,,,)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InitUnitNormal('IZ87',,,,,,,,,,)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InitUnitMagic('IZ87',,,,,,,,,,)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InitUnitAdd('IZ87',,,,,,,,,,)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InitEquipData('IZ87',,"",,,,,'','','','','','',"ReplaceableTextures\\CommandButtons\\BTNHornOfFog.blp")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758</v>
      </c>
      <c r="C244" s="121" t="s">
        <v>759</v>
      </c>
      <c r="T244" s="121" t="s">
        <v>760</v>
      </c>
      <c r="U244" s="85" t="s">
        <v>761</v>
      </c>
      <c r="CN244" s="70" t="str">
        <f t="shared" si="4071"/>
        <v>InitUnitState('IZ88',,,,,,,,,,)</v>
      </c>
      <c r="CO244" s="70" t="str">
        <f t="shared" si="4072"/>
        <v>InitUnitNormal('IZ88',,,,,,,,,,)</v>
      </c>
      <c r="CP244" s="70" t="str">
        <f t="shared" si="4073"/>
        <v>InitUnitMagic('IZ88',,,,,,,,,,)</v>
      </c>
      <c r="CQ244" s="70" t="str">
        <f t="shared" si="4074"/>
        <v>InitUnitAdd('IZ88',,,,,,,,,,)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InitEquipData('IZ88',,"",,,,,'','','','','','',"ReplaceableTextures\\CommandButtons\\BTNIZ01.blp")</v>
      </c>
      <c r="CU244" s="95" t="str">
        <f t="shared" si="4075"/>
        <v>|n</v>
      </c>
      <c r="CV244" s="61" t="str">
        <f t="shared" si="4076"/>
        <v>活动期间通关积分提高50%|n|n|cff00ff00活动时间：周六日14:00-21:00|n|n|r|cff808080积分什么的，肝就是了！|r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762</v>
      </c>
      <c r="C245" s="79" t="s">
        <v>763</v>
      </c>
      <c r="T245" s="9" t="s">
        <v>1351</v>
      </c>
      <c r="U245" s="85" t="str">
        <f t="shared" si="4070"/>
        <v>ReplaceableTextures\\CommandButtons\\BTNIZ01.blp</v>
      </c>
      <c r="CN245" s="70" t="str">
        <f t="shared" si="4071"/>
        <v>InitUnitState('IZ01',,,,,,,,,,)</v>
      </c>
      <c r="CO245" s="70" t="str">
        <f t="shared" si="4072"/>
        <v>InitUnitNormal('IZ01',,,,,,,,,,)</v>
      </c>
      <c r="CP245" s="70" t="str">
        <f t="shared" si="4073"/>
        <v>InitUnitMagic('IZ01',,,,,,,,,,)</v>
      </c>
      <c r="CQ245" s="70" t="str">
        <f t="shared" si="4074"/>
        <v>InitUnitAdd('IZ01',,,,,,,,,,)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InitEquipData('IZ01',,"",,,,,'','','','','','',"ReplaceableTextures\\CommandButtons\\BTNIZ03.blp")</v>
      </c>
      <c r="CU245" s="95" t="str">
        <f t="shared" si="4075"/>
        <v>|n</v>
      </c>
      <c r="CV245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5" s="60"/>
      <c r="CX245" s="60"/>
      <c r="CY245" s="60"/>
      <c r="CZ245" s="60"/>
      <c r="DA245" s="60"/>
      <c r="DB245" s="71" t="str">
        <f t="shared" ref="DB245:FM245" si="4231">IF(V245="","","|n"&amp;DB$2&amp;"+"&amp;V245&amp;DB$1)</f>
        <v/>
      </c>
      <c r="DC245" s="71" t="str">
        <f t="shared" si="4231"/>
        <v/>
      </c>
      <c r="DD245" s="71" t="str">
        <f t="shared" si="4231"/>
        <v/>
      </c>
      <c r="DE245" s="71" t="str">
        <f t="shared" si="4231"/>
        <v/>
      </c>
      <c r="DF245" s="71" t="str">
        <f t="shared" si="4231"/>
        <v/>
      </c>
      <c r="DG245" s="71" t="str">
        <f t="shared" si="4231"/>
        <v/>
      </c>
      <c r="DH245" s="71" t="str">
        <f t="shared" si="4231"/>
        <v/>
      </c>
      <c r="DI245" s="71" t="str">
        <f t="shared" si="4231"/>
        <v/>
      </c>
      <c r="DJ245" s="71" t="str">
        <f t="shared" si="4231"/>
        <v/>
      </c>
      <c r="DK245" s="71" t="str">
        <f t="shared" si="4231"/>
        <v/>
      </c>
      <c r="DL245" s="71" t="str">
        <f t="shared" si="4231"/>
        <v/>
      </c>
      <c r="DM245" s="71" t="str">
        <f t="shared" si="4231"/>
        <v/>
      </c>
      <c r="DN245" s="71" t="str">
        <f t="shared" si="4231"/>
        <v/>
      </c>
      <c r="DO245" s="71" t="str">
        <f t="shared" si="4231"/>
        <v/>
      </c>
      <c r="DP245" s="71" t="str">
        <f t="shared" si="4231"/>
        <v/>
      </c>
      <c r="DQ245" s="71" t="str">
        <f t="shared" si="4231"/>
        <v/>
      </c>
      <c r="DR245" s="71" t="str">
        <f t="shared" si="4231"/>
        <v/>
      </c>
      <c r="DS245" s="71" t="str">
        <f t="shared" si="4231"/>
        <v/>
      </c>
      <c r="DT245" s="71" t="str">
        <f t="shared" si="4231"/>
        <v/>
      </c>
      <c r="DU245" s="71" t="str">
        <f t="shared" si="4231"/>
        <v/>
      </c>
      <c r="DV245" s="71" t="str">
        <f t="shared" si="4231"/>
        <v/>
      </c>
      <c r="DW245" s="71" t="str">
        <f t="shared" si="4231"/>
        <v/>
      </c>
      <c r="DX245" s="71" t="str">
        <f t="shared" si="4231"/>
        <v/>
      </c>
      <c r="DY245" s="71" t="str">
        <f t="shared" si="4231"/>
        <v/>
      </c>
      <c r="DZ245" s="71" t="str">
        <f t="shared" si="4231"/>
        <v/>
      </c>
      <c r="EA245" s="71" t="str">
        <f t="shared" si="4231"/>
        <v/>
      </c>
      <c r="EB245" s="71" t="str">
        <f t="shared" si="4231"/>
        <v/>
      </c>
      <c r="EC245" s="71" t="str">
        <f t="shared" si="4231"/>
        <v/>
      </c>
      <c r="ED245" s="71" t="str">
        <f t="shared" si="4231"/>
        <v/>
      </c>
      <c r="EE245" s="71" t="str">
        <f t="shared" si="4231"/>
        <v/>
      </c>
      <c r="EF245" s="71" t="str">
        <f t="shared" si="4231"/>
        <v/>
      </c>
      <c r="EG245" s="71" t="str">
        <f t="shared" si="4231"/>
        <v/>
      </c>
      <c r="EH245" s="71" t="str">
        <f t="shared" si="4231"/>
        <v/>
      </c>
      <c r="EI245" s="71" t="str">
        <f t="shared" si="4231"/>
        <v/>
      </c>
      <c r="EJ245" s="71" t="str">
        <f t="shared" si="4231"/>
        <v/>
      </c>
      <c r="EK245" s="71" t="str">
        <f t="shared" si="4231"/>
        <v/>
      </c>
      <c r="EL245" s="71" t="str">
        <f t="shared" si="4231"/>
        <v/>
      </c>
      <c r="EM245" s="71" t="str">
        <f t="shared" si="4231"/>
        <v/>
      </c>
      <c r="EN245" s="71" t="str">
        <f t="shared" si="4231"/>
        <v/>
      </c>
      <c r="EO245" s="71" t="str">
        <f t="shared" si="4231"/>
        <v/>
      </c>
      <c r="EP245" s="71" t="str">
        <f t="shared" si="4231"/>
        <v/>
      </c>
      <c r="EQ245" s="71" t="str">
        <f t="shared" si="4231"/>
        <v/>
      </c>
      <c r="ER245" s="71" t="str">
        <f t="shared" si="4231"/>
        <v/>
      </c>
      <c r="ES245" s="71" t="str">
        <f t="shared" si="4231"/>
        <v/>
      </c>
      <c r="ET245" s="71" t="str">
        <f t="shared" si="4231"/>
        <v/>
      </c>
      <c r="EU245" s="71" t="str">
        <f t="shared" si="4231"/>
        <v/>
      </c>
      <c r="EV245" s="71" t="str">
        <f t="shared" si="4231"/>
        <v/>
      </c>
      <c r="EW245" s="71" t="str">
        <f t="shared" si="4231"/>
        <v/>
      </c>
      <c r="EX245" s="71" t="str">
        <f t="shared" si="4231"/>
        <v/>
      </c>
      <c r="EY245" s="71" t="str">
        <f t="shared" si="4231"/>
        <v/>
      </c>
      <c r="EZ245" s="71" t="str">
        <f t="shared" si="4231"/>
        <v/>
      </c>
      <c r="FA245" s="71" t="str">
        <f t="shared" si="4231"/>
        <v/>
      </c>
      <c r="FB245" s="71" t="str">
        <f t="shared" si="4231"/>
        <v/>
      </c>
      <c r="FC245" s="71" t="str">
        <f t="shared" si="4231"/>
        <v/>
      </c>
      <c r="FD245" s="71" t="str">
        <f t="shared" si="4231"/>
        <v/>
      </c>
      <c r="FE245" s="71" t="str">
        <f t="shared" si="4231"/>
        <v/>
      </c>
      <c r="FF245" s="71" t="str">
        <f t="shared" si="4231"/>
        <v/>
      </c>
      <c r="FG245" s="71" t="str">
        <f t="shared" si="4231"/>
        <v/>
      </c>
      <c r="FH245" s="71" t="str">
        <f t="shared" si="4231"/>
        <v/>
      </c>
      <c r="FI245" s="71" t="str">
        <f t="shared" si="4231"/>
        <v/>
      </c>
      <c r="FJ245" s="71" t="str">
        <f t="shared" si="4231"/>
        <v/>
      </c>
      <c r="FK245" s="71" t="str">
        <f t="shared" si="4231"/>
        <v/>
      </c>
      <c r="FL245" s="71" t="str">
        <f t="shared" si="4231"/>
        <v/>
      </c>
      <c r="FM245" s="71" t="str">
        <f t="shared" si="4231"/>
        <v/>
      </c>
      <c r="FN245" s="71" t="str">
        <f t="shared" ref="FN245:FS245" si="4232">IF(CH245="","","|n"&amp;FN$2&amp;"+"&amp;CH245&amp;FN$1)</f>
        <v/>
      </c>
      <c r="FO245" s="71" t="str">
        <f t="shared" si="4232"/>
        <v/>
      </c>
      <c r="FP245" s="71" t="str">
        <f t="shared" si="4232"/>
        <v/>
      </c>
      <c r="FQ245" s="71" t="str">
        <f t="shared" si="4232"/>
        <v/>
      </c>
      <c r="FR245" s="71" t="str">
        <f t="shared" si="4232"/>
        <v/>
      </c>
      <c r="FS245" s="71" t="str">
        <f t="shared" si="4232"/>
        <v/>
      </c>
    </row>
    <row r="246" spans="1:175" ht="16.5">
      <c r="A246" s="79"/>
      <c r="B246" s="101" t="s">
        <v>764</v>
      </c>
      <c r="C246" s="9" t="s">
        <v>765</v>
      </c>
      <c r="T246" s="9" t="s">
        <v>1401</v>
      </c>
      <c r="U246" s="85" t="str">
        <f t="shared" si="4070"/>
        <v>ReplaceableTextures\\CommandButtons\\BTNIZ02.blp</v>
      </c>
      <c r="CN246" s="70" t="str">
        <f t="shared" si="4071"/>
        <v>InitUnitState('IZ02',,,,,,,,,,)</v>
      </c>
      <c r="CO246" s="70" t="str">
        <f t="shared" si="4072"/>
        <v>InitUnitNormal('IZ02',,,,,,,,,,)</v>
      </c>
      <c r="CP246" s="70" t="str">
        <f t="shared" si="4073"/>
        <v>InitUnitMagic('IZ02',,,,,,,,,,)</v>
      </c>
      <c r="CQ246" s="70" t="str">
        <f t="shared" si="4074"/>
        <v>InitUnitAdd('IZ02',,,,,,,,,,)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InitEquipData('IZ02',,"",,,,,'','','','','','',"ReplaceableTextures\\CommandButtons\\BTNIZ03.blp")</v>
      </c>
      <c r="CU246" s="95" t="str">
        <f t="shared" si="4075"/>
        <v>|n</v>
      </c>
      <c r="CV246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6" s="60"/>
      <c r="CX246" s="60"/>
      <c r="CY246" s="60"/>
      <c r="CZ246" s="60"/>
      <c r="DA246" s="60"/>
      <c r="DB246" s="71" t="str">
        <f t="shared" ref="DB246:FM246" si="4233">IF(V246="","","|n"&amp;DB$2&amp;"+"&amp;V246&amp;DB$1)</f>
        <v/>
      </c>
      <c r="DC246" s="71" t="str">
        <f t="shared" si="4233"/>
        <v/>
      </c>
      <c r="DD246" s="71" t="str">
        <f t="shared" si="4233"/>
        <v/>
      </c>
      <c r="DE246" s="71" t="str">
        <f t="shared" si="4233"/>
        <v/>
      </c>
      <c r="DF246" s="71" t="str">
        <f t="shared" si="4233"/>
        <v/>
      </c>
      <c r="DG246" s="71" t="str">
        <f t="shared" si="4233"/>
        <v/>
      </c>
      <c r="DH246" s="71" t="str">
        <f t="shared" si="4233"/>
        <v/>
      </c>
      <c r="DI246" s="71" t="str">
        <f t="shared" si="4233"/>
        <v/>
      </c>
      <c r="DJ246" s="71" t="str">
        <f t="shared" si="4233"/>
        <v/>
      </c>
      <c r="DK246" s="71" t="str">
        <f t="shared" si="4233"/>
        <v/>
      </c>
      <c r="DL246" s="71" t="str">
        <f t="shared" si="4233"/>
        <v/>
      </c>
      <c r="DM246" s="71" t="str">
        <f t="shared" si="4233"/>
        <v/>
      </c>
      <c r="DN246" s="71" t="str">
        <f t="shared" si="4233"/>
        <v/>
      </c>
      <c r="DO246" s="71" t="str">
        <f t="shared" si="4233"/>
        <v/>
      </c>
      <c r="DP246" s="71" t="str">
        <f t="shared" si="4233"/>
        <v/>
      </c>
      <c r="DQ246" s="71" t="str">
        <f t="shared" si="4233"/>
        <v/>
      </c>
      <c r="DR246" s="71" t="str">
        <f t="shared" si="4233"/>
        <v/>
      </c>
      <c r="DS246" s="71" t="str">
        <f t="shared" si="4233"/>
        <v/>
      </c>
      <c r="DT246" s="71" t="str">
        <f t="shared" si="4233"/>
        <v/>
      </c>
      <c r="DU246" s="71" t="str">
        <f t="shared" si="4233"/>
        <v/>
      </c>
      <c r="DV246" s="71" t="str">
        <f t="shared" si="4233"/>
        <v/>
      </c>
      <c r="DW246" s="71" t="str">
        <f t="shared" si="4233"/>
        <v/>
      </c>
      <c r="DX246" s="71" t="str">
        <f t="shared" si="4233"/>
        <v/>
      </c>
      <c r="DY246" s="71" t="str">
        <f t="shared" si="4233"/>
        <v/>
      </c>
      <c r="DZ246" s="71" t="str">
        <f t="shared" si="4233"/>
        <v/>
      </c>
      <c r="EA246" s="71" t="str">
        <f t="shared" si="4233"/>
        <v/>
      </c>
      <c r="EB246" s="71" t="str">
        <f t="shared" si="4233"/>
        <v/>
      </c>
      <c r="EC246" s="71" t="str">
        <f t="shared" si="4233"/>
        <v/>
      </c>
      <c r="ED246" s="71" t="str">
        <f t="shared" si="4233"/>
        <v/>
      </c>
      <c r="EE246" s="71" t="str">
        <f t="shared" si="4233"/>
        <v/>
      </c>
      <c r="EF246" s="71" t="str">
        <f t="shared" si="4233"/>
        <v/>
      </c>
      <c r="EG246" s="71" t="str">
        <f t="shared" si="4233"/>
        <v/>
      </c>
      <c r="EH246" s="71" t="str">
        <f t="shared" si="4233"/>
        <v/>
      </c>
      <c r="EI246" s="71" t="str">
        <f t="shared" si="4233"/>
        <v/>
      </c>
      <c r="EJ246" s="71" t="str">
        <f t="shared" si="4233"/>
        <v/>
      </c>
      <c r="EK246" s="71" t="str">
        <f t="shared" si="4233"/>
        <v/>
      </c>
      <c r="EL246" s="71" t="str">
        <f t="shared" si="4233"/>
        <v/>
      </c>
      <c r="EM246" s="71" t="str">
        <f t="shared" si="4233"/>
        <v/>
      </c>
      <c r="EN246" s="71" t="str">
        <f t="shared" si="4233"/>
        <v/>
      </c>
      <c r="EO246" s="71" t="str">
        <f t="shared" si="4233"/>
        <v/>
      </c>
      <c r="EP246" s="71" t="str">
        <f t="shared" si="4233"/>
        <v/>
      </c>
      <c r="EQ246" s="71" t="str">
        <f t="shared" si="4233"/>
        <v/>
      </c>
      <c r="ER246" s="71" t="str">
        <f t="shared" si="4233"/>
        <v/>
      </c>
      <c r="ES246" s="71" t="str">
        <f t="shared" si="4233"/>
        <v/>
      </c>
      <c r="ET246" s="71" t="str">
        <f t="shared" si="4233"/>
        <v/>
      </c>
      <c r="EU246" s="71" t="str">
        <f t="shared" si="4233"/>
        <v/>
      </c>
      <c r="EV246" s="71" t="str">
        <f t="shared" si="4233"/>
        <v/>
      </c>
      <c r="EW246" s="71" t="str">
        <f t="shared" si="4233"/>
        <v/>
      </c>
      <c r="EX246" s="71" t="str">
        <f t="shared" si="4233"/>
        <v/>
      </c>
      <c r="EY246" s="71" t="str">
        <f t="shared" si="4233"/>
        <v/>
      </c>
      <c r="EZ246" s="71" t="str">
        <f t="shared" si="4233"/>
        <v/>
      </c>
      <c r="FA246" s="71" t="str">
        <f t="shared" si="4233"/>
        <v/>
      </c>
      <c r="FB246" s="71" t="str">
        <f t="shared" si="4233"/>
        <v/>
      </c>
      <c r="FC246" s="71" t="str">
        <f t="shared" si="4233"/>
        <v/>
      </c>
      <c r="FD246" s="71" t="str">
        <f t="shared" si="4233"/>
        <v/>
      </c>
      <c r="FE246" s="71" t="str">
        <f t="shared" si="4233"/>
        <v/>
      </c>
      <c r="FF246" s="71" t="str">
        <f t="shared" si="4233"/>
        <v/>
      </c>
      <c r="FG246" s="71" t="str">
        <f t="shared" si="4233"/>
        <v/>
      </c>
      <c r="FH246" s="71" t="str">
        <f t="shared" si="4233"/>
        <v/>
      </c>
      <c r="FI246" s="71" t="str">
        <f t="shared" si="4233"/>
        <v/>
      </c>
      <c r="FJ246" s="71" t="str">
        <f t="shared" si="4233"/>
        <v/>
      </c>
      <c r="FK246" s="71" t="str">
        <f t="shared" si="4233"/>
        <v/>
      </c>
      <c r="FL246" s="71" t="str">
        <f t="shared" si="4233"/>
        <v/>
      </c>
      <c r="FM246" s="71" t="str">
        <f t="shared" si="4233"/>
        <v/>
      </c>
      <c r="FN246" s="71" t="str">
        <f t="shared" ref="FN246:FS246" si="4234">IF(CH246="","","|n"&amp;FN$2&amp;"+"&amp;CH246&amp;FN$1)</f>
        <v/>
      </c>
      <c r="FO246" s="71" t="str">
        <f t="shared" si="4234"/>
        <v/>
      </c>
      <c r="FP246" s="71" t="str">
        <f t="shared" si="4234"/>
        <v/>
      </c>
      <c r="FQ246" s="71" t="str">
        <f t="shared" si="4234"/>
        <v/>
      </c>
      <c r="FR246" s="71" t="str">
        <f t="shared" si="4234"/>
        <v/>
      </c>
      <c r="FS246" s="71" t="str">
        <f t="shared" si="4234"/>
        <v/>
      </c>
    </row>
    <row r="247" spans="1:175" ht="16.5">
      <c r="A247" s="79"/>
      <c r="B247" s="101" t="s">
        <v>766</v>
      </c>
      <c r="C247" s="9" t="s">
        <v>767</v>
      </c>
      <c r="T247" s="9" t="s">
        <v>768</v>
      </c>
      <c r="U247" s="85" t="str">
        <f t="shared" si="4070"/>
        <v>ReplaceableTextures\\CommandButtons\\BTNIZ03.blp</v>
      </c>
      <c r="CN247" s="70" t="str">
        <f t="shared" si="4071"/>
        <v>InitUnitState('IZ03',,,,,,,,,,)</v>
      </c>
      <c r="CO247" s="70" t="str">
        <f t="shared" si="4072"/>
        <v>InitUnitNormal('IZ03',,,,,,,,,,)</v>
      </c>
      <c r="CP247" s="70" t="str">
        <f t="shared" si="4073"/>
        <v>InitUnitMagic('IZ03',,,,,,,,,,)</v>
      </c>
      <c r="CQ247" s="70" t="str">
        <f t="shared" si="4074"/>
        <v>InitUnitAdd('IZ03',,,,,,,,,,)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254&amp;CR$1&amp;")"</f>
        <v>InitEquipData('IZ03',,"",,,,,'','','','','','',"ReplaceableTextures\\CommandButtons\\BTN023.blp")</v>
      </c>
      <c r="CU247" s="95" t="str">
        <f t="shared" si="4075"/>
        <v>|n</v>
      </c>
      <c r="CV247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7" s="60"/>
      <c r="CX247" s="60"/>
      <c r="CY247" s="60"/>
      <c r="CZ247" s="60"/>
      <c r="DA247" s="60"/>
      <c r="DB247" s="71" t="str">
        <f t="shared" ref="DB247:FM247" si="4235">IF(V247="","","|n"&amp;DB$2&amp;"+"&amp;V247&amp;DB$1)</f>
        <v/>
      </c>
      <c r="DC247" s="71" t="str">
        <f t="shared" si="4235"/>
        <v/>
      </c>
      <c r="DD247" s="71" t="str">
        <f t="shared" si="4235"/>
        <v/>
      </c>
      <c r="DE247" s="71" t="str">
        <f t="shared" si="4235"/>
        <v/>
      </c>
      <c r="DF247" s="71" t="str">
        <f t="shared" si="4235"/>
        <v/>
      </c>
      <c r="DG247" s="71" t="str">
        <f t="shared" si="4235"/>
        <v/>
      </c>
      <c r="DH247" s="71" t="str">
        <f t="shared" si="4235"/>
        <v/>
      </c>
      <c r="DI247" s="71" t="str">
        <f t="shared" si="4235"/>
        <v/>
      </c>
      <c r="DJ247" s="71" t="str">
        <f t="shared" si="4235"/>
        <v/>
      </c>
      <c r="DK247" s="71" t="str">
        <f t="shared" si="4235"/>
        <v/>
      </c>
      <c r="DL247" s="71" t="str">
        <f t="shared" si="4235"/>
        <v/>
      </c>
      <c r="DM247" s="71" t="str">
        <f t="shared" si="4235"/>
        <v/>
      </c>
      <c r="DN247" s="71" t="str">
        <f t="shared" si="4235"/>
        <v/>
      </c>
      <c r="DO247" s="71" t="str">
        <f t="shared" si="4235"/>
        <v/>
      </c>
      <c r="DP247" s="71" t="str">
        <f t="shared" si="4235"/>
        <v/>
      </c>
      <c r="DQ247" s="71" t="str">
        <f t="shared" si="4235"/>
        <v/>
      </c>
      <c r="DR247" s="71" t="str">
        <f t="shared" si="4235"/>
        <v/>
      </c>
      <c r="DS247" s="71" t="str">
        <f t="shared" si="4235"/>
        <v/>
      </c>
      <c r="DT247" s="71" t="str">
        <f t="shared" si="4235"/>
        <v/>
      </c>
      <c r="DU247" s="71" t="str">
        <f t="shared" si="4235"/>
        <v/>
      </c>
      <c r="DV247" s="71" t="str">
        <f t="shared" si="4235"/>
        <v/>
      </c>
      <c r="DW247" s="71" t="str">
        <f t="shared" si="4235"/>
        <v/>
      </c>
      <c r="DX247" s="71" t="str">
        <f t="shared" si="4235"/>
        <v/>
      </c>
      <c r="DY247" s="71" t="str">
        <f t="shared" si="4235"/>
        <v/>
      </c>
      <c r="DZ247" s="71" t="str">
        <f t="shared" si="4235"/>
        <v/>
      </c>
      <c r="EA247" s="71" t="str">
        <f t="shared" si="4235"/>
        <v/>
      </c>
      <c r="EB247" s="71" t="str">
        <f t="shared" si="4235"/>
        <v/>
      </c>
      <c r="EC247" s="71" t="str">
        <f t="shared" si="4235"/>
        <v/>
      </c>
      <c r="ED247" s="71" t="str">
        <f t="shared" si="4235"/>
        <v/>
      </c>
      <c r="EE247" s="71" t="str">
        <f t="shared" si="4235"/>
        <v/>
      </c>
      <c r="EF247" s="71" t="str">
        <f t="shared" si="4235"/>
        <v/>
      </c>
      <c r="EG247" s="71" t="str">
        <f t="shared" si="4235"/>
        <v/>
      </c>
      <c r="EH247" s="71" t="str">
        <f t="shared" si="4235"/>
        <v/>
      </c>
      <c r="EI247" s="71" t="str">
        <f t="shared" si="4235"/>
        <v/>
      </c>
      <c r="EJ247" s="71" t="str">
        <f t="shared" si="4235"/>
        <v/>
      </c>
      <c r="EK247" s="71" t="str">
        <f t="shared" si="4235"/>
        <v/>
      </c>
      <c r="EL247" s="71" t="str">
        <f t="shared" si="4235"/>
        <v/>
      </c>
      <c r="EM247" s="71" t="str">
        <f t="shared" si="4235"/>
        <v/>
      </c>
      <c r="EN247" s="71" t="str">
        <f t="shared" si="4235"/>
        <v/>
      </c>
      <c r="EO247" s="71" t="str">
        <f t="shared" si="4235"/>
        <v/>
      </c>
      <c r="EP247" s="71" t="str">
        <f t="shared" si="4235"/>
        <v/>
      </c>
      <c r="EQ247" s="71" t="str">
        <f t="shared" si="4235"/>
        <v/>
      </c>
      <c r="ER247" s="71" t="str">
        <f t="shared" si="4235"/>
        <v/>
      </c>
      <c r="ES247" s="71" t="str">
        <f t="shared" si="4235"/>
        <v/>
      </c>
      <c r="ET247" s="71" t="str">
        <f t="shared" si="4235"/>
        <v/>
      </c>
      <c r="EU247" s="71" t="str">
        <f t="shared" si="4235"/>
        <v/>
      </c>
      <c r="EV247" s="71" t="str">
        <f t="shared" si="4235"/>
        <v/>
      </c>
      <c r="EW247" s="71" t="str">
        <f t="shared" si="4235"/>
        <v/>
      </c>
      <c r="EX247" s="71" t="str">
        <f t="shared" si="4235"/>
        <v/>
      </c>
      <c r="EY247" s="71" t="str">
        <f t="shared" si="4235"/>
        <v/>
      </c>
      <c r="EZ247" s="71" t="str">
        <f t="shared" si="4235"/>
        <v/>
      </c>
      <c r="FA247" s="71" t="str">
        <f t="shared" si="4235"/>
        <v/>
      </c>
      <c r="FB247" s="71" t="str">
        <f t="shared" si="4235"/>
        <v/>
      </c>
      <c r="FC247" s="71" t="str">
        <f t="shared" si="4235"/>
        <v/>
      </c>
      <c r="FD247" s="71" t="str">
        <f t="shared" si="4235"/>
        <v/>
      </c>
      <c r="FE247" s="71" t="str">
        <f t="shared" si="4235"/>
        <v/>
      </c>
      <c r="FF247" s="71" t="str">
        <f t="shared" si="4235"/>
        <v/>
      </c>
      <c r="FG247" s="71" t="str">
        <f t="shared" si="4235"/>
        <v/>
      </c>
      <c r="FH247" s="71" t="str">
        <f t="shared" si="4235"/>
        <v/>
      </c>
      <c r="FI247" s="71" t="str">
        <f t="shared" si="4235"/>
        <v/>
      </c>
      <c r="FJ247" s="71" t="str">
        <f t="shared" si="4235"/>
        <v/>
      </c>
      <c r="FK247" s="71" t="str">
        <f t="shared" si="4235"/>
        <v/>
      </c>
      <c r="FL247" s="71" t="str">
        <f t="shared" si="4235"/>
        <v/>
      </c>
      <c r="FM247" s="71" t="str">
        <f t="shared" si="4235"/>
        <v/>
      </c>
      <c r="FN247" s="71" t="str">
        <f t="shared" ref="FN247:FS247" si="4236">IF(CH247="","","|n"&amp;FN$2&amp;"+"&amp;CH247&amp;FN$1)</f>
        <v/>
      </c>
      <c r="FO247" s="71" t="str">
        <f t="shared" si="4236"/>
        <v/>
      </c>
      <c r="FP247" s="71" t="str">
        <f t="shared" si="4236"/>
        <v/>
      </c>
      <c r="FQ247" s="71" t="str">
        <f t="shared" si="4236"/>
        <v/>
      </c>
      <c r="FR247" s="71" t="str">
        <f t="shared" si="4236"/>
        <v/>
      </c>
      <c r="FS247" s="71" t="str">
        <f t="shared" si="4236"/>
        <v/>
      </c>
    </row>
    <row r="248" spans="1:175" ht="16.5">
      <c r="A248" s="79"/>
      <c r="B248" s="101" t="s">
        <v>769</v>
      </c>
      <c r="C248" s="79" t="s">
        <v>770</v>
      </c>
      <c r="T248" s="9" t="s">
        <v>771</v>
      </c>
      <c r="U248" s="85" t="s">
        <v>772</v>
      </c>
      <c r="CN248" s="70" t="str">
        <f t="shared" si="4071"/>
        <v>InitUnitState('IZ04',,,,,,,,,,)</v>
      </c>
      <c r="CO248" s="70" t="str">
        <f t="shared" si="4072"/>
        <v>InitUnitNormal('IZ04',,,,,,,,,,)</v>
      </c>
      <c r="CP248" s="70" t="str">
        <f t="shared" si="4073"/>
        <v>InitUnitMagic('IZ04',,,,,,,,,,)</v>
      </c>
      <c r="CQ248" s="70" t="str">
        <f t="shared" si="4074"/>
        <v>InitUnitAdd('IZ04',,,,,,,,,,)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255&amp;CR$1&amp;")"</f>
        <v>InitEquipData('IZ04',,"",,,,,'','','','','','',"ReplaceableTextures\\CommandButtons\\BTN020.blp")</v>
      </c>
      <c r="CU248" s="95" t="str">
        <f t="shared" si="4075"/>
        <v>|n</v>
      </c>
      <c r="CV248" s="61" t="str">
        <f t="shared" si="4076"/>
        <v>提前进入大决战。慎点哦！</v>
      </c>
      <c r="CW248" s="60"/>
      <c r="CX248" s="60"/>
      <c r="CY248" s="60"/>
      <c r="CZ248" s="60"/>
      <c r="DA248" s="60"/>
      <c r="DB248" s="71" t="str">
        <f t="shared" ref="DB248:FM248" si="4237">IF(V248="","","|n"&amp;DB$2&amp;"+"&amp;V248&amp;DB$1)</f>
        <v/>
      </c>
      <c r="DC248" s="71" t="str">
        <f t="shared" si="4237"/>
        <v/>
      </c>
      <c r="DD248" s="71" t="str">
        <f t="shared" si="4237"/>
        <v/>
      </c>
      <c r="DE248" s="71" t="str">
        <f t="shared" si="4237"/>
        <v/>
      </c>
      <c r="DF248" s="71" t="str">
        <f t="shared" si="4237"/>
        <v/>
      </c>
      <c r="DG248" s="71" t="str">
        <f t="shared" si="4237"/>
        <v/>
      </c>
      <c r="DH248" s="71" t="str">
        <f t="shared" si="4237"/>
        <v/>
      </c>
      <c r="DI248" s="71" t="str">
        <f t="shared" si="4237"/>
        <v/>
      </c>
      <c r="DJ248" s="71" t="str">
        <f t="shared" si="4237"/>
        <v/>
      </c>
      <c r="DK248" s="71" t="str">
        <f t="shared" si="4237"/>
        <v/>
      </c>
      <c r="DL248" s="71" t="str">
        <f t="shared" si="4237"/>
        <v/>
      </c>
      <c r="DM248" s="71" t="str">
        <f t="shared" si="4237"/>
        <v/>
      </c>
      <c r="DN248" s="71" t="str">
        <f t="shared" si="4237"/>
        <v/>
      </c>
      <c r="DO248" s="71" t="str">
        <f t="shared" si="4237"/>
        <v/>
      </c>
      <c r="DP248" s="71" t="str">
        <f t="shared" si="4237"/>
        <v/>
      </c>
      <c r="DQ248" s="71" t="str">
        <f t="shared" si="4237"/>
        <v/>
      </c>
      <c r="DR248" s="71" t="str">
        <f t="shared" si="4237"/>
        <v/>
      </c>
      <c r="DS248" s="71" t="str">
        <f t="shared" si="4237"/>
        <v/>
      </c>
      <c r="DT248" s="71" t="str">
        <f t="shared" si="4237"/>
        <v/>
      </c>
      <c r="DU248" s="71" t="str">
        <f t="shared" si="4237"/>
        <v/>
      </c>
      <c r="DV248" s="71" t="str">
        <f t="shared" si="4237"/>
        <v/>
      </c>
      <c r="DW248" s="71" t="str">
        <f t="shared" si="4237"/>
        <v/>
      </c>
      <c r="DX248" s="71" t="str">
        <f t="shared" si="4237"/>
        <v/>
      </c>
      <c r="DY248" s="71" t="str">
        <f t="shared" si="4237"/>
        <v/>
      </c>
      <c r="DZ248" s="71" t="str">
        <f t="shared" si="4237"/>
        <v/>
      </c>
      <c r="EA248" s="71" t="str">
        <f t="shared" si="4237"/>
        <v/>
      </c>
      <c r="EB248" s="71" t="str">
        <f t="shared" si="4237"/>
        <v/>
      </c>
      <c r="EC248" s="71" t="str">
        <f t="shared" si="4237"/>
        <v/>
      </c>
      <c r="ED248" s="71" t="str">
        <f t="shared" si="4237"/>
        <v/>
      </c>
      <c r="EE248" s="71" t="str">
        <f t="shared" si="4237"/>
        <v/>
      </c>
      <c r="EF248" s="71" t="str">
        <f t="shared" si="4237"/>
        <v/>
      </c>
      <c r="EG248" s="71" t="str">
        <f t="shared" si="4237"/>
        <v/>
      </c>
      <c r="EH248" s="71" t="str">
        <f t="shared" si="4237"/>
        <v/>
      </c>
      <c r="EI248" s="71" t="str">
        <f t="shared" si="4237"/>
        <v/>
      </c>
      <c r="EJ248" s="71" t="str">
        <f t="shared" si="4237"/>
        <v/>
      </c>
      <c r="EK248" s="71" t="str">
        <f t="shared" si="4237"/>
        <v/>
      </c>
      <c r="EL248" s="71" t="str">
        <f t="shared" si="4237"/>
        <v/>
      </c>
      <c r="EM248" s="71" t="str">
        <f t="shared" si="4237"/>
        <v/>
      </c>
      <c r="EN248" s="71" t="str">
        <f t="shared" si="4237"/>
        <v/>
      </c>
      <c r="EO248" s="71" t="str">
        <f t="shared" si="4237"/>
        <v/>
      </c>
      <c r="EP248" s="71" t="str">
        <f t="shared" si="4237"/>
        <v/>
      </c>
      <c r="EQ248" s="71" t="str">
        <f t="shared" si="4237"/>
        <v/>
      </c>
      <c r="ER248" s="71" t="str">
        <f t="shared" si="4237"/>
        <v/>
      </c>
      <c r="ES248" s="71" t="str">
        <f t="shared" si="4237"/>
        <v/>
      </c>
      <c r="ET248" s="71" t="str">
        <f t="shared" si="4237"/>
        <v/>
      </c>
      <c r="EU248" s="71" t="str">
        <f t="shared" si="4237"/>
        <v/>
      </c>
      <c r="EV248" s="71" t="str">
        <f t="shared" si="4237"/>
        <v/>
      </c>
      <c r="EW248" s="71" t="str">
        <f t="shared" si="4237"/>
        <v/>
      </c>
      <c r="EX248" s="71" t="str">
        <f t="shared" si="4237"/>
        <v/>
      </c>
      <c r="EY248" s="71" t="str">
        <f t="shared" si="4237"/>
        <v/>
      </c>
      <c r="EZ248" s="71" t="str">
        <f t="shared" si="4237"/>
        <v/>
      </c>
      <c r="FA248" s="71" t="str">
        <f t="shared" si="4237"/>
        <v/>
      </c>
      <c r="FB248" s="71" t="str">
        <f t="shared" si="4237"/>
        <v/>
      </c>
      <c r="FC248" s="71" t="str">
        <f t="shared" si="4237"/>
        <v/>
      </c>
      <c r="FD248" s="71" t="str">
        <f t="shared" si="4237"/>
        <v/>
      </c>
      <c r="FE248" s="71" t="str">
        <f t="shared" si="4237"/>
        <v/>
      </c>
      <c r="FF248" s="71" t="str">
        <f t="shared" si="4237"/>
        <v/>
      </c>
      <c r="FG248" s="71" t="str">
        <f t="shared" si="4237"/>
        <v/>
      </c>
      <c r="FH248" s="71" t="str">
        <f t="shared" si="4237"/>
        <v/>
      </c>
      <c r="FI248" s="71" t="str">
        <f t="shared" si="4237"/>
        <v/>
      </c>
      <c r="FJ248" s="71" t="str">
        <f t="shared" si="4237"/>
        <v/>
      </c>
      <c r="FK248" s="71" t="str">
        <f t="shared" si="4237"/>
        <v/>
      </c>
      <c r="FL248" s="71" t="str">
        <f t="shared" si="4237"/>
        <v/>
      </c>
      <c r="FM248" s="71" t="str">
        <f t="shared" si="4237"/>
        <v/>
      </c>
      <c r="FN248" s="71" t="str">
        <f t="shared" ref="FN248:FS248" si="4238">IF(CH248="","","|n"&amp;FN$2&amp;"+"&amp;CH248&amp;FN$1)</f>
        <v/>
      </c>
      <c r="FO248" s="71" t="str">
        <f t="shared" si="4238"/>
        <v/>
      </c>
      <c r="FP248" s="71" t="str">
        <f t="shared" si="4238"/>
        <v/>
      </c>
      <c r="FQ248" s="71" t="str">
        <f t="shared" si="4238"/>
        <v/>
      </c>
      <c r="FR248" s="71" t="str">
        <f t="shared" si="4238"/>
        <v/>
      </c>
      <c r="FS248" s="71" t="str">
        <f t="shared" si="4238"/>
        <v/>
      </c>
    </row>
    <row r="249" spans="1:175" ht="16.5">
      <c r="A249" s="79"/>
      <c r="B249" s="101" t="s">
        <v>773</v>
      </c>
      <c r="C249" s="79" t="s">
        <v>774</v>
      </c>
      <c r="T249" s="79" t="s">
        <v>775</v>
      </c>
      <c r="U249" s="116" t="s">
        <v>776</v>
      </c>
      <c r="CN249" s="70" t="str">
        <f t="shared" ref="CN249:CN250" si="4239">"InitUnitState('"&amp;B249&amp;"',"&amp;V249&amp;","&amp;W249&amp;","&amp;X249&amp;","&amp;Y249&amp;","&amp;Z249&amp;","&amp;AA249&amp;","&amp;AB249&amp;","&amp;AC249&amp;","&amp;AD249&amp;","&amp;AE249&amp;")"</f>
        <v>InitUnitState('IZ05',,,,,,,,,,)</v>
      </c>
      <c r="CO249" s="70" t="str">
        <f t="shared" ref="CO249:CO250" si="4240">"InitUnitNormal('"&amp;B249&amp;"',"&amp;AF249&amp;","&amp;AG249&amp;","&amp;AH249&amp;","&amp;AI249&amp;","&amp;AJ249&amp;","&amp;AK249&amp;","&amp;AL249&amp;","&amp;AM249&amp;","&amp;AN249&amp;","&amp;AO249&amp;")"</f>
        <v>InitUnitNormal('IZ05',,,,,,,,,,)</v>
      </c>
      <c r="CP249" s="70" t="str">
        <f t="shared" ref="CP249:CP250" si="4241">"InitUnitMagic('"&amp;B249&amp;"',"&amp;AP249&amp;","&amp;AQ249&amp;","&amp;AR249&amp;","&amp;AS249&amp;","&amp;AT249&amp;","&amp;AU249&amp;","&amp;AV249&amp;","&amp;AW249&amp;","&amp;BI249&amp;","&amp;BJ249&amp;")"</f>
        <v>InitUnitMagic('IZ05',,,,,,,,,,)</v>
      </c>
      <c r="CQ249" s="70" t="str">
        <f t="shared" ref="CQ249:CQ250" si="4242">"InitUnitAdd('"&amp;B249&amp;"',"&amp;BK249&amp;","&amp;BL249&amp;","&amp;BM249&amp;","&amp;BN249&amp;","&amp;BO249&amp;","&amp;BP249&amp;","&amp;BQ249&amp;","&amp;BR249&amp;","&amp;BS249&amp;","&amp;BT249&amp;")"</f>
        <v>InitUnitAdd('IZ05',,,,,,,,,,)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256&amp;CR$1&amp;")"</f>
        <v>InitEquipData('IZ05',,"",,,,,'','','','','','',"ReplaceableTextures\\CommandButtons\\BTN001.blp")</v>
      </c>
      <c r="CU249" s="95" t="str">
        <f t="shared" ref="CU249:CU250" si="4243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50" si="4244">T249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9" s="60"/>
      <c r="CX249" s="60"/>
      <c r="CY249" s="60"/>
      <c r="CZ249" s="60"/>
      <c r="DA249" s="60"/>
      <c r="DB249" s="71" t="str">
        <f t="shared" ref="DB249" si="4245">IF(V249="","","|n"&amp;DB$2&amp;"+"&amp;V249&amp;DB$1)</f>
        <v/>
      </c>
      <c r="DC249" s="71" t="str">
        <f t="shared" ref="DC249" si="4246">IF(W249="","","|n"&amp;DC$2&amp;"+"&amp;W249&amp;DC$1)</f>
        <v/>
      </c>
      <c r="DD249" s="71" t="str">
        <f t="shared" ref="DD249" si="4247">IF(X249="","","|n"&amp;DD$2&amp;"+"&amp;X249&amp;DD$1)</f>
        <v/>
      </c>
      <c r="DE249" s="71" t="str">
        <f t="shared" ref="DE249" si="4248">IF(Y249="","","|n"&amp;DE$2&amp;"+"&amp;Y249&amp;DE$1)</f>
        <v/>
      </c>
      <c r="DF249" s="71" t="str">
        <f t="shared" ref="DF249" si="4249">IF(Z249="","","|n"&amp;DF$2&amp;"+"&amp;Z249&amp;DF$1)</f>
        <v/>
      </c>
      <c r="DG249" s="71" t="str">
        <f t="shared" ref="DG249" si="4250">IF(AA249="","","|n"&amp;DG$2&amp;"+"&amp;AA249&amp;DG$1)</f>
        <v/>
      </c>
      <c r="DH249" s="71" t="str">
        <f t="shared" ref="DH249" si="4251">IF(AB249="","","|n"&amp;DH$2&amp;"+"&amp;AB249&amp;DH$1)</f>
        <v/>
      </c>
      <c r="DI249" s="71" t="str">
        <f t="shared" ref="DI249" si="4252">IF(AC249="","","|n"&amp;DI$2&amp;"+"&amp;AC249&amp;DI$1)</f>
        <v/>
      </c>
      <c r="DJ249" s="71" t="str">
        <f t="shared" ref="DJ249" si="4253">IF(AD249="","","|n"&amp;DJ$2&amp;"+"&amp;AD249&amp;DJ$1)</f>
        <v/>
      </c>
      <c r="DK249" s="71" t="str">
        <f t="shared" ref="DK249" si="4254">IF(AE249="","","|n"&amp;DK$2&amp;"+"&amp;AE249&amp;DK$1)</f>
        <v/>
      </c>
      <c r="DL249" s="71" t="str">
        <f t="shared" ref="DL249" si="4255">IF(AF249="","","|n"&amp;DL$2&amp;"+"&amp;AF249&amp;DL$1)</f>
        <v/>
      </c>
      <c r="DM249" s="71" t="str">
        <f t="shared" ref="DM249" si="4256">IF(AG249="","","|n"&amp;DM$2&amp;"+"&amp;AG249&amp;DM$1)</f>
        <v/>
      </c>
      <c r="DN249" s="71" t="str">
        <f t="shared" ref="DN249" si="4257">IF(AH249="","","|n"&amp;DN$2&amp;"+"&amp;AH249&amp;DN$1)</f>
        <v/>
      </c>
      <c r="DO249" s="71" t="str">
        <f t="shared" ref="DO249" si="4258">IF(AI249="","","|n"&amp;DO$2&amp;"+"&amp;AI249&amp;DO$1)</f>
        <v/>
      </c>
      <c r="DP249" s="71" t="str">
        <f t="shared" ref="DP249" si="4259">IF(AJ249="","","|n"&amp;DP$2&amp;"+"&amp;AJ249&amp;DP$1)</f>
        <v/>
      </c>
      <c r="DQ249" s="71" t="str">
        <f t="shared" ref="DQ249" si="4260">IF(AK249="","","|n"&amp;DQ$2&amp;"+"&amp;AK249&amp;DQ$1)</f>
        <v/>
      </c>
      <c r="DR249" s="71" t="str">
        <f t="shared" ref="DR249" si="4261">IF(AL249="","","|n"&amp;DR$2&amp;"+"&amp;AL249&amp;DR$1)</f>
        <v/>
      </c>
      <c r="DS249" s="71" t="str">
        <f t="shared" ref="DS249" si="4262">IF(AM249="","","|n"&amp;DS$2&amp;"+"&amp;AM249&amp;DS$1)</f>
        <v/>
      </c>
      <c r="DT249" s="71" t="str">
        <f t="shared" ref="DT249" si="4263">IF(AN249="","","|n"&amp;DT$2&amp;"+"&amp;AN249&amp;DT$1)</f>
        <v/>
      </c>
      <c r="DU249" s="71" t="str">
        <f t="shared" ref="DU249" si="4264">IF(AO249="","","|n"&amp;DU$2&amp;"+"&amp;AO249&amp;DU$1)</f>
        <v/>
      </c>
      <c r="DV249" s="71" t="str">
        <f t="shared" ref="DV249" si="4265">IF(AP249="","","|n"&amp;DV$2&amp;"+"&amp;AP249&amp;DV$1)</f>
        <v/>
      </c>
      <c r="DW249" s="71" t="str">
        <f t="shared" ref="DW249" si="4266">IF(AQ249="","","|n"&amp;DW$2&amp;"+"&amp;AQ249&amp;DW$1)</f>
        <v/>
      </c>
      <c r="DX249" s="71" t="str">
        <f t="shared" ref="DX249" si="4267">IF(AR249="","","|n"&amp;DX$2&amp;"+"&amp;AR249&amp;DX$1)</f>
        <v/>
      </c>
      <c r="DY249" s="71" t="str">
        <f t="shared" ref="DY249" si="4268">IF(AS249="","","|n"&amp;DY$2&amp;"+"&amp;AS249&amp;DY$1)</f>
        <v/>
      </c>
      <c r="DZ249" s="71" t="str">
        <f t="shared" ref="DZ249" si="4269">IF(AT249="","","|n"&amp;DZ$2&amp;"+"&amp;AT249&amp;DZ$1)</f>
        <v/>
      </c>
      <c r="EA249" s="71" t="str">
        <f t="shared" ref="EA249" si="4270">IF(AU249="","","|n"&amp;EA$2&amp;"+"&amp;AU249&amp;EA$1)</f>
        <v/>
      </c>
      <c r="EB249" s="71" t="str">
        <f t="shared" ref="EB249" si="4271">IF(AV249="","","|n"&amp;EB$2&amp;"+"&amp;AV249&amp;EB$1)</f>
        <v/>
      </c>
      <c r="EC249" s="71" t="str">
        <f t="shared" ref="EC249" si="4272">IF(AW249="","","|n"&amp;EC$2&amp;"+"&amp;AW249&amp;EC$1)</f>
        <v/>
      </c>
      <c r="ED249" s="71" t="str">
        <f t="shared" ref="ED249" si="4273">IF(AX249="","","|n"&amp;ED$2&amp;"+"&amp;AX249&amp;ED$1)</f>
        <v/>
      </c>
      <c r="EE249" s="71" t="str">
        <f t="shared" ref="EE249" si="4274">IF(AY249="","","|n"&amp;EE$2&amp;"+"&amp;AY249&amp;EE$1)</f>
        <v/>
      </c>
      <c r="EF249" s="71" t="str">
        <f t="shared" ref="EF249" si="4275">IF(AZ249="","","|n"&amp;EF$2&amp;"+"&amp;AZ249&amp;EF$1)</f>
        <v/>
      </c>
      <c r="EG249" s="71" t="str">
        <f t="shared" ref="EG249" si="4276">IF(BA249="","","|n"&amp;EG$2&amp;"+"&amp;BA249&amp;EG$1)</f>
        <v/>
      </c>
      <c r="EH249" s="71" t="str">
        <f t="shared" ref="EH249" si="4277">IF(BB249="","","|n"&amp;EH$2&amp;"+"&amp;BB249&amp;EH$1)</f>
        <v/>
      </c>
      <c r="EI249" s="71" t="str">
        <f t="shared" ref="EI249" si="4278">IF(BC249="","","|n"&amp;EI$2&amp;"+"&amp;BC249&amp;EI$1)</f>
        <v/>
      </c>
      <c r="EJ249" s="71" t="str">
        <f t="shared" ref="EJ249" si="4279">IF(BD249="","","|n"&amp;EJ$2&amp;"+"&amp;BD249&amp;EJ$1)</f>
        <v/>
      </c>
      <c r="EK249" s="71" t="str">
        <f t="shared" ref="EK249" si="4280">IF(BE249="","","|n"&amp;EK$2&amp;"+"&amp;BE249&amp;EK$1)</f>
        <v/>
      </c>
      <c r="EL249" s="71" t="str">
        <f t="shared" ref="EL249" si="4281">IF(BF249="","","|n"&amp;EL$2&amp;"+"&amp;BF249&amp;EL$1)</f>
        <v/>
      </c>
      <c r="EM249" s="71" t="str">
        <f t="shared" ref="EM249" si="4282">IF(BG249="","","|n"&amp;EM$2&amp;"+"&amp;BG249&amp;EM$1)</f>
        <v/>
      </c>
      <c r="EN249" s="71" t="str">
        <f t="shared" ref="EN249" si="4283">IF(BH249="","","|n"&amp;EN$2&amp;"+"&amp;BH249&amp;EN$1)</f>
        <v/>
      </c>
      <c r="EO249" s="71" t="str">
        <f t="shared" ref="EO249" si="4284">IF(BI249="","","|n"&amp;EO$2&amp;"+"&amp;BI249&amp;EO$1)</f>
        <v/>
      </c>
      <c r="EP249" s="71" t="str">
        <f t="shared" ref="EP249" si="4285">IF(BJ249="","","|n"&amp;EP$2&amp;"+"&amp;BJ249&amp;EP$1)</f>
        <v/>
      </c>
      <c r="EQ249" s="71" t="str">
        <f t="shared" ref="EQ249" si="4286">IF(BK249="","","|n"&amp;EQ$2&amp;"+"&amp;BK249&amp;EQ$1)</f>
        <v/>
      </c>
      <c r="ER249" s="71" t="str">
        <f t="shared" ref="ER249" si="4287">IF(BL249="","","|n"&amp;ER$2&amp;"+"&amp;BL249&amp;ER$1)</f>
        <v/>
      </c>
      <c r="ES249" s="71" t="str">
        <f t="shared" ref="ES249" si="4288">IF(BM249="","","|n"&amp;ES$2&amp;"+"&amp;BM249&amp;ES$1)</f>
        <v/>
      </c>
      <c r="ET249" s="71" t="str">
        <f t="shared" ref="ET249" si="4289">IF(BN249="","","|n"&amp;ET$2&amp;"+"&amp;BN249&amp;ET$1)</f>
        <v/>
      </c>
      <c r="EU249" s="71" t="str">
        <f t="shared" ref="EU249" si="4290">IF(BO249="","","|n"&amp;EU$2&amp;"+"&amp;BO249&amp;EU$1)</f>
        <v/>
      </c>
      <c r="EV249" s="71" t="str">
        <f t="shared" ref="EV249" si="4291">IF(BP249="","","|n"&amp;EV$2&amp;"+"&amp;BP249&amp;EV$1)</f>
        <v/>
      </c>
      <c r="EW249" s="71" t="str">
        <f t="shared" ref="EW249" si="4292">IF(BQ249="","","|n"&amp;EW$2&amp;"+"&amp;BQ249&amp;EW$1)</f>
        <v/>
      </c>
      <c r="EX249" s="71" t="str">
        <f t="shared" ref="EX249" si="4293">IF(BR249="","","|n"&amp;EX$2&amp;"+"&amp;BR249&amp;EX$1)</f>
        <v/>
      </c>
      <c r="EY249" s="71" t="str">
        <f t="shared" ref="EY249" si="4294">IF(BS249="","","|n"&amp;EY$2&amp;"+"&amp;BS249&amp;EY$1)</f>
        <v/>
      </c>
      <c r="EZ249" s="71" t="str">
        <f t="shared" ref="EZ249" si="4295">IF(BT249="","","|n"&amp;EZ$2&amp;"+"&amp;BT249&amp;EZ$1)</f>
        <v/>
      </c>
      <c r="FA249" s="71" t="str">
        <f t="shared" ref="FA249" si="4296">IF(BU249="","","|n"&amp;FA$2&amp;"+"&amp;BU249&amp;FA$1)</f>
        <v/>
      </c>
      <c r="FB249" s="71" t="str">
        <f t="shared" ref="FB249" si="4297">IF(BV249="","","|n"&amp;FB$2&amp;"+"&amp;BV249&amp;FB$1)</f>
        <v/>
      </c>
      <c r="FC249" s="71" t="str">
        <f t="shared" ref="FC249" si="4298">IF(BW249="","","|n"&amp;FC$2&amp;"+"&amp;BW249&amp;FC$1)</f>
        <v/>
      </c>
      <c r="FD249" s="71" t="str">
        <f t="shared" ref="FD249" si="4299">IF(BX249="","","|n"&amp;FD$2&amp;"+"&amp;BX249&amp;FD$1)</f>
        <v/>
      </c>
      <c r="FE249" s="71" t="str">
        <f t="shared" ref="FE249" si="4300">IF(BY249="","","|n"&amp;FE$2&amp;"+"&amp;BY249&amp;FE$1)</f>
        <v/>
      </c>
      <c r="FF249" s="71" t="str">
        <f t="shared" ref="FF249" si="4301">IF(BZ249="","","|n"&amp;FF$2&amp;"+"&amp;BZ249&amp;FF$1)</f>
        <v/>
      </c>
      <c r="FG249" s="71" t="str">
        <f t="shared" ref="FG249" si="4302">IF(CA249="","","|n"&amp;FG$2&amp;"+"&amp;CA249&amp;FG$1)</f>
        <v/>
      </c>
      <c r="FH249" s="71" t="str">
        <f t="shared" ref="FH249" si="4303">IF(CB249="","","|n"&amp;FH$2&amp;"+"&amp;CB249&amp;FH$1)</f>
        <v/>
      </c>
      <c r="FI249" s="71" t="str">
        <f t="shared" ref="FI249" si="4304">IF(CC249="","","|n"&amp;FI$2&amp;"+"&amp;CC249&amp;FI$1)</f>
        <v/>
      </c>
      <c r="FJ249" s="71" t="str">
        <f t="shared" ref="FJ249" si="4305">IF(CD249="","","|n"&amp;FJ$2&amp;"+"&amp;CD249&amp;FJ$1)</f>
        <v/>
      </c>
      <c r="FK249" s="71" t="str">
        <f t="shared" ref="FK249" si="4306">IF(CE249="","","|n"&amp;FK$2&amp;"+"&amp;CE249&amp;FK$1)</f>
        <v/>
      </c>
      <c r="FL249" s="71" t="str">
        <f t="shared" ref="FL249" si="4307">IF(CF249="","","|n"&amp;FL$2&amp;"+"&amp;CF249&amp;FL$1)</f>
        <v/>
      </c>
      <c r="FM249" s="71" t="str">
        <f t="shared" ref="FM249" si="4308">IF(CG249="","","|n"&amp;FM$2&amp;"+"&amp;CG249&amp;FM$1)</f>
        <v/>
      </c>
      <c r="FN249" s="71" t="str">
        <f t="shared" ref="FN249" si="4309">IF(CH249="","","|n"&amp;FN$2&amp;"+"&amp;CH249&amp;FN$1)</f>
        <v/>
      </c>
      <c r="FO249" s="71" t="str">
        <f t="shared" ref="FO249" si="4310">IF(CI249="","","|n"&amp;FO$2&amp;"+"&amp;CI249&amp;FO$1)</f>
        <v/>
      </c>
      <c r="FP249" s="71" t="str">
        <f t="shared" ref="FP249" si="4311">IF(CJ249="","","|n"&amp;FP$2&amp;"+"&amp;CJ249&amp;FP$1)</f>
        <v/>
      </c>
      <c r="FQ249" s="71" t="str">
        <f t="shared" ref="FQ249" si="4312">IF(CK249="","","|n"&amp;FQ$2&amp;"+"&amp;CK249&amp;FQ$1)</f>
        <v/>
      </c>
      <c r="FR249" s="71" t="str">
        <f t="shared" ref="FR249" si="4313">IF(CL249="","","|n"&amp;FR$2&amp;"+"&amp;CL249&amp;FR$1)</f>
        <v/>
      </c>
      <c r="FS249" s="71" t="str">
        <f t="shared" ref="FS249" si="4314">IF(CM249="","","|n"&amp;FS$2&amp;"+"&amp;CM249&amp;FS$1)</f>
        <v/>
      </c>
    </row>
    <row r="250" spans="1:175" ht="16.5">
      <c r="A250" s="79"/>
      <c r="B250" s="101" t="s">
        <v>777</v>
      </c>
      <c r="C250" s="79" t="s">
        <v>778</v>
      </c>
      <c r="T250" s="188" t="s">
        <v>1402</v>
      </c>
      <c r="U250" s="85" t="str">
        <f t="shared" ref="U250:U251" si="4315">"ReplaceableTextures\\CommandButtons\\BTN"&amp;B250&amp;".blp"</f>
        <v>ReplaceableTextures\\CommandButtons\\BTNIZ06.blp</v>
      </c>
      <c r="CN250" s="70" t="str">
        <f t="shared" si="4239"/>
        <v>InitUnitState('IZ06',,,,,,,,,,)</v>
      </c>
      <c r="CO250" s="70" t="str">
        <f t="shared" si="4240"/>
        <v>InitUnitNormal('IZ06',,,,,,,,,,)</v>
      </c>
      <c r="CP250" s="70" t="str">
        <f t="shared" si="4241"/>
        <v>InitUnitMagic('IZ06',,,,,,,,,,)</v>
      </c>
      <c r="CQ250" s="70" t="str">
        <f t="shared" si="4242"/>
        <v>InitUnitAdd('IZ06',,,,,,,,,,)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255&amp;CR$1&amp;")"</f>
        <v>InitEquipData('IZ06',,"",,,,,'','','','','','',"ReplaceableTextures\\CommandButtons\\BTN020.blp")</v>
      </c>
      <c r="CU250" s="95" t="str">
        <f t="shared" si="4243"/>
        <v>|n</v>
      </c>
      <c r="CV250" s="61" t="str">
        <f t="shared" si="4244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0" s="60"/>
      <c r="CX250" s="60"/>
      <c r="CY250" s="60"/>
      <c r="CZ250" s="60"/>
      <c r="DA250" s="60"/>
      <c r="DB250" s="71" t="str">
        <f t="shared" ref="DB250:FM250" si="4316">IF(V250="","","|n"&amp;DB$2&amp;"+"&amp;V250&amp;DB$1)</f>
        <v/>
      </c>
      <c r="DC250" s="71" t="str">
        <f t="shared" si="4316"/>
        <v/>
      </c>
      <c r="DD250" s="71" t="str">
        <f t="shared" si="4316"/>
        <v/>
      </c>
      <c r="DE250" s="71" t="str">
        <f t="shared" si="4316"/>
        <v/>
      </c>
      <c r="DF250" s="71" t="str">
        <f t="shared" si="4316"/>
        <v/>
      </c>
      <c r="DG250" s="71" t="str">
        <f t="shared" si="4316"/>
        <v/>
      </c>
      <c r="DH250" s="71" t="str">
        <f t="shared" si="4316"/>
        <v/>
      </c>
      <c r="DI250" s="71" t="str">
        <f t="shared" si="4316"/>
        <v/>
      </c>
      <c r="DJ250" s="71" t="str">
        <f t="shared" si="4316"/>
        <v/>
      </c>
      <c r="DK250" s="71" t="str">
        <f t="shared" si="4316"/>
        <v/>
      </c>
      <c r="DL250" s="71" t="str">
        <f t="shared" si="4316"/>
        <v/>
      </c>
      <c r="DM250" s="71" t="str">
        <f t="shared" si="4316"/>
        <v/>
      </c>
      <c r="DN250" s="71" t="str">
        <f t="shared" si="4316"/>
        <v/>
      </c>
      <c r="DO250" s="71" t="str">
        <f t="shared" si="4316"/>
        <v/>
      </c>
      <c r="DP250" s="71" t="str">
        <f t="shared" si="4316"/>
        <v/>
      </c>
      <c r="DQ250" s="71" t="str">
        <f t="shared" si="4316"/>
        <v/>
      </c>
      <c r="DR250" s="71" t="str">
        <f t="shared" si="4316"/>
        <v/>
      </c>
      <c r="DS250" s="71" t="str">
        <f t="shared" si="4316"/>
        <v/>
      </c>
      <c r="DT250" s="71" t="str">
        <f t="shared" si="4316"/>
        <v/>
      </c>
      <c r="DU250" s="71" t="str">
        <f t="shared" si="4316"/>
        <v/>
      </c>
      <c r="DV250" s="71" t="str">
        <f t="shared" si="4316"/>
        <v/>
      </c>
      <c r="DW250" s="71" t="str">
        <f t="shared" si="4316"/>
        <v/>
      </c>
      <c r="DX250" s="71" t="str">
        <f t="shared" si="4316"/>
        <v/>
      </c>
      <c r="DY250" s="71" t="str">
        <f t="shared" si="4316"/>
        <v/>
      </c>
      <c r="DZ250" s="71" t="str">
        <f t="shared" si="4316"/>
        <v/>
      </c>
      <c r="EA250" s="71" t="str">
        <f t="shared" si="4316"/>
        <v/>
      </c>
      <c r="EB250" s="71" t="str">
        <f t="shared" si="4316"/>
        <v/>
      </c>
      <c r="EC250" s="71" t="str">
        <f t="shared" si="4316"/>
        <v/>
      </c>
      <c r="ED250" s="71" t="str">
        <f t="shared" si="4316"/>
        <v/>
      </c>
      <c r="EE250" s="71" t="str">
        <f t="shared" si="4316"/>
        <v/>
      </c>
      <c r="EF250" s="71" t="str">
        <f t="shared" si="4316"/>
        <v/>
      </c>
      <c r="EG250" s="71" t="str">
        <f t="shared" si="4316"/>
        <v/>
      </c>
      <c r="EH250" s="71" t="str">
        <f t="shared" si="4316"/>
        <v/>
      </c>
      <c r="EI250" s="71" t="str">
        <f t="shared" si="4316"/>
        <v/>
      </c>
      <c r="EJ250" s="71" t="str">
        <f t="shared" si="4316"/>
        <v/>
      </c>
      <c r="EK250" s="71" t="str">
        <f t="shared" si="4316"/>
        <v/>
      </c>
      <c r="EL250" s="71" t="str">
        <f t="shared" si="4316"/>
        <v/>
      </c>
      <c r="EM250" s="71" t="str">
        <f t="shared" si="4316"/>
        <v/>
      </c>
      <c r="EN250" s="71" t="str">
        <f t="shared" si="4316"/>
        <v/>
      </c>
      <c r="EO250" s="71" t="str">
        <f t="shared" si="4316"/>
        <v/>
      </c>
      <c r="EP250" s="71" t="str">
        <f t="shared" si="4316"/>
        <v/>
      </c>
      <c r="EQ250" s="71" t="str">
        <f t="shared" si="4316"/>
        <v/>
      </c>
      <c r="ER250" s="71" t="str">
        <f t="shared" si="4316"/>
        <v/>
      </c>
      <c r="ES250" s="71" t="str">
        <f t="shared" si="4316"/>
        <v/>
      </c>
      <c r="ET250" s="71" t="str">
        <f t="shared" si="4316"/>
        <v/>
      </c>
      <c r="EU250" s="71" t="str">
        <f t="shared" si="4316"/>
        <v/>
      </c>
      <c r="EV250" s="71" t="str">
        <f t="shared" si="4316"/>
        <v/>
      </c>
      <c r="EW250" s="71" t="str">
        <f t="shared" si="4316"/>
        <v/>
      </c>
      <c r="EX250" s="71" t="str">
        <f t="shared" si="4316"/>
        <v/>
      </c>
      <c r="EY250" s="71" t="str">
        <f t="shared" si="4316"/>
        <v/>
      </c>
      <c r="EZ250" s="71" t="str">
        <f t="shared" si="4316"/>
        <v/>
      </c>
      <c r="FA250" s="71" t="str">
        <f t="shared" si="4316"/>
        <v/>
      </c>
      <c r="FB250" s="71" t="str">
        <f t="shared" si="4316"/>
        <v/>
      </c>
      <c r="FC250" s="71" t="str">
        <f t="shared" si="4316"/>
        <v/>
      </c>
      <c r="FD250" s="71" t="str">
        <f t="shared" si="4316"/>
        <v/>
      </c>
      <c r="FE250" s="71" t="str">
        <f t="shared" si="4316"/>
        <v/>
      </c>
      <c r="FF250" s="71" t="str">
        <f t="shared" si="4316"/>
        <v/>
      </c>
      <c r="FG250" s="71" t="str">
        <f t="shared" si="4316"/>
        <v/>
      </c>
      <c r="FH250" s="71" t="str">
        <f t="shared" si="4316"/>
        <v/>
      </c>
      <c r="FI250" s="71" t="str">
        <f t="shared" si="4316"/>
        <v/>
      </c>
      <c r="FJ250" s="71" t="str">
        <f t="shared" si="4316"/>
        <v/>
      </c>
      <c r="FK250" s="71" t="str">
        <f t="shared" si="4316"/>
        <v/>
      </c>
      <c r="FL250" s="71" t="str">
        <f t="shared" si="4316"/>
        <v/>
      </c>
      <c r="FM250" s="71" t="str">
        <f t="shared" si="4316"/>
        <v/>
      </c>
      <c r="FN250" s="71" t="str">
        <f t="shared" ref="FN250:FS250" si="4317">IF(CH250="","","|n"&amp;FN$2&amp;"+"&amp;CH250&amp;FN$1)</f>
        <v/>
      </c>
      <c r="FO250" s="71" t="str">
        <f t="shared" si="4317"/>
        <v/>
      </c>
      <c r="FP250" s="71" t="str">
        <f t="shared" si="4317"/>
        <v/>
      </c>
      <c r="FQ250" s="71" t="str">
        <f t="shared" si="4317"/>
        <v/>
      </c>
      <c r="FR250" s="71" t="str">
        <f t="shared" si="4317"/>
        <v/>
      </c>
      <c r="FS250" s="71" t="str">
        <f t="shared" si="4317"/>
        <v/>
      </c>
    </row>
    <row r="251" spans="1:175" ht="16.5">
      <c r="A251" s="79"/>
      <c r="B251" s="101" t="s">
        <v>1411</v>
      </c>
      <c r="C251" s="79" t="s">
        <v>1412</v>
      </c>
      <c r="T251" s="188" t="s">
        <v>1417</v>
      </c>
      <c r="U251" s="85" t="str">
        <f t="shared" si="4315"/>
        <v>ReplaceableTextures\\CommandButtons\\BTNIZ07.blp</v>
      </c>
      <c r="CN251" s="70" t="str">
        <f t="shared" ref="CN251:CN253" si="4318">"InitUnitState('"&amp;B251&amp;"',"&amp;V251&amp;","&amp;W251&amp;","&amp;X251&amp;","&amp;Y251&amp;","&amp;Z251&amp;","&amp;AA251&amp;","&amp;AB251&amp;","&amp;AC251&amp;","&amp;AD251&amp;","&amp;AE251&amp;")"</f>
        <v>InitUnitState('IZ07',,,,,,,,,,)</v>
      </c>
      <c r="CO251" s="70" t="str">
        <f t="shared" ref="CO251:CO253" si="4319">"InitUnitNormal('"&amp;B251&amp;"',"&amp;AF251&amp;","&amp;AG251&amp;","&amp;AH251&amp;","&amp;AI251&amp;","&amp;AJ251&amp;","&amp;AK251&amp;","&amp;AL251&amp;","&amp;AM251&amp;","&amp;AN251&amp;","&amp;AO251&amp;")"</f>
        <v>InitUnitNormal('IZ07',,,,,,,,,,)</v>
      </c>
      <c r="CP251" s="70" t="str">
        <f t="shared" ref="CP251:CP253" si="4320">"InitUnitMagic('"&amp;B251&amp;"',"&amp;AP251&amp;","&amp;AQ251&amp;","&amp;AR251&amp;","&amp;AS251&amp;","&amp;AT251&amp;","&amp;AU251&amp;","&amp;AV251&amp;","&amp;AW251&amp;","&amp;BI251&amp;","&amp;BJ251&amp;")"</f>
        <v>InitUnitMagic('IZ07',,,,,,,,,,)</v>
      </c>
      <c r="CQ251" s="70" t="str">
        <f t="shared" ref="CQ251:CQ253" si="4321">"InitUnitAdd('"&amp;B251&amp;"',"&amp;BK251&amp;","&amp;BL251&amp;","&amp;BM251&amp;","&amp;BN251&amp;","&amp;BO251&amp;","&amp;BP251&amp;","&amp;BQ251&amp;","&amp;BR251&amp;","&amp;BS251&amp;","&amp;BT251&amp;")"</f>
        <v>InitUnitAdd('IZ07',,,,,,,,,,)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256&amp;CR$1&amp;")"</f>
        <v>InitEquipData('IZ07',,"",,,,,'','','','','','',"ReplaceableTextures\\CommandButtons\\BTN001.blp")</v>
      </c>
      <c r="CU251" s="95" t="str">
        <f t="shared" ref="CU251:CU253" si="4322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:CV253" si="4323">T251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1" s="60"/>
      <c r="CX251" s="60"/>
      <c r="CY251" s="60"/>
      <c r="CZ251" s="60"/>
      <c r="DA251" s="60"/>
      <c r="DB251" s="71" t="str">
        <f t="shared" ref="DB251:DB253" si="4324">IF(V251="","","|n"&amp;DB$2&amp;"+"&amp;V251&amp;DB$1)</f>
        <v/>
      </c>
      <c r="DC251" s="71" t="str">
        <f t="shared" ref="DC251:DC253" si="4325">IF(W251="","","|n"&amp;DC$2&amp;"+"&amp;W251&amp;DC$1)</f>
        <v/>
      </c>
      <c r="DD251" s="71" t="str">
        <f t="shared" ref="DD251:DD253" si="4326">IF(X251="","","|n"&amp;DD$2&amp;"+"&amp;X251&amp;DD$1)</f>
        <v/>
      </c>
      <c r="DE251" s="71" t="str">
        <f t="shared" ref="DE251:DE253" si="4327">IF(Y251="","","|n"&amp;DE$2&amp;"+"&amp;Y251&amp;DE$1)</f>
        <v/>
      </c>
      <c r="DF251" s="71" t="str">
        <f t="shared" ref="DF251:DF253" si="4328">IF(Z251="","","|n"&amp;DF$2&amp;"+"&amp;Z251&amp;DF$1)</f>
        <v/>
      </c>
      <c r="DG251" s="71" t="str">
        <f t="shared" ref="DG251:DG253" si="4329">IF(AA251="","","|n"&amp;DG$2&amp;"+"&amp;AA251&amp;DG$1)</f>
        <v/>
      </c>
      <c r="DH251" s="71" t="str">
        <f t="shared" ref="DH251:DH253" si="4330">IF(AB251="","","|n"&amp;DH$2&amp;"+"&amp;AB251&amp;DH$1)</f>
        <v/>
      </c>
      <c r="DI251" s="71" t="str">
        <f t="shared" ref="DI251:DI253" si="4331">IF(AC251="","","|n"&amp;DI$2&amp;"+"&amp;AC251&amp;DI$1)</f>
        <v/>
      </c>
      <c r="DJ251" s="71" t="str">
        <f t="shared" ref="DJ251:DJ253" si="4332">IF(AD251="","","|n"&amp;DJ$2&amp;"+"&amp;AD251&amp;DJ$1)</f>
        <v/>
      </c>
      <c r="DK251" s="71" t="str">
        <f t="shared" ref="DK251:DK253" si="4333">IF(AE251="","","|n"&amp;DK$2&amp;"+"&amp;AE251&amp;DK$1)</f>
        <v/>
      </c>
      <c r="DL251" s="71" t="str">
        <f t="shared" ref="DL251:DL253" si="4334">IF(AF251="","","|n"&amp;DL$2&amp;"+"&amp;AF251&amp;DL$1)</f>
        <v/>
      </c>
      <c r="DM251" s="71" t="str">
        <f t="shared" ref="DM251:DM253" si="4335">IF(AG251="","","|n"&amp;DM$2&amp;"+"&amp;AG251&amp;DM$1)</f>
        <v/>
      </c>
      <c r="DN251" s="71" t="str">
        <f t="shared" ref="DN251:DN253" si="4336">IF(AH251="","","|n"&amp;DN$2&amp;"+"&amp;AH251&amp;DN$1)</f>
        <v/>
      </c>
      <c r="DO251" s="71" t="str">
        <f t="shared" ref="DO251:DO253" si="4337">IF(AI251="","","|n"&amp;DO$2&amp;"+"&amp;AI251&amp;DO$1)</f>
        <v/>
      </c>
      <c r="DP251" s="71" t="str">
        <f t="shared" ref="DP251:DP253" si="4338">IF(AJ251="","","|n"&amp;DP$2&amp;"+"&amp;AJ251&amp;DP$1)</f>
        <v/>
      </c>
      <c r="DQ251" s="71" t="str">
        <f t="shared" ref="DQ251:DQ253" si="4339">IF(AK251="","","|n"&amp;DQ$2&amp;"+"&amp;AK251&amp;DQ$1)</f>
        <v/>
      </c>
      <c r="DR251" s="71" t="str">
        <f t="shared" ref="DR251:DR253" si="4340">IF(AL251="","","|n"&amp;DR$2&amp;"+"&amp;AL251&amp;DR$1)</f>
        <v/>
      </c>
      <c r="DS251" s="71" t="str">
        <f t="shared" ref="DS251:DS253" si="4341">IF(AM251="","","|n"&amp;DS$2&amp;"+"&amp;AM251&amp;DS$1)</f>
        <v/>
      </c>
      <c r="DT251" s="71" t="str">
        <f t="shared" ref="DT251:DT253" si="4342">IF(AN251="","","|n"&amp;DT$2&amp;"+"&amp;AN251&amp;DT$1)</f>
        <v/>
      </c>
      <c r="DU251" s="71" t="str">
        <f t="shared" ref="DU251:DU253" si="4343">IF(AO251="","","|n"&amp;DU$2&amp;"+"&amp;AO251&amp;DU$1)</f>
        <v/>
      </c>
      <c r="DV251" s="71" t="str">
        <f t="shared" ref="DV251:DV253" si="4344">IF(AP251="","","|n"&amp;DV$2&amp;"+"&amp;AP251&amp;DV$1)</f>
        <v/>
      </c>
      <c r="DW251" s="71" t="str">
        <f t="shared" ref="DW251:DW253" si="4345">IF(AQ251="","","|n"&amp;DW$2&amp;"+"&amp;AQ251&amp;DW$1)</f>
        <v/>
      </c>
      <c r="DX251" s="71" t="str">
        <f t="shared" ref="DX251:DX253" si="4346">IF(AR251="","","|n"&amp;DX$2&amp;"+"&amp;AR251&amp;DX$1)</f>
        <v/>
      </c>
      <c r="DY251" s="71" t="str">
        <f t="shared" ref="DY251:DY253" si="4347">IF(AS251="","","|n"&amp;DY$2&amp;"+"&amp;AS251&amp;DY$1)</f>
        <v/>
      </c>
      <c r="DZ251" s="71" t="str">
        <f t="shared" ref="DZ251:DZ253" si="4348">IF(AT251="","","|n"&amp;DZ$2&amp;"+"&amp;AT251&amp;DZ$1)</f>
        <v/>
      </c>
      <c r="EA251" s="71" t="str">
        <f t="shared" ref="EA251:EA253" si="4349">IF(AU251="","","|n"&amp;EA$2&amp;"+"&amp;AU251&amp;EA$1)</f>
        <v/>
      </c>
      <c r="EB251" s="71" t="str">
        <f t="shared" ref="EB251:EB253" si="4350">IF(AV251="","","|n"&amp;EB$2&amp;"+"&amp;AV251&amp;EB$1)</f>
        <v/>
      </c>
      <c r="EC251" s="71" t="str">
        <f t="shared" ref="EC251:EC253" si="4351">IF(AW251="","","|n"&amp;EC$2&amp;"+"&amp;AW251&amp;EC$1)</f>
        <v/>
      </c>
      <c r="ED251" s="71" t="str">
        <f t="shared" ref="ED251:ED253" si="4352">IF(AX251="","","|n"&amp;ED$2&amp;"+"&amp;AX251&amp;ED$1)</f>
        <v/>
      </c>
      <c r="EE251" s="71" t="str">
        <f t="shared" ref="EE251:EE253" si="4353">IF(AY251="","","|n"&amp;EE$2&amp;"+"&amp;AY251&amp;EE$1)</f>
        <v/>
      </c>
      <c r="EF251" s="71" t="str">
        <f t="shared" ref="EF251:EF253" si="4354">IF(AZ251="","","|n"&amp;EF$2&amp;"+"&amp;AZ251&amp;EF$1)</f>
        <v/>
      </c>
      <c r="EG251" s="71" t="str">
        <f t="shared" ref="EG251:EG253" si="4355">IF(BA251="","","|n"&amp;EG$2&amp;"+"&amp;BA251&amp;EG$1)</f>
        <v/>
      </c>
      <c r="EH251" s="71" t="str">
        <f t="shared" ref="EH251:EH253" si="4356">IF(BB251="","","|n"&amp;EH$2&amp;"+"&amp;BB251&amp;EH$1)</f>
        <v/>
      </c>
      <c r="EI251" s="71" t="str">
        <f t="shared" ref="EI251:EI253" si="4357">IF(BC251="","","|n"&amp;EI$2&amp;"+"&amp;BC251&amp;EI$1)</f>
        <v/>
      </c>
      <c r="EJ251" s="71" t="str">
        <f t="shared" ref="EJ251:EJ253" si="4358">IF(BD251="","","|n"&amp;EJ$2&amp;"+"&amp;BD251&amp;EJ$1)</f>
        <v/>
      </c>
      <c r="EK251" s="71" t="str">
        <f t="shared" ref="EK251:EK253" si="4359">IF(BE251="","","|n"&amp;EK$2&amp;"+"&amp;BE251&amp;EK$1)</f>
        <v/>
      </c>
      <c r="EL251" s="71" t="str">
        <f t="shared" ref="EL251:EL253" si="4360">IF(BF251="","","|n"&amp;EL$2&amp;"+"&amp;BF251&amp;EL$1)</f>
        <v/>
      </c>
      <c r="EM251" s="71" t="str">
        <f t="shared" ref="EM251:EM253" si="4361">IF(BG251="","","|n"&amp;EM$2&amp;"+"&amp;BG251&amp;EM$1)</f>
        <v/>
      </c>
      <c r="EN251" s="71" t="str">
        <f t="shared" ref="EN251:EN253" si="4362">IF(BH251="","","|n"&amp;EN$2&amp;"+"&amp;BH251&amp;EN$1)</f>
        <v/>
      </c>
      <c r="EO251" s="71" t="str">
        <f t="shared" ref="EO251:EO253" si="4363">IF(BI251="","","|n"&amp;EO$2&amp;"+"&amp;BI251&amp;EO$1)</f>
        <v/>
      </c>
      <c r="EP251" s="71" t="str">
        <f t="shared" ref="EP251:EP253" si="4364">IF(BJ251="","","|n"&amp;EP$2&amp;"+"&amp;BJ251&amp;EP$1)</f>
        <v/>
      </c>
      <c r="EQ251" s="71" t="str">
        <f t="shared" ref="EQ251:EQ253" si="4365">IF(BK251="","","|n"&amp;EQ$2&amp;"+"&amp;BK251&amp;EQ$1)</f>
        <v/>
      </c>
      <c r="ER251" s="71" t="str">
        <f t="shared" ref="ER251:ER253" si="4366">IF(BL251="","","|n"&amp;ER$2&amp;"+"&amp;BL251&amp;ER$1)</f>
        <v/>
      </c>
      <c r="ES251" s="71" t="str">
        <f t="shared" ref="ES251:ES253" si="4367">IF(BM251="","","|n"&amp;ES$2&amp;"+"&amp;BM251&amp;ES$1)</f>
        <v/>
      </c>
      <c r="ET251" s="71" t="str">
        <f t="shared" ref="ET251:ET253" si="4368">IF(BN251="","","|n"&amp;ET$2&amp;"+"&amp;BN251&amp;ET$1)</f>
        <v/>
      </c>
      <c r="EU251" s="71" t="str">
        <f t="shared" ref="EU251:EU253" si="4369">IF(BO251="","","|n"&amp;EU$2&amp;"+"&amp;BO251&amp;EU$1)</f>
        <v/>
      </c>
      <c r="EV251" s="71" t="str">
        <f t="shared" ref="EV251:EV253" si="4370">IF(BP251="","","|n"&amp;EV$2&amp;"+"&amp;BP251&amp;EV$1)</f>
        <v/>
      </c>
      <c r="EW251" s="71" t="str">
        <f t="shared" ref="EW251:EW253" si="4371">IF(BQ251="","","|n"&amp;EW$2&amp;"+"&amp;BQ251&amp;EW$1)</f>
        <v/>
      </c>
      <c r="EX251" s="71" t="str">
        <f t="shared" ref="EX251:EX253" si="4372">IF(BR251="","","|n"&amp;EX$2&amp;"+"&amp;BR251&amp;EX$1)</f>
        <v/>
      </c>
      <c r="EY251" s="71" t="str">
        <f t="shared" ref="EY251:EY253" si="4373">IF(BS251="","","|n"&amp;EY$2&amp;"+"&amp;BS251&amp;EY$1)</f>
        <v/>
      </c>
      <c r="EZ251" s="71" t="str">
        <f t="shared" ref="EZ251:EZ253" si="4374">IF(BT251="","","|n"&amp;EZ$2&amp;"+"&amp;BT251&amp;EZ$1)</f>
        <v/>
      </c>
      <c r="FA251" s="71" t="str">
        <f t="shared" ref="FA251:FA253" si="4375">IF(BU251="","","|n"&amp;FA$2&amp;"+"&amp;BU251&amp;FA$1)</f>
        <v/>
      </c>
      <c r="FB251" s="71" t="str">
        <f t="shared" ref="FB251:FB253" si="4376">IF(BV251="","","|n"&amp;FB$2&amp;"+"&amp;BV251&amp;FB$1)</f>
        <v/>
      </c>
      <c r="FC251" s="71" t="str">
        <f t="shared" ref="FC251:FC253" si="4377">IF(BW251="","","|n"&amp;FC$2&amp;"+"&amp;BW251&amp;FC$1)</f>
        <v/>
      </c>
      <c r="FD251" s="71" t="str">
        <f t="shared" ref="FD251:FD253" si="4378">IF(BX251="","","|n"&amp;FD$2&amp;"+"&amp;BX251&amp;FD$1)</f>
        <v/>
      </c>
      <c r="FE251" s="71" t="str">
        <f t="shared" ref="FE251:FE253" si="4379">IF(BY251="","","|n"&amp;FE$2&amp;"+"&amp;BY251&amp;FE$1)</f>
        <v/>
      </c>
      <c r="FF251" s="71" t="str">
        <f t="shared" ref="FF251:FF253" si="4380">IF(BZ251="","","|n"&amp;FF$2&amp;"+"&amp;BZ251&amp;FF$1)</f>
        <v/>
      </c>
      <c r="FG251" s="71" t="str">
        <f t="shared" ref="FG251:FG253" si="4381">IF(CA251="","","|n"&amp;FG$2&amp;"+"&amp;CA251&amp;FG$1)</f>
        <v/>
      </c>
      <c r="FH251" s="71" t="str">
        <f t="shared" ref="FH251:FH253" si="4382">IF(CB251="","","|n"&amp;FH$2&amp;"+"&amp;CB251&amp;FH$1)</f>
        <v/>
      </c>
      <c r="FI251" s="71" t="str">
        <f t="shared" ref="FI251:FI253" si="4383">IF(CC251="","","|n"&amp;FI$2&amp;"+"&amp;CC251&amp;FI$1)</f>
        <v/>
      </c>
      <c r="FJ251" s="71" t="str">
        <f t="shared" ref="FJ251:FJ253" si="4384">IF(CD251="","","|n"&amp;FJ$2&amp;"+"&amp;CD251&amp;FJ$1)</f>
        <v/>
      </c>
      <c r="FK251" s="71" t="str">
        <f t="shared" ref="FK251:FK253" si="4385">IF(CE251="","","|n"&amp;FK$2&amp;"+"&amp;CE251&amp;FK$1)</f>
        <v/>
      </c>
      <c r="FL251" s="71" t="str">
        <f t="shared" ref="FL251:FL253" si="4386">IF(CF251="","","|n"&amp;FL$2&amp;"+"&amp;CF251&amp;FL$1)</f>
        <v/>
      </c>
      <c r="FM251" s="71" t="str">
        <f t="shared" ref="FM251:FM253" si="4387">IF(CG251="","","|n"&amp;FM$2&amp;"+"&amp;CG251&amp;FM$1)</f>
        <v/>
      </c>
      <c r="FN251" s="71" t="str">
        <f t="shared" ref="FN251:FN253" si="4388">IF(CH251="","","|n"&amp;FN$2&amp;"+"&amp;CH251&amp;FN$1)</f>
        <v/>
      </c>
      <c r="FO251" s="71" t="str">
        <f t="shared" ref="FO251:FO253" si="4389">IF(CI251="","","|n"&amp;FO$2&amp;"+"&amp;CI251&amp;FO$1)</f>
        <v/>
      </c>
      <c r="FP251" s="71" t="str">
        <f t="shared" ref="FP251:FP253" si="4390">IF(CJ251="","","|n"&amp;FP$2&amp;"+"&amp;CJ251&amp;FP$1)</f>
        <v/>
      </c>
      <c r="FQ251" s="71" t="str">
        <f t="shared" ref="FQ251:FQ253" si="4391">IF(CK251="","","|n"&amp;FQ$2&amp;"+"&amp;CK251&amp;FQ$1)</f>
        <v/>
      </c>
      <c r="FR251" s="71" t="str">
        <f t="shared" ref="FR251:FR253" si="4392">IF(CL251="","","|n"&amp;FR$2&amp;"+"&amp;CL251&amp;FR$1)</f>
        <v/>
      </c>
      <c r="FS251" s="71" t="str">
        <f t="shared" ref="FS251:FS253" si="4393">IF(CM251="","","|n"&amp;FS$2&amp;"+"&amp;CM251&amp;FS$1)</f>
        <v/>
      </c>
    </row>
    <row r="252" spans="1:175" ht="16.5">
      <c r="A252" s="79"/>
      <c r="B252" s="101" t="s">
        <v>1488</v>
      </c>
      <c r="C252" s="79" t="s">
        <v>1489</v>
      </c>
      <c r="T252" s="79" t="s">
        <v>1491</v>
      </c>
      <c r="U252" s="116" t="s">
        <v>1490</v>
      </c>
      <c r="CN252" s="70" t="str">
        <f t="shared" si="4318"/>
        <v>InitUnitState('IZ08',,,,,,,,,,)</v>
      </c>
      <c r="CO252" s="70" t="str">
        <f t="shared" si="4319"/>
        <v>InitUnitNormal('IZ08',,,,,,,,,,)</v>
      </c>
      <c r="CP252" s="70" t="str">
        <f t="shared" si="4320"/>
        <v>InitUnitMagic('IZ08',,,,,,,,,,)</v>
      </c>
      <c r="CQ252" s="70" t="str">
        <f t="shared" si="4321"/>
        <v>InitUnitAdd('IZ08',,,,,,,,,,)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259&amp;CR$1&amp;")"</f>
        <v>InitEquipData('IZ08',,"",,,,,'','','','','','',"ReplaceableTextures\\CommandButtons\\BTN002.blp")</v>
      </c>
      <c r="CU252" s="95" t="str">
        <f t="shared" si="4322"/>
        <v>|n</v>
      </c>
      <c r="CV252" s="61" t="str">
        <f t="shared" si="4323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2" s="60"/>
      <c r="CX252" s="60"/>
      <c r="CY252" s="60"/>
      <c r="CZ252" s="60"/>
      <c r="DA252" s="60"/>
      <c r="DB252" s="71" t="str">
        <f t="shared" si="4324"/>
        <v/>
      </c>
      <c r="DC252" s="71" t="str">
        <f t="shared" si="4325"/>
        <v/>
      </c>
      <c r="DD252" s="71" t="str">
        <f t="shared" si="4326"/>
        <v/>
      </c>
      <c r="DE252" s="71" t="str">
        <f t="shared" si="4327"/>
        <v/>
      </c>
      <c r="DF252" s="71" t="str">
        <f t="shared" si="4328"/>
        <v/>
      </c>
      <c r="DG252" s="71" t="str">
        <f t="shared" si="4329"/>
        <v/>
      </c>
      <c r="DH252" s="71" t="str">
        <f t="shared" si="4330"/>
        <v/>
      </c>
      <c r="DI252" s="71" t="str">
        <f t="shared" si="4331"/>
        <v/>
      </c>
      <c r="DJ252" s="71" t="str">
        <f t="shared" si="4332"/>
        <v/>
      </c>
      <c r="DK252" s="71" t="str">
        <f t="shared" si="4333"/>
        <v/>
      </c>
      <c r="DL252" s="71" t="str">
        <f t="shared" si="4334"/>
        <v/>
      </c>
      <c r="DM252" s="71" t="str">
        <f t="shared" si="4335"/>
        <v/>
      </c>
      <c r="DN252" s="71" t="str">
        <f t="shared" si="4336"/>
        <v/>
      </c>
      <c r="DO252" s="71" t="str">
        <f t="shared" si="4337"/>
        <v/>
      </c>
      <c r="DP252" s="71" t="str">
        <f t="shared" si="4338"/>
        <v/>
      </c>
      <c r="DQ252" s="71" t="str">
        <f t="shared" si="4339"/>
        <v/>
      </c>
      <c r="DR252" s="71" t="str">
        <f t="shared" si="4340"/>
        <v/>
      </c>
      <c r="DS252" s="71" t="str">
        <f t="shared" si="4341"/>
        <v/>
      </c>
      <c r="DT252" s="71" t="str">
        <f t="shared" si="4342"/>
        <v/>
      </c>
      <c r="DU252" s="71" t="str">
        <f t="shared" si="4343"/>
        <v/>
      </c>
      <c r="DV252" s="71" t="str">
        <f t="shared" si="4344"/>
        <v/>
      </c>
      <c r="DW252" s="71" t="str">
        <f t="shared" si="4345"/>
        <v/>
      </c>
      <c r="DX252" s="71" t="str">
        <f t="shared" si="4346"/>
        <v/>
      </c>
      <c r="DY252" s="71" t="str">
        <f t="shared" si="4347"/>
        <v/>
      </c>
      <c r="DZ252" s="71" t="str">
        <f t="shared" si="4348"/>
        <v/>
      </c>
      <c r="EA252" s="71" t="str">
        <f t="shared" si="4349"/>
        <v/>
      </c>
      <c r="EB252" s="71" t="str">
        <f t="shared" si="4350"/>
        <v/>
      </c>
      <c r="EC252" s="71" t="str">
        <f t="shared" si="4351"/>
        <v/>
      </c>
      <c r="ED252" s="71" t="str">
        <f t="shared" si="4352"/>
        <v/>
      </c>
      <c r="EE252" s="71" t="str">
        <f t="shared" si="4353"/>
        <v/>
      </c>
      <c r="EF252" s="71" t="str">
        <f t="shared" si="4354"/>
        <v/>
      </c>
      <c r="EG252" s="71" t="str">
        <f t="shared" si="4355"/>
        <v/>
      </c>
      <c r="EH252" s="71" t="str">
        <f t="shared" si="4356"/>
        <v/>
      </c>
      <c r="EI252" s="71" t="str">
        <f t="shared" si="4357"/>
        <v/>
      </c>
      <c r="EJ252" s="71" t="str">
        <f t="shared" si="4358"/>
        <v/>
      </c>
      <c r="EK252" s="71" t="str">
        <f t="shared" si="4359"/>
        <v/>
      </c>
      <c r="EL252" s="71" t="str">
        <f t="shared" si="4360"/>
        <v/>
      </c>
      <c r="EM252" s="71" t="str">
        <f t="shared" si="4361"/>
        <v/>
      </c>
      <c r="EN252" s="71" t="str">
        <f t="shared" si="4362"/>
        <v/>
      </c>
      <c r="EO252" s="71" t="str">
        <f t="shared" si="4363"/>
        <v/>
      </c>
      <c r="EP252" s="71" t="str">
        <f t="shared" si="4364"/>
        <v/>
      </c>
      <c r="EQ252" s="71" t="str">
        <f t="shared" si="4365"/>
        <v/>
      </c>
      <c r="ER252" s="71" t="str">
        <f t="shared" si="4366"/>
        <v/>
      </c>
      <c r="ES252" s="71" t="str">
        <f t="shared" si="4367"/>
        <v/>
      </c>
      <c r="ET252" s="71" t="str">
        <f t="shared" si="4368"/>
        <v/>
      </c>
      <c r="EU252" s="71" t="str">
        <f t="shared" si="4369"/>
        <v/>
      </c>
      <c r="EV252" s="71" t="str">
        <f t="shared" si="4370"/>
        <v/>
      </c>
      <c r="EW252" s="71" t="str">
        <f t="shared" si="4371"/>
        <v/>
      </c>
      <c r="EX252" s="71" t="str">
        <f t="shared" si="4372"/>
        <v/>
      </c>
      <c r="EY252" s="71" t="str">
        <f t="shared" si="4373"/>
        <v/>
      </c>
      <c r="EZ252" s="71" t="str">
        <f t="shared" si="4374"/>
        <v/>
      </c>
      <c r="FA252" s="71" t="str">
        <f t="shared" si="4375"/>
        <v/>
      </c>
      <c r="FB252" s="71" t="str">
        <f t="shared" si="4376"/>
        <v/>
      </c>
      <c r="FC252" s="71" t="str">
        <f t="shared" si="4377"/>
        <v/>
      </c>
      <c r="FD252" s="71" t="str">
        <f t="shared" si="4378"/>
        <v/>
      </c>
      <c r="FE252" s="71" t="str">
        <f t="shared" si="4379"/>
        <v/>
      </c>
      <c r="FF252" s="71" t="str">
        <f t="shared" si="4380"/>
        <v/>
      </c>
      <c r="FG252" s="71" t="str">
        <f t="shared" si="4381"/>
        <v/>
      </c>
      <c r="FH252" s="71" t="str">
        <f t="shared" si="4382"/>
        <v/>
      </c>
      <c r="FI252" s="71" t="str">
        <f t="shared" si="4383"/>
        <v/>
      </c>
      <c r="FJ252" s="71" t="str">
        <f t="shared" si="4384"/>
        <v/>
      </c>
      <c r="FK252" s="71" t="str">
        <f t="shared" si="4385"/>
        <v/>
      </c>
      <c r="FL252" s="71" t="str">
        <f t="shared" si="4386"/>
        <v/>
      </c>
      <c r="FM252" s="71" t="str">
        <f t="shared" si="4387"/>
        <v/>
      </c>
      <c r="FN252" s="71" t="str">
        <f t="shared" si="4388"/>
        <v/>
      </c>
      <c r="FO252" s="71" t="str">
        <f t="shared" si="4389"/>
        <v/>
      </c>
      <c r="FP252" s="71" t="str">
        <f t="shared" si="4390"/>
        <v/>
      </c>
      <c r="FQ252" s="71" t="str">
        <f t="shared" si="4391"/>
        <v/>
      </c>
      <c r="FR252" s="71" t="str">
        <f t="shared" si="4392"/>
        <v/>
      </c>
      <c r="FS252" s="71" t="str">
        <f t="shared" si="4393"/>
        <v/>
      </c>
    </row>
    <row r="253" spans="1:175" ht="16.5">
      <c r="A253" s="79"/>
      <c r="B253" s="101" t="s">
        <v>1494</v>
      </c>
      <c r="C253" s="79" t="s">
        <v>1493</v>
      </c>
      <c r="T253" s="9"/>
      <c r="U253" s="85" t="str">
        <f t="shared" ref="U253" si="4394">"ReplaceableTextures\\CommandButtons\\BTN"&amp;B253&amp;".blp"</f>
        <v>ReplaceableTextures\\CommandButtons\\BTNIZ11.blp</v>
      </c>
      <c r="CN253" s="70" t="str">
        <f t="shared" si="4318"/>
        <v>InitUnitState('IZ11',,,,,,,,,,)</v>
      </c>
      <c r="CO253" s="70" t="str">
        <f t="shared" si="4319"/>
        <v>InitUnitNormal('IZ11',,,,,,,,,,)</v>
      </c>
      <c r="CP253" s="70" t="str">
        <f t="shared" si="4320"/>
        <v>InitUnitMagic('IZ11',,,,,,,,,,)</v>
      </c>
      <c r="CQ253" s="70" t="str">
        <f t="shared" si="4321"/>
        <v>InitUnitAdd('IZ11',,,,,,,,,,)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255&amp;CR$1&amp;")"</f>
        <v>InitEquipData('IZ11',,"",,,,,'','','','','','',"ReplaceableTextures\\CommandButtons\\BTN020.blp")</v>
      </c>
      <c r="CU253" s="95" t="str">
        <f t="shared" si="4322"/>
        <v>|n</v>
      </c>
      <c r="CV253" s="61">
        <f t="shared" si="4323"/>
        <v>0</v>
      </c>
      <c r="CW253" s="60"/>
      <c r="CX253" s="60"/>
      <c r="CY253" s="60"/>
      <c r="CZ253" s="60"/>
      <c r="DA253" s="60"/>
      <c r="DB253" s="71" t="str">
        <f t="shared" si="4324"/>
        <v/>
      </c>
      <c r="DC253" s="71" t="str">
        <f t="shared" si="4325"/>
        <v/>
      </c>
      <c r="DD253" s="71" t="str">
        <f t="shared" si="4326"/>
        <v/>
      </c>
      <c r="DE253" s="71" t="str">
        <f t="shared" si="4327"/>
        <v/>
      </c>
      <c r="DF253" s="71" t="str">
        <f t="shared" si="4328"/>
        <v/>
      </c>
      <c r="DG253" s="71" t="str">
        <f t="shared" si="4329"/>
        <v/>
      </c>
      <c r="DH253" s="71" t="str">
        <f t="shared" si="4330"/>
        <v/>
      </c>
      <c r="DI253" s="71" t="str">
        <f t="shared" si="4331"/>
        <v/>
      </c>
      <c r="DJ253" s="71" t="str">
        <f t="shared" si="4332"/>
        <v/>
      </c>
      <c r="DK253" s="71" t="str">
        <f t="shared" si="4333"/>
        <v/>
      </c>
      <c r="DL253" s="71" t="str">
        <f t="shared" si="4334"/>
        <v/>
      </c>
      <c r="DM253" s="71" t="str">
        <f t="shared" si="4335"/>
        <v/>
      </c>
      <c r="DN253" s="71" t="str">
        <f t="shared" si="4336"/>
        <v/>
      </c>
      <c r="DO253" s="71" t="str">
        <f t="shared" si="4337"/>
        <v/>
      </c>
      <c r="DP253" s="71" t="str">
        <f t="shared" si="4338"/>
        <v/>
      </c>
      <c r="DQ253" s="71" t="str">
        <f t="shared" si="4339"/>
        <v/>
      </c>
      <c r="DR253" s="71" t="str">
        <f t="shared" si="4340"/>
        <v/>
      </c>
      <c r="DS253" s="71" t="str">
        <f t="shared" si="4341"/>
        <v/>
      </c>
      <c r="DT253" s="71" t="str">
        <f t="shared" si="4342"/>
        <v/>
      </c>
      <c r="DU253" s="71" t="str">
        <f t="shared" si="4343"/>
        <v/>
      </c>
      <c r="DV253" s="71" t="str">
        <f t="shared" si="4344"/>
        <v/>
      </c>
      <c r="DW253" s="71" t="str">
        <f t="shared" si="4345"/>
        <v/>
      </c>
      <c r="DX253" s="71" t="str">
        <f t="shared" si="4346"/>
        <v/>
      </c>
      <c r="DY253" s="71" t="str">
        <f t="shared" si="4347"/>
        <v/>
      </c>
      <c r="DZ253" s="71" t="str">
        <f t="shared" si="4348"/>
        <v/>
      </c>
      <c r="EA253" s="71" t="str">
        <f t="shared" si="4349"/>
        <v/>
      </c>
      <c r="EB253" s="71" t="str">
        <f t="shared" si="4350"/>
        <v/>
      </c>
      <c r="EC253" s="71" t="str">
        <f t="shared" si="4351"/>
        <v/>
      </c>
      <c r="ED253" s="71" t="str">
        <f t="shared" si="4352"/>
        <v/>
      </c>
      <c r="EE253" s="71" t="str">
        <f t="shared" si="4353"/>
        <v/>
      </c>
      <c r="EF253" s="71" t="str">
        <f t="shared" si="4354"/>
        <v/>
      </c>
      <c r="EG253" s="71" t="str">
        <f t="shared" si="4355"/>
        <v/>
      </c>
      <c r="EH253" s="71" t="str">
        <f t="shared" si="4356"/>
        <v/>
      </c>
      <c r="EI253" s="71" t="str">
        <f t="shared" si="4357"/>
        <v/>
      </c>
      <c r="EJ253" s="71" t="str">
        <f t="shared" si="4358"/>
        <v/>
      </c>
      <c r="EK253" s="71" t="str">
        <f t="shared" si="4359"/>
        <v/>
      </c>
      <c r="EL253" s="71" t="str">
        <f t="shared" si="4360"/>
        <v/>
      </c>
      <c r="EM253" s="71" t="str">
        <f t="shared" si="4361"/>
        <v/>
      </c>
      <c r="EN253" s="71" t="str">
        <f t="shared" si="4362"/>
        <v/>
      </c>
      <c r="EO253" s="71" t="str">
        <f t="shared" si="4363"/>
        <v/>
      </c>
      <c r="EP253" s="71" t="str">
        <f t="shared" si="4364"/>
        <v/>
      </c>
      <c r="EQ253" s="71" t="str">
        <f t="shared" si="4365"/>
        <v/>
      </c>
      <c r="ER253" s="71" t="str">
        <f t="shared" si="4366"/>
        <v/>
      </c>
      <c r="ES253" s="71" t="str">
        <f t="shared" si="4367"/>
        <v/>
      </c>
      <c r="ET253" s="71" t="str">
        <f t="shared" si="4368"/>
        <v/>
      </c>
      <c r="EU253" s="71" t="str">
        <f t="shared" si="4369"/>
        <v/>
      </c>
      <c r="EV253" s="71" t="str">
        <f t="shared" si="4370"/>
        <v/>
      </c>
      <c r="EW253" s="71" t="str">
        <f t="shared" si="4371"/>
        <v/>
      </c>
      <c r="EX253" s="71" t="str">
        <f t="shared" si="4372"/>
        <v/>
      </c>
      <c r="EY253" s="71" t="str">
        <f t="shared" si="4373"/>
        <v/>
      </c>
      <c r="EZ253" s="71" t="str">
        <f t="shared" si="4374"/>
        <v/>
      </c>
      <c r="FA253" s="71" t="str">
        <f t="shared" si="4375"/>
        <v/>
      </c>
      <c r="FB253" s="71" t="str">
        <f t="shared" si="4376"/>
        <v/>
      </c>
      <c r="FC253" s="71" t="str">
        <f t="shared" si="4377"/>
        <v/>
      </c>
      <c r="FD253" s="71" t="str">
        <f t="shared" si="4378"/>
        <v/>
      </c>
      <c r="FE253" s="71" t="str">
        <f t="shared" si="4379"/>
        <v/>
      </c>
      <c r="FF253" s="71" t="str">
        <f t="shared" si="4380"/>
        <v/>
      </c>
      <c r="FG253" s="71" t="str">
        <f t="shared" si="4381"/>
        <v/>
      </c>
      <c r="FH253" s="71" t="str">
        <f t="shared" si="4382"/>
        <v/>
      </c>
      <c r="FI253" s="71" t="str">
        <f t="shared" si="4383"/>
        <v/>
      </c>
      <c r="FJ253" s="71" t="str">
        <f t="shared" si="4384"/>
        <v/>
      </c>
      <c r="FK253" s="71" t="str">
        <f t="shared" si="4385"/>
        <v/>
      </c>
      <c r="FL253" s="71" t="str">
        <f t="shared" si="4386"/>
        <v/>
      </c>
      <c r="FM253" s="71" t="str">
        <f t="shared" si="4387"/>
        <v/>
      </c>
      <c r="FN253" s="71" t="str">
        <f t="shared" si="4388"/>
        <v/>
      </c>
      <c r="FO253" s="71" t="str">
        <f t="shared" si="4389"/>
        <v/>
      </c>
      <c r="FP253" s="71" t="str">
        <f t="shared" si="4390"/>
        <v/>
      </c>
      <c r="FQ253" s="71" t="str">
        <f t="shared" si="4391"/>
        <v/>
      </c>
      <c r="FR253" s="71" t="str">
        <f t="shared" si="4392"/>
        <v/>
      </c>
      <c r="FS253" s="71" t="str">
        <f t="shared" si="4393"/>
        <v/>
      </c>
    </row>
    <row r="254" spans="1:175" ht="16.5">
      <c r="A254" s="79"/>
      <c r="B254" s="101" t="s">
        <v>779</v>
      </c>
      <c r="C254" s="79" t="s">
        <v>780</v>
      </c>
      <c r="T254" s="108" t="s">
        <v>491</v>
      </c>
      <c r="U254" s="85" t="s">
        <v>781</v>
      </c>
      <c r="CN254" s="70" t="str">
        <f t="shared" ref="CN254:CN270" si="4395">"InitUnitState('"&amp;B254&amp;"',"&amp;V254&amp;","&amp;W254&amp;","&amp;X254&amp;","&amp;Y254&amp;","&amp;Z254&amp;","&amp;AA254&amp;","&amp;AB254&amp;","&amp;AC254&amp;","&amp;AD254&amp;","&amp;AE254&amp;")"</f>
        <v>InitUnitState('IS01',,,,,,,,,,)</v>
      </c>
      <c r="CO254" s="70" t="str">
        <f t="shared" ref="CO254:CO270" si="4396">"InitUnitNormal('"&amp;B254&amp;"',"&amp;AF254&amp;","&amp;AG254&amp;","&amp;AH254&amp;","&amp;AI254&amp;","&amp;AJ254&amp;","&amp;AK254&amp;","&amp;AL254&amp;","&amp;AM254&amp;","&amp;AN254&amp;","&amp;AO254&amp;")"</f>
        <v>InitUnitNormal('IS01',,,,,,,,,,)</v>
      </c>
      <c r="CP254" s="70" t="str">
        <f t="shared" ref="CP254:CP270" si="4397">"InitUnitMagic('"&amp;B254&amp;"',"&amp;AP254&amp;","&amp;AQ254&amp;","&amp;AR254&amp;","&amp;AS254&amp;","&amp;AT254&amp;","&amp;AU254&amp;","&amp;AV254&amp;","&amp;AW254&amp;","&amp;BI254&amp;","&amp;BJ254&amp;")"</f>
        <v>InitUnitMagic('IS01',,,,,,,,,,)</v>
      </c>
      <c r="CQ254" s="70" t="str">
        <f t="shared" ref="CQ254:CQ270" si="4398">"InitUnitAdd('"&amp;B254&amp;"',"&amp;BK254&amp;","&amp;BL254&amp;","&amp;BM254&amp;","&amp;BN254&amp;","&amp;BO254&amp;","&amp;BP254&amp;","&amp;BQ254&amp;","&amp;BR254&amp;","&amp;BS254&amp;","&amp;BT254&amp;")"</f>
        <v>InitUnitAdd('IS01',,,,,,,,,,)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InitEquipData('IS01',,"",,,,,'','','','','','',"ReplaceableTextures\\CommandButtons\\BTN020.blp")</v>
      </c>
      <c r="CU254" s="95" t="str">
        <f t="shared" ref="CU254:CU261" si="4399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V254" s="61" t="str">
        <f t="shared" ref="CV254:CV261" si="4400">T254</f>
        <v>高概率获得D级技能，低概率获得|Cff00ff7fC级技能|r</v>
      </c>
      <c r="CW254" s="60"/>
      <c r="CX254" s="60"/>
      <c r="CY254" s="60"/>
      <c r="CZ254" s="60"/>
      <c r="DA254" s="60"/>
      <c r="DB254" s="71" t="str">
        <f t="shared" ref="DB254:DK255" si="4401">IF(V254="","","|n"&amp;DB$2&amp;"+"&amp;V254&amp;DB$1)</f>
        <v/>
      </c>
      <c r="DC254" s="71" t="str">
        <f t="shared" si="4401"/>
        <v/>
      </c>
      <c r="DD254" s="71" t="str">
        <f t="shared" si="4401"/>
        <v/>
      </c>
      <c r="DE254" s="71" t="str">
        <f t="shared" si="4401"/>
        <v/>
      </c>
      <c r="DF254" s="71" t="str">
        <f t="shared" si="4401"/>
        <v/>
      </c>
      <c r="DG254" s="71" t="str">
        <f t="shared" si="4401"/>
        <v/>
      </c>
      <c r="DH254" s="71" t="str">
        <f t="shared" si="4401"/>
        <v/>
      </c>
      <c r="DI254" s="71" t="str">
        <f t="shared" si="4401"/>
        <v/>
      </c>
      <c r="DJ254" s="71" t="str">
        <f t="shared" si="4401"/>
        <v/>
      </c>
      <c r="DK254" s="71" t="str">
        <f t="shared" si="4401"/>
        <v/>
      </c>
      <c r="DL254" s="71" t="str">
        <f t="shared" ref="DL254:DU255" si="4402">IF(AF254="","","|n"&amp;DL$2&amp;"+"&amp;AF254&amp;DL$1)</f>
        <v/>
      </c>
      <c r="DM254" s="71" t="str">
        <f t="shared" si="4402"/>
        <v/>
      </c>
      <c r="DN254" s="71" t="str">
        <f t="shared" si="4402"/>
        <v/>
      </c>
      <c r="DO254" s="71" t="str">
        <f t="shared" si="4402"/>
        <v/>
      </c>
      <c r="DP254" s="71" t="str">
        <f t="shared" si="4402"/>
        <v/>
      </c>
      <c r="DQ254" s="71" t="str">
        <f t="shared" si="4402"/>
        <v/>
      </c>
      <c r="DR254" s="71" t="str">
        <f t="shared" si="4402"/>
        <v/>
      </c>
      <c r="DS254" s="71" t="str">
        <f t="shared" si="4402"/>
        <v/>
      </c>
      <c r="DT254" s="71" t="str">
        <f t="shared" si="4402"/>
        <v/>
      </c>
      <c r="DU254" s="71" t="str">
        <f t="shared" si="4402"/>
        <v/>
      </c>
      <c r="DV254" s="71" t="str">
        <f t="shared" ref="DV254:EE255" si="4403">IF(AP254="","","|n"&amp;DV$2&amp;"+"&amp;AP254&amp;DV$1)</f>
        <v/>
      </c>
      <c r="DW254" s="71" t="str">
        <f t="shared" si="4403"/>
        <v/>
      </c>
      <c r="DX254" s="71" t="str">
        <f t="shared" si="4403"/>
        <v/>
      </c>
      <c r="DY254" s="71" t="str">
        <f t="shared" si="4403"/>
        <v/>
      </c>
      <c r="DZ254" s="71" t="str">
        <f t="shared" si="4403"/>
        <v/>
      </c>
      <c r="EA254" s="71" t="str">
        <f t="shared" si="4403"/>
        <v/>
      </c>
      <c r="EB254" s="71" t="str">
        <f t="shared" si="4403"/>
        <v/>
      </c>
      <c r="EC254" s="71" t="str">
        <f t="shared" si="4403"/>
        <v/>
      </c>
      <c r="ED254" s="71" t="str">
        <f t="shared" si="4403"/>
        <v/>
      </c>
      <c r="EE254" s="71" t="str">
        <f t="shared" si="4403"/>
        <v/>
      </c>
      <c r="EF254" s="71" t="str">
        <f t="shared" ref="EF254:EO255" si="4404">IF(AZ254="","","|n"&amp;EF$2&amp;"+"&amp;AZ254&amp;EF$1)</f>
        <v/>
      </c>
      <c r="EG254" s="71" t="str">
        <f t="shared" si="4404"/>
        <v/>
      </c>
      <c r="EH254" s="71" t="str">
        <f t="shared" si="4404"/>
        <v/>
      </c>
      <c r="EI254" s="71" t="str">
        <f t="shared" si="4404"/>
        <v/>
      </c>
      <c r="EJ254" s="71" t="str">
        <f t="shared" si="4404"/>
        <v/>
      </c>
      <c r="EK254" s="71" t="str">
        <f t="shared" si="4404"/>
        <v/>
      </c>
      <c r="EL254" s="71" t="str">
        <f t="shared" si="4404"/>
        <v/>
      </c>
      <c r="EM254" s="71" t="str">
        <f t="shared" si="4404"/>
        <v/>
      </c>
      <c r="EN254" s="71" t="str">
        <f t="shared" si="4404"/>
        <v/>
      </c>
      <c r="EO254" s="71" t="str">
        <f t="shared" si="4404"/>
        <v/>
      </c>
      <c r="EP254" s="71" t="str">
        <f t="shared" ref="EP254:EY255" si="4405">IF(BJ254="","","|n"&amp;EP$2&amp;"+"&amp;BJ254&amp;EP$1)</f>
        <v/>
      </c>
      <c r="EQ254" s="71" t="str">
        <f t="shared" si="4405"/>
        <v/>
      </c>
      <c r="ER254" s="71" t="str">
        <f t="shared" si="4405"/>
        <v/>
      </c>
      <c r="ES254" s="71" t="str">
        <f t="shared" si="4405"/>
        <v/>
      </c>
      <c r="ET254" s="71" t="str">
        <f t="shared" si="4405"/>
        <v/>
      </c>
      <c r="EU254" s="71" t="str">
        <f t="shared" si="4405"/>
        <v/>
      </c>
      <c r="EV254" s="71" t="str">
        <f t="shared" si="4405"/>
        <v/>
      </c>
      <c r="EW254" s="71" t="str">
        <f t="shared" si="4405"/>
        <v/>
      </c>
      <c r="EX254" s="71" t="str">
        <f t="shared" si="4405"/>
        <v/>
      </c>
      <c r="EY254" s="71" t="str">
        <f t="shared" si="4405"/>
        <v/>
      </c>
      <c r="EZ254" s="71" t="str">
        <f t="shared" ref="EZ254:FI255" si="4406">IF(BT254="","","|n"&amp;EZ$2&amp;"+"&amp;BT254&amp;EZ$1)</f>
        <v/>
      </c>
      <c r="FA254" s="71" t="str">
        <f t="shared" si="4406"/>
        <v/>
      </c>
      <c r="FB254" s="71" t="str">
        <f t="shared" si="4406"/>
        <v/>
      </c>
      <c r="FC254" s="71" t="str">
        <f t="shared" si="4406"/>
        <v/>
      </c>
      <c r="FD254" s="71" t="str">
        <f t="shared" si="4406"/>
        <v/>
      </c>
      <c r="FE254" s="71" t="str">
        <f t="shared" si="4406"/>
        <v/>
      </c>
      <c r="FF254" s="71" t="str">
        <f t="shared" si="4406"/>
        <v/>
      </c>
      <c r="FG254" s="71" t="str">
        <f t="shared" si="4406"/>
        <v/>
      </c>
      <c r="FH254" s="71" t="str">
        <f t="shared" si="4406"/>
        <v/>
      </c>
      <c r="FI254" s="71" t="str">
        <f t="shared" si="4406"/>
        <v/>
      </c>
      <c r="FJ254" s="71" t="str">
        <f t="shared" ref="FJ254:FS255" si="4407">IF(CD254="","","|n"&amp;FJ$2&amp;"+"&amp;CD254&amp;FJ$1)</f>
        <v/>
      </c>
      <c r="FK254" s="71" t="str">
        <f t="shared" si="4407"/>
        <v/>
      </c>
      <c r="FL254" s="71" t="str">
        <f t="shared" si="4407"/>
        <v/>
      </c>
      <c r="FM254" s="71" t="str">
        <f t="shared" si="4407"/>
        <v/>
      </c>
      <c r="FN254" s="71" t="str">
        <f t="shared" si="4407"/>
        <v/>
      </c>
      <c r="FO254" s="71" t="str">
        <f t="shared" si="4407"/>
        <v/>
      </c>
      <c r="FP254" s="71" t="str">
        <f t="shared" si="4407"/>
        <v/>
      </c>
      <c r="FQ254" s="71" t="str">
        <f t="shared" si="4407"/>
        <v/>
      </c>
      <c r="FR254" s="71" t="str">
        <f t="shared" si="4407"/>
        <v/>
      </c>
      <c r="FS254" s="71" t="str">
        <f t="shared" si="4407"/>
        <v/>
      </c>
    </row>
    <row r="255" spans="1:175" ht="16.5">
      <c r="A255" s="79"/>
      <c r="B255" s="101" t="s">
        <v>782</v>
      </c>
      <c r="C255" s="79" t="s">
        <v>783</v>
      </c>
      <c r="T255" s="108" t="s">
        <v>495</v>
      </c>
      <c r="U255" s="85" t="s">
        <v>784</v>
      </c>
      <c r="CN255" s="70" t="str">
        <f t="shared" si="4395"/>
        <v>InitUnitState('IS02',,,,,,,,,,)</v>
      </c>
      <c r="CO255" s="70" t="str">
        <f t="shared" si="4396"/>
        <v>InitUnitNormal('IS02',,,,,,,,,,)</v>
      </c>
      <c r="CP255" s="70" t="str">
        <f t="shared" si="4397"/>
        <v>InitUnitMagic('IS02',,,,,,,,,,)</v>
      </c>
      <c r="CQ255" s="70" t="str">
        <f t="shared" si="4398"/>
        <v>InitUnitAdd('IS02',,,,,,,,,,)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InitEquipData('IS02',,"",,,,,'','','','','','',"ReplaceableTextures\\CommandButtons\\BTN001.blp")</v>
      </c>
      <c r="CU255" s="95" t="str">
        <f t="shared" si="4399"/>
        <v>|n</v>
      </c>
      <c r="CV255" s="61" t="str">
        <f t="shared" si="4400"/>
        <v>较高概率获得D级技能，高概率获得|Cff00ff7fC级技能|r，极低概率获得|Cff2693ffB级技能|r。</v>
      </c>
      <c r="CW255" s="60"/>
      <c r="CX255" s="60"/>
      <c r="CY255" s="60"/>
      <c r="CZ255" s="60"/>
      <c r="DA255" s="60"/>
      <c r="DB255" s="71" t="str">
        <f t="shared" si="4401"/>
        <v/>
      </c>
      <c r="DC255" s="71" t="str">
        <f t="shared" si="4401"/>
        <v/>
      </c>
      <c r="DD255" s="71" t="str">
        <f t="shared" si="4401"/>
        <v/>
      </c>
      <c r="DE255" s="71" t="str">
        <f t="shared" si="4401"/>
        <v/>
      </c>
      <c r="DF255" s="71" t="str">
        <f t="shared" si="4401"/>
        <v/>
      </c>
      <c r="DG255" s="71" t="str">
        <f t="shared" si="4401"/>
        <v/>
      </c>
      <c r="DH255" s="71" t="str">
        <f t="shared" si="4401"/>
        <v/>
      </c>
      <c r="DI255" s="71" t="str">
        <f t="shared" si="4401"/>
        <v/>
      </c>
      <c r="DJ255" s="71" t="str">
        <f t="shared" si="4401"/>
        <v/>
      </c>
      <c r="DK255" s="71" t="str">
        <f t="shared" si="4401"/>
        <v/>
      </c>
      <c r="DL255" s="71" t="str">
        <f t="shared" si="4402"/>
        <v/>
      </c>
      <c r="DM255" s="71" t="str">
        <f t="shared" si="4402"/>
        <v/>
      </c>
      <c r="DN255" s="71" t="str">
        <f t="shared" si="4402"/>
        <v/>
      </c>
      <c r="DO255" s="71" t="str">
        <f t="shared" si="4402"/>
        <v/>
      </c>
      <c r="DP255" s="71" t="str">
        <f t="shared" si="4402"/>
        <v/>
      </c>
      <c r="DQ255" s="71" t="str">
        <f t="shared" si="4402"/>
        <v/>
      </c>
      <c r="DR255" s="71" t="str">
        <f t="shared" si="4402"/>
        <v/>
      </c>
      <c r="DS255" s="71" t="str">
        <f t="shared" si="4402"/>
        <v/>
      </c>
      <c r="DT255" s="71" t="str">
        <f t="shared" si="4402"/>
        <v/>
      </c>
      <c r="DU255" s="71" t="str">
        <f t="shared" si="4402"/>
        <v/>
      </c>
      <c r="DV255" s="71" t="str">
        <f t="shared" si="4403"/>
        <v/>
      </c>
      <c r="DW255" s="71" t="str">
        <f t="shared" si="4403"/>
        <v/>
      </c>
      <c r="DX255" s="71" t="str">
        <f t="shared" si="4403"/>
        <v/>
      </c>
      <c r="DY255" s="71" t="str">
        <f t="shared" si="4403"/>
        <v/>
      </c>
      <c r="DZ255" s="71" t="str">
        <f t="shared" si="4403"/>
        <v/>
      </c>
      <c r="EA255" s="71" t="str">
        <f t="shared" si="4403"/>
        <v/>
      </c>
      <c r="EB255" s="71" t="str">
        <f t="shared" si="4403"/>
        <v/>
      </c>
      <c r="EC255" s="71" t="str">
        <f t="shared" si="4403"/>
        <v/>
      </c>
      <c r="ED255" s="71" t="str">
        <f t="shared" si="4403"/>
        <v/>
      </c>
      <c r="EE255" s="71" t="str">
        <f t="shared" si="4403"/>
        <v/>
      </c>
      <c r="EF255" s="71" t="str">
        <f t="shared" si="4404"/>
        <v/>
      </c>
      <c r="EG255" s="71" t="str">
        <f t="shared" si="4404"/>
        <v/>
      </c>
      <c r="EH255" s="71" t="str">
        <f t="shared" si="4404"/>
        <v/>
      </c>
      <c r="EI255" s="71" t="str">
        <f t="shared" si="4404"/>
        <v/>
      </c>
      <c r="EJ255" s="71" t="str">
        <f t="shared" si="4404"/>
        <v/>
      </c>
      <c r="EK255" s="71" t="str">
        <f t="shared" si="4404"/>
        <v/>
      </c>
      <c r="EL255" s="71" t="str">
        <f t="shared" si="4404"/>
        <v/>
      </c>
      <c r="EM255" s="71" t="str">
        <f t="shared" si="4404"/>
        <v/>
      </c>
      <c r="EN255" s="71" t="str">
        <f t="shared" si="4404"/>
        <v/>
      </c>
      <c r="EO255" s="71" t="str">
        <f t="shared" si="4404"/>
        <v/>
      </c>
      <c r="EP255" s="71" t="str">
        <f t="shared" si="4405"/>
        <v/>
      </c>
      <c r="EQ255" s="71" t="str">
        <f t="shared" si="4405"/>
        <v/>
      </c>
      <c r="ER255" s="71" t="str">
        <f t="shared" si="4405"/>
        <v/>
      </c>
      <c r="ES255" s="71" t="str">
        <f t="shared" si="4405"/>
        <v/>
      </c>
      <c r="ET255" s="71" t="str">
        <f t="shared" si="4405"/>
        <v/>
      </c>
      <c r="EU255" s="71" t="str">
        <f t="shared" si="4405"/>
        <v/>
      </c>
      <c r="EV255" s="71" t="str">
        <f t="shared" si="4405"/>
        <v/>
      </c>
      <c r="EW255" s="71" t="str">
        <f t="shared" si="4405"/>
        <v/>
      </c>
      <c r="EX255" s="71" t="str">
        <f t="shared" si="4405"/>
        <v/>
      </c>
      <c r="EY255" s="71" t="str">
        <f t="shared" si="4405"/>
        <v/>
      </c>
      <c r="EZ255" s="71" t="str">
        <f t="shared" si="4406"/>
        <v/>
      </c>
      <c r="FA255" s="71" t="str">
        <f t="shared" si="4406"/>
        <v/>
      </c>
      <c r="FB255" s="71" t="str">
        <f t="shared" si="4406"/>
        <v/>
      </c>
      <c r="FC255" s="71" t="str">
        <f t="shared" si="4406"/>
        <v/>
      </c>
      <c r="FD255" s="71" t="str">
        <f t="shared" si="4406"/>
        <v/>
      </c>
      <c r="FE255" s="71" t="str">
        <f t="shared" si="4406"/>
        <v/>
      </c>
      <c r="FF255" s="71" t="str">
        <f t="shared" si="4406"/>
        <v/>
      </c>
      <c r="FG255" s="71" t="str">
        <f t="shared" si="4406"/>
        <v/>
      </c>
      <c r="FH255" s="71" t="str">
        <f t="shared" si="4406"/>
        <v/>
      </c>
      <c r="FI255" s="71" t="str">
        <f t="shared" si="4406"/>
        <v/>
      </c>
      <c r="FJ255" s="71" t="str">
        <f t="shared" si="4407"/>
        <v/>
      </c>
      <c r="FK255" s="71" t="str">
        <f t="shared" si="4407"/>
        <v/>
      </c>
      <c r="FL255" s="71" t="str">
        <f t="shared" si="4407"/>
        <v/>
      </c>
      <c r="FM255" s="71" t="str">
        <f t="shared" si="4407"/>
        <v/>
      </c>
      <c r="FN255" s="71" t="str">
        <f t="shared" si="4407"/>
        <v/>
      </c>
      <c r="FO255" s="71" t="str">
        <f t="shared" si="4407"/>
        <v/>
      </c>
      <c r="FP255" s="71" t="str">
        <f t="shared" si="4407"/>
        <v/>
      </c>
      <c r="FQ255" s="71" t="str">
        <f t="shared" si="4407"/>
        <v/>
      </c>
      <c r="FR255" s="71" t="str">
        <f t="shared" si="4407"/>
        <v/>
      </c>
      <c r="FS255" s="71" t="str">
        <f t="shared" si="4407"/>
        <v/>
      </c>
    </row>
    <row r="256" spans="1:175" ht="16.5">
      <c r="A256" s="79"/>
      <c r="B256" s="101" t="s">
        <v>785</v>
      </c>
      <c r="C256" s="79" t="s">
        <v>786</v>
      </c>
      <c r="T256" s="108" t="s">
        <v>483</v>
      </c>
      <c r="U256" s="85" t="s">
        <v>787</v>
      </c>
      <c r="CN256" s="70" t="str">
        <f t="shared" si="4395"/>
        <v>InitUnitState('IS03',,,,,,,,,,)</v>
      </c>
      <c r="CO256" s="70" t="str">
        <f t="shared" si="4396"/>
        <v>InitUnitNormal('IS03',,,,,,,,,,)</v>
      </c>
      <c r="CP256" s="70" t="str">
        <f t="shared" si="4397"/>
        <v>InitUnitMagic('IS03',,,,,,,,,,)</v>
      </c>
      <c r="CQ256" s="70" t="str">
        <f t="shared" si="4398"/>
        <v>InitUnitAdd('IS03',,,,,,,,,,)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si="4399"/>
        <v>|n</v>
      </c>
      <c r="CV256" s="61" t="str">
        <f t="shared" si="4400"/>
        <v>低概率获得C级技能，高概率获得|Cff00ff7fB级技能|r，低概率获得|Cff2693ffA级技能|r。</v>
      </c>
      <c r="CW256" s="60"/>
      <c r="CX256" s="60"/>
      <c r="CY256" s="60"/>
      <c r="CZ256" s="60"/>
      <c r="DA256" s="60"/>
      <c r="DB256" s="71" t="str">
        <f t="shared" ref="DB256:DK261" si="4408">IF(V256="","","|n"&amp;DB$2&amp;"+"&amp;V256&amp;DB$1)</f>
        <v/>
      </c>
      <c r="DC256" s="71" t="str">
        <f t="shared" si="4408"/>
        <v/>
      </c>
      <c r="DD256" s="71" t="str">
        <f t="shared" si="4408"/>
        <v/>
      </c>
      <c r="DE256" s="71" t="str">
        <f t="shared" si="4408"/>
        <v/>
      </c>
      <c r="DF256" s="71" t="str">
        <f t="shared" si="4408"/>
        <v/>
      </c>
      <c r="DG256" s="71" t="str">
        <f t="shared" si="4408"/>
        <v/>
      </c>
      <c r="DH256" s="71" t="str">
        <f t="shared" si="4408"/>
        <v/>
      </c>
      <c r="DI256" s="71" t="str">
        <f t="shared" si="4408"/>
        <v/>
      </c>
      <c r="DJ256" s="71" t="str">
        <f t="shared" si="4408"/>
        <v/>
      </c>
      <c r="DK256" s="71" t="str">
        <f t="shared" si="4408"/>
        <v/>
      </c>
      <c r="DL256" s="71" t="str">
        <f t="shared" ref="DL256:DU261" si="4409">IF(AF256="","","|n"&amp;DL$2&amp;"+"&amp;AF256&amp;DL$1)</f>
        <v/>
      </c>
      <c r="DM256" s="71" t="str">
        <f t="shared" si="4409"/>
        <v/>
      </c>
      <c r="DN256" s="71" t="str">
        <f t="shared" si="4409"/>
        <v/>
      </c>
      <c r="DO256" s="71" t="str">
        <f t="shared" si="4409"/>
        <v/>
      </c>
      <c r="DP256" s="71" t="str">
        <f t="shared" si="4409"/>
        <v/>
      </c>
      <c r="DQ256" s="71" t="str">
        <f t="shared" si="4409"/>
        <v/>
      </c>
      <c r="DR256" s="71" t="str">
        <f t="shared" si="4409"/>
        <v/>
      </c>
      <c r="DS256" s="71" t="str">
        <f t="shared" si="4409"/>
        <v/>
      </c>
      <c r="DT256" s="71" t="str">
        <f t="shared" si="4409"/>
        <v/>
      </c>
      <c r="DU256" s="71" t="str">
        <f t="shared" si="4409"/>
        <v/>
      </c>
      <c r="DV256" s="71" t="str">
        <f t="shared" ref="DV256:EE261" si="4410">IF(AP256="","","|n"&amp;DV$2&amp;"+"&amp;AP256&amp;DV$1)</f>
        <v/>
      </c>
      <c r="DW256" s="71" t="str">
        <f t="shared" si="4410"/>
        <v/>
      </c>
      <c r="DX256" s="71" t="str">
        <f t="shared" si="4410"/>
        <v/>
      </c>
      <c r="DY256" s="71" t="str">
        <f t="shared" si="4410"/>
        <v/>
      </c>
      <c r="DZ256" s="71" t="str">
        <f t="shared" si="4410"/>
        <v/>
      </c>
      <c r="EA256" s="71" t="str">
        <f t="shared" si="4410"/>
        <v/>
      </c>
      <c r="EB256" s="71" t="str">
        <f t="shared" si="4410"/>
        <v/>
      </c>
      <c r="EC256" s="71" t="str">
        <f t="shared" si="4410"/>
        <v/>
      </c>
      <c r="ED256" s="71" t="str">
        <f t="shared" si="4410"/>
        <v/>
      </c>
      <c r="EE256" s="71" t="str">
        <f t="shared" si="4410"/>
        <v/>
      </c>
      <c r="EF256" s="71" t="str">
        <f t="shared" ref="EF256:EO261" si="4411">IF(AZ256="","","|n"&amp;EF$2&amp;"+"&amp;AZ256&amp;EF$1)</f>
        <v/>
      </c>
      <c r="EG256" s="71" t="str">
        <f t="shared" si="4411"/>
        <v/>
      </c>
      <c r="EH256" s="71" t="str">
        <f t="shared" si="4411"/>
        <v/>
      </c>
      <c r="EI256" s="71" t="str">
        <f t="shared" si="4411"/>
        <v/>
      </c>
      <c r="EJ256" s="71" t="str">
        <f t="shared" si="4411"/>
        <v/>
      </c>
      <c r="EK256" s="71" t="str">
        <f t="shared" si="4411"/>
        <v/>
      </c>
      <c r="EL256" s="71" t="str">
        <f t="shared" si="4411"/>
        <v/>
      </c>
      <c r="EM256" s="71" t="str">
        <f t="shared" si="4411"/>
        <v/>
      </c>
      <c r="EN256" s="71" t="str">
        <f t="shared" si="4411"/>
        <v/>
      </c>
      <c r="EO256" s="71" t="str">
        <f t="shared" si="4411"/>
        <v/>
      </c>
      <c r="EP256" s="71" t="str">
        <f t="shared" ref="EP256:EY261" si="4412">IF(BJ256="","","|n"&amp;EP$2&amp;"+"&amp;BJ256&amp;EP$1)</f>
        <v/>
      </c>
      <c r="EQ256" s="71" t="str">
        <f t="shared" si="4412"/>
        <v/>
      </c>
      <c r="ER256" s="71" t="str">
        <f t="shared" si="4412"/>
        <v/>
      </c>
      <c r="ES256" s="71" t="str">
        <f t="shared" si="4412"/>
        <v/>
      </c>
      <c r="ET256" s="71" t="str">
        <f t="shared" si="4412"/>
        <v/>
      </c>
      <c r="EU256" s="71" t="str">
        <f t="shared" si="4412"/>
        <v/>
      </c>
      <c r="EV256" s="71" t="str">
        <f t="shared" si="4412"/>
        <v/>
      </c>
      <c r="EW256" s="71" t="str">
        <f t="shared" si="4412"/>
        <v/>
      </c>
      <c r="EX256" s="71" t="str">
        <f t="shared" si="4412"/>
        <v/>
      </c>
      <c r="EY256" s="71" t="str">
        <f t="shared" si="4412"/>
        <v/>
      </c>
      <c r="EZ256" s="71" t="str">
        <f t="shared" ref="EZ256:FI261" si="4413">IF(BT256="","","|n"&amp;EZ$2&amp;"+"&amp;BT256&amp;EZ$1)</f>
        <v/>
      </c>
      <c r="FA256" s="71" t="str">
        <f t="shared" si="4413"/>
        <v/>
      </c>
      <c r="FB256" s="71" t="str">
        <f t="shared" si="4413"/>
        <v/>
      </c>
      <c r="FC256" s="71" t="str">
        <f t="shared" si="4413"/>
        <v/>
      </c>
      <c r="FD256" s="71" t="str">
        <f t="shared" si="4413"/>
        <v/>
      </c>
      <c r="FE256" s="71" t="str">
        <f t="shared" si="4413"/>
        <v/>
      </c>
      <c r="FF256" s="71" t="str">
        <f t="shared" si="4413"/>
        <v/>
      </c>
      <c r="FG256" s="71" t="str">
        <f t="shared" si="4413"/>
        <v/>
      </c>
      <c r="FH256" s="71" t="str">
        <f t="shared" si="4413"/>
        <v/>
      </c>
      <c r="FI256" s="71" t="str">
        <f t="shared" si="4413"/>
        <v/>
      </c>
      <c r="FJ256" s="71" t="str">
        <f t="shared" ref="FJ256:FS261" si="4414">IF(CD256="","","|n"&amp;FJ$2&amp;"+"&amp;CD256&amp;FJ$1)</f>
        <v/>
      </c>
      <c r="FK256" s="71" t="str">
        <f t="shared" si="4414"/>
        <v/>
      </c>
      <c r="FL256" s="71" t="str">
        <f t="shared" si="4414"/>
        <v/>
      </c>
      <c r="FM256" s="71" t="str">
        <f t="shared" si="4414"/>
        <v/>
      </c>
      <c r="FN256" s="71" t="str">
        <f t="shared" si="4414"/>
        <v/>
      </c>
      <c r="FO256" s="71" t="str">
        <f t="shared" si="4414"/>
        <v/>
      </c>
      <c r="FP256" s="71" t="str">
        <f t="shared" si="4414"/>
        <v/>
      </c>
      <c r="FQ256" s="71" t="str">
        <f t="shared" si="4414"/>
        <v/>
      </c>
      <c r="FR256" s="71" t="str">
        <f t="shared" si="4414"/>
        <v/>
      </c>
      <c r="FS256" s="71" t="str">
        <f t="shared" si="4414"/>
        <v/>
      </c>
    </row>
    <row r="257" spans="1:175" ht="16.5">
      <c r="A257" s="79"/>
      <c r="B257" s="101" t="s">
        <v>788</v>
      </c>
      <c r="C257" s="79" t="s">
        <v>789</v>
      </c>
      <c r="T257" s="108" t="s">
        <v>491</v>
      </c>
      <c r="U257" s="85" t="s">
        <v>790</v>
      </c>
      <c r="CN257" s="70" t="str">
        <f t="shared" ref="CN257:CN259" si="4415">"InitUnitState('"&amp;B257&amp;"',"&amp;V257&amp;","&amp;W257&amp;","&amp;X257&amp;","&amp;Y257&amp;","&amp;Z257&amp;","&amp;AA257&amp;","&amp;AB257&amp;","&amp;AC257&amp;","&amp;AD257&amp;","&amp;AE257&amp;")"</f>
        <v>InitUnitState('IS06',,,,,,,,,,)</v>
      </c>
      <c r="CO257" s="70" t="str">
        <f t="shared" ref="CO257:CO259" si="4416">"InitUnitNormal('"&amp;B257&amp;"',"&amp;AF257&amp;","&amp;AG257&amp;","&amp;AH257&amp;","&amp;AI257&amp;","&amp;AJ257&amp;","&amp;AK257&amp;","&amp;AL257&amp;","&amp;AM257&amp;","&amp;AN257&amp;","&amp;AO257&amp;")"</f>
        <v>InitUnitNormal('IS06',,,,,,,,,,)</v>
      </c>
      <c r="CP257" s="70" t="str">
        <f t="shared" ref="CP257:CP259" si="4417">"InitUnitMagic('"&amp;B257&amp;"',"&amp;AP257&amp;","&amp;AQ257&amp;","&amp;AR257&amp;","&amp;AS257&amp;","&amp;AT257&amp;","&amp;AU257&amp;","&amp;AV257&amp;","&amp;AW257&amp;","&amp;BI257&amp;","&amp;BJ257&amp;")"</f>
        <v>InitUnitMagic('IS06',,,,,,,,,,)</v>
      </c>
      <c r="CQ257" s="70" t="str">
        <f t="shared" ref="CQ257:CQ259" si="4418">"InitUnitAdd('"&amp;B257&amp;"',"&amp;BK257&amp;","&amp;BL257&amp;","&amp;BM257&amp;","&amp;BN257&amp;","&amp;BO257&amp;","&amp;BP257&amp;","&amp;BQ257&amp;","&amp;BR257&amp;","&amp;BS257&amp;","&amp;BT257&amp;")"</f>
        <v>InitUnitAdd('IS06',,,,,,,,,,)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InitEquipData('IS06',,"",,,,,'','','','','','',"ReplaceableTextures\\CommandButtons\\BTN021.blp")</v>
      </c>
      <c r="CU257" s="95" t="str">
        <f t="shared" ref="CU257:CU259" si="4419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V257" s="61" t="str">
        <f t="shared" ref="CV257:CV259" si="4420">T257</f>
        <v>高概率获得D级技能，低概率获得|Cff00ff7fC级技能|r</v>
      </c>
      <c r="CW257" s="60"/>
      <c r="CX257" s="60"/>
      <c r="CY257" s="60"/>
      <c r="CZ257" s="60"/>
      <c r="DA257" s="60"/>
      <c r="DB257" s="71" t="str">
        <f t="shared" si="4408"/>
        <v/>
      </c>
      <c r="DC257" s="71" t="str">
        <f t="shared" si="4408"/>
        <v/>
      </c>
      <c r="DD257" s="71" t="str">
        <f t="shared" si="4408"/>
        <v/>
      </c>
      <c r="DE257" s="71" t="str">
        <f t="shared" si="4408"/>
        <v/>
      </c>
      <c r="DF257" s="71" t="str">
        <f t="shared" si="4408"/>
        <v/>
      </c>
      <c r="DG257" s="71" t="str">
        <f t="shared" si="4408"/>
        <v/>
      </c>
      <c r="DH257" s="71" t="str">
        <f t="shared" si="4408"/>
        <v/>
      </c>
      <c r="DI257" s="71" t="str">
        <f t="shared" si="4408"/>
        <v/>
      </c>
      <c r="DJ257" s="71" t="str">
        <f t="shared" si="4408"/>
        <v/>
      </c>
      <c r="DK257" s="71" t="str">
        <f t="shared" si="4408"/>
        <v/>
      </c>
      <c r="DL257" s="71" t="str">
        <f t="shared" si="4409"/>
        <v/>
      </c>
      <c r="DM257" s="71" t="str">
        <f t="shared" si="4409"/>
        <v/>
      </c>
      <c r="DN257" s="71" t="str">
        <f t="shared" si="4409"/>
        <v/>
      </c>
      <c r="DO257" s="71" t="str">
        <f t="shared" si="4409"/>
        <v/>
      </c>
      <c r="DP257" s="71" t="str">
        <f t="shared" si="4409"/>
        <v/>
      </c>
      <c r="DQ257" s="71" t="str">
        <f t="shared" si="4409"/>
        <v/>
      </c>
      <c r="DR257" s="71" t="str">
        <f t="shared" si="4409"/>
        <v/>
      </c>
      <c r="DS257" s="71" t="str">
        <f t="shared" si="4409"/>
        <v/>
      </c>
      <c r="DT257" s="71" t="str">
        <f t="shared" si="4409"/>
        <v/>
      </c>
      <c r="DU257" s="71" t="str">
        <f t="shared" si="4409"/>
        <v/>
      </c>
      <c r="DV257" s="71" t="str">
        <f t="shared" si="4410"/>
        <v/>
      </c>
      <c r="DW257" s="71" t="str">
        <f t="shared" si="4410"/>
        <v/>
      </c>
      <c r="DX257" s="71" t="str">
        <f t="shared" si="4410"/>
        <v/>
      </c>
      <c r="DY257" s="71" t="str">
        <f t="shared" si="4410"/>
        <v/>
      </c>
      <c r="DZ257" s="71" t="str">
        <f t="shared" si="4410"/>
        <v/>
      </c>
      <c r="EA257" s="71" t="str">
        <f t="shared" si="4410"/>
        <v/>
      </c>
      <c r="EB257" s="71" t="str">
        <f t="shared" si="4410"/>
        <v/>
      </c>
      <c r="EC257" s="71" t="str">
        <f t="shared" si="4410"/>
        <v/>
      </c>
      <c r="ED257" s="71" t="str">
        <f t="shared" si="4410"/>
        <v/>
      </c>
      <c r="EE257" s="71" t="str">
        <f t="shared" si="4410"/>
        <v/>
      </c>
      <c r="EF257" s="71" t="str">
        <f t="shared" si="4411"/>
        <v/>
      </c>
      <c r="EG257" s="71" t="str">
        <f t="shared" si="4411"/>
        <v/>
      </c>
      <c r="EH257" s="71" t="str">
        <f t="shared" si="4411"/>
        <v/>
      </c>
      <c r="EI257" s="71" t="str">
        <f t="shared" si="4411"/>
        <v/>
      </c>
      <c r="EJ257" s="71" t="str">
        <f t="shared" si="4411"/>
        <v/>
      </c>
      <c r="EK257" s="71" t="str">
        <f t="shared" si="4411"/>
        <v/>
      </c>
      <c r="EL257" s="71" t="str">
        <f t="shared" si="4411"/>
        <v/>
      </c>
      <c r="EM257" s="71" t="str">
        <f t="shared" si="4411"/>
        <v/>
      </c>
      <c r="EN257" s="71" t="str">
        <f t="shared" si="4411"/>
        <v/>
      </c>
      <c r="EO257" s="71" t="str">
        <f t="shared" si="4411"/>
        <v/>
      </c>
      <c r="EP257" s="71" t="str">
        <f t="shared" si="4412"/>
        <v/>
      </c>
      <c r="EQ257" s="71" t="str">
        <f t="shared" si="4412"/>
        <v/>
      </c>
      <c r="ER257" s="71" t="str">
        <f t="shared" si="4412"/>
        <v/>
      </c>
      <c r="ES257" s="71" t="str">
        <f t="shared" si="4412"/>
        <v/>
      </c>
      <c r="ET257" s="71" t="str">
        <f t="shared" si="4412"/>
        <v/>
      </c>
      <c r="EU257" s="71" t="str">
        <f t="shared" si="4412"/>
        <v/>
      </c>
      <c r="EV257" s="71" t="str">
        <f t="shared" si="4412"/>
        <v/>
      </c>
      <c r="EW257" s="71" t="str">
        <f t="shared" si="4412"/>
        <v/>
      </c>
      <c r="EX257" s="71" t="str">
        <f t="shared" si="4412"/>
        <v/>
      </c>
      <c r="EY257" s="71" t="str">
        <f t="shared" si="4412"/>
        <v/>
      </c>
      <c r="EZ257" s="71" t="str">
        <f t="shared" si="4413"/>
        <v/>
      </c>
      <c r="FA257" s="71" t="str">
        <f t="shared" si="4413"/>
        <v/>
      </c>
      <c r="FB257" s="71" t="str">
        <f t="shared" si="4413"/>
        <v/>
      </c>
      <c r="FC257" s="71" t="str">
        <f t="shared" si="4413"/>
        <v/>
      </c>
      <c r="FD257" s="71" t="str">
        <f t="shared" si="4413"/>
        <v/>
      </c>
      <c r="FE257" s="71" t="str">
        <f t="shared" si="4413"/>
        <v/>
      </c>
      <c r="FF257" s="71" t="str">
        <f t="shared" si="4413"/>
        <v/>
      </c>
      <c r="FG257" s="71" t="str">
        <f t="shared" si="4413"/>
        <v/>
      </c>
      <c r="FH257" s="71" t="str">
        <f t="shared" si="4413"/>
        <v/>
      </c>
      <c r="FI257" s="71" t="str">
        <f t="shared" si="4413"/>
        <v/>
      </c>
      <c r="FJ257" s="71" t="str">
        <f t="shared" si="4414"/>
        <v/>
      </c>
      <c r="FK257" s="71" t="str">
        <f t="shared" si="4414"/>
        <v/>
      </c>
      <c r="FL257" s="71" t="str">
        <f t="shared" si="4414"/>
        <v/>
      </c>
      <c r="FM257" s="71" t="str">
        <f t="shared" si="4414"/>
        <v/>
      </c>
      <c r="FN257" s="71" t="str">
        <f t="shared" si="4414"/>
        <v/>
      </c>
      <c r="FO257" s="71" t="str">
        <f t="shared" si="4414"/>
        <v/>
      </c>
      <c r="FP257" s="71" t="str">
        <f t="shared" si="4414"/>
        <v/>
      </c>
      <c r="FQ257" s="71" t="str">
        <f t="shared" si="4414"/>
        <v/>
      </c>
      <c r="FR257" s="71" t="str">
        <f t="shared" si="4414"/>
        <v/>
      </c>
      <c r="FS257" s="71" t="str">
        <f t="shared" si="4414"/>
        <v/>
      </c>
    </row>
    <row r="258" spans="1:175" ht="16.5">
      <c r="A258" s="79"/>
      <c r="B258" s="101" t="s">
        <v>791</v>
      </c>
      <c r="C258" s="79" t="s">
        <v>792</v>
      </c>
      <c r="T258" s="108" t="s">
        <v>495</v>
      </c>
      <c r="U258" s="85" t="s">
        <v>793</v>
      </c>
      <c r="CN258" s="70" t="str">
        <f t="shared" si="4415"/>
        <v>InitUnitState('IS07',,,,,,,,,,)</v>
      </c>
      <c r="CO258" s="70" t="str">
        <f t="shared" si="4416"/>
        <v>InitUnitNormal('IS07',,,,,,,,,,)</v>
      </c>
      <c r="CP258" s="70" t="str">
        <f t="shared" si="4417"/>
        <v>InitUnitMagic('IS07',,,,,,,,,,)</v>
      </c>
      <c r="CQ258" s="70" t="str">
        <f t="shared" si="4418"/>
        <v>InitUnitAdd('IS07',,,,,,,,,,)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InitEquipData('IS07',,"",,,,,'','','','','','',"ReplaceableTextures\\CommandButtons\\BTN002.blp")</v>
      </c>
      <c r="CU258" s="95" t="str">
        <f t="shared" si="4419"/>
        <v>|n</v>
      </c>
      <c r="CV258" s="61" t="str">
        <f t="shared" si="4420"/>
        <v>较高概率获得D级技能，高概率获得|Cff00ff7fC级技能|r，极低概率获得|Cff2693ffB级技能|r。</v>
      </c>
      <c r="CW258" s="60"/>
      <c r="CX258" s="60"/>
      <c r="CY258" s="60"/>
      <c r="CZ258" s="60"/>
      <c r="DA258" s="60"/>
      <c r="DB258" s="71" t="str">
        <f t="shared" si="4408"/>
        <v/>
      </c>
      <c r="DC258" s="71" t="str">
        <f t="shared" si="4408"/>
        <v/>
      </c>
      <c r="DD258" s="71" t="str">
        <f t="shared" si="4408"/>
        <v/>
      </c>
      <c r="DE258" s="71" t="str">
        <f t="shared" si="4408"/>
        <v/>
      </c>
      <c r="DF258" s="71" t="str">
        <f t="shared" si="4408"/>
        <v/>
      </c>
      <c r="DG258" s="71" t="str">
        <f t="shared" si="4408"/>
        <v/>
      </c>
      <c r="DH258" s="71" t="str">
        <f t="shared" si="4408"/>
        <v/>
      </c>
      <c r="DI258" s="71" t="str">
        <f t="shared" si="4408"/>
        <v/>
      </c>
      <c r="DJ258" s="71" t="str">
        <f t="shared" si="4408"/>
        <v/>
      </c>
      <c r="DK258" s="71" t="str">
        <f t="shared" si="4408"/>
        <v/>
      </c>
      <c r="DL258" s="71" t="str">
        <f t="shared" si="4409"/>
        <v/>
      </c>
      <c r="DM258" s="71" t="str">
        <f t="shared" si="4409"/>
        <v/>
      </c>
      <c r="DN258" s="71" t="str">
        <f t="shared" si="4409"/>
        <v/>
      </c>
      <c r="DO258" s="71" t="str">
        <f t="shared" si="4409"/>
        <v/>
      </c>
      <c r="DP258" s="71" t="str">
        <f t="shared" si="4409"/>
        <v/>
      </c>
      <c r="DQ258" s="71" t="str">
        <f t="shared" si="4409"/>
        <v/>
      </c>
      <c r="DR258" s="71" t="str">
        <f t="shared" si="4409"/>
        <v/>
      </c>
      <c r="DS258" s="71" t="str">
        <f t="shared" si="4409"/>
        <v/>
      </c>
      <c r="DT258" s="71" t="str">
        <f t="shared" si="4409"/>
        <v/>
      </c>
      <c r="DU258" s="71" t="str">
        <f t="shared" si="4409"/>
        <v/>
      </c>
      <c r="DV258" s="71" t="str">
        <f t="shared" si="4410"/>
        <v/>
      </c>
      <c r="DW258" s="71" t="str">
        <f t="shared" si="4410"/>
        <v/>
      </c>
      <c r="DX258" s="71" t="str">
        <f t="shared" si="4410"/>
        <v/>
      </c>
      <c r="DY258" s="71" t="str">
        <f t="shared" si="4410"/>
        <v/>
      </c>
      <c r="DZ258" s="71" t="str">
        <f t="shared" si="4410"/>
        <v/>
      </c>
      <c r="EA258" s="71" t="str">
        <f t="shared" si="4410"/>
        <v/>
      </c>
      <c r="EB258" s="71" t="str">
        <f t="shared" si="4410"/>
        <v/>
      </c>
      <c r="EC258" s="71" t="str">
        <f t="shared" si="4410"/>
        <v/>
      </c>
      <c r="ED258" s="71" t="str">
        <f t="shared" si="4410"/>
        <v/>
      </c>
      <c r="EE258" s="71" t="str">
        <f t="shared" si="4410"/>
        <v/>
      </c>
      <c r="EF258" s="71" t="str">
        <f t="shared" si="4411"/>
        <v/>
      </c>
      <c r="EG258" s="71" t="str">
        <f t="shared" si="4411"/>
        <v/>
      </c>
      <c r="EH258" s="71" t="str">
        <f t="shared" si="4411"/>
        <v/>
      </c>
      <c r="EI258" s="71" t="str">
        <f t="shared" si="4411"/>
        <v/>
      </c>
      <c r="EJ258" s="71" t="str">
        <f t="shared" si="4411"/>
        <v/>
      </c>
      <c r="EK258" s="71" t="str">
        <f t="shared" si="4411"/>
        <v/>
      </c>
      <c r="EL258" s="71" t="str">
        <f t="shared" si="4411"/>
        <v/>
      </c>
      <c r="EM258" s="71" t="str">
        <f t="shared" si="4411"/>
        <v/>
      </c>
      <c r="EN258" s="71" t="str">
        <f t="shared" si="4411"/>
        <v/>
      </c>
      <c r="EO258" s="71" t="str">
        <f t="shared" si="4411"/>
        <v/>
      </c>
      <c r="EP258" s="71" t="str">
        <f t="shared" si="4412"/>
        <v/>
      </c>
      <c r="EQ258" s="71" t="str">
        <f t="shared" si="4412"/>
        <v/>
      </c>
      <c r="ER258" s="71" t="str">
        <f t="shared" si="4412"/>
        <v/>
      </c>
      <c r="ES258" s="71" t="str">
        <f t="shared" si="4412"/>
        <v/>
      </c>
      <c r="ET258" s="71" t="str">
        <f t="shared" si="4412"/>
        <v/>
      </c>
      <c r="EU258" s="71" t="str">
        <f t="shared" si="4412"/>
        <v/>
      </c>
      <c r="EV258" s="71" t="str">
        <f t="shared" si="4412"/>
        <v/>
      </c>
      <c r="EW258" s="71" t="str">
        <f t="shared" si="4412"/>
        <v/>
      </c>
      <c r="EX258" s="71" t="str">
        <f t="shared" si="4412"/>
        <v/>
      </c>
      <c r="EY258" s="71" t="str">
        <f t="shared" si="4412"/>
        <v/>
      </c>
      <c r="EZ258" s="71" t="str">
        <f t="shared" si="4413"/>
        <v/>
      </c>
      <c r="FA258" s="71" t="str">
        <f t="shared" si="4413"/>
        <v/>
      </c>
      <c r="FB258" s="71" t="str">
        <f t="shared" si="4413"/>
        <v/>
      </c>
      <c r="FC258" s="71" t="str">
        <f t="shared" si="4413"/>
        <v/>
      </c>
      <c r="FD258" s="71" t="str">
        <f t="shared" si="4413"/>
        <v/>
      </c>
      <c r="FE258" s="71" t="str">
        <f t="shared" si="4413"/>
        <v/>
      </c>
      <c r="FF258" s="71" t="str">
        <f t="shared" si="4413"/>
        <v/>
      </c>
      <c r="FG258" s="71" t="str">
        <f t="shared" si="4413"/>
        <v/>
      </c>
      <c r="FH258" s="71" t="str">
        <f t="shared" si="4413"/>
        <v/>
      </c>
      <c r="FI258" s="71" t="str">
        <f t="shared" si="4413"/>
        <v/>
      </c>
      <c r="FJ258" s="71" t="str">
        <f t="shared" si="4414"/>
        <v/>
      </c>
      <c r="FK258" s="71" t="str">
        <f t="shared" si="4414"/>
        <v/>
      </c>
      <c r="FL258" s="71" t="str">
        <f t="shared" si="4414"/>
        <v/>
      </c>
      <c r="FM258" s="71" t="str">
        <f t="shared" si="4414"/>
        <v/>
      </c>
      <c r="FN258" s="71" t="str">
        <f t="shared" si="4414"/>
        <v/>
      </c>
      <c r="FO258" s="71" t="str">
        <f t="shared" si="4414"/>
        <v/>
      </c>
      <c r="FP258" s="71" t="str">
        <f t="shared" si="4414"/>
        <v/>
      </c>
      <c r="FQ258" s="71" t="str">
        <f t="shared" si="4414"/>
        <v/>
      </c>
      <c r="FR258" s="71" t="str">
        <f t="shared" si="4414"/>
        <v/>
      </c>
      <c r="FS258" s="71" t="str">
        <f t="shared" si="4414"/>
        <v/>
      </c>
    </row>
    <row r="259" spans="1:175" ht="16.5">
      <c r="A259" s="79"/>
      <c r="B259" s="101" t="s">
        <v>794</v>
      </c>
      <c r="C259" s="79" t="s">
        <v>795</v>
      </c>
      <c r="T259" s="108" t="s">
        <v>483</v>
      </c>
      <c r="U259" s="85" t="s">
        <v>796</v>
      </c>
      <c r="CN259" s="70" t="str">
        <f t="shared" si="4415"/>
        <v>InitUnitState('IS08',,,,,,,,,,)</v>
      </c>
      <c r="CO259" s="70" t="str">
        <f t="shared" si="4416"/>
        <v>InitUnitNormal('IS08',,,,,,,,,,)</v>
      </c>
      <c r="CP259" s="70" t="str">
        <f t="shared" si="4417"/>
        <v>InitUnitMagic('IS08',,,,,,,,,,)</v>
      </c>
      <c r="CQ259" s="70" t="str">
        <f t="shared" si="4418"/>
        <v>InitUnitAdd('IS08',,,,,,,,,,)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419"/>
        <v>|n</v>
      </c>
      <c r="CV259" s="61" t="str">
        <f t="shared" si="4420"/>
        <v>低概率获得C级技能，高概率获得|Cff00ff7fB级技能|r，低概率获得|Cff2693ffA级技能|r。</v>
      </c>
      <c r="CW259" s="60"/>
      <c r="CX259" s="60"/>
      <c r="CY259" s="60"/>
      <c r="CZ259" s="60"/>
      <c r="DA259" s="60"/>
      <c r="DB259" s="71" t="str">
        <f t="shared" ref="DB259" si="4421">IF(V259="","","|n"&amp;DB$2&amp;"+"&amp;V259&amp;DB$1)</f>
        <v/>
      </c>
      <c r="DC259" s="71" t="str">
        <f t="shared" ref="DC259" si="4422">IF(W259="","","|n"&amp;DC$2&amp;"+"&amp;W259&amp;DC$1)</f>
        <v/>
      </c>
      <c r="DD259" s="71" t="str">
        <f t="shared" ref="DD259" si="4423">IF(X259="","","|n"&amp;DD$2&amp;"+"&amp;X259&amp;DD$1)</f>
        <v/>
      </c>
      <c r="DE259" s="71" t="str">
        <f t="shared" ref="DE259" si="4424">IF(Y259="","","|n"&amp;DE$2&amp;"+"&amp;Y259&amp;DE$1)</f>
        <v/>
      </c>
      <c r="DF259" s="71" t="str">
        <f t="shared" ref="DF259" si="4425">IF(Z259="","","|n"&amp;DF$2&amp;"+"&amp;Z259&amp;DF$1)</f>
        <v/>
      </c>
      <c r="DG259" s="71" t="str">
        <f t="shared" ref="DG259" si="4426">IF(AA259="","","|n"&amp;DG$2&amp;"+"&amp;AA259&amp;DG$1)</f>
        <v/>
      </c>
      <c r="DH259" s="71" t="str">
        <f t="shared" ref="DH259" si="4427">IF(AB259="","","|n"&amp;DH$2&amp;"+"&amp;AB259&amp;DH$1)</f>
        <v/>
      </c>
      <c r="DI259" s="71" t="str">
        <f t="shared" ref="DI259" si="4428">IF(AC259="","","|n"&amp;DI$2&amp;"+"&amp;AC259&amp;DI$1)</f>
        <v/>
      </c>
      <c r="DJ259" s="71" t="str">
        <f t="shared" ref="DJ259" si="4429">IF(AD259="","","|n"&amp;DJ$2&amp;"+"&amp;AD259&amp;DJ$1)</f>
        <v/>
      </c>
      <c r="DK259" s="71" t="str">
        <f t="shared" ref="DK259" si="4430">IF(AE259="","","|n"&amp;DK$2&amp;"+"&amp;AE259&amp;DK$1)</f>
        <v/>
      </c>
      <c r="DL259" s="71" t="str">
        <f t="shared" ref="DL259" si="4431">IF(AF259="","","|n"&amp;DL$2&amp;"+"&amp;AF259&amp;DL$1)</f>
        <v/>
      </c>
      <c r="DM259" s="71" t="str">
        <f t="shared" ref="DM259" si="4432">IF(AG259="","","|n"&amp;DM$2&amp;"+"&amp;AG259&amp;DM$1)</f>
        <v/>
      </c>
      <c r="DN259" s="71" t="str">
        <f t="shared" ref="DN259" si="4433">IF(AH259="","","|n"&amp;DN$2&amp;"+"&amp;AH259&amp;DN$1)</f>
        <v/>
      </c>
      <c r="DO259" s="71" t="str">
        <f t="shared" ref="DO259" si="4434">IF(AI259="","","|n"&amp;DO$2&amp;"+"&amp;AI259&amp;DO$1)</f>
        <v/>
      </c>
      <c r="DP259" s="71" t="str">
        <f t="shared" ref="DP259" si="4435">IF(AJ259="","","|n"&amp;DP$2&amp;"+"&amp;AJ259&amp;DP$1)</f>
        <v/>
      </c>
      <c r="DQ259" s="71" t="str">
        <f t="shared" ref="DQ259" si="4436">IF(AK259="","","|n"&amp;DQ$2&amp;"+"&amp;AK259&amp;DQ$1)</f>
        <v/>
      </c>
      <c r="DR259" s="71" t="str">
        <f t="shared" ref="DR259" si="4437">IF(AL259="","","|n"&amp;DR$2&amp;"+"&amp;AL259&amp;DR$1)</f>
        <v/>
      </c>
      <c r="DS259" s="71" t="str">
        <f t="shared" ref="DS259" si="4438">IF(AM259="","","|n"&amp;DS$2&amp;"+"&amp;AM259&amp;DS$1)</f>
        <v/>
      </c>
      <c r="DT259" s="71" t="str">
        <f t="shared" ref="DT259" si="4439">IF(AN259="","","|n"&amp;DT$2&amp;"+"&amp;AN259&amp;DT$1)</f>
        <v/>
      </c>
      <c r="DU259" s="71" t="str">
        <f t="shared" ref="DU259" si="4440">IF(AO259="","","|n"&amp;DU$2&amp;"+"&amp;AO259&amp;DU$1)</f>
        <v/>
      </c>
      <c r="DV259" s="71" t="str">
        <f t="shared" ref="DV259" si="4441">IF(AP259="","","|n"&amp;DV$2&amp;"+"&amp;AP259&amp;DV$1)</f>
        <v/>
      </c>
      <c r="DW259" s="71" t="str">
        <f t="shared" ref="DW259" si="4442">IF(AQ259="","","|n"&amp;DW$2&amp;"+"&amp;AQ259&amp;DW$1)</f>
        <v/>
      </c>
      <c r="DX259" s="71" t="str">
        <f t="shared" ref="DX259" si="4443">IF(AR259="","","|n"&amp;DX$2&amp;"+"&amp;AR259&amp;DX$1)</f>
        <v/>
      </c>
      <c r="DY259" s="71" t="str">
        <f t="shared" ref="DY259" si="4444">IF(AS259="","","|n"&amp;DY$2&amp;"+"&amp;AS259&amp;DY$1)</f>
        <v/>
      </c>
      <c r="DZ259" s="71" t="str">
        <f t="shared" ref="DZ259" si="4445">IF(AT259="","","|n"&amp;DZ$2&amp;"+"&amp;AT259&amp;DZ$1)</f>
        <v/>
      </c>
      <c r="EA259" s="71" t="str">
        <f t="shared" ref="EA259" si="4446">IF(AU259="","","|n"&amp;EA$2&amp;"+"&amp;AU259&amp;EA$1)</f>
        <v/>
      </c>
      <c r="EB259" s="71" t="str">
        <f t="shared" ref="EB259" si="4447">IF(AV259="","","|n"&amp;EB$2&amp;"+"&amp;AV259&amp;EB$1)</f>
        <v/>
      </c>
      <c r="EC259" s="71" t="str">
        <f t="shared" ref="EC259" si="4448">IF(AW259="","","|n"&amp;EC$2&amp;"+"&amp;AW259&amp;EC$1)</f>
        <v/>
      </c>
      <c r="ED259" s="71" t="str">
        <f t="shared" ref="ED259" si="4449">IF(AX259="","","|n"&amp;ED$2&amp;"+"&amp;AX259&amp;ED$1)</f>
        <v/>
      </c>
      <c r="EE259" s="71" t="str">
        <f t="shared" ref="EE259" si="4450">IF(AY259="","","|n"&amp;EE$2&amp;"+"&amp;AY259&amp;EE$1)</f>
        <v/>
      </c>
      <c r="EF259" s="71" t="str">
        <f t="shared" ref="EF259" si="4451">IF(AZ259="","","|n"&amp;EF$2&amp;"+"&amp;AZ259&amp;EF$1)</f>
        <v/>
      </c>
      <c r="EG259" s="71" t="str">
        <f t="shared" ref="EG259" si="4452">IF(BA259="","","|n"&amp;EG$2&amp;"+"&amp;BA259&amp;EG$1)</f>
        <v/>
      </c>
      <c r="EH259" s="71" t="str">
        <f t="shared" ref="EH259" si="4453">IF(BB259="","","|n"&amp;EH$2&amp;"+"&amp;BB259&amp;EH$1)</f>
        <v/>
      </c>
      <c r="EI259" s="71" t="str">
        <f t="shared" ref="EI259" si="4454">IF(BC259="","","|n"&amp;EI$2&amp;"+"&amp;BC259&amp;EI$1)</f>
        <v/>
      </c>
      <c r="EJ259" s="71" t="str">
        <f t="shared" ref="EJ259" si="4455">IF(BD259="","","|n"&amp;EJ$2&amp;"+"&amp;BD259&amp;EJ$1)</f>
        <v/>
      </c>
      <c r="EK259" s="71" t="str">
        <f t="shared" ref="EK259" si="4456">IF(BE259="","","|n"&amp;EK$2&amp;"+"&amp;BE259&amp;EK$1)</f>
        <v/>
      </c>
      <c r="EL259" s="71" t="str">
        <f t="shared" ref="EL259" si="4457">IF(BF259="","","|n"&amp;EL$2&amp;"+"&amp;BF259&amp;EL$1)</f>
        <v/>
      </c>
      <c r="EM259" s="71" t="str">
        <f t="shared" ref="EM259" si="4458">IF(BG259="","","|n"&amp;EM$2&amp;"+"&amp;BG259&amp;EM$1)</f>
        <v/>
      </c>
      <c r="EN259" s="71" t="str">
        <f t="shared" ref="EN259" si="4459">IF(BH259="","","|n"&amp;EN$2&amp;"+"&amp;BH259&amp;EN$1)</f>
        <v/>
      </c>
      <c r="EO259" s="71" t="str">
        <f t="shared" ref="EO259" si="4460">IF(BI259="","","|n"&amp;EO$2&amp;"+"&amp;BI259&amp;EO$1)</f>
        <v/>
      </c>
      <c r="EP259" s="71" t="str">
        <f t="shared" ref="EP259" si="4461">IF(BJ259="","","|n"&amp;EP$2&amp;"+"&amp;BJ259&amp;EP$1)</f>
        <v/>
      </c>
      <c r="EQ259" s="71" t="str">
        <f t="shared" ref="EQ259" si="4462">IF(BK259="","","|n"&amp;EQ$2&amp;"+"&amp;BK259&amp;EQ$1)</f>
        <v/>
      </c>
      <c r="ER259" s="71" t="str">
        <f t="shared" ref="ER259" si="4463">IF(BL259="","","|n"&amp;ER$2&amp;"+"&amp;BL259&amp;ER$1)</f>
        <v/>
      </c>
      <c r="ES259" s="71" t="str">
        <f t="shared" ref="ES259" si="4464">IF(BM259="","","|n"&amp;ES$2&amp;"+"&amp;BM259&amp;ES$1)</f>
        <v/>
      </c>
      <c r="ET259" s="71" t="str">
        <f t="shared" ref="ET259" si="4465">IF(BN259="","","|n"&amp;ET$2&amp;"+"&amp;BN259&amp;ET$1)</f>
        <v/>
      </c>
      <c r="EU259" s="71" t="str">
        <f t="shared" ref="EU259" si="4466">IF(BO259="","","|n"&amp;EU$2&amp;"+"&amp;BO259&amp;EU$1)</f>
        <v/>
      </c>
      <c r="EV259" s="71" t="str">
        <f t="shared" ref="EV259" si="4467">IF(BP259="","","|n"&amp;EV$2&amp;"+"&amp;BP259&amp;EV$1)</f>
        <v/>
      </c>
      <c r="EW259" s="71" t="str">
        <f t="shared" ref="EW259" si="4468">IF(BQ259="","","|n"&amp;EW$2&amp;"+"&amp;BQ259&amp;EW$1)</f>
        <v/>
      </c>
      <c r="EX259" s="71" t="str">
        <f t="shared" ref="EX259" si="4469">IF(BR259="","","|n"&amp;EX$2&amp;"+"&amp;BR259&amp;EX$1)</f>
        <v/>
      </c>
      <c r="EY259" s="71" t="str">
        <f t="shared" ref="EY259" si="4470">IF(BS259="","","|n"&amp;EY$2&amp;"+"&amp;BS259&amp;EY$1)</f>
        <v/>
      </c>
      <c r="EZ259" s="71" t="str">
        <f t="shared" ref="EZ259" si="4471">IF(BT259="","","|n"&amp;EZ$2&amp;"+"&amp;BT259&amp;EZ$1)</f>
        <v/>
      </c>
      <c r="FA259" s="71" t="str">
        <f t="shared" ref="FA259" si="4472">IF(BU259="","","|n"&amp;FA$2&amp;"+"&amp;BU259&amp;FA$1)</f>
        <v/>
      </c>
      <c r="FB259" s="71" t="str">
        <f t="shared" ref="FB259" si="4473">IF(BV259="","","|n"&amp;FB$2&amp;"+"&amp;BV259&amp;FB$1)</f>
        <v/>
      </c>
      <c r="FC259" s="71" t="str">
        <f t="shared" ref="FC259" si="4474">IF(BW259="","","|n"&amp;FC$2&amp;"+"&amp;BW259&amp;FC$1)</f>
        <v/>
      </c>
      <c r="FD259" s="71" t="str">
        <f t="shared" ref="FD259" si="4475">IF(BX259="","","|n"&amp;FD$2&amp;"+"&amp;BX259&amp;FD$1)</f>
        <v/>
      </c>
      <c r="FE259" s="71" t="str">
        <f t="shared" ref="FE259" si="4476">IF(BY259="","","|n"&amp;FE$2&amp;"+"&amp;BY259&amp;FE$1)</f>
        <v/>
      </c>
      <c r="FF259" s="71" t="str">
        <f t="shared" ref="FF259" si="4477">IF(BZ259="","","|n"&amp;FF$2&amp;"+"&amp;BZ259&amp;FF$1)</f>
        <v/>
      </c>
      <c r="FG259" s="71" t="str">
        <f t="shared" ref="FG259" si="4478">IF(CA259="","","|n"&amp;FG$2&amp;"+"&amp;CA259&amp;FG$1)</f>
        <v/>
      </c>
      <c r="FH259" s="71" t="str">
        <f t="shared" ref="FH259" si="4479">IF(CB259="","","|n"&amp;FH$2&amp;"+"&amp;CB259&amp;FH$1)</f>
        <v/>
      </c>
      <c r="FI259" s="71" t="str">
        <f t="shared" ref="FI259" si="4480">IF(CC259="","","|n"&amp;FI$2&amp;"+"&amp;CC259&amp;FI$1)</f>
        <v/>
      </c>
      <c r="FJ259" s="71" t="str">
        <f t="shared" ref="FJ259" si="4481">IF(CD259="","","|n"&amp;FJ$2&amp;"+"&amp;CD259&amp;FJ$1)</f>
        <v/>
      </c>
      <c r="FK259" s="71" t="str">
        <f t="shared" ref="FK259" si="4482">IF(CE259="","","|n"&amp;FK$2&amp;"+"&amp;CE259&amp;FK$1)</f>
        <v/>
      </c>
      <c r="FL259" s="71" t="str">
        <f t="shared" ref="FL259" si="4483">IF(CF259="","","|n"&amp;FL$2&amp;"+"&amp;CF259&amp;FL$1)</f>
        <v/>
      </c>
      <c r="FM259" s="71" t="str">
        <f t="shared" ref="FM259" si="4484">IF(CG259="","","|n"&amp;FM$2&amp;"+"&amp;CG259&amp;FM$1)</f>
        <v/>
      </c>
      <c r="FN259" s="71" t="str">
        <f t="shared" ref="FN259" si="4485">IF(CH259="","","|n"&amp;FN$2&amp;"+"&amp;CH259&amp;FN$1)</f>
        <v/>
      </c>
      <c r="FO259" s="71" t="str">
        <f t="shared" ref="FO259" si="4486">IF(CI259="","","|n"&amp;FO$2&amp;"+"&amp;CI259&amp;FO$1)</f>
        <v/>
      </c>
      <c r="FP259" s="71" t="str">
        <f t="shared" ref="FP259" si="4487">IF(CJ259="","","|n"&amp;FP$2&amp;"+"&amp;CJ259&amp;FP$1)</f>
        <v/>
      </c>
      <c r="FQ259" s="71" t="str">
        <f t="shared" ref="FQ259" si="4488">IF(CK259="","","|n"&amp;FQ$2&amp;"+"&amp;CK259&amp;FQ$1)</f>
        <v/>
      </c>
      <c r="FR259" s="71" t="str">
        <f t="shared" ref="FR259" si="4489">IF(CL259="","","|n"&amp;FR$2&amp;"+"&amp;CL259&amp;FR$1)</f>
        <v/>
      </c>
      <c r="FS259" s="71" t="str">
        <f t="shared" ref="FS259" si="4490">IF(CM259="","","|n"&amp;FS$2&amp;"+"&amp;CM259&amp;FS$1)</f>
        <v/>
      </c>
    </row>
    <row r="260" spans="1:175" ht="16.5">
      <c r="A260" s="79"/>
      <c r="B260" s="101" t="s">
        <v>797</v>
      </c>
      <c r="C260" s="79" t="s">
        <v>798</v>
      </c>
      <c r="T260" s="120" t="s">
        <v>799</v>
      </c>
      <c r="U260" s="85" t="s">
        <v>800</v>
      </c>
      <c r="CN260" s="70" t="str">
        <f t="shared" si="4395"/>
        <v>InitUnitState('IS21',,,,,,,,,,)</v>
      </c>
      <c r="CO260" s="70" t="str">
        <f t="shared" si="4396"/>
        <v>InitUnitNormal('IS21',,,,,,,,,,)</v>
      </c>
      <c r="CP260" s="70" t="str">
        <f t="shared" si="4397"/>
        <v>InitUnitMagic('IS21',,,,,,,,,,)</v>
      </c>
      <c r="CQ260" s="70" t="str">
        <f t="shared" si="4398"/>
        <v>InitUnitAdd('IS21',,,,,,,,,,)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InitEquipData('IS21',,"",,,,,'','','','','','',"ReplaceableTextures\\CommandButtons\\BTNIN02.blp")</v>
      </c>
      <c r="CU260" s="95" t="str">
        <f t="shared" si="4399"/>
        <v>|n</v>
      </c>
      <c r="CV260" s="61" t="str">
        <f t="shared" si="4400"/>
        <v>为|Cffffd24dQ技能|r附魔一条|Cffffd24d随机属性|r。</v>
      </c>
      <c r="CW260" s="60"/>
      <c r="CX260" s="60"/>
      <c r="CY260" s="60"/>
      <c r="CZ260" s="60"/>
      <c r="DA260" s="60"/>
      <c r="DB260" s="71" t="str">
        <f t="shared" si="4408"/>
        <v/>
      </c>
      <c r="DC260" s="71" t="str">
        <f t="shared" si="4408"/>
        <v/>
      </c>
      <c r="DD260" s="71" t="str">
        <f t="shared" si="4408"/>
        <v/>
      </c>
      <c r="DE260" s="71" t="str">
        <f t="shared" si="4408"/>
        <v/>
      </c>
      <c r="DF260" s="71" t="str">
        <f t="shared" si="4408"/>
        <v/>
      </c>
      <c r="DG260" s="71" t="str">
        <f t="shared" si="4408"/>
        <v/>
      </c>
      <c r="DH260" s="71" t="str">
        <f t="shared" si="4408"/>
        <v/>
      </c>
      <c r="DI260" s="71" t="str">
        <f t="shared" si="4408"/>
        <v/>
      </c>
      <c r="DJ260" s="71" t="str">
        <f t="shared" si="4408"/>
        <v/>
      </c>
      <c r="DK260" s="71" t="str">
        <f t="shared" si="4408"/>
        <v/>
      </c>
      <c r="DL260" s="71" t="str">
        <f t="shared" si="4409"/>
        <v/>
      </c>
      <c r="DM260" s="71" t="str">
        <f t="shared" si="4409"/>
        <v/>
      </c>
      <c r="DN260" s="71" t="str">
        <f t="shared" si="4409"/>
        <v/>
      </c>
      <c r="DO260" s="71" t="str">
        <f t="shared" si="4409"/>
        <v/>
      </c>
      <c r="DP260" s="71" t="str">
        <f t="shared" si="4409"/>
        <v/>
      </c>
      <c r="DQ260" s="71" t="str">
        <f t="shared" si="4409"/>
        <v/>
      </c>
      <c r="DR260" s="71" t="str">
        <f t="shared" si="4409"/>
        <v/>
      </c>
      <c r="DS260" s="71" t="str">
        <f t="shared" si="4409"/>
        <v/>
      </c>
      <c r="DT260" s="71" t="str">
        <f t="shared" si="4409"/>
        <v/>
      </c>
      <c r="DU260" s="71" t="str">
        <f t="shared" si="4409"/>
        <v/>
      </c>
      <c r="DV260" s="71" t="str">
        <f t="shared" si="4410"/>
        <v/>
      </c>
      <c r="DW260" s="71" t="str">
        <f t="shared" si="4410"/>
        <v/>
      </c>
      <c r="DX260" s="71" t="str">
        <f t="shared" si="4410"/>
        <v/>
      </c>
      <c r="DY260" s="71" t="str">
        <f t="shared" si="4410"/>
        <v/>
      </c>
      <c r="DZ260" s="71" t="str">
        <f t="shared" si="4410"/>
        <v/>
      </c>
      <c r="EA260" s="71" t="str">
        <f t="shared" si="4410"/>
        <v/>
      </c>
      <c r="EB260" s="71" t="str">
        <f t="shared" si="4410"/>
        <v/>
      </c>
      <c r="EC260" s="71" t="str">
        <f t="shared" si="4410"/>
        <v/>
      </c>
      <c r="ED260" s="71" t="str">
        <f t="shared" si="4410"/>
        <v/>
      </c>
      <c r="EE260" s="71" t="str">
        <f t="shared" si="4410"/>
        <v/>
      </c>
      <c r="EF260" s="71" t="str">
        <f t="shared" si="4411"/>
        <v/>
      </c>
      <c r="EG260" s="71" t="str">
        <f t="shared" si="4411"/>
        <v/>
      </c>
      <c r="EH260" s="71" t="str">
        <f t="shared" si="4411"/>
        <v/>
      </c>
      <c r="EI260" s="71" t="str">
        <f t="shared" si="4411"/>
        <v/>
      </c>
      <c r="EJ260" s="71" t="str">
        <f t="shared" si="4411"/>
        <v/>
      </c>
      <c r="EK260" s="71" t="str">
        <f t="shared" si="4411"/>
        <v/>
      </c>
      <c r="EL260" s="71" t="str">
        <f t="shared" si="4411"/>
        <v/>
      </c>
      <c r="EM260" s="71" t="str">
        <f t="shared" si="4411"/>
        <v/>
      </c>
      <c r="EN260" s="71" t="str">
        <f t="shared" si="4411"/>
        <v/>
      </c>
      <c r="EO260" s="71" t="str">
        <f t="shared" si="4411"/>
        <v/>
      </c>
      <c r="EP260" s="71" t="str">
        <f t="shared" si="4412"/>
        <v/>
      </c>
      <c r="EQ260" s="71" t="str">
        <f t="shared" si="4412"/>
        <v/>
      </c>
      <c r="ER260" s="71" t="str">
        <f t="shared" si="4412"/>
        <v/>
      </c>
      <c r="ES260" s="71" t="str">
        <f t="shared" si="4412"/>
        <v/>
      </c>
      <c r="ET260" s="71" t="str">
        <f t="shared" si="4412"/>
        <v/>
      </c>
      <c r="EU260" s="71" t="str">
        <f t="shared" si="4412"/>
        <v/>
      </c>
      <c r="EV260" s="71" t="str">
        <f t="shared" si="4412"/>
        <v/>
      </c>
      <c r="EW260" s="71" t="str">
        <f t="shared" si="4412"/>
        <v/>
      </c>
      <c r="EX260" s="71" t="str">
        <f t="shared" si="4412"/>
        <v/>
      </c>
      <c r="EY260" s="71" t="str">
        <f t="shared" si="4412"/>
        <v/>
      </c>
      <c r="EZ260" s="71" t="str">
        <f t="shared" si="4413"/>
        <v/>
      </c>
      <c r="FA260" s="71" t="str">
        <f t="shared" si="4413"/>
        <v/>
      </c>
      <c r="FB260" s="71" t="str">
        <f t="shared" si="4413"/>
        <v/>
      </c>
      <c r="FC260" s="71" t="str">
        <f t="shared" si="4413"/>
        <v/>
      </c>
      <c r="FD260" s="71" t="str">
        <f t="shared" si="4413"/>
        <v/>
      </c>
      <c r="FE260" s="71" t="str">
        <f t="shared" si="4413"/>
        <v/>
      </c>
      <c r="FF260" s="71" t="str">
        <f t="shared" si="4413"/>
        <v/>
      </c>
      <c r="FG260" s="71" t="str">
        <f t="shared" si="4413"/>
        <v/>
      </c>
      <c r="FH260" s="71" t="str">
        <f t="shared" si="4413"/>
        <v/>
      </c>
      <c r="FI260" s="71" t="str">
        <f t="shared" si="4413"/>
        <v/>
      </c>
      <c r="FJ260" s="71" t="str">
        <f t="shared" si="4414"/>
        <v/>
      </c>
      <c r="FK260" s="71" t="str">
        <f t="shared" si="4414"/>
        <v/>
      </c>
      <c r="FL260" s="71" t="str">
        <f t="shared" si="4414"/>
        <v/>
      </c>
      <c r="FM260" s="71" t="str">
        <f t="shared" si="4414"/>
        <v/>
      </c>
      <c r="FN260" s="71" t="str">
        <f t="shared" si="4414"/>
        <v/>
      </c>
      <c r="FO260" s="71" t="str">
        <f t="shared" si="4414"/>
        <v/>
      </c>
      <c r="FP260" s="71" t="str">
        <f t="shared" si="4414"/>
        <v/>
      </c>
      <c r="FQ260" s="71" t="str">
        <f t="shared" si="4414"/>
        <v/>
      </c>
      <c r="FR260" s="71" t="str">
        <f t="shared" si="4414"/>
        <v/>
      </c>
      <c r="FS260" s="71" t="str">
        <f t="shared" si="4414"/>
        <v/>
      </c>
    </row>
    <row r="261" spans="1:175" ht="16.5">
      <c r="A261" s="79"/>
      <c r="B261" s="101" t="s">
        <v>801</v>
      </c>
      <c r="C261" s="79" t="s">
        <v>802</v>
      </c>
      <c r="T261" s="120" t="s">
        <v>803</v>
      </c>
      <c r="U261" s="85" t="s">
        <v>804</v>
      </c>
      <c r="CN261" s="70" t="str">
        <f t="shared" si="4395"/>
        <v>InitUnitState('IS22',,,,,,,,,,)</v>
      </c>
      <c r="CO261" s="70" t="str">
        <f t="shared" si="4396"/>
        <v>InitUnitNormal('IS22',,,,,,,,,,)</v>
      </c>
      <c r="CP261" s="70" t="str">
        <f t="shared" si="4397"/>
        <v>InitUnitMagic('IS22',,,,,,,,,,)</v>
      </c>
      <c r="CQ261" s="70" t="str">
        <f t="shared" si="4398"/>
        <v>InitUnitAdd('IS22',,,,,,,,,,)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InitEquipData('IS22',,"",,,,,'','','','','','',"ReplaceableTextures\\CommandButtons\\BTNIN03.blp")</v>
      </c>
      <c r="CU261" s="95" t="str">
        <f t="shared" si="4399"/>
        <v>|n</v>
      </c>
      <c r="CV261" s="61" t="str">
        <f t="shared" si="4400"/>
        <v>为|Cffffd24dW技能|r附魔一条|Cffffd24d随机属性|r。</v>
      </c>
      <c r="CW261" s="60"/>
      <c r="CX261" s="60"/>
      <c r="CY261" s="60"/>
      <c r="CZ261" s="60"/>
      <c r="DA261" s="60"/>
      <c r="DB261" s="71" t="str">
        <f t="shared" si="4408"/>
        <v/>
      </c>
      <c r="DC261" s="71" t="str">
        <f t="shared" si="4408"/>
        <v/>
      </c>
      <c r="DD261" s="71" t="str">
        <f t="shared" si="4408"/>
        <v/>
      </c>
      <c r="DE261" s="71" t="str">
        <f t="shared" si="4408"/>
        <v/>
      </c>
      <c r="DF261" s="71" t="str">
        <f t="shared" si="4408"/>
        <v/>
      </c>
      <c r="DG261" s="71" t="str">
        <f t="shared" si="4408"/>
        <v/>
      </c>
      <c r="DH261" s="71" t="str">
        <f t="shared" si="4408"/>
        <v/>
      </c>
      <c r="DI261" s="71" t="str">
        <f t="shared" si="4408"/>
        <v/>
      </c>
      <c r="DJ261" s="71" t="str">
        <f t="shared" si="4408"/>
        <v/>
      </c>
      <c r="DK261" s="71" t="str">
        <f t="shared" si="4408"/>
        <v/>
      </c>
      <c r="DL261" s="71" t="str">
        <f t="shared" si="4409"/>
        <v/>
      </c>
      <c r="DM261" s="71" t="str">
        <f t="shared" si="4409"/>
        <v/>
      </c>
      <c r="DN261" s="71" t="str">
        <f t="shared" si="4409"/>
        <v/>
      </c>
      <c r="DO261" s="71" t="str">
        <f t="shared" si="4409"/>
        <v/>
      </c>
      <c r="DP261" s="71" t="str">
        <f t="shared" si="4409"/>
        <v/>
      </c>
      <c r="DQ261" s="71" t="str">
        <f t="shared" si="4409"/>
        <v/>
      </c>
      <c r="DR261" s="71" t="str">
        <f t="shared" si="4409"/>
        <v/>
      </c>
      <c r="DS261" s="71" t="str">
        <f t="shared" si="4409"/>
        <v/>
      </c>
      <c r="DT261" s="71" t="str">
        <f t="shared" si="4409"/>
        <v/>
      </c>
      <c r="DU261" s="71" t="str">
        <f t="shared" si="4409"/>
        <v/>
      </c>
      <c r="DV261" s="71" t="str">
        <f t="shared" si="4410"/>
        <v/>
      </c>
      <c r="DW261" s="71" t="str">
        <f t="shared" si="4410"/>
        <v/>
      </c>
      <c r="DX261" s="71" t="str">
        <f t="shared" si="4410"/>
        <v/>
      </c>
      <c r="DY261" s="71" t="str">
        <f t="shared" si="4410"/>
        <v/>
      </c>
      <c r="DZ261" s="71" t="str">
        <f t="shared" si="4410"/>
        <v/>
      </c>
      <c r="EA261" s="71" t="str">
        <f t="shared" si="4410"/>
        <v/>
      </c>
      <c r="EB261" s="71" t="str">
        <f t="shared" si="4410"/>
        <v/>
      </c>
      <c r="EC261" s="71" t="str">
        <f t="shared" si="4410"/>
        <v/>
      </c>
      <c r="ED261" s="71" t="str">
        <f t="shared" si="4410"/>
        <v/>
      </c>
      <c r="EE261" s="71" t="str">
        <f t="shared" si="4410"/>
        <v/>
      </c>
      <c r="EF261" s="71" t="str">
        <f t="shared" si="4411"/>
        <v/>
      </c>
      <c r="EG261" s="71" t="str">
        <f t="shared" si="4411"/>
        <v/>
      </c>
      <c r="EH261" s="71" t="str">
        <f t="shared" si="4411"/>
        <v/>
      </c>
      <c r="EI261" s="71" t="str">
        <f t="shared" si="4411"/>
        <v/>
      </c>
      <c r="EJ261" s="71" t="str">
        <f t="shared" si="4411"/>
        <v/>
      </c>
      <c r="EK261" s="71" t="str">
        <f t="shared" si="4411"/>
        <v/>
      </c>
      <c r="EL261" s="71" t="str">
        <f t="shared" si="4411"/>
        <v/>
      </c>
      <c r="EM261" s="71" t="str">
        <f t="shared" si="4411"/>
        <v/>
      </c>
      <c r="EN261" s="71" t="str">
        <f t="shared" si="4411"/>
        <v/>
      </c>
      <c r="EO261" s="71" t="str">
        <f t="shared" si="4411"/>
        <v/>
      </c>
      <c r="EP261" s="71" t="str">
        <f t="shared" si="4412"/>
        <v/>
      </c>
      <c r="EQ261" s="71" t="str">
        <f t="shared" si="4412"/>
        <v/>
      </c>
      <c r="ER261" s="71" t="str">
        <f t="shared" si="4412"/>
        <v/>
      </c>
      <c r="ES261" s="71" t="str">
        <f t="shared" si="4412"/>
        <v/>
      </c>
      <c r="ET261" s="71" t="str">
        <f t="shared" si="4412"/>
        <v/>
      </c>
      <c r="EU261" s="71" t="str">
        <f t="shared" si="4412"/>
        <v/>
      </c>
      <c r="EV261" s="71" t="str">
        <f t="shared" si="4412"/>
        <v/>
      </c>
      <c r="EW261" s="71" t="str">
        <f t="shared" si="4412"/>
        <v/>
      </c>
      <c r="EX261" s="71" t="str">
        <f t="shared" si="4412"/>
        <v/>
      </c>
      <c r="EY261" s="71" t="str">
        <f t="shared" si="4412"/>
        <v/>
      </c>
      <c r="EZ261" s="71" t="str">
        <f t="shared" si="4413"/>
        <v/>
      </c>
      <c r="FA261" s="71" t="str">
        <f t="shared" si="4413"/>
        <v/>
      </c>
      <c r="FB261" s="71" t="str">
        <f t="shared" si="4413"/>
        <v/>
      </c>
      <c r="FC261" s="71" t="str">
        <f t="shared" si="4413"/>
        <v/>
      </c>
      <c r="FD261" s="71" t="str">
        <f t="shared" si="4413"/>
        <v/>
      </c>
      <c r="FE261" s="71" t="str">
        <f t="shared" si="4413"/>
        <v/>
      </c>
      <c r="FF261" s="71" t="str">
        <f t="shared" si="4413"/>
        <v/>
      </c>
      <c r="FG261" s="71" t="str">
        <f t="shared" si="4413"/>
        <v/>
      </c>
      <c r="FH261" s="71" t="str">
        <f t="shared" si="4413"/>
        <v/>
      </c>
      <c r="FI261" s="71" t="str">
        <f t="shared" si="4413"/>
        <v/>
      </c>
      <c r="FJ261" s="71" t="str">
        <f t="shared" si="4414"/>
        <v/>
      </c>
      <c r="FK261" s="71" t="str">
        <f t="shared" si="4414"/>
        <v/>
      </c>
      <c r="FL261" s="71" t="str">
        <f t="shared" si="4414"/>
        <v/>
      </c>
      <c r="FM261" s="71" t="str">
        <f t="shared" si="4414"/>
        <v/>
      </c>
      <c r="FN261" s="71" t="str">
        <f t="shared" si="4414"/>
        <v/>
      </c>
      <c r="FO261" s="71" t="str">
        <f t="shared" si="4414"/>
        <v/>
      </c>
      <c r="FP261" s="71" t="str">
        <f t="shared" si="4414"/>
        <v/>
      </c>
      <c r="FQ261" s="71" t="str">
        <f t="shared" si="4414"/>
        <v/>
      </c>
      <c r="FR261" s="71" t="str">
        <f t="shared" si="4414"/>
        <v/>
      </c>
      <c r="FS261" s="71" t="str">
        <f t="shared" si="4414"/>
        <v/>
      </c>
    </row>
    <row r="262" spans="1:175" ht="16.5">
      <c r="A262" s="79"/>
      <c r="B262" s="101" t="s">
        <v>805</v>
      </c>
      <c r="C262" s="79" t="s">
        <v>806</v>
      </c>
      <c r="T262" s="120" t="s">
        <v>807</v>
      </c>
      <c r="U262" s="85" t="s">
        <v>808</v>
      </c>
      <c r="CN262" s="70" t="str">
        <f t="shared" si="4395"/>
        <v>InitUnitState('IS23',,,,,,,,,,)</v>
      </c>
      <c r="CO262" s="70" t="str">
        <f t="shared" si="4396"/>
        <v>InitUnitNormal('IS23',,,,,,,,,,)</v>
      </c>
      <c r="CP262" s="70" t="str">
        <f t="shared" si="4397"/>
        <v>InitUnitMagic('IS23',,,,,,,,,,)</v>
      </c>
      <c r="CQ262" s="70" t="str">
        <f t="shared" si="4398"/>
        <v>InitUnitAdd('IS23',,,,,,,,,,)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ref="CU262:CU265" si="4491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V262" s="61" t="str">
        <f t="shared" ref="CV262:CV265" si="4492">T262</f>
        <v>为|Cffffd24dE技能|r附魔一条|Cffffd24d随机属性|r。</v>
      </c>
      <c r="CW262" s="60"/>
      <c r="CX262" s="60"/>
      <c r="CY262" s="60"/>
      <c r="CZ262" s="60"/>
      <c r="DA262" s="60"/>
      <c r="DB262" s="71" t="str">
        <f t="shared" ref="DB262" si="4493">IF(V262="","","|n"&amp;DB$2&amp;"+"&amp;V262&amp;DB$1)</f>
        <v/>
      </c>
      <c r="DC262" s="71" t="str">
        <f t="shared" ref="DC262" si="4494">IF(W262="","","|n"&amp;DC$2&amp;"+"&amp;W262&amp;DC$1)</f>
        <v/>
      </c>
      <c r="DD262" s="71" t="str">
        <f t="shared" ref="DD262" si="4495">IF(X262="","","|n"&amp;DD$2&amp;"+"&amp;X262&amp;DD$1)</f>
        <v/>
      </c>
      <c r="DE262" s="71" t="str">
        <f t="shared" ref="DE262" si="4496">IF(Y262="","","|n"&amp;DE$2&amp;"+"&amp;Y262&amp;DE$1)</f>
        <v/>
      </c>
      <c r="DF262" s="71" t="str">
        <f t="shared" ref="DF262" si="4497">IF(Z262="","","|n"&amp;DF$2&amp;"+"&amp;Z262&amp;DF$1)</f>
        <v/>
      </c>
      <c r="DG262" s="71" t="str">
        <f t="shared" ref="DG262" si="4498">IF(AA262="","","|n"&amp;DG$2&amp;"+"&amp;AA262&amp;DG$1)</f>
        <v/>
      </c>
      <c r="DH262" s="71" t="str">
        <f t="shared" ref="DH262" si="4499">IF(AB262="","","|n"&amp;DH$2&amp;"+"&amp;AB262&amp;DH$1)</f>
        <v/>
      </c>
      <c r="DI262" s="71" t="str">
        <f t="shared" ref="DI262" si="4500">IF(AC262="","","|n"&amp;DI$2&amp;"+"&amp;AC262&amp;DI$1)</f>
        <v/>
      </c>
      <c r="DJ262" s="71" t="str">
        <f t="shared" ref="DJ262" si="4501">IF(AD262="","","|n"&amp;DJ$2&amp;"+"&amp;AD262&amp;DJ$1)</f>
        <v/>
      </c>
      <c r="DK262" s="71" t="str">
        <f t="shared" ref="DK262" si="4502">IF(AE262="","","|n"&amp;DK$2&amp;"+"&amp;AE262&amp;DK$1)</f>
        <v/>
      </c>
      <c r="DL262" s="71" t="str">
        <f t="shared" ref="DL262" si="4503">IF(AF262="","","|n"&amp;DL$2&amp;"+"&amp;AF262&amp;DL$1)</f>
        <v/>
      </c>
      <c r="DM262" s="71" t="str">
        <f t="shared" ref="DM262" si="4504">IF(AG262="","","|n"&amp;DM$2&amp;"+"&amp;AG262&amp;DM$1)</f>
        <v/>
      </c>
      <c r="DN262" s="71" t="str">
        <f t="shared" ref="DN262" si="4505">IF(AH262="","","|n"&amp;DN$2&amp;"+"&amp;AH262&amp;DN$1)</f>
        <v/>
      </c>
      <c r="DO262" s="71" t="str">
        <f t="shared" ref="DO262" si="4506">IF(AI262="","","|n"&amp;DO$2&amp;"+"&amp;AI262&amp;DO$1)</f>
        <v/>
      </c>
      <c r="DP262" s="71" t="str">
        <f t="shared" ref="DP262" si="4507">IF(AJ262="","","|n"&amp;DP$2&amp;"+"&amp;AJ262&amp;DP$1)</f>
        <v/>
      </c>
      <c r="DQ262" s="71" t="str">
        <f t="shared" ref="DQ262" si="4508">IF(AK262="","","|n"&amp;DQ$2&amp;"+"&amp;AK262&amp;DQ$1)</f>
        <v/>
      </c>
      <c r="DR262" s="71" t="str">
        <f t="shared" ref="DR262" si="4509">IF(AL262="","","|n"&amp;DR$2&amp;"+"&amp;AL262&amp;DR$1)</f>
        <v/>
      </c>
      <c r="DS262" s="71" t="str">
        <f t="shared" ref="DS262" si="4510">IF(AM262="","","|n"&amp;DS$2&amp;"+"&amp;AM262&amp;DS$1)</f>
        <v/>
      </c>
      <c r="DT262" s="71" t="str">
        <f t="shared" ref="DT262" si="4511">IF(AN262="","","|n"&amp;DT$2&amp;"+"&amp;AN262&amp;DT$1)</f>
        <v/>
      </c>
      <c r="DU262" s="71" t="str">
        <f t="shared" ref="DU262" si="4512">IF(AO262="","","|n"&amp;DU$2&amp;"+"&amp;AO262&amp;DU$1)</f>
        <v/>
      </c>
      <c r="DV262" s="71" t="str">
        <f t="shared" ref="DV262" si="4513">IF(AP262="","","|n"&amp;DV$2&amp;"+"&amp;AP262&amp;DV$1)</f>
        <v/>
      </c>
      <c r="DW262" s="71" t="str">
        <f t="shared" ref="DW262" si="4514">IF(AQ262="","","|n"&amp;DW$2&amp;"+"&amp;AQ262&amp;DW$1)</f>
        <v/>
      </c>
      <c r="DX262" s="71" t="str">
        <f t="shared" ref="DX262" si="4515">IF(AR262="","","|n"&amp;DX$2&amp;"+"&amp;AR262&amp;DX$1)</f>
        <v/>
      </c>
      <c r="DY262" s="71" t="str">
        <f t="shared" ref="DY262" si="4516">IF(AS262="","","|n"&amp;DY$2&amp;"+"&amp;AS262&amp;DY$1)</f>
        <v/>
      </c>
      <c r="DZ262" s="71" t="str">
        <f t="shared" ref="DZ262" si="4517">IF(AT262="","","|n"&amp;DZ$2&amp;"+"&amp;AT262&amp;DZ$1)</f>
        <v/>
      </c>
      <c r="EA262" s="71" t="str">
        <f t="shared" ref="EA262" si="4518">IF(AU262="","","|n"&amp;EA$2&amp;"+"&amp;AU262&amp;EA$1)</f>
        <v/>
      </c>
      <c r="EB262" s="71" t="str">
        <f t="shared" ref="EB262" si="4519">IF(AV262="","","|n"&amp;EB$2&amp;"+"&amp;AV262&amp;EB$1)</f>
        <v/>
      </c>
      <c r="EC262" s="71" t="str">
        <f t="shared" ref="EC262" si="4520">IF(AW262="","","|n"&amp;EC$2&amp;"+"&amp;AW262&amp;EC$1)</f>
        <v/>
      </c>
      <c r="ED262" s="71" t="str">
        <f t="shared" ref="ED262" si="4521">IF(AX262="","","|n"&amp;ED$2&amp;"+"&amp;AX262&amp;ED$1)</f>
        <v/>
      </c>
      <c r="EE262" s="71" t="str">
        <f t="shared" ref="EE262" si="4522">IF(AY262="","","|n"&amp;EE$2&amp;"+"&amp;AY262&amp;EE$1)</f>
        <v/>
      </c>
      <c r="EF262" s="71" t="str">
        <f t="shared" ref="EF262" si="4523">IF(AZ262="","","|n"&amp;EF$2&amp;"+"&amp;AZ262&amp;EF$1)</f>
        <v/>
      </c>
      <c r="EG262" s="71" t="str">
        <f t="shared" ref="EG262" si="4524">IF(BA262="","","|n"&amp;EG$2&amp;"+"&amp;BA262&amp;EG$1)</f>
        <v/>
      </c>
      <c r="EH262" s="71" t="str">
        <f t="shared" ref="EH262" si="4525">IF(BB262="","","|n"&amp;EH$2&amp;"+"&amp;BB262&amp;EH$1)</f>
        <v/>
      </c>
      <c r="EI262" s="71" t="str">
        <f t="shared" ref="EI262" si="4526">IF(BC262="","","|n"&amp;EI$2&amp;"+"&amp;BC262&amp;EI$1)</f>
        <v/>
      </c>
      <c r="EJ262" s="71" t="str">
        <f t="shared" ref="EJ262" si="4527">IF(BD262="","","|n"&amp;EJ$2&amp;"+"&amp;BD262&amp;EJ$1)</f>
        <v/>
      </c>
      <c r="EK262" s="71" t="str">
        <f t="shared" ref="EK262" si="4528">IF(BE262="","","|n"&amp;EK$2&amp;"+"&amp;BE262&amp;EK$1)</f>
        <v/>
      </c>
      <c r="EL262" s="71" t="str">
        <f t="shared" ref="EL262" si="4529">IF(BF262="","","|n"&amp;EL$2&amp;"+"&amp;BF262&amp;EL$1)</f>
        <v/>
      </c>
      <c r="EM262" s="71" t="str">
        <f t="shared" ref="EM262" si="4530">IF(BG262="","","|n"&amp;EM$2&amp;"+"&amp;BG262&amp;EM$1)</f>
        <v/>
      </c>
      <c r="EN262" s="71" t="str">
        <f t="shared" ref="EN262" si="4531">IF(BH262="","","|n"&amp;EN$2&amp;"+"&amp;BH262&amp;EN$1)</f>
        <v/>
      </c>
      <c r="EO262" s="71" t="str">
        <f t="shared" ref="EO262" si="4532">IF(BI262="","","|n"&amp;EO$2&amp;"+"&amp;BI262&amp;EO$1)</f>
        <v/>
      </c>
      <c r="EP262" s="71" t="str">
        <f t="shared" ref="EP262" si="4533">IF(BJ262="","","|n"&amp;EP$2&amp;"+"&amp;BJ262&amp;EP$1)</f>
        <v/>
      </c>
      <c r="EQ262" s="71" t="str">
        <f t="shared" ref="EQ262" si="4534">IF(BK262="","","|n"&amp;EQ$2&amp;"+"&amp;BK262&amp;EQ$1)</f>
        <v/>
      </c>
      <c r="ER262" s="71" t="str">
        <f t="shared" ref="ER262" si="4535">IF(BL262="","","|n"&amp;ER$2&amp;"+"&amp;BL262&amp;ER$1)</f>
        <v/>
      </c>
      <c r="ES262" s="71" t="str">
        <f t="shared" ref="ES262" si="4536">IF(BM262="","","|n"&amp;ES$2&amp;"+"&amp;BM262&amp;ES$1)</f>
        <v/>
      </c>
      <c r="ET262" s="71" t="str">
        <f t="shared" ref="ET262" si="4537">IF(BN262="","","|n"&amp;ET$2&amp;"+"&amp;BN262&amp;ET$1)</f>
        <v/>
      </c>
      <c r="EU262" s="71" t="str">
        <f t="shared" ref="EU262" si="4538">IF(BO262="","","|n"&amp;EU$2&amp;"+"&amp;BO262&amp;EU$1)</f>
        <v/>
      </c>
      <c r="EV262" s="71" t="str">
        <f t="shared" ref="EV262" si="4539">IF(BP262="","","|n"&amp;EV$2&amp;"+"&amp;BP262&amp;EV$1)</f>
        <v/>
      </c>
      <c r="EW262" s="71" t="str">
        <f t="shared" ref="EW262" si="4540">IF(BQ262="","","|n"&amp;EW$2&amp;"+"&amp;BQ262&amp;EW$1)</f>
        <v/>
      </c>
      <c r="EX262" s="71" t="str">
        <f t="shared" ref="EX262" si="4541">IF(BR262="","","|n"&amp;EX$2&amp;"+"&amp;BR262&amp;EX$1)</f>
        <v/>
      </c>
      <c r="EY262" s="71" t="str">
        <f t="shared" ref="EY262" si="4542">IF(BS262="","","|n"&amp;EY$2&amp;"+"&amp;BS262&amp;EY$1)</f>
        <v/>
      </c>
      <c r="EZ262" s="71" t="str">
        <f t="shared" ref="EZ262" si="4543">IF(BT262="","","|n"&amp;EZ$2&amp;"+"&amp;BT262&amp;EZ$1)</f>
        <v/>
      </c>
      <c r="FA262" s="71" t="str">
        <f t="shared" ref="FA262" si="4544">IF(BU262="","","|n"&amp;FA$2&amp;"+"&amp;BU262&amp;FA$1)</f>
        <v/>
      </c>
      <c r="FB262" s="71" t="str">
        <f t="shared" ref="FB262" si="4545">IF(BV262="","","|n"&amp;FB$2&amp;"+"&amp;BV262&amp;FB$1)</f>
        <v/>
      </c>
      <c r="FC262" s="71" t="str">
        <f t="shared" ref="FC262" si="4546">IF(BW262="","","|n"&amp;FC$2&amp;"+"&amp;BW262&amp;FC$1)</f>
        <v/>
      </c>
      <c r="FD262" s="71" t="str">
        <f t="shared" ref="FD262" si="4547">IF(BX262="","","|n"&amp;FD$2&amp;"+"&amp;BX262&amp;FD$1)</f>
        <v/>
      </c>
      <c r="FE262" s="71" t="str">
        <f t="shared" ref="FE262" si="4548">IF(BY262="","","|n"&amp;FE$2&amp;"+"&amp;BY262&amp;FE$1)</f>
        <v/>
      </c>
      <c r="FF262" s="71" t="str">
        <f t="shared" ref="FF262" si="4549">IF(BZ262="","","|n"&amp;FF$2&amp;"+"&amp;BZ262&amp;FF$1)</f>
        <v/>
      </c>
      <c r="FG262" s="71" t="str">
        <f t="shared" ref="FG262" si="4550">IF(CA262="","","|n"&amp;FG$2&amp;"+"&amp;CA262&amp;FG$1)</f>
        <v/>
      </c>
      <c r="FH262" s="71" t="str">
        <f t="shared" ref="FH262" si="4551">IF(CB262="","","|n"&amp;FH$2&amp;"+"&amp;CB262&amp;FH$1)</f>
        <v/>
      </c>
      <c r="FI262" s="71" t="str">
        <f t="shared" ref="FI262" si="4552">IF(CC262="","","|n"&amp;FI$2&amp;"+"&amp;CC262&amp;FI$1)</f>
        <v/>
      </c>
      <c r="FJ262" s="71" t="str">
        <f t="shared" ref="FJ262" si="4553">IF(CD262="","","|n"&amp;FJ$2&amp;"+"&amp;CD262&amp;FJ$1)</f>
        <v/>
      </c>
      <c r="FK262" s="71" t="str">
        <f t="shared" ref="FK262" si="4554">IF(CE262="","","|n"&amp;FK$2&amp;"+"&amp;CE262&amp;FK$1)</f>
        <v/>
      </c>
      <c r="FL262" s="71" t="str">
        <f t="shared" ref="FL262" si="4555">IF(CF262="","","|n"&amp;FL$2&amp;"+"&amp;CF262&amp;FL$1)</f>
        <v/>
      </c>
      <c r="FM262" s="71" t="str">
        <f t="shared" ref="FM262" si="4556">IF(CG262="","","|n"&amp;FM$2&amp;"+"&amp;CG262&amp;FM$1)</f>
        <v/>
      </c>
      <c r="FN262" s="71" t="str">
        <f t="shared" ref="FN262" si="4557">IF(CH262="","","|n"&amp;FN$2&amp;"+"&amp;CH262&amp;FN$1)</f>
        <v/>
      </c>
      <c r="FO262" s="71" t="str">
        <f t="shared" ref="FO262" si="4558">IF(CI262="","","|n"&amp;FO$2&amp;"+"&amp;CI262&amp;FO$1)</f>
        <v/>
      </c>
      <c r="FP262" s="71" t="str">
        <f t="shared" ref="FP262" si="4559">IF(CJ262="","","|n"&amp;FP$2&amp;"+"&amp;CJ262&amp;FP$1)</f>
        <v/>
      </c>
      <c r="FQ262" s="71" t="str">
        <f t="shared" ref="FQ262" si="4560">IF(CK262="","","|n"&amp;FQ$2&amp;"+"&amp;CK262&amp;FQ$1)</f>
        <v/>
      </c>
      <c r="FR262" s="71" t="str">
        <f t="shared" ref="FR262" si="4561">IF(CL262="","","|n"&amp;FR$2&amp;"+"&amp;CL262&amp;FR$1)</f>
        <v/>
      </c>
      <c r="FS262" s="71" t="str">
        <f t="shared" ref="FS262" si="4562">IF(CM262="","","|n"&amp;FS$2&amp;"+"&amp;CM262&amp;FS$1)</f>
        <v/>
      </c>
    </row>
    <row r="263" spans="1:175" ht="16.5">
      <c r="A263" s="79"/>
      <c r="B263" s="101" t="s">
        <v>809</v>
      </c>
      <c r="C263" s="79" t="s">
        <v>810</v>
      </c>
      <c r="T263" s="120" t="s">
        <v>799</v>
      </c>
      <c r="U263" s="85" t="s">
        <v>811</v>
      </c>
      <c r="CN263" s="70" t="str">
        <f t="shared" si="4395"/>
        <v>InitUnitState('IS24',,,,,,,,,,)</v>
      </c>
      <c r="CO263" s="70" t="str">
        <f t="shared" si="4396"/>
        <v>InitUnitNormal('IS24',,,,,,,,,,)</v>
      </c>
      <c r="CP263" s="70" t="str">
        <f t="shared" si="4397"/>
        <v>InitUnitMagic('IS24',,,,,,,,,,)</v>
      </c>
      <c r="CQ263" s="70" t="str">
        <f t="shared" si="4398"/>
        <v>InitUnitAdd('IS24',,,,,,,,,,)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InitEquipData('IS24',,"",,,,,'','','','','','',"ReplaceableTextures\\CommandButtons\\BTN010.blp")</v>
      </c>
      <c r="CU263" s="95" t="str">
        <f t="shared" si="4491"/>
        <v>|n</v>
      </c>
      <c r="CV263" s="61" t="str">
        <f t="shared" si="4492"/>
        <v>为|Cffffd24dQ技能|r附魔一条|Cffffd24d随机属性|r。</v>
      </c>
      <c r="CW263" s="60"/>
      <c r="CX263" s="60"/>
      <c r="CY263" s="60"/>
      <c r="CZ263" s="60"/>
      <c r="DA263" s="60"/>
      <c r="DB263" s="71" t="str">
        <f t="shared" ref="DB263:FM263" si="4563">IF(V263="","","|n"&amp;DB$2&amp;"+"&amp;V263&amp;DB$1)</f>
        <v/>
      </c>
      <c r="DC263" s="71" t="str">
        <f t="shared" si="4563"/>
        <v/>
      </c>
      <c r="DD263" s="71" t="str">
        <f t="shared" si="4563"/>
        <v/>
      </c>
      <c r="DE263" s="71" t="str">
        <f t="shared" si="4563"/>
        <v/>
      </c>
      <c r="DF263" s="71" t="str">
        <f t="shared" si="4563"/>
        <v/>
      </c>
      <c r="DG263" s="71" t="str">
        <f t="shared" si="4563"/>
        <v/>
      </c>
      <c r="DH263" s="71" t="str">
        <f t="shared" si="4563"/>
        <v/>
      </c>
      <c r="DI263" s="71" t="str">
        <f t="shared" si="4563"/>
        <v/>
      </c>
      <c r="DJ263" s="71" t="str">
        <f t="shared" si="4563"/>
        <v/>
      </c>
      <c r="DK263" s="71" t="str">
        <f t="shared" si="4563"/>
        <v/>
      </c>
      <c r="DL263" s="71" t="str">
        <f t="shared" si="4563"/>
        <v/>
      </c>
      <c r="DM263" s="71" t="str">
        <f t="shared" si="4563"/>
        <v/>
      </c>
      <c r="DN263" s="71" t="str">
        <f t="shared" si="4563"/>
        <v/>
      </c>
      <c r="DO263" s="71" t="str">
        <f t="shared" si="4563"/>
        <v/>
      </c>
      <c r="DP263" s="71" t="str">
        <f t="shared" si="4563"/>
        <v/>
      </c>
      <c r="DQ263" s="71" t="str">
        <f t="shared" si="4563"/>
        <v/>
      </c>
      <c r="DR263" s="71" t="str">
        <f t="shared" si="4563"/>
        <v/>
      </c>
      <c r="DS263" s="71" t="str">
        <f t="shared" si="4563"/>
        <v/>
      </c>
      <c r="DT263" s="71" t="str">
        <f t="shared" si="4563"/>
        <v/>
      </c>
      <c r="DU263" s="71" t="str">
        <f t="shared" si="4563"/>
        <v/>
      </c>
      <c r="DV263" s="71" t="str">
        <f t="shared" si="4563"/>
        <v/>
      </c>
      <c r="DW263" s="71" t="str">
        <f t="shared" si="4563"/>
        <v/>
      </c>
      <c r="DX263" s="71" t="str">
        <f t="shared" si="4563"/>
        <v/>
      </c>
      <c r="DY263" s="71" t="str">
        <f t="shared" si="4563"/>
        <v/>
      </c>
      <c r="DZ263" s="71" t="str">
        <f t="shared" si="4563"/>
        <v/>
      </c>
      <c r="EA263" s="71" t="str">
        <f t="shared" si="4563"/>
        <v/>
      </c>
      <c r="EB263" s="71" t="str">
        <f t="shared" si="4563"/>
        <v/>
      </c>
      <c r="EC263" s="71" t="str">
        <f t="shared" si="4563"/>
        <v/>
      </c>
      <c r="ED263" s="71" t="str">
        <f t="shared" si="4563"/>
        <v/>
      </c>
      <c r="EE263" s="71" t="str">
        <f t="shared" si="4563"/>
        <v/>
      </c>
      <c r="EF263" s="71" t="str">
        <f t="shared" si="4563"/>
        <v/>
      </c>
      <c r="EG263" s="71" t="str">
        <f t="shared" si="4563"/>
        <v/>
      </c>
      <c r="EH263" s="71" t="str">
        <f t="shared" si="4563"/>
        <v/>
      </c>
      <c r="EI263" s="71" t="str">
        <f t="shared" si="4563"/>
        <v/>
      </c>
      <c r="EJ263" s="71" t="str">
        <f t="shared" si="4563"/>
        <v/>
      </c>
      <c r="EK263" s="71" t="str">
        <f t="shared" si="4563"/>
        <v/>
      </c>
      <c r="EL263" s="71" t="str">
        <f t="shared" si="4563"/>
        <v/>
      </c>
      <c r="EM263" s="71" t="str">
        <f t="shared" si="4563"/>
        <v/>
      </c>
      <c r="EN263" s="71" t="str">
        <f t="shared" si="4563"/>
        <v/>
      </c>
      <c r="EO263" s="71" t="str">
        <f t="shared" si="4563"/>
        <v/>
      </c>
      <c r="EP263" s="71" t="str">
        <f t="shared" si="4563"/>
        <v/>
      </c>
      <c r="EQ263" s="71" t="str">
        <f t="shared" si="4563"/>
        <v/>
      </c>
      <c r="ER263" s="71" t="str">
        <f t="shared" si="4563"/>
        <v/>
      </c>
      <c r="ES263" s="71" t="str">
        <f t="shared" si="4563"/>
        <v/>
      </c>
      <c r="ET263" s="71" t="str">
        <f t="shared" si="4563"/>
        <v/>
      </c>
      <c r="EU263" s="71" t="str">
        <f t="shared" si="4563"/>
        <v/>
      </c>
      <c r="EV263" s="71" t="str">
        <f t="shared" si="4563"/>
        <v/>
      </c>
      <c r="EW263" s="71" t="str">
        <f t="shared" si="4563"/>
        <v/>
      </c>
      <c r="EX263" s="71" t="str">
        <f t="shared" si="4563"/>
        <v/>
      </c>
      <c r="EY263" s="71" t="str">
        <f t="shared" si="4563"/>
        <v/>
      </c>
      <c r="EZ263" s="71" t="str">
        <f t="shared" si="4563"/>
        <v/>
      </c>
      <c r="FA263" s="71" t="str">
        <f t="shared" si="4563"/>
        <v/>
      </c>
      <c r="FB263" s="71" t="str">
        <f t="shared" si="4563"/>
        <v/>
      </c>
      <c r="FC263" s="71" t="str">
        <f t="shared" si="4563"/>
        <v/>
      </c>
      <c r="FD263" s="71" t="str">
        <f t="shared" si="4563"/>
        <v/>
      </c>
      <c r="FE263" s="71" t="str">
        <f t="shared" si="4563"/>
        <v/>
      </c>
      <c r="FF263" s="71" t="str">
        <f t="shared" si="4563"/>
        <v/>
      </c>
      <c r="FG263" s="71" t="str">
        <f t="shared" si="4563"/>
        <v/>
      </c>
      <c r="FH263" s="71" t="str">
        <f t="shared" si="4563"/>
        <v/>
      </c>
      <c r="FI263" s="71" t="str">
        <f t="shared" si="4563"/>
        <v/>
      </c>
      <c r="FJ263" s="71" t="str">
        <f t="shared" si="4563"/>
        <v/>
      </c>
      <c r="FK263" s="71" t="str">
        <f t="shared" si="4563"/>
        <v/>
      </c>
      <c r="FL263" s="71" t="str">
        <f t="shared" si="4563"/>
        <v/>
      </c>
      <c r="FM263" s="71" t="str">
        <f t="shared" si="4563"/>
        <v/>
      </c>
      <c r="FN263" s="71" t="str">
        <f t="shared" ref="FN263:FS263" si="4564">IF(CH263="","","|n"&amp;FN$2&amp;"+"&amp;CH263&amp;FN$1)</f>
        <v/>
      </c>
      <c r="FO263" s="71" t="str">
        <f t="shared" si="4564"/>
        <v/>
      </c>
      <c r="FP263" s="71" t="str">
        <f t="shared" si="4564"/>
        <v/>
      </c>
      <c r="FQ263" s="71" t="str">
        <f t="shared" si="4564"/>
        <v/>
      </c>
      <c r="FR263" s="71" t="str">
        <f t="shared" si="4564"/>
        <v/>
      </c>
      <c r="FS263" s="71" t="str">
        <f t="shared" si="4564"/>
        <v/>
      </c>
    </row>
    <row r="264" spans="1:175" ht="16.5">
      <c r="A264" s="79"/>
      <c r="B264" s="101" t="s">
        <v>812</v>
      </c>
      <c r="C264" s="101" t="s">
        <v>813</v>
      </c>
      <c r="T264" s="120" t="s">
        <v>803</v>
      </c>
      <c r="U264" s="85" t="s">
        <v>814</v>
      </c>
      <c r="CN264" s="70" t="str">
        <f t="shared" si="4395"/>
        <v>InitUnitState('IS25',,,,,,,,,,)</v>
      </c>
      <c r="CO264" s="70" t="str">
        <f t="shared" si="4396"/>
        <v>InitUnitNormal('IS25',,,,,,,,,,)</v>
      </c>
      <c r="CP264" s="70" t="str">
        <f t="shared" si="4397"/>
        <v>InitUnitMagic('IS25',,,,,,,,,,)</v>
      </c>
      <c r="CQ264" s="70" t="str">
        <f t="shared" si="4398"/>
        <v>InitUnitAdd('IS25',,,,,,,,,,)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InitEquipData('IS25',,"",,,,,'','','','','','',"ReplaceableTextures\\CommandButtons\\BTN011.blp")</v>
      </c>
      <c r="CU264" s="95" t="str">
        <f t="shared" si="4491"/>
        <v>|n</v>
      </c>
      <c r="CV264" s="61" t="str">
        <f t="shared" si="4492"/>
        <v>为|Cffffd24dW技能|r附魔一条|Cffffd24d随机属性|r。</v>
      </c>
      <c r="CW264" s="60"/>
      <c r="CX264" s="60"/>
      <c r="CY264" s="60"/>
      <c r="CZ264" s="60"/>
      <c r="DA264" s="60"/>
      <c r="DB264" s="71" t="str">
        <f t="shared" ref="DB264:FM264" si="4565">IF(V264="","","|n"&amp;DB$2&amp;"+"&amp;V264&amp;DB$1)</f>
        <v/>
      </c>
      <c r="DC264" s="71" t="str">
        <f t="shared" si="4565"/>
        <v/>
      </c>
      <c r="DD264" s="71" t="str">
        <f t="shared" si="4565"/>
        <v/>
      </c>
      <c r="DE264" s="71" t="str">
        <f t="shared" si="4565"/>
        <v/>
      </c>
      <c r="DF264" s="71" t="str">
        <f t="shared" si="4565"/>
        <v/>
      </c>
      <c r="DG264" s="71" t="str">
        <f t="shared" si="4565"/>
        <v/>
      </c>
      <c r="DH264" s="71" t="str">
        <f t="shared" si="4565"/>
        <v/>
      </c>
      <c r="DI264" s="71" t="str">
        <f t="shared" si="4565"/>
        <v/>
      </c>
      <c r="DJ264" s="71" t="str">
        <f t="shared" si="4565"/>
        <v/>
      </c>
      <c r="DK264" s="71" t="str">
        <f t="shared" si="4565"/>
        <v/>
      </c>
      <c r="DL264" s="71" t="str">
        <f t="shared" si="4565"/>
        <v/>
      </c>
      <c r="DM264" s="71" t="str">
        <f t="shared" si="4565"/>
        <v/>
      </c>
      <c r="DN264" s="71" t="str">
        <f t="shared" si="4565"/>
        <v/>
      </c>
      <c r="DO264" s="71" t="str">
        <f t="shared" si="4565"/>
        <v/>
      </c>
      <c r="DP264" s="71" t="str">
        <f t="shared" si="4565"/>
        <v/>
      </c>
      <c r="DQ264" s="71" t="str">
        <f t="shared" si="4565"/>
        <v/>
      </c>
      <c r="DR264" s="71" t="str">
        <f t="shared" si="4565"/>
        <v/>
      </c>
      <c r="DS264" s="71" t="str">
        <f t="shared" si="4565"/>
        <v/>
      </c>
      <c r="DT264" s="71" t="str">
        <f t="shared" si="4565"/>
        <v/>
      </c>
      <c r="DU264" s="71" t="str">
        <f t="shared" si="4565"/>
        <v/>
      </c>
      <c r="DV264" s="71" t="str">
        <f t="shared" si="4565"/>
        <v/>
      </c>
      <c r="DW264" s="71" t="str">
        <f t="shared" si="4565"/>
        <v/>
      </c>
      <c r="DX264" s="71" t="str">
        <f t="shared" si="4565"/>
        <v/>
      </c>
      <c r="DY264" s="71" t="str">
        <f t="shared" si="4565"/>
        <v/>
      </c>
      <c r="DZ264" s="71" t="str">
        <f t="shared" si="4565"/>
        <v/>
      </c>
      <c r="EA264" s="71" t="str">
        <f t="shared" si="4565"/>
        <v/>
      </c>
      <c r="EB264" s="71" t="str">
        <f t="shared" si="4565"/>
        <v/>
      </c>
      <c r="EC264" s="71" t="str">
        <f t="shared" si="4565"/>
        <v/>
      </c>
      <c r="ED264" s="71" t="str">
        <f t="shared" si="4565"/>
        <v/>
      </c>
      <c r="EE264" s="71" t="str">
        <f t="shared" si="4565"/>
        <v/>
      </c>
      <c r="EF264" s="71" t="str">
        <f t="shared" si="4565"/>
        <v/>
      </c>
      <c r="EG264" s="71" t="str">
        <f t="shared" si="4565"/>
        <v/>
      </c>
      <c r="EH264" s="71" t="str">
        <f t="shared" si="4565"/>
        <v/>
      </c>
      <c r="EI264" s="71" t="str">
        <f t="shared" si="4565"/>
        <v/>
      </c>
      <c r="EJ264" s="71" t="str">
        <f t="shared" si="4565"/>
        <v/>
      </c>
      <c r="EK264" s="71" t="str">
        <f t="shared" si="4565"/>
        <v/>
      </c>
      <c r="EL264" s="71" t="str">
        <f t="shared" si="4565"/>
        <v/>
      </c>
      <c r="EM264" s="71" t="str">
        <f t="shared" si="4565"/>
        <v/>
      </c>
      <c r="EN264" s="71" t="str">
        <f t="shared" si="4565"/>
        <v/>
      </c>
      <c r="EO264" s="71" t="str">
        <f t="shared" si="4565"/>
        <v/>
      </c>
      <c r="EP264" s="71" t="str">
        <f t="shared" si="4565"/>
        <v/>
      </c>
      <c r="EQ264" s="71" t="str">
        <f t="shared" si="4565"/>
        <v/>
      </c>
      <c r="ER264" s="71" t="str">
        <f t="shared" si="4565"/>
        <v/>
      </c>
      <c r="ES264" s="71" t="str">
        <f t="shared" si="4565"/>
        <v/>
      </c>
      <c r="ET264" s="71" t="str">
        <f t="shared" si="4565"/>
        <v/>
      </c>
      <c r="EU264" s="71" t="str">
        <f t="shared" si="4565"/>
        <v/>
      </c>
      <c r="EV264" s="71" t="str">
        <f t="shared" si="4565"/>
        <v/>
      </c>
      <c r="EW264" s="71" t="str">
        <f t="shared" si="4565"/>
        <v/>
      </c>
      <c r="EX264" s="71" t="str">
        <f t="shared" si="4565"/>
        <v/>
      </c>
      <c r="EY264" s="71" t="str">
        <f t="shared" si="4565"/>
        <v/>
      </c>
      <c r="EZ264" s="71" t="str">
        <f t="shared" si="4565"/>
        <v/>
      </c>
      <c r="FA264" s="71" t="str">
        <f t="shared" si="4565"/>
        <v/>
      </c>
      <c r="FB264" s="71" t="str">
        <f t="shared" si="4565"/>
        <v/>
      </c>
      <c r="FC264" s="71" t="str">
        <f t="shared" si="4565"/>
        <v/>
      </c>
      <c r="FD264" s="71" t="str">
        <f t="shared" si="4565"/>
        <v/>
      </c>
      <c r="FE264" s="71" t="str">
        <f t="shared" si="4565"/>
        <v/>
      </c>
      <c r="FF264" s="71" t="str">
        <f t="shared" si="4565"/>
        <v/>
      </c>
      <c r="FG264" s="71" t="str">
        <f t="shared" si="4565"/>
        <v/>
      </c>
      <c r="FH264" s="71" t="str">
        <f t="shared" si="4565"/>
        <v/>
      </c>
      <c r="FI264" s="71" t="str">
        <f t="shared" si="4565"/>
        <v/>
      </c>
      <c r="FJ264" s="71" t="str">
        <f t="shared" si="4565"/>
        <v/>
      </c>
      <c r="FK264" s="71" t="str">
        <f t="shared" si="4565"/>
        <v/>
      </c>
      <c r="FL264" s="71" t="str">
        <f t="shared" si="4565"/>
        <v/>
      </c>
      <c r="FM264" s="71" t="str">
        <f t="shared" si="4565"/>
        <v/>
      </c>
      <c r="FN264" s="71" t="str">
        <f t="shared" ref="FN264:FS264" si="4566">IF(CH264="","","|n"&amp;FN$2&amp;"+"&amp;CH264&amp;FN$1)</f>
        <v/>
      </c>
      <c r="FO264" s="71" t="str">
        <f t="shared" si="4566"/>
        <v/>
      </c>
      <c r="FP264" s="71" t="str">
        <f t="shared" si="4566"/>
        <v/>
      </c>
      <c r="FQ264" s="71" t="str">
        <f t="shared" si="4566"/>
        <v/>
      </c>
      <c r="FR264" s="71" t="str">
        <f t="shared" si="4566"/>
        <v/>
      </c>
      <c r="FS264" s="71" t="str">
        <f t="shared" si="4566"/>
        <v/>
      </c>
    </row>
    <row r="265" spans="1:175" ht="16.5">
      <c r="A265" s="79"/>
      <c r="B265" s="101" t="s">
        <v>815</v>
      </c>
      <c r="C265" s="101" t="s">
        <v>816</v>
      </c>
      <c r="T265" s="120" t="s">
        <v>807</v>
      </c>
      <c r="U265" s="85" t="s">
        <v>817</v>
      </c>
      <c r="CN265" s="70" t="str">
        <f t="shared" si="4395"/>
        <v>InitUnitState('IS26',,,,,,,,,,)</v>
      </c>
      <c r="CO265" s="70" t="str">
        <f t="shared" si="4396"/>
        <v>InitUnitNormal('IS26',,,,,,,,,,)</v>
      </c>
      <c r="CP265" s="70" t="str">
        <f t="shared" si="4397"/>
        <v>InitUnitMagic('IS26',,,,,,,,,,)</v>
      </c>
      <c r="CQ265" s="70" t="str">
        <f t="shared" si="4398"/>
        <v>InitUnitAdd('IS26',,,,,,,,,,)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491"/>
        <v>|n</v>
      </c>
      <c r="CV265" s="61" t="str">
        <f t="shared" si="4492"/>
        <v>为|Cffffd24dE技能|r附魔一条|Cffffd24d随机属性|r。</v>
      </c>
      <c r="CW265" s="60"/>
      <c r="CX265" s="60"/>
      <c r="CY265" s="60"/>
      <c r="CZ265" s="60"/>
      <c r="DA265" s="60"/>
      <c r="DB265" s="71" t="str">
        <f t="shared" ref="DB265:FM265" si="4567">IF(V265="","","|n"&amp;DB$2&amp;"+"&amp;V265&amp;DB$1)</f>
        <v/>
      </c>
      <c r="DC265" s="71" t="str">
        <f t="shared" si="4567"/>
        <v/>
      </c>
      <c r="DD265" s="71" t="str">
        <f t="shared" si="4567"/>
        <v/>
      </c>
      <c r="DE265" s="71" t="str">
        <f t="shared" si="4567"/>
        <v/>
      </c>
      <c r="DF265" s="71" t="str">
        <f t="shared" si="4567"/>
        <v/>
      </c>
      <c r="DG265" s="71" t="str">
        <f t="shared" si="4567"/>
        <v/>
      </c>
      <c r="DH265" s="71" t="str">
        <f t="shared" si="4567"/>
        <v/>
      </c>
      <c r="DI265" s="71" t="str">
        <f t="shared" si="4567"/>
        <v/>
      </c>
      <c r="DJ265" s="71" t="str">
        <f t="shared" si="4567"/>
        <v/>
      </c>
      <c r="DK265" s="71" t="str">
        <f t="shared" si="4567"/>
        <v/>
      </c>
      <c r="DL265" s="71" t="str">
        <f t="shared" si="4567"/>
        <v/>
      </c>
      <c r="DM265" s="71" t="str">
        <f t="shared" si="4567"/>
        <v/>
      </c>
      <c r="DN265" s="71" t="str">
        <f t="shared" si="4567"/>
        <v/>
      </c>
      <c r="DO265" s="71" t="str">
        <f t="shared" si="4567"/>
        <v/>
      </c>
      <c r="DP265" s="71" t="str">
        <f t="shared" si="4567"/>
        <v/>
      </c>
      <c r="DQ265" s="71" t="str">
        <f t="shared" si="4567"/>
        <v/>
      </c>
      <c r="DR265" s="71" t="str">
        <f t="shared" si="4567"/>
        <v/>
      </c>
      <c r="DS265" s="71" t="str">
        <f t="shared" si="4567"/>
        <v/>
      </c>
      <c r="DT265" s="71" t="str">
        <f t="shared" si="4567"/>
        <v/>
      </c>
      <c r="DU265" s="71" t="str">
        <f t="shared" si="4567"/>
        <v/>
      </c>
      <c r="DV265" s="71" t="str">
        <f t="shared" si="4567"/>
        <v/>
      </c>
      <c r="DW265" s="71" t="str">
        <f t="shared" si="4567"/>
        <v/>
      </c>
      <c r="DX265" s="71" t="str">
        <f t="shared" si="4567"/>
        <v/>
      </c>
      <c r="DY265" s="71" t="str">
        <f t="shared" si="4567"/>
        <v/>
      </c>
      <c r="DZ265" s="71" t="str">
        <f t="shared" si="4567"/>
        <v/>
      </c>
      <c r="EA265" s="71" t="str">
        <f t="shared" si="4567"/>
        <v/>
      </c>
      <c r="EB265" s="71" t="str">
        <f t="shared" si="4567"/>
        <v/>
      </c>
      <c r="EC265" s="71" t="str">
        <f t="shared" si="4567"/>
        <v/>
      </c>
      <c r="ED265" s="71" t="str">
        <f t="shared" si="4567"/>
        <v/>
      </c>
      <c r="EE265" s="71" t="str">
        <f t="shared" si="4567"/>
        <v/>
      </c>
      <c r="EF265" s="71" t="str">
        <f t="shared" si="4567"/>
        <v/>
      </c>
      <c r="EG265" s="71" t="str">
        <f t="shared" si="4567"/>
        <v/>
      </c>
      <c r="EH265" s="71" t="str">
        <f t="shared" si="4567"/>
        <v/>
      </c>
      <c r="EI265" s="71" t="str">
        <f t="shared" si="4567"/>
        <v/>
      </c>
      <c r="EJ265" s="71" t="str">
        <f t="shared" si="4567"/>
        <v/>
      </c>
      <c r="EK265" s="71" t="str">
        <f t="shared" si="4567"/>
        <v/>
      </c>
      <c r="EL265" s="71" t="str">
        <f t="shared" si="4567"/>
        <v/>
      </c>
      <c r="EM265" s="71" t="str">
        <f t="shared" si="4567"/>
        <v/>
      </c>
      <c r="EN265" s="71" t="str">
        <f t="shared" si="4567"/>
        <v/>
      </c>
      <c r="EO265" s="71" t="str">
        <f t="shared" si="4567"/>
        <v/>
      </c>
      <c r="EP265" s="71" t="str">
        <f t="shared" si="4567"/>
        <v/>
      </c>
      <c r="EQ265" s="71" t="str">
        <f t="shared" si="4567"/>
        <v/>
      </c>
      <c r="ER265" s="71" t="str">
        <f t="shared" si="4567"/>
        <v/>
      </c>
      <c r="ES265" s="71" t="str">
        <f t="shared" si="4567"/>
        <v/>
      </c>
      <c r="ET265" s="71" t="str">
        <f t="shared" si="4567"/>
        <v/>
      </c>
      <c r="EU265" s="71" t="str">
        <f t="shared" si="4567"/>
        <v/>
      </c>
      <c r="EV265" s="71" t="str">
        <f t="shared" si="4567"/>
        <v/>
      </c>
      <c r="EW265" s="71" t="str">
        <f t="shared" si="4567"/>
        <v/>
      </c>
      <c r="EX265" s="71" t="str">
        <f t="shared" si="4567"/>
        <v/>
      </c>
      <c r="EY265" s="71" t="str">
        <f t="shared" si="4567"/>
        <v/>
      </c>
      <c r="EZ265" s="71" t="str">
        <f t="shared" si="4567"/>
        <v/>
      </c>
      <c r="FA265" s="71" t="str">
        <f t="shared" si="4567"/>
        <v/>
      </c>
      <c r="FB265" s="71" t="str">
        <f t="shared" si="4567"/>
        <v/>
      </c>
      <c r="FC265" s="71" t="str">
        <f t="shared" si="4567"/>
        <v/>
      </c>
      <c r="FD265" s="71" t="str">
        <f t="shared" si="4567"/>
        <v/>
      </c>
      <c r="FE265" s="71" t="str">
        <f t="shared" si="4567"/>
        <v/>
      </c>
      <c r="FF265" s="71" t="str">
        <f t="shared" si="4567"/>
        <v/>
      </c>
      <c r="FG265" s="71" t="str">
        <f t="shared" si="4567"/>
        <v/>
      </c>
      <c r="FH265" s="71" t="str">
        <f t="shared" si="4567"/>
        <v/>
      </c>
      <c r="FI265" s="71" t="str">
        <f t="shared" si="4567"/>
        <v/>
      </c>
      <c r="FJ265" s="71" t="str">
        <f t="shared" si="4567"/>
        <v/>
      </c>
      <c r="FK265" s="71" t="str">
        <f t="shared" si="4567"/>
        <v/>
      </c>
      <c r="FL265" s="71" t="str">
        <f t="shared" si="4567"/>
        <v/>
      </c>
      <c r="FM265" s="71" t="str">
        <f t="shared" si="4567"/>
        <v/>
      </c>
      <c r="FN265" s="71" t="str">
        <f t="shared" ref="FN265:FS265" si="4568">IF(CH265="","","|n"&amp;FN$2&amp;"+"&amp;CH265&amp;FN$1)</f>
        <v/>
      </c>
      <c r="FO265" s="71" t="str">
        <f t="shared" si="4568"/>
        <v/>
      </c>
      <c r="FP265" s="71" t="str">
        <f t="shared" si="4568"/>
        <v/>
      </c>
      <c r="FQ265" s="71" t="str">
        <f t="shared" si="4568"/>
        <v/>
      </c>
      <c r="FR265" s="71" t="str">
        <f t="shared" si="4568"/>
        <v/>
      </c>
      <c r="FS265" s="71" t="str">
        <f t="shared" si="4568"/>
        <v/>
      </c>
    </row>
    <row r="266" spans="1:175" ht="16.5">
      <c r="A266" s="79"/>
      <c r="B266" s="101" t="s">
        <v>818</v>
      </c>
      <c r="C266" s="79" t="s">
        <v>819</v>
      </c>
      <c r="T266" s="120" t="str">
        <f t="shared" ref="T266:T268" si="4569">C266</f>
        <v>|CffFF0000占星|r</v>
      </c>
      <c r="U266" s="85" t="str">
        <f t="shared" ref="U266" si="4570">"ReplaceableTextures\\CommandButtons\\BTN"&amp;B266&amp;".blp"</f>
        <v>ReplaceableTextures\\CommandButtons\\BTNIS11.blp</v>
      </c>
      <c r="CN266" s="70" t="str">
        <f t="shared" si="4395"/>
        <v>InitUnitState('IS11',,,,,,,,,,)</v>
      </c>
      <c r="CO266" s="70" t="str">
        <f t="shared" si="4396"/>
        <v>InitUnitNormal('IS11',,,,,,,,,,)</v>
      </c>
      <c r="CP266" s="70" t="str">
        <f t="shared" si="4397"/>
        <v>InitUnitMagic('IS11',,,,,,,,,,)</v>
      </c>
      <c r="CQ266" s="70" t="str">
        <f t="shared" si="4398"/>
        <v>InitUnitAdd('IS11',,,,,,,,,,)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ref="CU266:CU270" si="457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V266" s="61" t="str">
        <f t="shared" ref="CV266:CV270" si="4572">T266</f>
        <v>|CffFF0000占星|r</v>
      </c>
      <c r="CW266" s="60"/>
      <c r="CX266" s="60"/>
      <c r="CY266" s="60"/>
      <c r="CZ266" s="60"/>
      <c r="DA266" s="60"/>
      <c r="DB266" s="71" t="str">
        <f t="shared" ref="DB266" si="4573">IF(V266="","","|n"&amp;DB$2&amp;"+"&amp;V266&amp;DB$1)</f>
        <v/>
      </c>
      <c r="DC266" s="71" t="str">
        <f t="shared" ref="DC266" si="4574">IF(W266="","","|n"&amp;DC$2&amp;"+"&amp;W266&amp;DC$1)</f>
        <v/>
      </c>
      <c r="DD266" s="71" t="str">
        <f t="shared" ref="DD266" si="4575">IF(X266="","","|n"&amp;DD$2&amp;"+"&amp;X266&amp;DD$1)</f>
        <v/>
      </c>
      <c r="DE266" s="71" t="str">
        <f t="shared" ref="DE266" si="4576">IF(Y266="","","|n"&amp;DE$2&amp;"+"&amp;Y266&amp;DE$1)</f>
        <v/>
      </c>
      <c r="DF266" s="71" t="str">
        <f t="shared" ref="DF266" si="4577">IF(Z266="","","|n"&amp;DF$2&amp;"+"&amp;Z266&amp;DF$1)</f>
        <v/>
      </c>
      <c r="DG266" s="71" t="str">
        <f t="shared" ref="DG266" si="4578">IF(AA266="","","|n"&amp;DG$2&amp;"+"&amp;AA266&amp;DG$1)</f>
        <v/>
      </c>
      <c r="DH266" s="71" t="str">
        <f t="shared" ref="DH266" si="4579">IF(AB266="","","|n"&amp;DH$2&amp;"+"&amp;AB266&amp;DH$1)</f>
        <v/>
      </c>
      <c r="DI266" s="71" t="str">
        <f t="shared" ref="DI266" si="4580">IF(AC266="","","|n"&amp;DI$2&amp;"+"&amp;AC266&amp;DI$1)</f>
        <v/>
      </c>
      <c r="DJ266" s="71" t="str">
        <f t="shared" ref="DJ266" si="4581">IF(AD266="","","|n"&amp;DJ$2&amp;"+"&amp;AD266&amp;DJ$1)</f>
        <v/>
      </c>
      <c r="DK266" s="71" t="str">
        <f t="shared" ref="DK266" si="4582">IF(AE266="","","|n"&amp;DK$2&amp;"+"&amp;AE266&amp;DK$1)</f>
        <v/>
      </c>
      <c r="DL266" s="71" t="str">
        <f t="shared" ref="DL266" si="4583">IF(AF266="","","|n"&amp;DL$2&amp;"+"&amp;AF266&amp;DL$1)</f>
        <v/>
      </c>
      <c r="DM266" s="71" t="str">
        <f t="shared" ref="DM266" si="4584">IF(AG266="","","|n"&amp;DM$2&amp;"+"&amp;AG266&amp;DM$1)</f>
        <v/>
      </c>
      <c r="DN266" s="71" t="str">
        <f t="shared" ref="DN266" si="4585">IF(AH266="","","|n"&amp;DN$2&amp;"+"&amp;AH266&amp;DN$1)</f>
        <v/>
      </c>
      <c r="DO266" s="71" t="str">
        <f t="shared" ref="DO266" si="4586">IF(AI266="","","|n"&amp;DO$2&amp;"+"&amp;AI266&amp;DO$1)</f>
        <v/>
      </c>
      <c r="DP266" s="71" t="str">
        <f t="shared" ref="DP266" si="4587">IF(AJ266="","","|n"&amp;DP$2&amp;"+"&amp;AJ266&amp;DP$1)</f>
        <v/>
      </c>
      <c r="DQ266" s="71" t="str">
        <f t="shared" ref="DQ266" si="4588">IF(AK266="","","|n"&amp;DQ$2&amp;"+"&amp;AK266&amp;DQ$1)</f>
        <v/>
      </c>
      <c r="DR266" s="71" t="str">
        <f t="shared" ref="DR266" si="4589">IF(AL266="","","|n"&amp;DR$2&amp;"+"&amp;AL266&amp;DR$1)</f>
        <v/>
      </c>
      <c r="DS266" s="71" t="str">
        <f t="shared" ref="DS266" si="4590">IF(AM266="","","|n"&amp;DS$2&amp;"+"&amp;AM266&amp;DS$1)</f>
        <v/>
      </c>
      <c r="DT266" s="71" t="str">
        <f t="shared" ref="DT266" si="4591">IF(AN266="","","|n"&amp;DT$2&amp;"+"&amp;AN266&amp;DT$1)</f>
        <v/>
      </c>
      <c r="DU266" s="71" t="str">
        <f t="shared" ref="DU266" si="4592">IF(AO266="","","|n"&amp;DU$2&amp;"+"&amp;AO266&amp;DU$1)</f>
        <v/>
      </c>
      <c r="DV266" s="71" t="str">
        <f t="shared" ref="DV266" si="4593">IF(AP266="","","|n"&amp;DV$2&amp;"+"&amp;AP266&amp;DV$1)</f>
        <v/>
      </c>
      <c r="DW266" s="71" t="str">
        <f t="shared" ref="DW266" si="4594">IF(AQ266="","","|n"&amp;DW$2&amp;"+"&amp;AQ266&amp;DW$1)</f>
        <v/>
      </c>
      <c r="DX266" s="71" t="str">
        <f t="shared" ref="DX266" si="4595">IF(AR266="","","|n"&amp;DX$2&amp;"+"&amp;AR266&amp;DX$1)</f>
        <v/>
      </c>
      <c r="DY266" s="71" t="str">
        <f t="shared" ref="DY266" si="4596">IF(AS266="","","|n"&amp;DY$2&amp;"+"&amp;AS266&amp;DY$1)</f>
        <v/>
      </c>
      <c r="DZ266" s="71" t="str">
        <f t="shared" ref="DZ266" si="4597">IF(AT266="","","|n"&amp;DZ$2&amp;"+"&amp;AT266&amp;DZ$1)</f>
        <v/>
      </c>
      <c r="EA266" s="71" t="str">
        <f t="shared" ref="EA266" si="4598">IF(AU266="","","|n"&amp;EA$2&amp;"+"&amp;AU266&amp;EA$1)</f>
        <v/>
      </c>
      <c r="EB266" s="71" t="str">
        <f t="shared" ref="EB266" si="4599">IF(AV266="","","|n"&amp;EB$2&amp;"+"&amp;AV266&amp;EB$1)</f>
        <v/>
      </c>
      <c r="EC266" s="71" t="str">
        <f t="shared" ref="EC266" si="4600">IF(AW266="","","|n"&amp;EC$2&amp;"+"&amp;AW266&amp;EC$1)</f>
        <v/>
      </c>
      <c r="ED266" s="71" t="str">
        <f t="shared" ref="ED266" si="4601">IF(AX266="","","|n"&amp;ED$2&amp;"+"&amp;AX266&amp;ED$1)</f>
        <v/>
      </c>
      <c r="EE266" s="71" t="str">
        <f t="shared" ref="EE266" si="4602">IF(AY266="","","|n"&amp;EE$2&amp;"+"&amp;AY266&amp;EE$1)</f>
        <v/>
      </c>
      <c r="EF266" s="71" t="str">
        <f t="shared" ref="EF266" si="4603">IF(AZ266="","","|n"&amp;EF$2&amp;"+"&amp;AZ266&amp;EF$1)</f>
        <v/>
      </c>
      <c r="EG266" s="71" t="str">
        <f t="shared" ref="EG266" si="4604">IF(BA266="","","|n"&amp;EG$2&amp;"+"&amp;BA266&amp;EG$1)</f>
        <v/>
      </c>
      <c r="EH266" s="71" t="str">
        <f t="shared" ref="EH266" si="4605">IF(BB266="","","|n"&amp;EH$2&amp;"+"&amp;BB266&amp;EH$1)</f>
        <v/>
      </c>
      <c r="EI266" s="71" t="str">
        <f t="shared" ref="EI266" si="4606">IF(BC266="","","|n"&amp;EI$2&amp;"+"&amp;BC266&amp;EI$1)</f>
        <v/>
      </c>
      <c r="EJ266" s="71" t="str">
        <f t="shared" ref="EJ266" si="4607">IF(BD266="","","|n"&amp;EJ$2&amp;"+"&amp;BD266&amp;EJ$1)</f>
        <v/>
      </c>
      <c r="EK266" s="71" t="str">
        <f t="shared" ref="EK266" si="4608">IF(BE266="","","|n"&amp;EK$2&amp;"+"&amp;BE266&amp;EK$1)</f>
        <v/>
      </c>
      <c r="EL266" s="71" t="str">
        <f t="shared" ref="EL266" si="4609">IF(BF266="","","|n"&amp;EL$2&amp;"+"&amp;BF266&amp;EL$1)</f>
        <v/>
      </c>
      <c r="EM266" s="71" t="str">
        <f t="shared" ref="EM266" si="4610">IF(BG266="","","|n"&amp;EM$2&amp;"+"&amp;BG266&amp;EM$1)</f>
        <v/>
      </c>
      <c r="EN266" s="71" t="str">
        <f t="shared" ref="EN266" si="4611">IF(BH266="","","|n"&amp;EN$2&amp;"+"&amp;BH266&amp;EN$1)</f>
        <v/>
      </c>
      <c r="EO266" s="71" t="str">
        <f t="shared" ref="EO266" si="4612">IF(BI266="","","|n"&amp;EO$2&amp;"+"&amp;BI266&amp;EO$1)</f>
        <v/>
      </c>
      <c r="EP266" s="71" t="str">
        <f t="shared" ref="EP266" si="4613">IF(BJ266="","","|n"&amp;EP$2&amp;"+"&amp;BJ266&amp;EP$1)</f>
        <v/>
      </c>
      <c r="EQ266" s="71" t="str">
        <f t="shared" ref="EQ266" si="4614">IF(BK266="","","|n"&amp;EQ$2&amp;"+"&amp;BK266&amp;EQ$1)</f>
        <v/>
      </c>
      <c r="ER266" s="71" t="str">
        <f t="shared" ref="ER266" si="4615">IF(BL266="","","|n"&amp;ER$2&amp;"+"&amp;BL266&amp;ER$1)</f>
        <v/>
      </c>
      <c r="ES266" s="71" t="str">
        <f t="shared" ref="ES266" si="4616">IF(BM266="","","|n"&amp;ES$2&amp;"+"&amp;BM266&amp;ES$1)</f>
        <v/>
      </c>
      <c r="ET266" s="71" t="str">
        <f t="shared" ref="ET266" si="4617">IF(BN266="","","|n"&amp;ET$2&amp;"+"&amp;BN266&amp;ET$1)</f>
        <v/>
      </c>
      <c r="EU266" s="71" t="str">
        <f t="shared" ref="EU266" si="4618">IF(BO266="","","|n"&amp;EU$2&amp;"+"&amp;BO266&amp;EU$1)</f>
        <v/>
      </c>
      <c r="EV266" s="71" t="str">
        <f t="shared" ref="EV266" si="4619">IF(BP266="","","|n"&amp;EV$2&amp;"+"&amp;BP266&amp;EV$1)</f>
        <v/>
      </c>
      <c r="EW266" s="71" t="str">
        <f t="shared" ref="EW266" si="4620">IF(BQ266="","","|n"&amp;EW$2&amp;"+"&amp;BQ266&amp;EW$1)</f>
        <v/>
      </c>
      <c r="EX266" s="71" t="str">
        <f t="shared" ref="EX266" si="4621">IF(BR266="","","|n"&amp;EX$2&amp;"+"&amp;BR266&amp;EX$1)</f>
        <v/>
      </c>
      <c r="EY266" s="71" t="str">
        <f t="shared" ref="EY266" si="4622">IF(BS266="","","|n"&amp;EY$2&amp;"+"&amp;BS266&amp;EY$1)</f>
        <v/>
      </c>
      <c r="EZ266" s="71" t="str">
        <f t="shared" ref="EZ266" si="4623">IF(BT266="","","|n"&amp;EZ$2&amp;"+"&amp;BT266&amp;EZ$1)</f>
        <v/>
      </c>
      <c r="FA266" s="71" t="str">
        <f t="shared" ref="FA266" si="4624">IF(BU266="","","|n"&amp;FA$2&amp;"+"&amp;BU266&amp;FA$1)</f>
        <v/>
      </c>
      <c r="FB266" s="71" t="str">
        <f t="shared" ref="FB266" si="4625">IF(BV266="","","|n"&amp;FB$2&amp;"+"&amp;BV266&amp;FB$1)</f>
        <v/>
      </c>
      <c r="FC266" s="71" t="str">
        <f t="shared" ref="FC266" si="4626">IF(BW266="","","|n"&amp;FC$2&amp;"+"&amp;BW266&amp;FC$1)</f>
        <v/>
      </c>
      <c r="FD266" s="71" t="str">
        <f t="shared" ref="FD266" si="4627">IF(BX266="","","|n"&amp;FD$2&amp;"+"&amp;BX266&amp;FD$1)</f>
        <v/>
      </c>
      <c r="FE266" s="71" t="str">
        <f t="shared" ref="FE266" si="4628">IF(BY266="","","|n"&amp;FE$2&amp;"+"&amp;BY266&amp;FE$1)</f>
        <v/>
      </c>
      <c r="FF266" s="71" t="str">
        <f t="shared" ref="FF266" si="4629">IF(BZ266="","","|n"&amp;FF$2&amp;"+"&amp;BZ266&amp;FF$1)</f>
        <v/>
      </c>
      <c r="FG266" s="71" t="str">
        <f t="shared" ref="FG266" si="4630">IF(CA266="","","|n"&amp;FG$2&amp;"+"&amp;CA266&amp;FG$1)</f>
        <v/>
      </c>
      <c r="FH266" s="71" t="str">
        <f t="shared" ref="FH266" si="4631">IF(CB266="","","|n"&amp;FH$2&amp;"+"&amp;CB266&amp;FH$1)</f>
        <v/>
      </c>
      <c r="FI266" s="71" t="str">
        <f t="shared" ref="FI266" si="4632">IF(CC266="","","|n"&amp;FI$2&amp;"+"&amp;CC266&amp;FI$1)</f>
        <v/>
      </c>
      <c r="FJ266" s="71" t="str">
        <f t="shared" ref="FJ266" si="4633">IF(CD266="","","|n"&amp;FJ$2&amp;"+"&amp;CD266&amp;FJ$1)</f>
        <v/>
      </c>
      <c r="FK266" s="71" t="str">
        <f t="shared" ref="FK266" si="4634">IF(CE266="","","|n"&amp;FK$2&amp;"+"&amp;CE266&amp;FK$1)</f>
        <v/>
      </c>
      <c r="FL266" s="71" t="str">
        <f t="shared" ref="FL266" si="4635">IF(CF266="","","|n"&amp;FL$2&amp;"+"&amp;CF266&amp;FL$1)</f>
        <v/>
      </c>
      <c r="FM266" s="71" t="str">
        <f t="shared" ref="FM266" si="4636">IF(CG266="","","|n"&amp;FM$2&amp;"+"&amp;CG266&amp;FM$1)</f>
        <v/>
      </c>
      <c r="FN266" s="71" t="str">
        <f t="shared" ref="FN266" si="4637">IF(CH266="","","|n"&amp;FN$2&amp;"+"&amp;CH266&amp;FN$1)</f>
        <v/>
      </c>
      <c r="FO266" s="71" t="str">
        <f t="shared" ref="FO266" si="4638">IF(CI266="","","|n"&amp;FO$2&amp;"+"&amp;CI266&amp;FO$1)</f>
        <v/>
      </c>
      <c r="FP266" s="71" t="str">
        <f t="shared" ref="FP266" si="4639">IF(CJ266="","","|n"&amp;FP$2&amp;"+"&amp;CJ266&amp;FP$1)</f>
        <v/>
      </c>
      <c r="FQ266" s="71" t="str">
        <f t="shared" ref="FQ266" si="4640">IF(CK266="","","|n"&amp;FQ$2&amp;"+"&amp;CK266&amp;FQ$1)</f>
        <v/>
      </c>
      <c r="FR266" s="71" t="str">
        <f t="shared" ref="FR266" si="4641">IF(CL266="","","|n"&amp;FR$2&amp;"+"&amp;CL266&amp;FR$1)</f>
        <v/>
      </c>
      <c r="FS266" s="71" t="str">
        <f t="shared" ref="FS266" si="4642">IF(CM266="","","|n"&amp;FS$2&amp;"+"&amp;CM266&amp;FS$1)</f>
        <v/>
      </c>
    </row>
    <row r="267" spans="1:175" ht="16.5">
      <c r="A267" s="79"/>
      <c r="B267" s="101" t="s">
        <v>820</v>
      </c>
      <c r="C267" s="79" t="s">
        <v>821</v>
      </c>
      <c r="T267" s="120" t="str">
        <f t="shared" si="4569"/>
        <v>|CffFFD24D兽魂抽奖|r</v>
      </c>
      <c r="U267" s="85" t="s">
        <v>822</v>
      </c>
      <c r="CN267" s="70" t="str">
        <f t="shared" si="4395"/>
        <v>InitUnitState('IS12',,,,,,,,,,)</v>
      </c>
      <c r="CO267" s="70" t="str">
        <f t="shared" si="4396"/>
        <v>InitUnitNormal('IS12',,,,,,,,,,)</v>
      </c>
      <c r="CP267" s="70" t="str">
        <f t="shared" si="4397"/>
        <v>InitUnitMagic('IS12',,,,,,,,,,)</v>
      </c>
      <c r="CQ267" s="70" t="str">
        <f t="shared" si="4398"/>
        <v>InitUnitAdd('IS12',,,,,,,,,,)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si="4571"/>
        <v>|n</v>
      </c>
      <c r="CV267" s="61" t="str">
        <f t="shared" si="4572"/>
        <v>|CffFFD24D兽魂抽奖|r</v>
      </c>
      <c r="CW267" s="60"/>
      <c r="CX267" s="60"/>
      <c r="CY267" s="60"/>
      <c r="CZ267" s="60"/>
      <c r="DA267" s="60"/>
      <c r="DB267" s="71" t="str">
        <f t="shared" ref="DB267:EG267" si="4643">IF(V267="","","|n"&amp;DB$2&amp;"+"&amp;V267&amp;DB$1)</f>
        <v/>
      </c>
      <c r="DC267" s="71" t="str">
        <f t="shared" si="4643"/>
        <v/>
      </c>
      <c r="DD267" s="71" t="str">
        <f t="shared" si="4643"/>
        <v/>
      </c>
      <c r="DE267" s="71" t="str">
        <f t="shared" si="4643"/>
        <v/>
      </c>
      <c r="DF267" s="71" t="str">
        <f t="shared" si="4643"/>
        <v/>
      </c>
      <c r="DG267" s="71" t="str">
        <f t="shared" si="4643"/>
        <v/>
      </c>
      <c r="DH267" s="71" t="str">
        <f t="shared" si="4643"/>
        <v/>
      </c>
      <c r="DI267" s="71" t="str">
        <f t="shared" si="4643"/>
        <v/>
      </c>
      <c r="DJ267" s="71" t="str">
        <f t="shared" si="4643"/>
        <v/>
      </c>
      <c r="DK267" s="71" t="str">
        <f t="shared" si="4643"/>
        <v/>
      </c>
      <c r="DL267" s="71" t="str">
        <f t="shared" si="4643"/>
        <v/>
      </c>
      <c r="DM267" s="71" t="str">
        <f t="shared" si="4643"/>
        <v/>
      </c>
      <c r="DN267" s="71" t="str">
        <f t="shared" si="4643"/>
        <v/>
      </c>
      <c r="DO267" s="71" t="str">
        <f t="shared" si="4643"/>
        <v/>
      </c>
      <c r="DP267" s="71" t="str">
        <f t="shared" si="4643"/>
        <v/>
      </c>
      <c r="DQ267" s="71" t="str">
        <f t="shared" si="4643"/>
        <v/>
      </c>
      <c r="DR267" s="71" t="str">
        <f t="shared" si="4643"/>
        <v/>
      </c>
      <c r="DS267" s="71" t="str">
        <f t="shared" si="4643"/>
        <v/>
      </c>
      <c r="DT267" s="71" t="str">
        <f t="shared" si="4643"/>
        <v/>
      </c>
      <c r="DU267" s="71" t="str">
        <f t="shared" si="4643"/>
        <v/>
      </c>
      <c r="DV267" s="71" t="str">
        <f t="shared" si="4643"/>
        <v/>
      </c>
      <c r="DW267" s="71" t="str">
        <f t="shared" si="4643"/>
        <v/>
      </c>
      <c r="DX267" s="71" t="str">
        <f t="shared" si="4643"/>
        <v/>
      </c>
      <c r="DY267" s="71" t="str">
        <f t="shared" si="4643"/>
        <v/>
      </c>
      <c r="DZ267" s="71" t="str">
        <f t="shared" si="4643"/>
        <v/>
      </c>
      <c r="EA267" s="71" t="str">
        <f t="shared" si="4643"/>
        <v/>
      </c>
      <c r="EB267" s="71" t="str">
        <f t="shared" si="4643"/>
        <v/>
      </c>
      <c r="EC267" s="71" t="str">
        <f t="shared" si="4643"/>
        <v/>
      </c>
      <c r="ED267" s="71" t="str">
        <f t="shared" si="4643"/>
        <v/>
      </c>
      <c r="EE267" s="71" t="str">
        <f t="shared" si="4643"/>
        <v/>
      </c>
      <c r="EF267" s="71" t="str">
        <f t="shared" si="4643"/>
        <v/>
      </c>
      <c r="EG267" s="71" t="str">
        <f t="shared" si="4643"/>
        <v/>
      </c>
      <c r="EH267" s="71" t="str">
        <f t="shared" ref="EH267:FM267" si="4644">IF(BB267="","","|n"&amp;EH$2&amp;"+"&amp;BB267&amp;EH$1)</f>
        <v/>
      </c>
      <c r="EI267" s="71" t="str">
        <f t="shared" si="4644"/>
        <v/>
      </c>
      <c r="EJ267" s="71" t="str">
        <f t="shared" si="4644"/>
        <v/>
      </c>
      <c r="EK267" s="71" t="str">
        <f t="shared" si="4644"/>
        <v/>
      </c>
      <c r="EL267" s="71" t="str">
        <f t="shared" si="4644"/>
        <v/>
      </c>
      <c r="EM267" s="71" t="str">
        <f t="shared" si="4644"/>
        <v/>
      </c>
      <c r="EN267" s="71" t="str">
        <f t="shared" si="4644"/>
        <v/>
      </c>
      <c r="EO267" s="71" t="str">
        <f t="shared" si="4644"/>
        <v/>
      </c>
      <c r="EP267" s="71" t="str">
        <f t="shared" si="4644"/>
        <v/>
      </c>
      <c r="EQ267" s="71" t="str">
        <f t="shared" si="4644"/>
        <v/>
      </c>
      <c r="ER267" s="71" t="str">
        <f t="shared" si="4644"/>
        <v/>
      </c>
      <c r="ES267" s="71" t="str">
        <f t="shared" si="4644"/>
        <v/>
      </c>
      <c r="ET267" s="71" t="str">
        <f t="shared" si="4644"/>
        <v/>
      </c>
      <c r="EU267" s="71" t="str">
        <f t="shared" si="4644"/>
        <v/>
      </c>
      <c r="EV267" s="71" t="str">
        <f t="shared" si="4644"/>
        <v/>
      </c>
      <c r="EW267" s="71" t="str">
        <f t="shared" si="4644"/>
        <v/>
      </c>
      <c r="EX267" s="71" t="str">
        <f t="shared" si="4644"/>
        <v/>
      </c>
      <c r="EY267" s="71" t="str">
        <f t="shared" si="4644"/>
        <v/>
      </c>
      <c r="EZ267" s="71" t="str">
        <f t="shared" si="4644"/>
        <v/>
      </c>
      <c r="FA267" s="71" t="str">
        <f t="shared" si="4644"/>
        <v/>
      </c>
      <c r="FB267" s="71" t="str">
        <f t="shared" si="4644"/>
        <v/>
      </c>
      <c r="FC267" s="71" t="str">
        <f t="shared" si="4644"/>
        <v/>
      </c>
      <c r="FD267" s="71" t="str">
        <f t="shared" si="4644"/>
        <v/>
      </c>
      <c r="FE267" s="71" t="str">
        <f t="shared" si="4644"/>
        <v/>
      </c>
      <c r="FF267" s="71" t="str">
        <f t="shared" si="4644"/>
        <v/>
      </c>
      <c r="FG267" s="71" t="str">
        <f t="shared" si="4644"/>
        <v/>
      </c>
      <c r="FH267" s="71" t="str">
        <f t="shared" si="4644"/>
        <v/>
      </c>
      <c r="FI267" s="71" t="str">
        <f t="shared" si="4644"/>
        <v/>
      </c>
      <c r="FJ267" s="71" t="str">
        <f t="shared" si="4644"/>
        <v/>
      </c>
      <c r="FK267" s="71" t="str">
        <f t="shared" si="4644"/>
        <v/>
      </c>
      <c r="FL267" s="71" t="str">
        <f t="shared" si="4644"/>
        <v/>
      </c>
      <c r="FM267" s="71" t="str">
        <f t="shared" si="4644"/>
        <v/>
      </c>
      <c r="FN267" s="71" t="str">
        <f t="shared" ref="FN267:FS267" si="4645">IF(CH267="","","|n"&amp;FN$2&amp;"+"&amp;CH267&amp;FN$1)</f>
        <v/>
      </c>
      <c r="FO267" s="71" t="str">
        <f t="shared" si="4645"/>
        <v/>
      </c>
      <c r="FP267" s="71" t="str">
        <f t="shared" si="4645"/>
        <v/>
      </c>
      <c r="FQ267" s="71" t="str">
        <f t="shared" si="4645"/>
        <v/>
      </c>
      <c r="FR267" s="71" t="str">
        <f t="shared" si="4645"/>
        <v/>
      </c>
      <c r="FS267" s="71" t="str">
        <f t="shared" si="4645"/>
        <v/>
      </c>
    </row>
    <row r="268" spans="1:175" ht="16.5">
      <c r="A268" s="79"/>
      <c r="B268" s="101" t="s">
        <v>823</v>
      </c>
      <c r="C268" s="79" t="s">
        <v>821</v>
      </c>
      <c r="T268" s="120" t="str">
        <f t="shared" si="4569"/>
        <v>|CffFFD24D兽魂抽奖|r</v>
      </c>
      <c r="U268" s="85" t="s">
        <v>822</v>
      </c>
      <c r="CN268" s="70" t="str">
        <f t="shared" si="4395"/>
        <v>InitUnitState('IZ0C',,,,,,,,,,)</v>
      </c>
      <c r="CO268" s="70" t="str">
        <f t="shared" si="4396"/>
        <v>InitUnitNormal('IZ0C',,,,,,,,,,)</v>
      </c>
      <c r="CP268" s="70" t="str">
        <f t="shared" si="4397"/>
        <v>InitUnitMagic('IZ0C',,,,,,,,,,)</v>
      </c>
      <c r="CQ268" s="70" t="str">
        <f t="shared" si="4398"/>
        <v>InitUnitAdd('IZ0C',,,,,,,,,,)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571"/>
        <v>|n</v>
      </c>
      <c r="CV268" s="61" t="str">
        <f t="shared" si="4572"/>
        <v>|CffFFD24D兽魂抽奖|r</v>
      </c>
      <c r="CW268" s="60"/>
      <c r="CX268" s="60"/>
      <c r="CY268" s="60"/>
      <c r="CZ268" s="60"/>
      <c r="DA268" s="60"/>
      <c r="DB268" s="71" t="str">
        <f t="shared" ref="DB268:FM268" si="4646">IF(V268="","","|n"&amp;DB$2&amp;"+"&amp;V268&amp;DB$1)</f>
        <v/>
      </c>
      <c r="DC268" s="71" t="str">
        <f t="shared" si="4646"/>
        <v/>
      </c>
      <c r="DD268" s="71" t="str">
        <f t="shared" si="4646"/>
        <v/>
      </c>
      <c r="DE268" s="71" t="str">
        <f t="shared" si="4646"/>
        <v/>
      </c>
      <c r="DF268" s="71" t="str">
        <f t="shared" si="4646"/>
        <v/>
      </c>
      <c r="DG268" s="71" t="str">
        <f t="shared" si="4646"/>
        <v/>
      </c>
      <c r="DH268" s="71" t="str">
        <f t="shared" si="4646"/>
        <v/>
      </c>
      <c r="DI268" s="71" t="str">
        <f t="shared" si="4646"/>
        <v/>
      </c>
      <c r="DJ268" s="71" t="str">
        <f t="shared" si="4646"/>
        <v/>
      </c>
      <c r="DK268" s="71" t="str">
        <f t="shared" si="4646"/>
        <v/>
      </c>
      <c r="DL268" s="71" t="str">
        <f t="shared" si="4646"/>
        <v/>
      </c>
      <c r="DM268" s="71" t="str">
        <f t="shared" si="4646"/>
        <v/>
      </c>
      <c r="DN268" s="71" t="str">
        <f t="shared" si="4646"/>
        <v/>
      </c>
      <c r="DO268" s="71" t="str">
        <f t="shared" si="4646"/>
        <v/>
      </c>
      <c r="DP268" s="71" t="str">
        <f t="shared" si="4646"/>
        <v/>
      </c>
      <c r="DQ268" s="71" t="str">
        <f t="shared" si="4646"/>
        <v/>
      </c>
      <c r="DR268" s="71" t="str">
        <f t="shared" si="4646"/>
        <v/>
      </c>
      <c r="DS268" s="71" t="str">
        <f t="shared" si="4646"/>
        <v/>
      </c>
      <c r="DT268" s="71" t="str">
        <f t="shared" si="4646"/>
        <v/>
      </c>
      <c r="DU268" s="71" t="str">
        <f t="shared" si="4646"/>
        <v/>
      </c>
      <c r="DV268" s="71" t="str">
        <f t="shared" si="4646"/>
        <v/>
      </c>
      <c r="DW268" s="71" t="str">
        <f t="shared" si="4646"/>
        <v/>
      </c>
      <c r="DX268" s="71" t="str">
        <f t="shared" si="4646"/>
        <v/>
      </c>
      <c r="DY268" s="71" t="str">
        <f t="shared" si="4646"/>
        <v/>
      </c>
      <c r="DZ268" s="71" t="str">
        <f t="shared" si="4646"/>
        <v/>
      </c>
      <c r="EA268" s="71" t="str">
        <f t="shared" si="4646"/>
        <v/>
      </c>
      <c r="EB268" s="71" t="str">
        <f t="shared" si="4646"/>
        <v/>
      </c>
      <c r="EC268" s="71" t="str">
        <f t="shared" si="4646"/>
        <v/>
      </c>
      <c r="ED268" s="71" t="str">
        <f t="shared" si="4646"/>
        <v/>
      </c>
      <c r="EE268" s="71" t="str">
        <f t="shared" si="4646"/>
        <v/>
      </c>
      <c r="EF268" s="71" t="str">
        <f t="shared" si="4646"/>
        <v/>
      </c>
      <c r="EG268" s="71" t="str">
        <f t="shared" si="4646"/>
        <v/>
      </c>
      <c r="EH268" s="71" t="str">
        <f t="shared" si="4646"/>
        <v/>
      </c>
      <c r="EI268" s="71" t="str">
        <f t="shared" si="4646"/>
        <v/>
      </c>
      <c r="EJ268" s="71" t="str">
        <f t="shared" si="4646"/>
        <v/>
      </c>
      <c r="EK268" s="71" t="str">
        <f t="shared" si="4646"/>
        <v/>
      </c>
      <c r="EL268" s="71" t="str">
        <f t="shared" si="4646"/>
        <v/>
      </c>
      <c r="EM268" s="71" t="str">
        <f t="shared" si="4646"/>
        <v/>
      </c>
      <c r="EN268" s="71" t="str">
        <f t="shared" si="4646"/>
        <v/>
      </c>
      <c r="EO268" s="71" t="str">
        <f t="shared" si="4646"/>
        <v/>
      </c>
      <c r="EP268" s="71" t="str">
        <f t="shared" si="4646"/>
        <v/>
      </c>
      <c r="EQ268" s="71" t="str">
        <f t="shared" si="4646"/>
        <v/>
      </c>
      <c r="ER268" s="71" t="str">
        <f t="shared" si="4646"/>
        <v/>
      </c>
      <c r="ES268" s="71" t="str">
        <f t="shared" si="4646"/>
        <v/>
      </c>
      <c r="ET268" s="71" t="str">
        <f t="shared" si="4646"/>
        <v/>
      </c>
      <c r="EU268" s="71" t="str">
        <f t="shared" si="4646"/>
        <v/>
      </c>
      <c r="EV268" s="71" t="str">
        <f t="shared" si="4646"/>
        <v/>
      </c>
      <c r="EW268" s="71" t="str">
        <f t="shared" si="4646"/>
        <v/>
      </c>
      <c r="EX268" s="71" t="str">
        <f t="shared" si="4646"/>
        <v/>
      </c>
      <c r="EY268" s="71" t="str">
        <f t="shared" si="4646"/>
        <v/>
      </c>
      <c r="EZ268" s="71" t="str">
        <f t="shared" si="4646"/>
        <v/>
      </c>
      <c r="FA268" s="71" t="str">
        <f t="shared" si="4646"/>
        <v/>
      </c>
      <c r="FB268" s="71" t="str">
        <f t="shared" si="4646"/>
        <v/>
      </c>
      <c r="FC268" s="71" t="str">
        <f t="shared" si="4646"/>
        <v/>
      </c>
      <c r="FD268" s="71" t="str">
        <f t="shared" si="4646"/>
        <v/>
      </c>
      <c r="FE268" s="71" t="str">
        <f t="shared" si="4646"/>
        <v/>
      </c>
      <c r="FF268" s="71" t="str">
        <f t="shared" si="4646"/>
        <v/>
      </c>
      <c r="FG268" s="71" t="str">
        <f t="shared" si="4646"/>
        <v/>
      </c>
      <c r="FH268" s="71" t="str">
        <f t="shared" si="4646"/>
        <v/>
      </c>
      <c r="FI268" s="71" t="str">
        <f t="shared" si="4646"/>
        <v/>
      </c>
      <c r="FJ268" s="71" t="str">
        <f t="shared" si="4646"/>
        <v/>
      </c>
      <c r="FK268" s="71" t="str">
        <f t="shared" si="4646"/>
        <v/>
      </c>
      <c r="FL268" s="71" t="str">
        <f t="shared" si="4646"/>
        <v/>
      </c>
      <c r="FM268" s="71" t="str">
        <f t="shared" si="4646"/>
        <v/>
      </c>
      <c r="FN268" s="71" t="str">
        <f t="shared" ref="FN268:FS268" si="4647">IF(CH268="","","|n"&amp;FN$2&amp;"+"&amp;CH268&amp;FN$1)</f>
        <v/>
      </c>
      <c r="FO268" s="71" t="str">
        <f t="shared" si="4647"/>
        <v/>
      </c>
      <c r="FP268" s="71" t="str">
        <f t="shared" si="4647"/>
        <v/>
      </c>
      <c r="FQ268" s="71" t="str">
        <f t="shared" si="4647"/>
        <v/>
      </c>
      <c r="FR268" s="71" t="str">
        <f t="shared" si="4647"/>
        <v/>
      </c>
      <c r="FS268" s="71" t="str">
        <f t="shared" si="4647"/>
        <v/>
      </c>
    </row>
    <row r="269" spans="1:175" ht="16.5">
      <c r="A269" s="79"/>
      <c r="B269" s="101" t="s">
        <v>824</v>
      </c>
      <c r="C269" s="79" t="s">
        <v>825</v>
      </c>
      <c r="T269" s="120" t="s">
        <v>826</v>
      </c>
      <c r="U269" s="85" t="s">
        <v>822</v>
      </c>
      <c r="CN269" s="70" t="str">
        <f t="shared" si="4395"/>
        <v>InitUnitState('IZ10',,,,,,,,,,)</v>
      </c>
      <c r="CO269" s="70" t="str">
        <f t="shared" si="4396"/>
        <v>InitUnitNormal('IZ10',,,,,,,,,,)</v>
      </c>
      <c r="CP269" s="70" t="str">
        <f t="shared" si="4397"/>
        <v>InitUnitMagic('IZ10',,,,,,,,,,)</v>
      </c>
      <c r="CQ269" s="70" t="str">
        <f t="shared" si="4398"/>
        <v>InitUnitAdd('IZ10',,,,,,,,,,)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si="4571"/>
        <v>|n</v>
      </c>
      <c r="CV269" s="61" t="str">
        <f t="shared" si="4572"/>
        <v>|CffF0F0F0有几率获得|r|Cffffd24d好东西|r|Cfff0f0f0，也有可能|r|Cffcccccc打水漂|r|Cfff0f0f0。|n|n|r|Cff00ff7f观今夜星象，抽就完事了...|r</v>
      </c>
      <c r="CW269" s="60"/>
      <c r="CX269" s="60"/>
      <c r="CY269" s="60"/>
      <c r="CZ269" s="60"/>
      <c r="DA269" s="60"/>
      <c r="DB269" s="71" t="str">
        <f t="shared" ref="DB269:FM269" si="4648">IF(V269="","","|n"&amp;DB$2&amp;"+"&amp;V269&amp;DB$1)</f>
        <v/>
      </c>
      <c r="DC269" s="71" t="str">
        <f t="shared" si="4648"/>
        <v/>
      </c>
      <c r="DD269" s="71" t="str">
        <f t="shared" si="4648"/>
        <v/>
      </c>
      <c r="DE269" s="71" t="str">
        <f t="shared" si="4648"/>
        <v/>
      </c>
      <c r="DF269" s="71" t="str">
        <f t="shared" si="4648"/>
        <v/>
      </c>
      <c r="DG269" s="71" t="str">
        <f t="shared" si="4648"/>
        <v/>
      </c>
      <c r="DH269" s="71" t="str">
        <f t="shared" si="4648"/>
        <v/>
      </c>
      <c r="DI269" s="71" t="str">
        <f t="shared" si="4648"/>
        <v/>
      </c>
      <c r="DJ269" s="71" t="str">
        <f t="shared" si="4648"/>
        <v/>
      </c>
      <c r="DK269" s="71" t="str">
        <f t="shared" si="4648"/>
        <v/>
      </c>
      <c r="DL269" s="71" t="str">
        <f t="shared" si="4648"/>
        <v/>
      </c>
      <c r="DM269" s="71" t="str">
        <f t="shared" si="4648"/>
        <v/>
      </c>
      <c r="DN269" s="71" t="str">
        <f t="shared" si="4648"/>
        <v/>
      </c>
      <c r="DO269" s="71" t="str">
        <f t="shared" si="4648"/>
        <v/>
      </c>
      <c r="DP269" s="71" t="str">
        <f t="shared" si="4648"/>
        <v/>
      </c>
      <c r="DQ269" s="71" t="str">
        <f t="shared" si="4648"/>
        <v/>
      </c>
      <c r="DR269" s="71" t="str">
        <f t="shared" si="4648"/>
        <v/>
      </c>
      <c r="DS269" s="71" t="str">
        <f t="shared" si="4648"/>
        <v/>
      </c>
      <c r="DT269" s="71" t="str">
        <f t="shared" si="4648"/>
        <v/>
      </c>
      <c r="DU269" s="71" t="str">
        <f t="shared" si="4648"/>
        <v/>
      </c>
      <c r="DV269" s="71" t="str">
        <f t="shared" si="4648"/>
        <v/>
      </c>
      <c r="DW269" s="71" t="str">
        <f t="shared" si="4648"/>
        <v/>
      </c>
      <c r="DX269" s="71" t="str">
        <f t="shared" si="4648"/>
        <v/>
      </c>
      <c r="DY269" s="71" t="str">
        <f t="shared" si="4648"/>
        <v/>
      </c>
      <c r="DZ269" s="71" t="str">
        <f t="shared" si="4648"/>
        <v/>
      </c>
      <c r="EA269" s="71" t="str">
        <f t="shared" si="4648"/>
        <v/>
      </c>
      <c r="EB269" s="71" t="str">
        <f t="shared" si="4648"/>
        <v/>
      </c>
      <c r="EC269" s="71" t="str">
        <f t="shared" si="4648"/>
        <v/>
      </c>
      <c r="ED269" s="71" t="str">
        <f t="shared" si="4648"/>
        <v/>
      </c>
      <c r="EE269" s="71" t="str">
        <f t="shared" si="4648"/>
        <v/>
      </c>
      <c r="EF269" s="71" t="str">
        <f t="shared" si="4648"/>
        <v/>
      </c>
      <c r="EG269" s="71" t="str">
        <f t="shared" si="4648"/>
        <v/>
      </c>
      <c r="EH269" s="71" t="str">
        <f t="shared" si="4648"/>
        <v/>
      </c>
      <c r="EI269" s="71" t="str">
        <f t="shared" si="4648"/>
        <v/>
      </c>
      <c r="EJ269" s="71" t="str">
        <f t="shared" si="4648"/>
        <v/>
      </c>
      <c r="EK269" s="71" t="str">
        <f t="shared" si="4648"/>
        <v/>
      </c>
      <c r="EL269" s="71" t="str">
        <f t="shared" si="4648"/>
        <v/>
      </c>
      <c r="EM269" s="71" t="str">
        <f t="shared" si="4648"/>
        <v/>
      </c>
      <c r="EN269" s="71" t="str">
        <f t="shared" si="4648"/>
        <v/>
      </c>
      <c r="EO269" s="71" t="str">
        <f t="shared" si="4648"/>
        <v/>
      </c>
      <c r="EP269" s="71" t="str">
        <f t="shared" si="4648"/>
        <v/>
      </c>
      <c r="EQ269" s="71" t="str">
        <f t="shared" si="4648"/>
        <v/>
      </c>
      <c r="ER269" s="71" t="str">
        <f t="shared" si="4648"/>
        <v/>
      </c>
      <c r="ES269" s="71" t="str">
        <f t="shared" si="4648"/>
        <v/>
      </c>
      <c r="ET269" s="71" t="str">
        <f t="shared" si="4648"/>
        <v/>
      </c>
      <c r="EU269" s="71" t="str">
        <f t="shared" si="4648"/>
        <v/>
      </c>
      <c r="EV269" s="71" t="str">
        <f t="shared" si="4648"/>
        <v/>
      </c>
      <c r="EW269" s="71" t="str">
        <f t="shared" si="4648"/>
        <v/>
      </c>
      <c r="EX269" s="71" t="str">
        <f t="shared" si="4648"/>
        <v/>
      </c>
      <c r="EY269" s="71" t="str">
        <f t="shared" si="4648"/>
        <v/>
      </c>
      <c r="EZ269" s="71" t="str">
        <f t="shared" si="4648"/>
        <v/>
      </c>
      <c r="FA269" s="71" t="str">
        <f t="shared" si="4648"/>
        <v/>
      </c>
      <c r="FB269" s="71" t="str">
        <f t="shared" si="4648"/>
        <v/>
      </c>
      <c r="FC269" s="71" t="str">
        <f t="shared" si="4648"/>
        <v/>
      </c>
      <c r="FD269" s="71" t="str">
        <f t="shared" si="4648"/>
        <v/>
      </c>
      <c r="FE269" s="71" t="str">
        <f t="shared" si="4648"/>
        <v/>
      </c>
      <c r="FF269" s="71" t="str">
        <f t="shared" si="4648"/>
        <v/>
      </c>
      <c r="FG269" s="71" t="str">
        <f t="shared" si="4648"/>
        <v/>
      </c>
      <c r="FH269" s="71" t="str">
        <f t="shared" si="4648"/>
        <v/>
      </c>
      <c r="FI269" s="71" t="str">
        <f t="shared" si="4648"/>
        <v/>
      </c>
      <c r="FJ269" s="71" t="str">
        <f t="shared" si="4648"/>
        <v/>
      </c>
      <c r="FK269" s="71" t="str">
        <f t="shared" si="4648"/>
        <v/>
      </c>
      <c r="FL269" s="71" t="str">
        <f t="shared" si="4648"/>
        <v/>
      </c>
      <c r="FM269" s="71" t="str">
        <f t="shared" si="4648"/>
        <v/>
      </c>
      <c r="FN269" s="71" t="str">
        <f t="shared" ref="FN269:FS269" si="4649">IF(CH269="","","|n"&amp;FN$2&amp;"+"&amp;CH269&amp;FN$1)</f>
        <v/>
      </c>
      <c r="FO269" s="71" t="str">
        <f t="shared" si="4649"/>
        <v/>
      </c>
      <c r="FP269" s="71" t="str">
        <f t="shared" si="4649"/>
        <v/>
      </c>
      <c r="FQ269" s="71" t="str">
        <f t="shared" si="4649"/>
        <v/>
      </c>
      <c r="FR269" s="71" t="str">
        <f t="shared" si="4649"/>
        <v/>
      </c>
      <c r="FS269" s="71" t="str">
        <f t="shared" si="4649"/>
        <v/>
      </c>
    </row>
    <row r="270" spans="1:175" ht="16.5">
      <c r="A270" s="79"/>
      <c r="B270" s="101" t="s">
        <v>827</v>
      </c>
      <c r="C270" s="79" t="s">
        <v>828</v>
      </c>
      <c r="T270" s="120" t="s">
        <v>829</v>
      </c>
      <c r="U270" s="85" t="s">
        <v>822</v>
      </c>
      <c r="CN270" s="70" t="str">
        <f t="shared" si="4395"/>
        <v>InitUnitState('IZ11',,,,,,,,,,)</v>
      </c>
      <c r="CO270" s="70" t="str">
        <f t="shared" si="4396"/>
        <v>InitUnitNormal('IZ11',,,,,,,,,,)</v>
      </c>
      <c r="CP270" s="70" t="str">
        <f t="shared" si="4397"/>
        <v>InitUnitMagic('IZ11',,,,,,,,,,)</v>
      </c>
      <c r="CQ270" s="70" t="str">
        <f t="shared" si="4398"/>
        <v>InitUnitAdd('IZ11',,,,,,,,,,)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si="4571"/>
        <v>|n</v>
      </c>
      <c r="CV270" s="61" t="str">
        <f t="shared" si="4572"/>
        <v>|CffF0F0F0有几率获得|r|Cffffd24d很多好东西|r|Cfff0f0f0，也有可能|r|Cffcccccc打很多水漂|r|Cfff0f0f0。|n|n|r|Cff00ff7f观今夜星象，使劲抽就完事了...|r</v>
      </c>
      <c r="CW270" s="60"/>
      <c r="CX270" s="60"/>
      <c r="CY270" s="60"/>
      <c r="CZ270" s="60"/>
      <c r="DA270" s="60"/>
      <c r="DB270" s="71" t="str">
        <f t="shared" ref="DB270:FM270" si="4650">IF(V270="","","|n"&amp;DB$2&amp;"+"&amp;V270&amp;DB$1)</f>
        <v/>
      </c>
      <c r="DC270" s="71" t="str">
        <f t="shared" si="4650"/>
        <v/>
      </c>
      <c r="DD270" s="71" t="str">
        <f t="shared" si="4650"/>
        <v/>
      </c>
      <c r="DE270" s="71" t="str">
        <f t="shared" si="4650"/>
        <v/>
      </c>
      <c r="DF270" s="71" t="str">
        <f t="shared" si="4650"/>
        <v/>
      </c>
      <c r="DG270" s="71" t="str">
        <f t="shared" si="4650"/>
        <v/>
      </c>
      <c r="DH270" s="71" t="str">
        <f t="shared" si="4650"/>
        <v/>
      </c>
      <c r="DI270" s="71" t="str">
        <f t="shared" si="4650"/>
        <v/>
      </c>
      <c r="DJ270" s="71" t="str">
        <f t="shared" si="4650"/>
        <v/>
      </c>
      <c r="DK270" s="71" t="str">
        <f t="shared" si="4650"/>
        <v/>
      </c>
      <c r="DL270" s="71" t="str">
        <f t="shared" si="4650"/>
        <v/>
      </c>
      <c r="DM270" s="71" t="str">
        <f t="shared" si="4650"/>
        <v/>
      </c>
      <c r="DN270" s="71" t="str">
        <f t="shared" si="4650"/>
        <v/>
      </c>
      <c r="DO270" s="71" t="str">
        <f t="shared" si="4650"/>
        <v/>
      </c>
      <c r="DP270" s="71" t="str">
        <f t="shared" si="4650"/>
        <v/>
      </c>
      <c r="DQ270" s="71" t="str">
        <f t="shared" si="4650"/>
        <v/>
      </c>
      <c r="DR270" s="71" t="str">
        <f t="shared" si="4650"/>
        <v/>
      </c>
      <c r="DS270" s="71" t="str">
        <f t="shared" si="4650"/>
        <v/>
      </c>
      <c r="DT270" s="71" t="str">
        <f t="shared" si="4650"/>
        <v/>
      </c>
      <c r="DU270" s="71" t="str">
        <f t="shared" si="4650"/>
        <v/>
      </c>
      <c r="DV270" s="71" t="str">
        <f t="shared" si="4650"/>
        <v/>
      </c>
      <c r="DW270" s="71" t="str">
        <f t="shared" si="4650"/>
        <v/>
      </c>
      <c r="DX270" s="71" t="str">
        <f t="shared" si="4650"/>
        <v/>
      </c>
      <c r="DY270" s="71" t="str">
        <f t="shared" si="4650"/>
        <v/>
      </c>
      <c r="DZ270" s="71" t="str">
        <f t="shared" si="4650"/>
        <v/>
      </c>
      <c r="EA270" s="71" t="str">
        <f t="shared" si="4650"/>
        <v/>
      </c>
      <c r="EB270" s="71" t="str">
        <f t="shared" si="4650"/>
        <v/>
      </c>
      <c r="EC270" s="71" t="str">
        <f t="shared" si="4650"/>
        <v/>
      </c>
      <c r="ED270" s="71" t="str">
        <f t="shared" si="4650"/>
        <v/>
      </c>
      <c r="EE270" s="71" t="str">
        <f t="shared" si="4650"/>
        <v/>
      </c>
      <c r="EF270" s="71" t="str">
        <f t="shared" si="4650"/>
        <v/>
      </c>
      <c r="EG270" s="71" t="str">
        <f t="shared" si="4650"/>
        <v/>
      </c>
      <c r="EH270" s="71" t="str">
        <f t="shared" si="4650"/>
        <v/>
      </c>
      <c r="EI270" s="71" t="str">
        <f t="shared" si="4650"/>
        <v/>
      </c>
      <c r="EJ270" s="71" t="str">
        <f t="shared" si="4650"/>
        <v/>
      </c>
      <c r="EK270" s="71" t="str">
        <f t="shared" si="4650"/>
        <v/>
      </c>
      <c r="EL270" s="71" t="str">
        <f t="shared" si="4650"/>
        <v/>
      </c>
      <c r="EM270" s="71" t="str">
        <f t="shared" si="4650"/>
        <v/>
      </c>
      <c r="EN270" s="71" t="str">
        <f t="shared" si="4650"/>
        <v/>
      </c>
      <c r="EO270" s="71" t="str">
        <f t="shared" si="4650"/>
        <v/>
      </c>
      <c r="EP270" s="71" t="str">
        <f t="shared" si="4650"/>
        <v/>
      </c>
      <c r="EQ270" s="71" t="str">
        <f t="shared" si="4650"/>
        <v/>
      </c>
      <c r="ER270" s="71" t="str">
        <f t="shared" si="4650"/>
        <v/>
      </c>
      <c r="ES270" s="71" t="str">
        <f t="shared" si="4650"/>
        <v/>
      </c>
      <c r="ET270" s="71" t="str">
        <f t="shared" si="4650"/>
        <v/>
      </c>
      <c r="EU270" s="71" t="str">
        <f t="shared" si="4650"/>
        <v/>
      </c>
      <c r="EV270" s="71" t="str">
        <f t="shared" si="4650"/>
        <v/>
      </c>
      <c r="EW270" s="71" t="str">
        <f t="shared" si="4650"/>
        <v/>
      </c>
      <c r="EX270" s="71" t="str">
        <f t="shared" si="4650"/>
        <v/>
      </c>
      <c r="EY270" s="71" t="str">
        <f t="shared" si="4650"/>
        <v/>
      </c>
      <c r="EZ270" s="71" t="str">
        <f t="shared" si="4650"/>
        <v/>
      </c>
      <c r="FA270" s="71" t="str">
        <f t="shared" si="4650"/>
        <v/>
      </c>
      <c r="FB270" s="71" t="str">
        <f t="shared" si="4650"/>
        <v/>
      </c>
      <c r="FC270" s="71" t="str">
        <f t="shared" si="4650"/>
        <v/>
      </c>
      <c r="FD270" s="71" t="str">
        <f t="shared" si="4650"/>
        <v/>
      </c>
      <c r="FE270" s="71" t="str">
        <f t="shared" si="4650"/>
        <v/>
      </c>
      <c r="FF270" s="71" t="str">
        <f t="shared" si="4650"/>
        <v/>
      </c>
      <c r="FG270" s="71" t="str">
        <f t="shared" si="4650"/>
        <v/>
      </c>
      <c r="FH270" s="71" t="str">
        <f t="shared" si="4650"/>
        <v/>
      </c>
      <c r="FI270" s="71" t="str">
        <f t="shared" si="4650"/>
        <v/>
      </c>
      <c r="FJ270" s="71" t="str">
        <f t="shared" si="4650"/>
        <v/>
      </c>
      <c r="FK270" s="71" t="str">
        <f t="shared" si="4650"/>
        <v/>
      </c>
      <c r="FL270" s="71" t="str">
        <f t="shared" si="4650"/>
        <v/>
      </c>
      <c r="FM270" s="71" t="str">
        <f t="shared" si="4650"/>
        <v/>
      </c>
      <c r="FN270" s="71" t="str">
        <f t="shared" ref="FN270:FS270" si="4651">IF(CH270="","","|n"&amp;FN$2&amp;"+"&amp;CH270&amp;FN$1)</f>
        <v/>
      </c>
      <c r="FO270" s="71" t="str">
        <f t="shared" si="4651"/>
        <v/>
      </c>
      <c r="FP270" s="71" t="str">
        <f t="shared" si="4651"/>
        <v/>
      </c>
      <c r="FQ270" s="71" t="str">
        <f t="shared" si="4651"/>
        <v/>
      </c>
      <c r="FR270" s="71" t="str">
        <f t="shared" si="4651"/>
        <v/>
      </c>
      <c r="FS270" s="71" t="str">
        <f t="shared" si="4651"/>
        <v/>
      </c>
    </row>
    <row r="271" spans="1:175" ht="16.5">
      <c r="A271" s="79"/>
      <c r="B271" s="101" t="s">
        <v>830</v>
      </c>
      <c r="C271" s="79" t="s">
        <v>831</v>
      </c>
      <c r="T271" s="126" t="s">
        <v>832</v>
      </c>
      <c r="U271" s="85" t="s">
        <v>321</v>
      </c>
      <c r="CN271" s="70" t="str">
        <f t="shared" ref="CN271" si="4652">"InitUnitState('"&amp;B271&amp;"',"&amp;V271&amp;","&amp;W271&amp;","&amp;X271&amp;","&amp;Y271&amp;","&amp;Z271&amp;","&amp;AA271&amp;","&amp;AB271&amp;","&amp;AC271&amp;","&amp;AD271&amp;","&amp;AE271&amp;")"</f>
        <v>InitUnitState('IS13',,,,,,,,,,)</v>
      </c>
      <c r="CO271" s="70" t="str">
        <f t="shared" ref="CO271" si="4653">"InitUnitNormal('"&amp;B271&amp;"',"&amp;AF271&amp;","&amp;AG271&amp;","&amp;AH271&amp;","&amp;AI271&amp;","&amp;AJ271&amp;","&amp;AK271&amp;","&amp;AL271&amp;","&amp;AM271&amp;","&amp;AN271&amp;","&amp;AO271&amp;")"</f>
        <v>InitUnitNormal('IS13',,,,,,,,,,)</v>
      </c>
      <c r="CP271" s="70" t="str">
        <f t="shared" ref="CP271" si="4654">"InitUnitMagic('"&amp;B271&amp;"',"&amp;AP271&amp;","&amp;AQ271&amp;","&amp;AR271&amp;","&amp;AS271&amp;","&amp;AT271&amp;","&amp;AU271&amp;","&amp;AV271&amp;","&amp;AW271&amp;","&amp;BI271&amp;","&amp;BJ271&amp;")"</f>
        <v>InitUnitMagic('IS13',,,,,,,,,,)</v>
      </c>
      <c r="CQ271" s="70" t="str">
        <f t="shared" ref="CQ271" si="4655">"InitUnitAdd('"&amp;B271&amp;"',"&amp;BK271&amp;","&amp;BL271&amp;","&amp;BM271&amp;","&amp;BN271&amp;","&amp;BO271&amp;","&amp;BP271&amp;","&amp;BQ271&amp;","&amp;BR271&amp;","&amp;BS271&amp;","&amp;BT271&amp;")"</f>
        <v>InitUnitAdd('IS13',,,,,,,,,,)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ref="CU271:CU273" si="4656">CONCATENATE(DB271,DC271,DD271,DE271,DF271,DG271,DH271,DI271,DJ271,DK271,DL271,DM271,DN271,DO271,DP271,DQ271,DR271,DS271,DT271,DU271,DV271,DW271,DX271,DY271,DZ271,EA271,EB271,EC271,ED271,EE271,EF271,EG271,EH271,EI271,EJ271,EK271,EL271,EM271,EN271,EO271,EP271&amp;"|n")</f>
        <v>|n</v>
      </c>
      <c r="CV271" s="61" t="str">
        <f t="shared" ref="CV271:CV273" si="4657">T271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1" s="60"/>
      <c r="CX271" s="60"/>
      <c r="CY271" s="60"/>
      <c r="CZ271" s="60"/>
      <c r="DA271" s="60"/>
      <c r="DB271" s="71" t="str">
        <f t="shared" ref="DB271" si="4658">IF(V271="","","|n"&amp;DB$2&amp;"+"&amp;V271&amp;DB$1)</f>
        <v/>
      </c>
      <c r="DC271" s="71" t="str">
        <f t="shared" ref="DC271" si="4659">IF(W271="","","|n"&amp;DC$2&amp;"+"&amp;W271&amp;DC$1)</f>
        <v/>
      </c>
      <c r="DD271" s="71" t="str">
        <f t="shared" ref="DD271" si="4660">IF(X271="","","|n"&amp;DD$2&amp;"+"&amp;X271&amp;DD$1)</f>
        <v/>
      </c>
      <c r="DE271" s="71" t="str">
        <f t="shared" ref="DE271" si="4661">IF(Y271="","","|n"&amp;DE$2&amp;"+"&amp;Y271&amp;DE$1)</f>
        <v/>
      </c>
      <c r="DF271" s="71" t="str">
        <f t="shared" ref="DF271" si="4662">IF(Z271="","","|n"&amp;DF$2&amp;"+"&amp;Z271&amp;DF$1)</f>
        <v/>
      </c>
      <c r="DG271" s="71" t="str">
        <f t="shared" ref="DG271" si="4663">IF(AA271="","","|n"&amp;DG$2&amp;"+"&amp;AA271&amp;DG$1)</f>
        <v/>
      </c>
      <c r="DH271" s="71" t="str">
        <f t="shared" ref="DH271" si="4664">IF(AB271="","","|n"&amp;DH$2&amp;"+"&amp;AB271&amp;DH$1)</f>
        <v/>
      </c>
      <c r="DI271" s="71" t="str">
        <f t="shared" ref="DI271" si="4665">IF(AC271="","","|n"&amp;DI$2&amp;"+"&amp;AC271&amp;DI$1)</f>
        <v/>
      </c>
      <c r="DJ271" s="71" t="str">
        <f t="shared" ref="DJ271" si="4666">IF(AD271="","","|n"&amp;DJ$2&amp;"+"&amp;AD271&amp;DJ$1)</f>
        <v/>
      </c>
      <c r="DK271" s="71" t="str">
        <f t="shared" ref="DK271" si="4667">IF(AE271="","","|n"&amp;DK$2&amp;"+"&amp;AE271&amp;DK$1)</f>
        <v/>
      </c>
      <c r="DL271" s="71" t="str">
        <f t="shared" ref="DL271" si="4668">IF(AF271="","","|n"&amp;DL$2&amp;"+"&amp;AF271&amp;DL$1)</f>
        <v/>
      </c>
      <c r="DM271" s="71" t="str">
        <f t="shared" ref="DM271" si="4669">IF(AG271="","","|n"&amp;DM$2&amp;"+"&amp;AG271&amp;DM$1)</f>
        <v/>
      </c>
      <c r="DN271" s="71" t="str">
        <f t="shared" ref="DN271" si="4670">IF(AH271="","","|n"&amp;DN$2&amp;"+"&amp;AH271&amp;DN$1)</f>
        <v/>
      </c>
      <c r="DO271" s="71" t="str">
        <f t="shared" ref="DO271" si="4671">IF(AI271="","","|n"&amp;DO$2&amp;"+"&amp;AI271&amp;DO$1)</f>
        <v/>
      </c>
      <c r="DP271" s="71" t="str">
        <f t="shared" ref="DP271" si="4672">IF(AJ271="","","|n"&amp;DP$2&amp;"+"&amp;AJ271&amp;DP$1)</f>
        <v/>
      </c>
      <c r="DQ271" s="71" t="str">
        <f t="shared" ref="DQ271" si="4673">IF(AK271="","","|n"&amp;DQ$2&amp;"+"&amp;AK271&amp;DQ$1)</f>
        <v/>
      </c>
      <c r="DR271" s="71" t="str">
        <f t="shared" ref="DR271" si="4674">IF(AL271="","","|n"&amp;DR$2&amp;"+"&amp;AL271&amp;DR$1)</f>
        <v/>
      </c>
      <c r="DS271" s="71" t="str">
        <f t="shared" ref="DS271" si="4675">IF(AM271="","","|n"&amp;DS$2&amp;"+"&amp;AM271&amp;DS$1)</f>
        <v/>
      </c>
      <c r="DT271" s="71" t="str">
        <f t="shared" ref="DT271" si="4676">IF(AN271="","","|n"&amp;DT$2&amp;"+"&amp;AN271&amp;DT$1)</f>
        <v/>
      </c>
      <c r="DU271" s="71" t="str">
        <f t="shared" ref="DU271" si="4677">IF(AO271="","","|n"&amp;DU$2&amp;"+"&amp;AO271&amp;DU$1)</f>
        <v/>
      </c>
      <c r="DV271" s="71" t="str">
        <f t="shared" ref="DV271" si="4678">IF(AP271="","","|n"&amp;DV$2&amp;"+"&amp;AP271&amp;DV$1)</f>
        <v/>
      </c>
      <c r="DW271" s="71" t="str">
        <f t="shared" ref="DW271" si="4679">IF(AQ271="","","|n"&amp;DW$2&amp;"+"&amp;AQ271&amp;DW$1)</f>
        <v/>
      </c>
      <c r="DX271" s="71" t="str">
        <f t="shared" ref="DX271" si="4680">IF(AR271="","","|n"&amp;DX$2&amp;"+"&amp;AR271&amp;DX$1)</f>
        <v/>
      </c>
      <c r="DY271" s="71" t="str">
        <f t="shared" ref="DY271" si="4681">IF(AS271="","","|n"&amp;DY$2&amp;"+"&amp;AS271&amp;DY$1)</f>
        <v/>
      </c>
      <c r="DZ271" s="71" t="str">
        <f t="shared" ref="DZ271" si="4682">IF(AT271="","","|n"&amp;DZ$2&amp;"+"&amp;AT271&amp;DZ$1)</f>
        <v/>
      </c>
      <c r="EA271" s="71" t="str">
        <f t="shared" ref="EA271" si="4683">IF(AU271="","","|n"&amp;EA$2&amp;"+"&amp;AU271&amp;EA$1)</f>
        <v/>
      </c>
      <c r="EB271" s="71" t="str">
        <f t="shared" ref="EB271" si="4684">IF(AV271="","","|n"&amp;EB$2&amp;"+"&amp;AV271&amp;EB$1)</f>
        <v/>
      </c>
      <c r="EC271" s="71" t="str">
        <f t="shared" ref="EC271" si="4685">IF(AW271="","","|n"&amp;EC$2&amp;"+"&amp;AW271&amp;EC$1)</f>
        <v/>
      </c>
      <c r="ED271" s="71" t="str">
        <f t="shared" ref="ED271" si="4686">IF(AX271="","","|n"&amp;ED$2&amp;"+"&amp;AX271&amp;ED$1)</f>
        <v/>
      </c>
      <c r="EE271" s="71" t="str">
        <f t="shared" ref="EE271" si="4687">IF(AY271="","","|n"&amp;EE$2&amp;"+"&amp;AY271&amp;EE$1)</f>
        <v/>
      </c>
      <c r="EF271" s="71" t="str">
        <f t="shared" ref="EF271" si="4688">IF(AZ271="","","|n"&amp;EF$2&amp;"+"&amp;AZ271&amp;EF$1)</f>
        <v/>
      </c>
      <c r="EG271" s="71" t="str">
        <f t="shared" ref="EG271" si="4689">IF(BA271="","","|n"&amp;EG$2&amp;"+"&amp;BA271&amp;EG$1)</f>
        <v/>
      </c>
      <c r="EH271" s="71" t="str">
        <f t="shared" ref="EH271" si="4690">IF(BB271="","","|n"&amp;EH$2&amp;"+"&amp;BB271&amp;EH$1)</f>
        <v/>
      </c>
      <c r="EI271" s="71" t="str">
        <f t="shared" ref="EI271" si="4691">IF(BC271="","","|n"&amp;EI$2&amp;"+"&amp;BC271&amp;EI$1)</f>
        <v/>
      </c>
      <c r="EJ271" s="71" t="str">
        <f t="shared" ref="EJ271" si="4692">IF(BD271="","","|n"&amp;EJ$2&amp;"+"&amp;BD271&amp;EJ$1)</f>
        <v/>
      </c>
      <c r="EK271" s="71" t="str">
        <f t="shared" ref="EK271" si="4693">IF(BE271="","","|n"&amp;EK$2&amp;"+"&amp;BE271&amp;EK$1)</f>
        <v/>
      </c>
      <c r="EL271" s="71" t="str">
        <f t="shared" ref="EL271" si="4694">IF(BF271="","","|n"&amp;EL$2&amp;"+"&amp;BF271&amp;EL$1)</f>
        <v/>
      </c>
      <c r="EM271" s="71" t="str">
        <f t="shared" ref="EM271" si="4695">IF(BG271="","","|n"&amp;EM$2&amp;"+"&amp;BG271&amp;EM$1)</f>
        <v/>
      </c>
      <c r="EN271" s="71" t="str">
        <f t="shared" ref="EN271" si="4696">IF(BH271="","","|n"&amp;EN$2&amp;"+"&amp;BH271&amp;EN$1)</f>
        <v/>
      </c>
      <c r="EO271" s="71" t="str">
        <f t="shared" ref="EO271" si="4697">IF(BI271="","","|n"&amp;EO$2&amp;"+"&amp;BI271&amp;EO$1)</f>
        <v/>
      </c>
      <c r="EP271" s="71" t="str">
        <f t="shared" ref="EP271" si="4698">IF(BJ271="","","|n"&amp;EP$2&amp;"+"&amp;BJ271&amp;EP$1)</f>
        <v/>
      </c>
      <c r="EQ271" s="71" t="str">
        <f t="shared" ref="EQ271" si="4699">IF(BK271="","","|n"&amp;EQ$2&amp;"+"&amp;BK271&amp;EQ$1)</f>
        <v/>
      </c>
      <c r="ER271" s="71" t="str">
        <f t="shared" ref="ER271" si="4700">IF(BL271="","","|n"&amp;ER$2&amp;"+"&amp;BL271&amp;ER$1)</f>
        <v/>
      </c>
      <c r="ES271" s="71" t="str">
        <f t="shared" ref="ES271" si="4701">IF(BM271="","","|n"&amp;ES$2&amp;"+"&amp;BM271&amp;ES$1)</f>
        <v/>
      </c>
      <c r="ET271" s="71" t="str">
        <f t="shared" ref="ET271" si="4702">IF(BN271="","","|n"&amp;ET$2&amp;"+"&amp;BN271&amp;ET$1)</f>
        <v/>
      </c>
      <c r="EU271" s="71" t="str">
        <f t="shared" ref="EU271" si="4703">IF(BO271="","","|n"&amp;EU$2&amp;"+"&amp;BO271&amp;EU$1)</f>
        <v/>
      </c>
      <c r="EV271" s="71" t="str">
        <f t="shared" ref="EV271" si="4704">IF(BP271="","","|n"&amp;EV$2&amp;"+"&amp;BP271&amp;EV$1)</f>
        <v/>
      </c>
      <c r="EW271" s="71" t="str">
        <f t="shared" ref="EW271" si="4705">IF(BQ271="","","|n"&amp;EW$2&amp;"+"&amp;BQ271&amp;EW$1)</f>
        <v/>
      </c>
      <c r="EX271" s="71" t="str">
        <f t="shared" ref="EX271" si="4706">IF(BR271="","","|n"&amp;EX$2&amp;"+"&amp;BR271&amp;EX$1)</f>
        <v/>
      </c>
      <c r="EY271" s="71" t="str">
        <f t="shared" ref="EY271" si="4707">IF(BS271="","","|n"&amp;EY$2&amp;"+"&amp;BS271&amp;EY$1)</f>
        <v/>
      </c>
      <c r="EZ271" s="71" t="str">
        <f t="shared" ref="EZ271" si="4708">IF(BT271="","","|n"&amp;EZ$2&amp;"+"&amp;BT271&amp;EZ$1)</f>
        <v/>
      </c>
      <c r="FA271" s="71" t="str">
        <f t="shared" ref="FA271" si="4709">IF(BU271="","","|n"&amp;FA$2&amp;"+"&amp;BU271&amp;FA$1)</f>
        <v/>
      </c>
      <c r="FB271" s="71" t="str">
        <f t="shared" ref="FB271" si="4710">IF(BV271="","","|n"&amp;FB$2&amp;"+"&amp;BV271&amp;FB$1)</f>
        <v/>
      </c>
      <c r="FC271" s="71" t="str">
        <f t="shared" ref="FC271" si="4711">IF(BW271="","","|n"&amp;FC$2&amp;"+"&amp;BW271&amp;FC$1)</f>
        <v/>
      </c>
      <c r="FD271" s="71" t="str">
        <f t="shared" ref="FD271" si="4712">IF(BX271="","","|n"&amp;FD$2&amp;"+"&amp;BX271&amp;FD$1)</f>
        <v/>
      </c>
      <c r="FE271" s="71" t="str">
        <f t="shared" ref="FE271" si="4713">IF(BY271="","","|n"&amp;FE$2&amp;"+"&amp;BY271&amp;FE$1)</f>
        <v/>
      </c>
      <c r="FF271" s="71" t="str">
        <f t="shared" ref="FF271" si="4714">IF(BZ271="","","|n"&amp;FF$2&amp;"+"&amp;BZ271&amp;FF$1)</f>
        <v/>
      </c>
      <c r="FG271" s="71" t="str">
        <f t="shared" ref="FG271" si="4715">IF(CA271="","","|n"&amp;FG$2&amp;"+"&amp;CA271&amp;FG$1)</f>
        <v/>
      </c>
      <c r="FH271" s="71" t="str">
        <f t="shared" ref="FH271" si="4716">IF(CB271="","","|n"&amp;FH$2&amp;"+"&amp;CB271&amp;FH$1)</f>
        <v/>
      </c>
      <c r="FI271" s="71" t="str">
        <f t="shared" ref="FI271" si="4717">IF(CC271="","","|n"&amp;FI$2&amp;"+"&amp;CC271&amp;FI$1)</f>
        <v/>
      </c>
      <c r="FJ271" s="71" t="str">
        <f t="shared" ref="FJ271" si="4718">IF(CD271="","","|n"&amp;FJ$2&amp;"+"&amp;CD271&amp;FJ$1)</f>
        <v/>
      </c>
      <c r="FK271" s="71" t="str">
        <f t="shared" ref="FK271" si="4719">IF(CE271="","","|n"&amp;FK$2&amp;"+"&amp;CE271&amp;FK$1)</f>
        <v/>
      </c>
      <c r="FL271" s="71" t="str">
        <f t="shared" ref="FL271" si="4720">IF(CF271="","","|n"&amp;FL$2&amp;"+"&amp;CF271&amp;FL$1)</f>
        <v/>
      </c>
      <c r="FM271" s="71" t="str">
        <f t="shared" ref="FM271" si="4721">IF(CG271="","","|n"&amp;FM$2&amp;"+"&amp;CG271&amp;FM$1)</f>
        <v/>
      </c>
      <c r="FN271" s="71" t="str">
        <f t="shared" ref="FN271" si="4722">IF(CH271="","","|n"&amp;FN$2&amp;"+"&amp;CH271&amp;FN$1)</f>
        <v/>
      </c>
      <c r="FO271" s="71" t="str">
        <f t="shared" ref="FO271" si="4723">IF(CI271="","","|n"&amp;FO$2&amp;"+"&amp;CI271&amp;FO$1)</f>
        <v/>
      </c>
      <c r="FP271" s="71" t="str">
        <f t="shared" ref="FP271" si="4724">IF(CJ271="","","|n"&amp;FP$2&amp;"+"&amp;CJ271&amp;FP$1)</f>
        <v/>
      </c>
      <c r="FQ271" s="71" t="str">
        <f t="shared" ref="FQ271" si="4725">IF(CK271="","","|n"&amp;FQ$2&amp;"+"&amp;CK271&amp;FQ$1)</f>
        <v/>
      </c>
      <c r="FR271" s="71" t="str">
        <f t="shared" ref="FR271" si="4726">IF(CL271="","","|n"&amp;FR$2&amp;"+"&amp;CL271&amp;FR$1)</f>
        <v/>
      </c>
      <c r="FS271" s="71" t="str">
        <f t="shared" ref="FS271" si="4727">IF(CM271="","","|n"&amp;FS$2&amp;"+"&amp;CM271&amp;FS$1)</f>
        <v/>
      </c>
    </row>
    <row r="272" spans="1:175" ht="16.5">
      <c r="A272" s="79"/>
      <c r="B272" s="101" t="s">
        <v>833</v>
      </c>
      <c r="C272" s="79" t="s">
        <v>834</v>
      </c>
      <c r="T272" s="108" t="s">
        <v>835</v>
      </c>
      <c r="U272" s="116" t="s">
        <v>836</v>
      </c>
      <c r="CN272" s="70" t="str">
        <f t="shared" ref="CN272:CN276" si="4728">"InitUnitState('"&amp;B272&amp;"',"&amp;V272&amp;","&amp;W272&amp;","&amp;X272&amp;","&amp;Y272&amp;","&amp;Z272&amp;","&amp;AA272&amp;","&amp;AB272&amp;","&amp;AC272&amp;","&amp;AD272&amp;","&amp;AE272&amp;")"</f>
        <v>InitUnitState('IS14',,,,,,,,,,)</v>
      </c>
      <c r="CO272" s="70" t="str">
        <f t="shared" ref="CO272:CO276" si="4729">"InitUnitNormal('"&amp;B272&amp;"',"&amp;AF272&amp;","&amp;AG272&amp;","&amp;AH272&amp;","&amp;AI272&amp;","&amp;AJ272&amp;","&amp;AK272&amp;","&amp;AL272&amp;","&amp;AM272&amp;","&amp;AN272&amp;","&amp;AO272&amp;")"</f>
        <v>InitUnitNormal('IS14',,,,,,,,,,)</v>
      </c>
      <c r="CP272" s="70" t="str">
        <f t="shared" ref="CP272:CP276" si="4730">"InitUnitMagic('"&amp;B272&amp;"',"&amp;AP272&amp;","&amp;AQ272&amp;","&amp;AR272&amp;","&amp;AS272&amp;","&amp;AT272&amp;","&amp;AU272&amp;","&amp;AV272&amp;","&amp;AW272&amp;","&amp;BI272&amp;","&amp;BJ272&amp;")"</f>
        <v>InitUnitMagic('IS14',,,,,,,,,,)</v>
      </c>
      <c r="CQ272" s="70" t="str">
        <f t="shared" ref="CQ272:CQ276" si="4731">"InitUnitAdd('"&amp;B272&amp;"',"&amp;BK272&amp;","&amp;BL272&amp;","&amp;BM272&amp;","&amp;BN272&amp;","&amp;BO272&amp;","&amp;BP272&amp;","&amp;BQ272&amp;","&amp;BR272&amp;","&amp;BS272&amp;","&amp;BT272&amp;")"</f>
        <v>InitUnitAdd('IS14',,,,,,,,,,)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260&amp;CR$1&amp;")"</f>
        <v>InitEquipData('IS14',,"",,,,,'','','','','','',"ReplaceableTextures\\CommandButtons\\BTNIN01.blp")</v>
      </c>
      <c r="CU272" s="95" t="str">
        <f t="shared" si="4656"/>
        <v>|n</v>
      </c>
      <c r="CV272" s="61" t="str">
        <f t="shared" si="4657"/>
        <v>|cffffcc00升级消耗：|r150+等级*150杀敌数|n|n|cff00ff7f最高升至10级|r</v>
      </c>
      <c r="CW272" s="60"/>
      <c r="CX272" s="60"/>
      <c r="CY272" s="60"/>
      <c r="CZ272" s="60"/>
      <c r="DA272" s="60"/>
      <c r="DB272" s="71" t="str">
        <f t="shared" ref="DB272:EG273" si="4732">IF(V272="","","|n"&amp;DB$2&amp;"+"&amp;V272&amp;DB$1)</f>
        <v/>
      </c>
      <c r="DC272" s="71" t="str">
        <f t="shared" si="4732"/>
        <v/>
      </c>
      <c r="DD272" s="71" t="str">
        <f t="shared" si="4732"/>
        <v/>
      </c>
      <c r="DE272" s="71" t="str">
        <f t="shared" si="4732"/>
        <v/>
      </c>
      <c r="DF272" s="71" t="str">
        <f t="shared" si="4732"/>
        <v/>
      </c>
      <c r="DG272" s="71" t="str">
        <f t="shared" si="4732"/>
        <v/>
      </c>
      <c r="DH272" s="71" t="str">
        <f t="shared" si="4732"/>
        <v/>
      </c>
      <c r="DI272" s="71" t="str">
        <f t="shared" si="4732"/>
        <v/>
      </c>
      <c r="DJ272" s="71" t="str">
        <f t="shared" si="4732"/>
        <v/>
      </c>
      <c r="DK272" s="71" t="str">
        <f t="shared" si="4732"/>
        <v/>
      </c>
      <c r="DL272" s="71" t="str">
        <f t="shared" si="4732"/>
        <v/>
      </c>
      <c r="DM272" s="71" t="str">
        <f t="shared" si="4732"/>
        <v/>
      </c>
      <c r="DN272" s="71" t="str">
        <f t="shared" si="4732"/>
        <v/>
      </c>
      <c r="DO272" s="71" t="str">
        <f t="shared" si="4732"/>
        <v/>
      </c>
      <c r="DP272" s="71" t="str">
        <f t="shared" si="4732"/>
        <v/>
      </c>
      <c r="DQ272" s="71" t="str">
        <f t="shared" si="4732"/>
        <v/>
      </c>
      <c r="DR272" s="71" t="str">
        <f t="shared" si="4732"/>
        <v/>
      </c>
      <c r="DS272" s="71" t="str">
        <f t="shared" si="4732"/>
        <v/>
      </c>
      <c r="DT272" s="71" t="str">
        <f t="shared" si="4732"/>
        <v/>
      </c>
      <c r="DU272" s="71" t="str">
        <f t="shared" si="4732"/>
        <v/>
      </c>
      <c r="DV272" s="71" t="str">
        <f t="shared" si="4732"/>
        <v/>
      </c>
      <c r="DW272" s="71" t="str">
        <f t="shared" si="4732"/>
        <v/>
      </c>
      <c r="DX272" s="71" t="str">
        <f t="shared" si="4732"/>
        <v/>
      </c>
      <c r="DY272" s="71" t="str">
        <f t="shared" si="4732"/>
        <v/>
      </c>
      <c r="DZ272" s="71" t="str">
        <f t="shared" si="4732"/>
        <v/>
      </c>
      <c r="EA272" s="71" t="str">
        <f t="shared" si="4732"/>
        <v/>
      </c>
      <c r="EB272" s="71" t="str">
        <f t="shared" si="4732"/>
        <v/>
      </c>
      <c r="EC272" s="71" t="str">
        <f t="shared" si="4732"/>
        <v/>
      </c>
      <c r="ED272" s="71" t="str">
        <f t="shared" si="4732"/>
        <v/>
      </c>
      <c r="EE272" s="71" t="str">
        <f t="shared" si="4732"/>
        <v/>
      </c>
      <c r="EF272" s="71" t="str">
        <f t="shared" si="4732"/>
        <v/>
      </c>
      <c r="EG272" s="71" t="str">
        <f t="shared" si="4732"/>
        <v/>
      </c>
      <c r="EH272" s="71" t="str">
        <f t="shared" ref="EH272:FM273" si="4733">IF(BB272="","","|n"&amp;EH$2&amp;"+"&amp;BB272&amp;EH$1)</f>
        <v/>
      </c>
      <c r="EI272" s="71" t="str">
        <f t="shared" si="4733"/>
        <v/>
      </c>
      <c r="EJ272" s="71" t="str">
        <f t="shared" si="4733"/>
        <v/>
      </c>
      <c r="EK272" s="71" t="str">
        <f t="shared" si="4733"/>
        <v/>
      </c>
      <c r="EL272" s="71" t="str">
        <f t="shared" si="4733"/>
        <v/>
      </c>
      <c r="EM272" s="71" t="str">
        <f t="shared" si="4733"/>
        <v/>
      </c>
      <c r="EN272" s="71" t="str">
        <f t="shared" si="4733"/>
        <v/>
      </c>
      <c r="EO272" s="71" t="str">
        <f t="shared" si="4733"/>
        <v/>
      </c>
      <c r="EP272" s="71" t="str">
        <f t="shared" si="4733"/>
        <v/>
      </c>
      <c r="EQ272" s="71" t="str">
        <f t="shared" si="4733"/>
        <v/>
      </c>
      <c r="ER272" s="71" t="str">
        <f t="shared" si="4733"/>
        <v/>
      </c>
      <c r="ES272" s="71" t="str">
        <f t="shared" si="4733"/>
        <v/>
      </c>
      <c r="ET272" s="71" t="str">
        <f t="shared" si="4733"/>
        <v/>
      </c>
      <c r="EU272" s="71" t="str">
        <f t="shared" si="4733"/>
        <v/>
      </c>
      <c r="EV272" s="71" t="str">
        <f t="shared" si="4733"/>
        <v/>
      </c>
      <c r="EW272" s="71" t="str">
        <f t="shared" si="4733"/>
        <v/>
      </c>
      <c r="EX272" s="71" t="str">
        <f t="shared" si="4733"/>
        <v/>
      </c>
      <c r="EY272" s="71" t="str">
        <f t="shared" si="4733"/>
        <v/>
      </c>
      <c r="EZ272" s="71" t="str">
        <f t="shared" si="4733"/>
        <v/>
      </c>
      <c r="FA272" s="71" t="str">
        <f t="shared" si="4733"/>
        <v/>
      </c>
      <c r="FB272" s="71" t="str">
        <f t="shared" si="4733"/>
        <v/>
      </c>
      <c r="FC272" s="71" t="str">
        <f t="shared" si="4733"/>
        <v/>
      </c>
      <c r="FD272" s="71" t="str">
        <f t="shared" si="4733"/>
        <v/>
      </c>
      <c r="FE272" s="71" t="str">
        <f t="shared" si="4733"/>
        <v/>
      </c>
      <c r="FF272" s="71" t="str">
        <f t="shared" si="4733"/>
        <v/>
      </c>
      <c r="FG272" s="71" t="str">
        <f t="shared" si="4733"/>
        <v/>
      </c>
      <c r="FH272" s="71" t="str">
        <f t="shared" si="4733"/>
        <v/>
      </c>
      <c r="FI272" s="71" t="str">
        <f t="shared" si="4733"/>
        <v/>
      </c>
      <c r="FJ272" s="71" t="str">
        <f t="shared" si="4733"/>
        <v/>
      </c>
      <c r="FK272" s="71" t="str">
        <f t="shared" si="4733"/>
        <v/>
      </c>
      <c r="FL272" s="71" t="str">
        <f t="shared" si="4733"/>
        <v/>
      </c>
      <c r="FM272" s="71" t="str">
        <f t="shared" si="4733"/>
        <v/>
      </c>
      <c r="FN272" s="71" t="str">
        <f t="shared" ref="FN272:FS273" si="4734">IF(CH272="","","|n"&amp;FN$2&amp;"+"&amp;CH272&amp;FN$1)</f>
        <v/>
      </c>
      <c r="FO272" s="71" t="str">
        <f t="shared" si="4734"/>
        <v/>
      </c>
      <c r="FP272" s="71" t="str">
        <f t="shared" si="4734"/>
        <v/>
      </c>
      <c r="FQ272" s="71" t="str">
        <f t="shared" si="4734"/>
        <v/>
      </c>
      <c r="FR272" s="71" t="str">
        <f t="shared" si="4734"/>
        <v/>
      </c>
      <c r="FS272" s="71" t="str">
        <f t="shared" si="4734"/>
        <v/>
      </c>
    </row>
    <row r="273" spans="1:175" ht="15">
      <c r="A273" s="79"/>
      <c r="B273" s="80" t="s">
        <v>837</v>
      </c>
      <c r="C273" s="122" t="s">
        <v>838</v>
      </c>
      <c r="T273" s="127" t="s">
        <v>839</v>
      </c>
      <c r="U273" s="85" t="str">
        <f t="shared" ref="U273" si="4735">"ReplaceableTextures\\CommandButtons\\BTN"&amp;B273&amp;".blp"</f>
        <v>ReplaceableTextures\\CommandButtons\\BTNIB00.blp</v>
      </c>
      <c r="CN273" s="70" t="str">
        <f t="shared" ref="CN273" si="4736">"InitUnitState('"&amp;B273&amp;"',"&amp;V273&amp;","&amp;W273&amp;","&amp;X273&amp;","&amp;Y273&amp;","&amp;Z273&amp;","&amp;AA273&amp;","&amp;AB273&amp;","&amp;AC273&amp;","&amp;AD273&amp;","&amp;AE273&amp;")"</f>
        <v>InitUnitState('IB00',,,,,,,,,,)</v>
      </c>
      <c r="CO273" s="70" t="str">
        <f t="shared" ref="CO273" si="4737">"InitUnitNormal('"&amp;B273&amp;"',"&amp;AF273&amp;","&amp;AG273&amp;","&amp;AH273&amp;","&amp;AI273&amp;","&amp;AJ273&amp;","&amp;AK273&amp;","&amp;AL273&amp;","&amp;AM273&amp;","&amp;AN273&amp;","&amp;AO273&amp;")"</f>
        <v>InitUnitNormal('IB00',,,,,,,,,,)</v>
      </c>
      <c r="CP273" s="70" t="str">
        <f t="shared" ref="CP273" si="4738">"InitUnitMagic('"&amp;B273&amp;"',"&amp;AP273&amp;","&amp;AQ273&amp;","&amp;AR273&amp;","&amp;AS273&amp;","&amp;AT273&amp;","&amp;AU273&amp;","&amp;AV273&amp;","&amp;AW273&amp;","&amp;BI273&amp;","&amp;BJ273&amp;")"</f>
        <v>InitUnitMagic('IB00',,,,,,,,,,)</v>
      </c>
      <c r="CQ273" s="70" t="str">
        <f t="shared" ref="CQ273" si="4739">"InitUnitAdd('"&amp;B273&amp;"',"&amp;BK273&amp;","&amp;BL273&amp;","&amp;BM273&amp;","&amp;BN273&amp;","&amp;BO273&amp;","&amp;BP273&amp;","&amp;BQ273&amp;","&amp;BR273&amp;","&amp;BS273&amp;","&amp;BT273&amp;")"</f>
        <v>InitUnitAdd('IB00',,,,,,,,,,)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InitEquipData('IB00',,"",,,,,'','','','','','',"ReplaceableTextures\\CommandButtons\\BTNIB01.blp")</v>
      </c>
      <c r="CU273" s="95" t="str">
        <f t="shared" si="4656"/>
        <v>|n</v>
      </c>
      <c r="CV273" s="61" t="str">
        <f t="shared" si="4657"/>
        <v>|cffffcc33平台名称带有“星耀”开局自动激活！|n|n|r奖励：|n|cffffcc00每秒金币+1|n每秒攻击+1|n每秒生命+5|r</v>
      </c>
      <c r="CW273" s="60"/>
      <c r="CX273" s="60"/>
      <c r="CY273" s="60"/>
      <c r="CZ273" s="60"/>
      <c r="DA273" s="60"/>
      <c r="DB273" s="71" t="str">
        <f t="shared" si="4732"/>
        <v/>
      </c>
      <c r="DC273" s="71" t="str">
        <f t="shared" si="4732"/>
        <v/>
      </c>
      <c r="DD273" s="71" t="str">
        <f t="shared" si="4732"/>
        <v/>
      </c>
      <c r="DE273" s="71" t="str">
        <f t="shared" si="4732"/>
        <v/>
      </c>
      <c r="DF273" s="71" t="str">
        <f t="shared" si="4732"/>
        <v/>
      </c>
      <c r="DG273" s="71" t="str">
        <f t="shared" si="4732"/>
        <v/>
      </c>
      <c r="DH273" s="71" t="str">
        <f t="shared" si="4732"/>
        <v/>
      </c>
      <c r="DI273" s="71" t="str">
        <f t="shared" si="4732"/>
        <v/>
      </c>
      <c r="DJ273" s="71" t="str">
        <f t="shared" si="4732"/>
        <v/>
      </c>
      <c r="DK273" s="71" t="str">
        <f t="shared" si="4732"/>
        <v/>
      </c>
      <c r="DL273" s="71" t="str">
        <f t="shared" si="4732"/>
        <v/>
      </c>
      <c r="DM273" s="71" t="str">
        <f t="shared" si="4732"/>
        <v/>
      </c>
      <c r="DN273" s="71" t="str">
        <f t="shared" si="4732"/>
        <v/>
      </c>
      <c r="DO273" s="71" t="str">
        <f t="shared" si="4732"/>
        <v/>
      </c>
      <c r="DP273" s="71" t="str">
        <f t="shared" si="4732"/>
        <v/>
      </c>
      <c r="DQ273" s="71" t="str">
        <f t="shared" si="4732"/>
        <v/>
      </c>
      <c r="DR273" s="71" t="str">
        <f t="shared" si="4732"/>
        <v/>
      </c>
      <c r="DS273" s="71" t="str">
        <f t="shared" si="4732"/>
        <v/>
      </c>
      <c r="DT273" s="71" t="str">
        <f t="shared" si="4732"/>
        <v/>
      </c>
      <c r="DU273" s="71" t="str">
        <f t="shared" si="4732"/>
        <v/>
      </c>
      <c r="DV273" s="71" t="str">
        <f t="shared" si="4732"/>
        <v/>
      </c>
      <c r="DW273" s="71" t="str">
        <f t="shared" si="4732"/>
        <v/>
      </c>
      <c r="DX273" s="71" t="str">
        <f t="shared" si="4732"/>
        <v/>
      </c>
      <c r="DY273" s="71" t="str">
        <f t="shared" si="4732"/>
        <v/>
      </c>
      <c r="DZ273" s="71" t="str">
        <f t="shared" si="4732"/>
        <v/>
      </c>
      <c r="EA273" s="71" t="str">
        <f t="shared" si="4732"/>
        <v/>
      </c>
      <c r="EB273" s="71" t="str">
        <f t="shared" si="4732"/>
        <v/>
      </c>
      <c r="EC273" s="71" t="str">
        <f t="shared" si="4732"/>
        <v/>
      </c>
      <c r="ED273" s="71" t="str">
        <f t="shared" si="4732"/>
        <v/>
      </c>
      <c r="EE273" s="71" t="str">
        <f t="shared" si="4732"/>
        <v/>
      </c>
      <c r="EF273" s="71" t="str">
        <f t="shared" si="4732"/>
        <v/>
      </c>
      <c r="EG273" s="71" t="str">
        <f t="shared" si="4732"/>
        <v/>
      </c>
      <c r="EH273" s="71" t="str">
        <f t="shared" si="4733"/>
        <v/>
      </c>
      <c r="EI273" s="71" t="str">
        <f t="shared" si="4733"/>
        <v/>
      </c>
      <c r="EJ273" s="71" t="str">
        <f t="shared" si="4733"/>
        <v/>
      </c>
      <c r="EK273" s="71" t="str">
        <f t="shared" si="4733"/>
        <v/>
      </c>
      <c r="EL273" s="71" t="str">
        <f t="shared" si="4733"/>
        <v/>
      </c>
      <c r="EM273" s="71" t="str">
        <f t="shared" si="4733"/>
        <v/>
      </c>
      <c r="EN273" s="71" t="str">
        <f t="shared" si="4733"/>
        <v/>
      </c>
      <c r="EO273" s="71" t="str">
        <f t="shared" si="4733"/>
        <v/>
      </c>
      <c r="EP273" s="71" t="str">
        <f t="shared" si="4733"/>
        <v/>
      </c>
      <c r="EQ273" s="71" t="str">
        <f t="shared" si="4733"/>
        <v/>
      </c>
      <c r="ER273" s="71" t="str">
        <f t="shared" si="4733"/>
        <v/>
      </c>
      <c r="ES273" s="71" t="str">
        <f t="shared" si="4733"/>
        <v/>
      </c>
      <c r="ET273" s="71" t="str">
        <f t="shared" si="4733"/>
        <v/>
      </c>
      <c r="EU273" s="71" t="str">
        <f t="shared" si="4733"/>
        <v/>
      </c>
      <c r="EV273" s="71" t="str">
        <f t="shared" si="4733"/>
        <v/>
      </c>
      <c r="EW273" s="71" t="str">
        <f t="shared" si="4733"/>
        <v/>
      </c>
      <c r="EX273" s="71" t="str">
        <f t="shared" si="4733"/>
        <v/>
      </c>
      <c r="EY273" s="71" t="str">
        <f t="shared" si="4733"/>
        <v/>
      </c>
      <c r="EZ273" s="71" t="str">
        <f t="shared" si="4733"/>
        <v/>
      </c>
      <c r="FA273" s="71" t="str">
        <f t="shared" si="4733"/>
        <v/>
      </c>
      <c r="FB273" s="71" t="str">
        <f t="shared" si="4733"/>
        <v/>
      </c>
      <c r="FC273" s="71" t="str">
        <f t="shared" si="4733"/>
        <v/>
      </c>
      <c r="FD273" s="71" t="str">
        <f t="shared" si="4733"/>
        <v/>
      </c>
      <c r="FE273" s="71" t="str">
        <f t="shared" si="4733"/>
        <v/>
      </c>
      <c r="FF273" s="71" t="str">
        <f t="shared" si="4733"/>
        <v/>
      </c>
      <c r="FG273" s="71" t="str">
        <f t="shared" si="4733"/>
        <v/>
      </c>
      <c r="FH273" s="71" t="str">
        <f t="shared" si="4733"/>
        <v/>
      </c>
      <c r="FI273" s="71" t="str">
        <f t="shared" si="4733"/>
        <v/>
      </c>
      <c r="FJ273" s="71" t="str">
        <f t="shared" si="4733"/>
        <v/>
      </c>
      <c r="FK273" s="71" t="str">
        <f t="shared" si="4733"/>
        <v/>
      </c>
      <c r="FL273" s="71" t="str">
        <f t="shared" si="4733"/>
        <v/>
      </c>
      <c r="FM273" s="71" t="str">
        <f t="shared" si="4733"/>
        <v/>
      </c>
      <c r="FN273" s="71" t="str">
        <f t="shared" si="4734"/>
        <v/>
      </c>
      <c r="FO273" s="71" t="str">
        <f t="shared" si="4734"/>
        <v/>
      </c>
      <c r="FP273" s="71" t="str">
        <f t="shared" si="4734"/>
        <v/>
      </c>
      <c r="FQ273" s="71" t="str">
        <f t="shared" si="4734"/>
        <v/>
      </c>
      <c r="FR273" s="71" t="str">
        <f t="shared" si="4734"/>
        <v/>
      </c>
      <c r="FS273" s="71" t="str">
        <f t="shared" si="4734"/>
        <v/>
      </c>
    </row>
    <row r="274" spans="1:175" ht="15">
      <c r="A274" s="79"/>
      <c r="B274" s="80" t="s">
        <v>840</v>
      </c>
      <c r="C274" s="122" t="s">
        <v>841</v>
      </c>
      <c r="T274" s="127" t="s">
        <v>842</v>
      </c>
      <c r="U274" s="85" t="str">
        <f t="shared" ref="U274:U282" si="4740">"ReplaceableTextures\\CommandButtons\\BTN"&amp;B274&amp;".blp"</f>
        <v>ReplaceableTextures\\CommandButtons\\BTNIB01.blp</v>
      </c>
      <c r="CN274" s="70" t="str">
        <f t="shared" si="4728"/>
        <v>InitUnitState('IB01',,,,,,,,,,)</v>
      </c>
      <c r="CO274" s="70" t="str">
        <f t="shared" si="4729"/>
        <v>InitUnitNormal('IB01',,,,,,,,,,)</v>
      </c>
      <c r="CP274" s="70" t="str">
        <f t="shared" si="4730"/>
        <v>InitUnitMagic('IB01',,,,,,,,,,)</v>
      </c>
      <c r="CQ274" s="70" t="str">
        <f t="shared" si="4731"/>
        <v>InitUnitAdd('IB01',,,,,,,,,,)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InitEquipData('IB01',,"",,,,,'','','','','','',"ReplaceableTextures\\CommandButtons\\BTNIB02.blp")</v>
      </c>
      <c r="CU274" s="95" t="str">
        <f t="shared" ref="CU274:CU284" si="4741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84" si="4742">T274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4" s="60"/>
      <c r="CX274" s="60"/>
      <c r="CY274" s="60"/>
      <c r="CZ274" s="60"/>
      <c r="DA274" s="60"/>
      <c r="DB274" s="71" t="str">
        <f t="shared" ref="DB274:DB281" si="4743">IF(V274="","","|n"&amp;DB$2&amp;"+"&amp;V274&amp;DB$1)</f>
        <v/>
      </c>
      <c r="DC274" s="71" t="str">
        <f t="shared" ref="DC274:DC281" si="4744">IF(W274="","","|n"&amp;DC$2&amp;"+"&amp;W274&amp;DC$1)</f>
        <v/>
      </c>
      <c r="DD274" s="71" t="str">
        <f t="shared" ref="DD274:DD281" si="4745">IF(X274="","","|n"&amp;DD$2&amp;"+"&amp;X274&amp;DD$1)</f>
        <v/>
      </c>
      <c r="DE274" s="71" t="str">
        <f t="shared" ref="DE274:DE281" si="4746">IF(Y274="","","|n"&amp;DE$2&amp;"+"&amp;Y274&amp;DE$1)</f>
        <v/>
      </c>
      <c r="DF274" s="71" t="str">
        <f t="shared" ref="DF274:DF281" si="4747">IF(Z274="","","|n"&amp;DF$2&amp;"+"&amp;Z274&amp;DF$1)</f>
        <v/>
      </c>
      <c r="DG274" s="71" t="str">
        <f t="shared" ref="DG274:DG281" si="4748">IF(AA274="","","|n"&amp;DG$2&amp;"+"&amp;AA274&amp;DG$1)</f>
        <v/>
      </c>
      <c r="DH274" s="71" t="str">
        <f t="shared" ref="DH274:DH281" si="4749">IF(AB274="","","|n"&amp;DH$2&amp;"+"&amp;AB274&amp;DH$1)</f>
        <v/>
      </c>
      <c r="DI274" s="71" t="str">
        <f t="shared" ref="DI274:DI281" si="4750">IF(AC274="","","|n"&amp;DI$2&amp;"+"&amp;AC274&amp;DI$1)</f>
        <v/>
      </c>
      <c r="DJ274" s="71" t="str">
        <f t="shared" ref="DJ274:DJ281" si="4751">IF(AD274="","","|n"&amp;DJ$2&amp;"+"&amp;AD274&amp;DJ$1)</f>
        <v/>
      </c>
      <c r="DK274" s="71" t="str">
        <f t="shared" ref="DK274:DK281" si="4752">IF(AE274="","","|n"&amp;DK$2&amp;"+"&amp;AE274&amp;DK$1)</f>
        <v/>
      </c>
      <c r="DL274" s="71" t="str">
        <f t="shared" ref="DL274:DL281" si="4753">IF(AF274="","","|n"&amp;DL$2&amp;"+"&amp;AF274&amp;DL$1)</f>
        <v/>
      </c>
      <c r="DM274" s="71" t="str">
        <f t="shared" ref="DM274:DM281" si="4754">IF(AG274="","","|n"&amp;DM$2&amp;"+"&amp;AG274&amp;DM$1)</f>
        <v/>
      </c>
      <c r="DN274" s="71" t="str">
        <f t="shared" ref="DN274:DN281" si="4755">IF(AH274="","","|n"&amp;DN$2&amp;"+"&amp;AH274&amp;DN$1)</f>
        <v/>
      </c>
      <c r="DO274" s="71" t="str">
        <f t="shared" ref="DO274:DO281" si="4756">IF(AI274="","","|n"&amp;DO$2&amp;"+"&amp;AI274&amp;DO$1)</f>
        <v/>
      </c>
      <c r="DP274" s="71" t="str">
        <f t="shared" ref="DP274:DP281" si="4757">IF(AJ274="","","|n"&amp;DP$2&amp;"+"&amp;AJ274&amp;DP$1)</f>
        <v/>
      </c>
      <c r="DQ274" s="71" t="str">
        <f t="shared" ref="DQ274:DQ281" si="4758">IF(AK274="","","|n"&amp;DQ$2&amp;"+"&amp;AK274&amp;DQ$1)</f>
        <v/>
      </c>
      <c r="DR274" s="71" t="str">
        <f t="shared" ref="DR274:DR281" si="4759">IF(AL274="","","|n"&amp;DR$2&amp;"+"&amp;AL274&amp;DR$1)</f>
        <v/>
      </c>
      <c r="DS274" s="71" t="str">
        <f t="shared" ref="DS274:DS281" si="4760">IF(AM274="","","|n"&amp;DS$2&amp;"+"&amp;AM274&amp;DS$1)</f>
        <v/>
      </c>
      <c r="DT274" s="71" t="str">
        <f t="shared" ref="DT274:DT281" si="4761">IF(AN274="","","|n"&amp;DT$2&amp;"+"&amp;AN274&amp;DT$1)</f>
        <v/>
      </c>
      <c r="DU274" s="71" t="str">
        <f t="shared" ref="DU274:DU281" si="4762">IF(AO274="","","|n"&amp;DU$2&amp;"+"&amp;AO274&amp;DU$1)</f>
        <v/>
      </c>
      <c r="DV274" s="71" t="str">
        <f t="shared" ref="DV274:DV281" si="4763">IF(AP274="","","|n"&amp;DV$2&amp;"+"&amp;AP274&amp;DV$1)</f>
        <v/>
      </c>
      <c r="DW274" s="71" t="str">
        <f t="shared" ref="DW274:DW281" si="4764">IF(AQ274="","","|n"&amp;DW$2&amp;"+"&amp;AQ274&amp;DW$1)</f>
        <v/>
      </c>
      <c r="DX274" s="71" t="str">
        <f t="shared" ref="DX274:DX281" si="4765">IF(AR274="","","|n"&amp;DX$2&amp;"+"&amp;AR274&amp;DX$1)</f>
        <v/>
      </c>
      <c r="DY274" s="71" t="str">
        <f t="shared" ref="DY274:DY281" si="4766">IF(AS274="","","|n"&amp;DY$2&amp;"+"&amp;AS274&amp;DY$1)</f>
        <v/>
      </c>
      <c r="DZ274" s="71" t="str">
        <f t="shared" ref="DZ274:DZ281" si="4767">IF(AT274="","","|n"&amp;DZ$2&amp;"+"&amp;AT274&amp;DZ$1)</f>
        <v/>
      </c>
      <c r="EA274" s="71" t="str">
        <f t="shared" ref="EA274:EA281" si="4768">IF(AU274="","","|n"&amp;EA$2&amp;"+"&amp;AU274&amp;EA$1)</f>
        <v/>
      </c>
      <c r="EB274" s="71" t="str">
        <f t="shared" ref="EB274:EB281" si="4769">IF(AV274="","","|n"&amp;EB$2&amp;"+"&amp;AV274&amp;EB$1)</f>
        <v/>
      </c>
      <c r="EC274" s="71" t="str">
        <f t="shared" ref="EC274:EC281" si="4770">IF(AW274="","","|n"&amp;EC$2&amp;"+"&amp;AW274&amp;EC$1)</f>
        <v/>
      </c>
      <c r="ED274" s="71" t="str">
        <f t="shared" ref="ED274:ED281" si="4771">IF(AX274="","","|n"&amp;ED$2&amp;"+"&amp;AX274&amp;ED$1)</f>
        <v/>
      </c>
      <c r="EE274" s="71" t="str">
        <f t="shared" ref="EE274:EE281" si="4772">IF(AY274="","","|n"&amp;EE$2&amp;"+"&amp;AY274&amp;EE$1)</f>
        <v/>
      </c>
      <c r="EF274" s="71" t="str">
        <f t="shared" ref="EF274:EF281" si="4773">IF(AZ274="","","|n"&amp;EF$2&amp;"+"&amp;AZ274&amp;EF$1)</f>
        <v/>
      </c>
      <c r="EG274" s="71" t="str">
        <f t="shared" ref="EG274:EG281" si="4774">IF(BA274="","","|n"&amp;EG$2&amp;"+"&amp;BA274&amp;EG$1)</f>
        <v/>
      </c>
      <c r="EH274" s="71" t="str">
        <f t="shared" ref="EH274:EH281" si="4775">IF(BB274="","","|n"&amp;EH$2&amp;"+"&amp;BB274&amp;EH$1)</f>
        <v/>
      </c>
      <c r="EI274" s="71" t="str">
        <f t="shared" ref="EI274:EI281" si="4776">IF(BC274="","","|n"&amp;EI$2&amp;"+"&amp;BC274&amp;EI$1)</f>
        <v/>
      </c>
      <c r="EJ274" s="71" t="str">
        <f t="shared" ref="EJ274:EJ281" si="4777">IF(BD274="","","|n"&amp;EJ$2&amp;"+"&amp;BD274&amp;EJ$1)</f>
        <v/>
      </c>
      <c r="EK274" s="71" t="str">
        <f t="shared" ref="EK274:EK281" si="4778">IF(BE274="","","|n"&amp;EK$2&amp;"+"&amp;BE274&amp;EK$1)</f>
        <v/>
      </c>
      <c r="EL274" s="71" t="str">
        <f t="shared" ref="EL274:EL281" si="4779">IF(BF274="","","|n"&amp;EL$2&amp;"+"&amp;BF274&amp;EL$1)</f>
        <v/>
      </c>
      <c r="EM274" s="71" t="str">
        <f t="shared" ref="EM274:EM281" si="4780">IF(BG274="","","|n"&amp;EM$2&amp;"+"&amp;BG274&amp;EM$1)</f>
        <v/>
      </c>
      <c r="EN274" s="71" t="str">
        <f t="shared" ref="EN274:EN281" si="4781">IF(BH274="","","|n"&amp;EN$2&amp;"+"&amp;BH274&amp;EN$1)</f>
        <v/>
      </c>
      <c r="EO274" s="71" t="str">
        <f t="shared" ref="EO274:EO281" si="4782">IF(BI274="","","|n"&amp;EO$2&amp;"+"&amp;BI274&amp;EO$1)</f>
        <v/>
      </c>
      <c r="EP274" s="71" t="str">
        <f t="shared" ref="EP274:EP281" si="4783">IF(BJ274="","","|n"&amp;EP$2&amp;"+"&amp;BJ274&amp;EP$1)</f>
        <v/>
      </c>
      <c r="EQ274" s="71" t="str">
        <f t="shared" ref="EQ274:EQ281" si="4784">IF(BK274="","","|n"&amp;EQ$2&amp;"+"&amp;BK274&amp;EQ$1)</f>
        <v/>
      </c>
      <c r="ER274" s="71" t="str">
        <f t="shared" ref="ER274:ER281" si="4785">IF(BL274="","","|n"&amp;ER$2&amp;"+"&amp;BL274&amp;ER$1)</f>
        <v/>
      </c>
      <c r="ES274" s="71" t="str">
        <f t="shared" ref="ES274:ES281" si="4786">IF(BM274="","","|n"&amp;ES$2&amp;"+"&amp;BM274&amp;ES$1)</f>
        <v/>
      </c>
      <c r="ET274" s="71" t="str">
        <f t="shared" ref="ET274:ET281" si="4787">IF(BN274="","","|n"&amp;ET$2&amp;"+"&amp;BN274&amp;ET$1)</f>
        <v/>
      </c>
      <c r="EU274" s="71" t="str">
        <f t="shared" ref="EU274:EU281" si="4788">IF(BO274="","","|n"&amp;EU$2&amp;"+"&amp;BO274&amp;EU$1)</f>
        <v/>
      </c>
      <c r="EV274" s="71" t="str">
        <f t="shared" ref="EV274:EV281" si="4789">IF(BP274="","","|n"&amp;EV$2&amp;"+"&amp;BP274&amp;EV$1)</f>
        <v/>
      </c>
      <c r="EW274" s="71" t="str">
        <f t="shared" ref="EW274:EW281" si="4790">IF(BQ274="","","|n"&amp;EW$2&amp;"+"&amp;BQ274&amp;EW$1)</f>
        <v/>
      </c>
      <c r="EX274" s="71" t="str">
        <f t="shared" ref="EX274:EX281" si="4791">IF(BR274="","","|n"&amp;EX$2&amp;"+"&amp;BR274&amp;EX$1)</f>
        <v/>
      </c>
      <c r="EY274" s="71" t="str">
        <f t="shared" ref="EY274:EY281" si="4792">IF(BS274="","","|n"&amp;EY$2&amp;"+"&amp;BS274&amp;EY$1)</f>
        <v/>
      </c>
      <c r="EZ274" s="71" t="str">
        <f t="shared" ref="EZ274:EZ281" si="4793">IF(BT274="","","|n"&amp;EZ$2&amp;"+"&amp;BT274&amp;EZ$1)</f>
        <v/>
      </c>
      <c r="FA274" s="71" t="str">
        <f t="shared" ref="FA274:FA281" si="4794">IF(BU274="","","|n"&amp;FA$2&amp;"+"&amp;BU274&amp;FA$1)</f>
        <v/>
      </c>
      <c r="FB274" s="71" t="str">
        <f t="shared" ref="FB274:FB281" si="4795">IF(BV274="","","|n"&amp;FB$2&amp;"+"&amp;BV274&amp;FB$1)</f>
        <v/>
      </c>
      <c r="FC274" s="71" t="str">
        <f t="shared" ref="FC274:FC281" si="4796">IF(BW274="","","|n"&amp;FC$2&amp;"+"&amp;BW274&amp;FC$1)</f>
        <v/>
      </c>
      <c r="FD274" s="71" t="str">
        <f t="shared" ref="FD274:FD281" si="4797">IF(BX274="","","|n"&amp;FD$2&amp;"+"&amp;BX274&amp;FD$1)</f>
        <v/>
      </c>
      <c r="FE274" s="71" t="str">
        <f t="shared" ref="FE274:FE281" si="4798">IF(BY274="","","|n"&amp;FE$2&amp;"+"&amp;BY274&amp;FE$1)</f>
        <v/>
      </c>
      <c r="FF274" s="71" t="str">
        <f t="shared" ref="FF274:FF281" si="4799">IF(BZ274="","","|n"&amp;FF$2&amp;"+"&amp;BZ274&amp;FF$1)</f>
        <v/>
      </c>
      <c r="FG274" s="71" t="str">
        <f t="shared" ref="FG274:FG281" si="4800">IF(CA274="","","|n"&amp;FG$2&amp;"+"&amp;CA274&amp;FG$1)</f>
        <v/>
      </c>
      <c r="FH274" s="71" t="str">
        <f t="shared" ref="FH274:FH281" si="4801">IF(CB274="","","|n"&amp;FH$2&amp;"+"&amp;CB274&amp;FH$1)</f>
        <v/>
      </c>
      <c r="FI274" s="71" t="str">
        <f t="shared" ref="FI274:FI281" si="4802">IF(CC274="","","|n"&amp;FI$2&amp;"+"&amp;CC274&amp;FI$1)</f>
        <v/>
      </c>
      <c r="FJ274" s="71" t="str">
        <f t="shared" ref="FJ274:FJ281" si="4803">IF(CD274="","","|n"&amp;FJ$2&amp;"+"&amp;CD274&amp;FJ$1)</f>
        <v/>
      </c>
      <c r="FK274" s="71" t="str">
        <f t="shared" ref="FK274:FK281" si="4804">IF(CE274="","","|n"&amp;FK$2&amp;"+"&amp;CE274&amp;FK$1)</f>
        <v/>
      </c>
      <c r="FL274" s="71" t="str">
        <f t="shared" ref="FL274:FL281" si="4805">IF(CF274="","","|n"&amp;FL$2&amp;"+"&amp;CF274&amp;FL$1)</f>
        <v/>
      </c>
      <c r="FM274" s="71" t="str">
        <f t="shared" ref="FM274:FM281" si="4806">IF(CG274="","","|n"&amp;FM$2&amp;"+"&amp;CG274&amp;FM$1)</f>
        <v/>
      </c>
      <c r="FN274" s="71" t="str">
        <f t="shared" ref="FN274:FN281" si="4807">IF(CH274="","","|n"&amp;FN$2&amp;"+"&amp;CH274&amp;FN$1)</f>
        <v/>
      </c>
      <c r="FO274" s="71" t="str">
        <f t="shared" ref="FO274:FO281" si="4808">IF(CI274="","","|n"&amp;FO$2&amp;"+"&amp;CI274&amp;FO$1)</f>
        <v/>
      </c>
      <c r="FP274" s="71" t="str">
        <f t="shared" ref="FP274:FP281" si="4809">IF(CJ274="","","|n"&amp;FP$2&amp;"+"&amp;CJ274&amp;FP$1)</f>
        <v/>
      </c>
      <c r="FQ274" s="71" t="str">
        <f t="shared" ref="FQ274:FQ281" si="4810">IF(CK274="","","|n"&amp;FQ$2&amp;"+"&amp;CK274&amp;FQ$1)</f>
        <v/>
      </c>
      <c r="FR274" s="71" t="str">
        <f t="shared" ref="FR274:FR281" si="4811">IF(CL274="","","|n"&amp;FR$2&amp;"+"&amp;CL274&amp;FR$1)</f>
        <v/>
      </c>
      <c r="FS274" s="71" t="str">
        <f t="shared" ref="FS274:FS281" si="4812">IF(CM274="","","|n"&amp;FS$2&amp;"+"&amp;CM274&amp;FS$1)</f>
        <v/>
      </c>
    </row>
    <row r="275" spans="1:175" ht="15">
      <c r="A275" s="79"/>
      <c r="B275" s="80" t="s">
        <v>843</v>
      </c>
      <c r="C275" s="122" t="s">
        <v>844</v>
      </c>
      <c r="T275" s="127" t="s">
        <v>845</v>
      </c>
      <c r="U275" s="85" t="str">
        <f t="shared" si="4740"/>
        <v>ReplaceableTextures\\CommandButtons\\BTNIB02.blp</v>
      </c>
      <c r="CN275" s="70" t="str">
        <f t="shared" si="4728"/>
        <v>InitUnitState('IB02',,,,,,,,,,)</v>
      </c>
      <c r="CO275" s="70" t="str">
        <f t="shared" si="4729"/>
        <v>InitUnitNormal('IB02',,,,,,,,,,)</v>
      </c>
      <c r="CP275" s="70" t="str">
        <f t="shared" si="4730"/>
        <v>InitUnitMagic('IB02',,,,,,,,,,)</v>
      </c>
      <c r="CQ275" s="70" t="str">
        <f t="shared" si="4731"/>
        <v>InitUnitAdd('IB02',,,,,,,,,,)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InitEquipData('IB02',,"",,,,,'','','','','','',"ReplaceableTextures\\CommandButtons\\BTNIB03.blp")</v>
      </c>
      <c r="CU275" s="95" t="str">
        <f t="shared" si="4741"/>
        <v>|n</v>
      </c>
      <c r="CV275" s="61" t="str">
        <f t="shared" si="4742"/>
        <v>加入《|cff00ffcc全民封神|r》官方QQ群，即可获得入群礼包码！|n|n输入礼包码即可获得：|n金币+1000，每秒攻击+2，每秒业力+2</v>
      </c>
      <c r="CW275" s="60"/>
      <c r="CX275" s="60"/>
      <c r="CY275" s="60"/>
      <c r="CZ275" s="60"/>
      <c r="DA275" s="60"/>
      <c r="DB275" s="71" t="str">
        <f t="shared" si="4743"/>
        <v/>
      </c>
      <c r="DC275" s="71" t="str">
        <f t="shared" si="4744"/>
        <v/>
      </c>
      <c r="DD275" s="71" t="str">
        <f t="shared" si="4745"/>
        <v/>
      </c>
      <c r="DE275" s="71" t="str">
        <f t="shared" si="4746"/>
        <v/>
      </c>
      <c r="DF275" s="71" t="str">
        <f t="shared" si="4747"/>
        <v/>
      </c>
      <c r="DG275" s="71" t="str">
        <f t="shared" si="4748"/>
        <v/>
      </c>
      <c r="DH275" s="71" t="str">
        <f t="shared" si="4749"/>
        <v/>
      </c>
      <c r="DI275" s="71" t="str">
        <f t="shared" si="4750"/>
        <v/>
      </c>
      <c r="DJ275" s="71" t="str">
        <f t="shared" si="4751"/>
        <v/>
      </c>
      <c r="DK275" s="71" t="str">
        <f t="shared" si="4752"/>
        <v/>
      </c>
      <c r="DL275" s="71" t="str">
        <f t="shared" si="4753"/>
        <v/>
      </c>
      <c r="DM275" s="71" t="str">
        <f t="shared" si="4754"/>
        <v/>
      </c>
      <c r="DN275" s="71" t="str">
        <f t="shared" si="4755"/>
        <v/>
      </c>
      <c r="DO275" s="71" t="str">
        <f t="shared" si="4756"/>
        <v/>
      </c>
      <c r="DP275" s="71" t="str">
        <f t="shared" si="4757"/>
        <v/>
      </c>
      <c r="DQ275" s="71" t="str">
        <f t="shared" si="4758"/>
        <v/>
      </c>
      <c r="DR275" s="71" t="str">
        <f t="shared" si="4759"/>
        <v/>
      </c>
      <c r="DS275" s="71" t="str">
        <f t="shared" si="4760"/>
        <v/>
      </c>
      <c r="DT275" s="71" t="str">
        <f t="shared" si="4761"/>
        <v/>
      </c>
      <c r="DU275" s="71" t="str">
        <f t="shared" si="4762"/>
        <v/>
      </c>
      <c r="DV275" s="71" t="str">
        <f t="shared" si="4763"/>
        <v/>
      </c>
      <c r="DW275" s="71" t="str">
        <f t="shared" si="4764"/>
        <v/>
      </c>
      <c r="DX275" s="71" t="str">
        <f t="shared" si="4765"/>
        <v/>
      </c>
      <c r="DY275" s="71" t="str">
        <f t="shared" si="4766"/>
        <v/>
      </c>
      <c r="DZ275" s="71" t="str">
        <f t="shared" si="4767"/>
        <v/>
      </c>
      <c r="EA275" s="71" t="str">
        <f t="shared" si="4768"/>
        <v/>
      </c>
      <c r="EB275" s="71" t="str">
        <f t="shared" si="4769"/>
        <v/>
      </c>
      <c r="EC275" s="71" t="str">
        <f t="shared" si="4770"/>
        <v/>
      </c>
      <c r="ED275" s="71" t="str">
        <f t="shared" si="4771"/>
        <v/>
      </c>
      <c r="EE275" s="71" t="str">
        <f t="shared" si="4772"/>
        <v/>
      </c>
      <c r="EF275" s="71" t="str">
        <f t="shared" si="4773"/>
        <v/>
      </c>
      <c r="EG275" s="71" t="str">
        <f t="shared" si="4774"/>
        <v/>
      </c>
      <c r="EH275" s="71" t="str">
        <f t="shared" si="4775"/>
        <v/>
      </c>
      <c r="EI275" s="71" t="str">
        <f t="shared" si="4776"/>
        <v/>
      </c>
      <c r="EJ275" s="71" t="str">
        <f t="shared" si="4777"/>
        <v/>
      </c>
      <c r="EK275" s="71" t="str">
        <f t="shared" si="4778"/>
        <v/>
      </c>
      <c r="EL275" s="71" t="str">
        <f t="shared" si="4779"/>
        <v/>
      </c>
      <c r="EM275" s="71" t="str">
        <f t="shared" si="4780"/>
        <v/>
      </c>
      <c r="EN275" s="71" t="str">
        <f t="shared" si="4781"/>
        <v/>
      </c>
      <c r="EO275" s="71" t="str">
        <f t="shared" si="4782"/>
        <v/>
      </c>
      <c r="EP275" s="71" t="str">
        <f t="shared" si="4783"/>
        <v/>
      </c>
      <c r="EQ275" s="71" t="str">
        <f t="shared" si="4784"/>
        <v/>
      </c>
      <c r="ER275" s="71" t="str">
        <f t="shared" si="4785"/>
        <v/>
      </c>
      <c r="ES275" s="71" t="str">
        <f t="shared" si="4786"/>
        <v/>
      </c>
      <c r="ET275" s="71" t="str">
        <f t="shared" si="4787"/>
        <v/>
      </c>
      <c r="EU275" s="71" t="str">
        <f t="shared" si="4788"/>
        <v/>
      </c>
      <c r="EV275" s="71" t="str">
        <f t="shared" si="4789"/>
        <v/>
      </c>
      <c r="EW275" s="71" t="str">
        <f t="shared" si="4790"/>
        <v/>
      </c>
      <c r="EX275" s="71" t="str">
        <f t="shared" si="4791"/>
        <v/>
      </c>
      <c r="EY275" s="71" t="str">
        <f t="shared" si="4792"/>
        <v/>
      </c>
      <c r="EZ275" s="71" t="str">
        <f t="shared" si="4793"/>
        <v/>
      </c>
      <c r="FA275" s="71" t="str">
        <f t="shared" si="4794"/>
        <v/>
      </c>
      <c r="FB275" s="71" t="str">
        <f t="shared" si="4795"/>
        <v/>
      </c>
      <c r="FC275" s="71" t="str">
        <f t="shared" si="4796"/>
        <v/>
      </c>
      <c r="FD275" s="71" t="str">
        <f t="shared" si="4797"/>
        <v/>
      </c>
      <c r="FE275" s="71" t="str">
        <f t="shared" si="4798"/>
        <v/>
      </c>
      <c r="FF275" s="71" t="str">
        <f t="shared" si="4799"/>
        <v/>
      </c>
      <c r="FG275" s="71" t="str">
        <f t="shared" si="4800"/>
        <v/>
      </c>
      <c r="FH275" s="71" t="str">
        <f t="shared" si="4801"/>
        <v/>
      </c>
      <c r="FI275" s="71" t="str">
        <f t="shared" si="4802"/>
        <v/>
      </c>
      <c r="FJ275" s="71" t="str">
        <f t="shared" si="4803"/>
        <v/>
      </c>
      <c r="FK275" s="71" t="str">
        <f t="shared" si="4804"/>
        <v/>
      </c>
      <c r="FL275" s="71" t="str">
        <f t="shared" si="4805"/>
        <v/>
      </c>
      <c r="FM275" s="71" t="str">
        <f t="shared" si="4806"/>
        <v/>
      </c>
      <c r="FN275" s="71" t="str">
        <f t="shared" si="4807"/>
        <v/>
      </c>
      <c r="FO275" s="71" t="str">
        <f t="shared" si="4808"/>
        <v/>
      </c>
      <c r="FP275" s="71" t="str">
        <f t="shared" si="4809"/>
        <v/>
      </c>
      <c r="FQ275" s="71" t="str">
        <f t="shared" si="4810"/>
        <v/>
      </c>
      <c r="FR275" s="71" t="str">
        <f t="shared" si="4811"/>
        <v/>
      </c>
      <c r="FS275" s="71" t="str">
        <f t="shared" si="4812"/>
        <v/>
      </c>
    </row>
    <row r="276" spans="1:175" ht="15">
      <c r="A276" s="79"/>
      <c r="B276" s="80" t="s">
        <v>846</v>
      </c>
      <c r="C276" s="122" t="s">
        <v>847</v>
      </c>
      <c r="T276" s="127" t="s">
        <v>848</v>
      </c>
      <c r="U276" s="85" t="str">
        <f t="shared" si="4740"/>
        <v>ReplaceableTextures\\CommandButtons\\BTNIB03.blp</v>
      </c>
      <c r="CN276" s="70" t="str">
        <f t="shared" si="4728"/>
        <v>InitUnitState('IB03',,,,,,,,,,)</v>
      </c>
      <c r="CO276" s="70" t="str">
        <f t="shared" si="4729"/>
        <v>InitUnitNormal('IB03',,,,,,,,,,)</v>
      </c>
      <c r="CP276" s="70" t="str">
        <f t="shared" si="4730"/>
        <v>InitUnitMagic('IB03',,,,,,,,,,)</v>
      </c>
      <c r="CQ276" s="70" t="str">
        <f t="shared" si="4731"/>
        <v>InitUnitAdd('IB03',,,,,,,,,,)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InitEquipData('IB03',,"",,,,,'','','','','','',"ReplaceableTextures\\CommandButtons\\BTNIB04.blp")</v>
      </c>
      <c r="CU276" s="95" t="str">
        <f t="shared" si="4741"/>
        <v>|n</v>
      </c>
      <c r="CV276" s="61" t="str">
        <f t="shared" si="4742"/>
        <v>|cff99ccff给与地图有效评论建议|r即可领取：|n每秒生命+100，每秒业力+2|n|n|r|cff808080地图等级达到3级可领取|r</v>
      </c>
      <c r="CW276" s="60"/>
      <c r="CX276" s="60"/>
      <c r="CY276" s="60"/>
      <c r="CZ276" s="60"/>
      <c r="DA276" s="60"/>
      <c r="DB276" s="71" t="str">
        <f t="shared" si="4743"/>
        <v/>
      </c>
      <c r="DC276" s="71" t="str">
        <f t="shared" si="4744"/>
        <v/>
      </c>
      <c r="DD276" s="71" t="str">
        <f t="shared" si="4745"/>
        <v/>
      </c>
      <c r="DE276" s="71" t="str">
        <f t="shared" si="4746"/>
        <v/>
      </c>
      <c r="DF276" s="71" t="str">
        <f t="shared" si="4747"/>
        <v/>
      </c>
      <c r="DG276" s="71" t="str">
        <f t="shared" si="4748"/>
        <v/>
      </c>
      <c r="DH276" s="71" t="str">
        <f t="shared" si="4749"/>
        <v/>
      </c>
      <c r="DI276" s="71" t="str">
        <f t="shared" si="4750"/>
        <v/>
      </c>
      <c r="DJ276" s="71" t="str">
        <f t="shared" si="4751"/>
        <v/>
      </c>
      <c r="DK276" s="71" t="str">
        <f t="shared" si="4752"/>
        <v/>
      </c>
      <c r="DL276" s="71" t="str">
        <f t="shared" si="4753"/>
        <v/>
      </c>
      <c r="DM276" s="71" t="str">
        <f t="shared" si="4754"/>
        <v/>
      </c>
      <c r="DN276" s="71" t="str">
        <f t="shared" si="4755"/>
        <v/>
      </c>
      <c r="DO276" s="71" t="str">
        <f t="shared" si="4756"/>
        <v/>
      </c>
      <c r="DP276" s="71" t="str">
        <f t="shared" si="4757"/>
        <v/>
      </c>
      <c r="DQ276" s="71" t="str">
        <f t="shared" si="4758"/>
        <v/>
      </c>
      <c r="DR276" s="71" t="str">
        <f t="shared" si="4759"/>
        <v/>
      </c>
      <c r="DS276" s="71" t="str">
        <f t="shared" si="4760"/>
        <v/>
      </c>
      <c r="DT276" s="71" t="str">
        <f t="shared" si="4761"/>
        <v/>
      </c>
      <c r="DU276" s="71" t="str">
        <f t="shared" si="4762"/>
        <v/>
      </c>
      <c r="DV276" s="71" t="str">
        <f t="shared" si="4763"/>
        <v/>
      </c>
      <c r="DW276" s="71" t="str">
        <f t="shared" si="4764"/>
        <v/>
      </c>
      <c r="DX276" s="71" t="str">
        <f t="shared" si="4765"/>
        <v/>
      </c>
      <c r="DY276" s="71" t="str">
        <f t="shared" si="4766"/>
        <v/>
      </c>
      <c r="DZ276" s="71" t="str">
        <f t="shared" si="4767"/>
        <v/>
      </c>
      <c r="EA276" s="71" t="str">
        <f t="shared" si="4768"/>
        <v/>
      </c>
      <c r="EB276" s="71" t="str">
        <f t="shared" si="4769"/>
        <v/>
      </c>
      <c r="EC276" s="71" t="str">
        <f t="shared" si="4770"/>
        <v/>
      </c>
      <c r="ED276" s="71" t="str">
        <f t="shared" si="4771"/>
        <v/>
      </c>
      <c r="EE276" s="71" t="str">
        <f t="shared" si="4772"/>
        <v/>
      </c>
      <c r="EF276" s="71" t="str">
        <f t="shared" si="4773"/>
        <v/>
      </c>
      <c r="EG276" s="71" t="str">
        <f t="shared" si="4774"/>
        <v/>
      </c>
      <c r="EH276" s="71" t="str">
        <f t="shared" si="4775"/>
        <v/>
      </c>
      <c r="EI276" s="71" t="str">
        <f t="shared" si="4776"/>
        <v/>
      </c>
      <c r="EJ276" s="71" t="str">
        <f t="shared" si="4777"/>
        <v/>
      </c>
      <c r="EK276" s="71" t="str">
        <f t="shared" si="4778"/>
        <v/>
      </c>
      <c r="EL276" s="71" t="str">
        <f t="shared" si="4779"/>
        <v/>
      </c>
      <c r="EM276" s="71" t="str">
        <f t="shared" si="4780"/>
        <v/>
      </c>
      <c r="EN276" s="71" t="str">
        <f t="shared" si="4781"/>
        <v/>
      </c>
      <c r="EO276" s="71" t="str">
        <f t="shared" si="4782"/>
        <v/>
      </c>
      <c r="EP276" s="71" t="str">
        <f t="shared" si="4783"/>
        <v/>
      </c>
      <c r="EQ276" s="71" t="str">
        <f t="shared" si="4784"/>
        <v/>
      </c>
      <c r="ER276" s="71" t="str">
        <f t="shared" si="4785"/>
        <v/>
      </c>
      <c r="ES276" s="71" t="str">
        <f t="shared" si="4786"/>
        <v/>
      </c>
      <c r="ET276" s="71" t="str">
        <f t="shared" si="4787"/>
        <v/>
      </c>
      <c r="EU276" s="71" t="str">
        <f t="shared" si="4788"/>
        <v/>
      </c>
      <c r="EV276" s="71" t="str">
        <f t="shared" si="4789"/>
        <v/>
      </c>
      <c r="EW276" s="71" t="str">
        <f t="shared" si="4790"/>
        <v/>
      </c>
      <c r="EX276" s="71" t="str">
        <f t="shared" si="4791"/>
        <v/>
      </c>
      <c r="EY276" s="71" t="str">
        <f t="shared" si="4792"/>
        <v/>
      </c>
      <c r="EZ276" s="71" t="str">
        <f t="shared" si="4793"/>
        <v/>
      </c>
      <c r="FA276" s="71" t="str">
        <f t="shared" si="4794"/>
        <v/>
      </c>
      <c r="FB276" s="71" t="str">
        <f t="shared" si="4795"/>
        <v/>
      </c>
      <c r="FC276" s="71" t="str">
        <f t="shared" si="4796"/>
        <v/>
      </c>
      <c r="FD276" s="71" t="str">
        <f t="shared" si="4797"/>
        <v/>
      </c>
      <c r="FE276" s="71" t="str">
        <f t="shared" si="4798"/>
        <v/>
      </c>
      <c r="FF276" s="71" t="str">
        <f t="shared" si="4799"/>
        <v/>
      </c>
      <c r="FG276" s="71" t="str">
        <f t="shared" si="4800"/>
        <v/>
      </c>
      <c r="FH276" s="71" t="str">
        <f t="shared" si="4801"/>
        <v/>
      </c>
      <c r="FI276" s="71" t="str">
        <f t="shared" si="4802"/>
        <v/>
      </c>
      <c r="FJ276" s="71" t="str">
        <f t="shared" si="4803"/>
        <v/>
      </c>
      <c r="FK276" s="71" t="str">
        <f t="shared" si="4804"/>
        <v/>
      </c>
      <c r="FL276" s="71" t="str">
        <f t="shared" si="4805"/>
        <v/>
      </c>
      <c r="FM276" s="71" t="str">
        <f t="shared" si="4806"/>
        <v/>
      </c>
      <c r="FN276" s="71" t="str">
        <f t="shared" si="4807"/>
        <v/>
      </c>
      <c r="FO276" s="71" t="str">
        <f t="shared" si="4808"/>
        <v/>
      </c>
      <c r="FP276" s="71" t="str">
        <f t="shared" si="4809"/>
        <v/>
      </c>
      <c r="FQ276" s="71" t="str">
        <f t="shared" si="4810"/>
        <v/>
      </c>
      <c r="FR276" s="71" t="str">
        <f t="shared" si="4811"/>
        <v/>
      </c>
      <c r="FS276" s="71" t="str">
        <f t="shared" si="4812"/>
        <v/>
      </c>
    </row>
    <row r="277" spans="1:175" ht="15">
      <c r="A277" s="79"/>
      <c r="B277" s="80" t="s">
        <v>849</v>
      </c>
      <c r="C277" s="122" t="s">
        <v>850</v>
      </c>
      <c r="T277" s="127" t="s">
        <v>851</v>
      </c>
      <c r="U277" s="85" t="str">
        <f t="shared" si="4740"/>
        <v>ReplaceableTextures\\CommandButtons\\BTNIB04.blp</v>
      </c>
      <c r="CN277" s="70" t="str">
        <f t="shared" ref="CN277:CN285" si="4813">"InitUnitState('"&amp;B277&amp;"',"&amp;V277&amp;","&amp;W277&amp;","&amp;X277&amp;","&amp;Y277&amp;","&amp;Z277&amp;","&amp;AA277&amp;","&amp;AB277&amp;","&amp;AC277&amp;","&amp;AD277&amp;","&amp;AE277&amp;")"</f>
        <v>InitUnitState('IB04',,,,,,,,,,)</v>
      </c>
      <c r="CO277" s="70" t="str">
        <f t="shared" ref="CO277:CO285" si="4814">"InitUnitNormal('"&amp;B277&amp;"',"&amp;AF277&amp;","&amp;AG277&amp;","&amp;AH277&amp;","&amp;AI277&amp;","&amp;AJ277&amp;","&amp;AK277&amp;","&amp;AL277&amp;","&amp;AM277&amp;","&amp;AN277&amp;","&amp;AO277&amp;")"</f>
        <v>InitUnitNormal('IB04',,,,,,,,,,)</v>
      </c>
      <c r="CP277" s="70" t="str">
        <f t="shared" ref="CP277:CP285" si="4815">"InitUnitMagic('"&amp;B277&amp;"',"&amp;AP277&amp;","&amp;AQ277&amp;","&amp;AR277&amp;","&amp;AS277&amp;","&amp;AT277&amp;","&amp;AU277&amp;","&amp;AV277&amp;","&amp;AW277&amp;","&amp;BI277&amp;","&amp;BJ277&amp;")"</f>
        <v>InitUnitMagic('IB04',,,,,,,,,,)</v>
      </c>
      <c r="CQ277" s="70" t="str">
        <f t="shared" ref="CQ277:CQ285" si="4816">"InitUnitAdd('"&amp;B277&amp;"',"&amp;BK277&amp;","&amp;BL277&amp;","&amp;BM277&amp;","&amp;BN277&amp;","&amp;BO277&amp;","&amp;BP277&amp;","&amp;BQ277&amp;","&amp;BR277&amp;","&amp;BS277&amp;","&amp;BT277&amp;")"</f>
        <v>InitUnitAdd('IB04',,,,,,,,,,)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InitEquipData('IB04',,"",,,,,'','','','','','',"ReplaceableTextures\\CommandButtons\\BTNIB05.blp")</v>
      </c>
      <c r="CU277" s="95" t="str">
        <f t="shared" si="4741"/>
        <v>|n</v>
      </c>
      <c r="CV277" s="61" t="str">
        <f t="shared" si="4742"/>
        <v>|cff99ccff房间大厅界面点击右上角《|r|cffcc99ff收藏|r|cff99ccff》后可领取该礼包。|n|n|r属性：|n|cffffcc33攻击伤害+10%|n技能伤害+10%|n重随英雄次数+1|r</v>
      </c>
      <c r="CW277" s="60"/>
      <c r="CX277" s="60"/>
      <c r="CY277" s="60"/>
      <c r="CZ277" s="60"/>
      <c r="DA277" s="60"/>
      <c r="DB277" s="71" t="str">
        <f t="shared" si="4743"/>
        <v/>
      </c>
      <c r="DC277" s="71" t="str">
        <f t="shared" si="4744"/>
        <v/>
      </c>
      <c r="DD277" s="71" t="str">
        <f t="shared" si="4745"/>
        <v/>
      </c>
      <c r="DE277" s="71" t="str">
        <f t="shared" si="4746"/>
        <v/>
      </c>
      <c r="DF277" s="71" t="str">
        <f t="shared" si="4747"/>
        <v/>
      </c>
      <c r="DG277" s="71" t="str">
        <f t="shared" si="4748"/>
        <v/>
      </c>
      <c r="DH277" s="71" t="str">
        <f t="shared" si="4749"/>
        <v/>
      </c>
      <c r="DI277" s="71" t="str">
        <f t="shared" si="4750"/>
        <v/>
      </c>
      <c r="DJ277" s="71" t="str">
        <f t="shared" si="4751"/>
        <v/>
      </c>
      <c r="DK277" s="71" t="str">
        <f t="shared" si="4752"/>
        <v/>
      </c>
      <c r="DL277" s="71" t="str">
        <f t="shared" si="4753"/>
        <v/>
      </c>
      <c r="DM277" s="71" t="str">
        <f t="shared" si="4754"/>
        <v/>
      </c>
      <c r="DN277" s="71" t="str">
        <f t="shared" si="4755"/>
        <v/>
      </c>
      <c r="DO277" s="71" t="str">
        <f t="shared" si="4756"/>
        <v/>
      </c>
      <c r="DP277" s="71" t="str">
        <f t="shared" si="4757"/>
        <v/>
      </c>
      <c r="DQ277" s="71" t="str">
        <f t="shared" si="4758"/>
        <v/>
      </c>
      <c r="DR277" s="71" t="str">
        <f t="shared" si="4759"/>
        <v/>
      </c>
      <c r="DS277" s="71" t="str">
        <f t="shared" si="4760"/>
        <v/>
      </c>
      <c r="DT277" s="71" t="str">
        <f t="shared" si="4761"/>
        <v/>
      </c>
      <c r="DU277" s="71" t="str">
        <f t="shared" si="4762"/>
        <v/>
      </c>
      <c r="DV277" s="71" t="str">
        <f t="shared" si="4763"/>
        <v/>
      </c>
      <c r="DW277" s="71" t="str">
        <f t="shared" si="4764"/>
        <v/>
      </c>
      <c r="DX277" s="71" t="str">
        <f t="shared" si="4765"/>
        <v/>
      </c>
      <c r="DY277" s="71" t="str">
        <f t="shared" si="4766"/>
        <v/>
      </c>
      <c r="DZ277" s="71" t="str">
        <f t="shared" si="4767"/>
        <v/>
      </c>
      <c r="EA277" s="71" t="str">
        <f t="shared" si="4768"/>
        <v/>
      </c>
      <c r="EB277" s="71" t="str">
        <f t="shared" si="4769"/>
        <v/>
      </c>
      <c r="EC277" s="71" t="str">
        <f t="shared" si="4770"/>
        <v/>
      </c>
      <c r="ED277" s="71" t="str">
        <f t="shared" si="4771"/>
        <v/>
      </c>
      <c r="EE277" s="71" t="str">
        <f t="shared" si="4772"/>
        <v/>
      </c>
      <c r="EF277" s="71" t="str">
        <f t="shared" si="4773"/>
        <v/>
      </c>
      <c r="EG277" s="71" t="str">
        <f t="shared" si="4774"/>
        <v/>
      </c>
      <c r="EH277" s="71" t="str">
        <f t="shared" si="4775"/>
        <v/>
      </c>
      <c r="EI277" s="71" t="str">
        <f t="shared" si="4776"/>
        <v/>
      </c>
      <c r="EJ277" s="71" t="str">
        <f t="shared" si="4777"/>
        <v/>
      </c>
      <c r="EK277" s="71" t="str">
        <f t="shared" si="4778"/>
        <v/>
      </c>
      <c r="EL277" s="71" t="str">
        <f t="shared" si="4779"/>
        <v/>
      </c>
      <c r="EM277" s="71" t="str">
        <f t="shared" si="4780"/>
        <v/>
      </c>
      <c r="EN277" s="71" t="str">
        <f t="shared" si="4781"/>
        <v/>
      </c>
      <c r="EO277" s="71" t="str">
        <f t="shared" si="4782"/>
        <v/>
      </c>
      <c r="EP277" s="71" t="str">
        <f t="shared" si="4783"/>
        <v/>
      </c>
      <c r="EQ277" s="71" t="str">
        <f t="shared" si="4784"/>
        <v/>
      </c>
      <c r="ER277" s="71" t="str">
        <f t="shared" si="4785"/>
        <v/>
      </c>
      <c r="ES277" s="71" t="str">
        <f t="shared" si="4786"/>
        <v/>
      </c>
      <c r="ET277" s="71" t="str">
        <f t="shared" si="4787"/>
        <v/>
      </c>
      <c r="EU277" s="71" t="str">
        <f t="shared" si="4788"/>
        <v/>
      </c>
      <c r="EV277" s="71" t="str">
        <f t="shared" si="4789"/>
        <v/>
      </c>
      <c r="EW277" s="71" t="str">
        <f t="shared" si="4790"/>
        <v/>
      </c>
      <c r="EX277" s="71" t="str">
        <f t="shared" si="4791"/>
        <v/>
      </c>
      <c r="EY277" s="71" t="str">
        <f t="shared" si="4792"/>
        <v/>
      </c>
      <c r="EZ277" s="71" t="str">
        <f t="shared" si="4793"/>
        <v/>
      </c>
      <c r="FA277" s="71" t="str">
        <f t="shared" si="4794"/>
        <v/>
      </c>
      <c r="FB277" s="71" t="str">
        <f t="shared" si="4795"/>
        <v/>
      </c>
      <c r="FC277" s="71" t="str">
        <f t="shared" si="4796"/>
        <v/>
      </c>
      <c r="FD277" s="71" t="str">
        <f t="shared" si="4797"/>
        <v/>
      </c>
      <c r="FE277" s="71" t="str">
        <f t="shared" si="4798"/>
        <v/>
      </c>
      <c r="FF277" s="71" t="str">
        <f t="shared" si="4799"/>
        <v/>
      </c>
      <c r="FG277" s="71" t="str">
        <f t="shared" si="4800"/>
        <v/>
      </c>
      <c r="FH277" s="71" t="str">
        <f t="shared" si="4801"/>
        <v/>
      </c>
      <c r="FI277" s="71" t="str">
        <f t="shared" si="4802"/>
        <v/>
      </c>
      <c r="FJ277" s="71" t="str">
        <f t="shared" si="4803"/>
        <v/>
      </c>
      <c r="FK277" s="71" t="str">
        <f t="shared" si="4804"/>
        <v/>
      </c>
      <c r="FL277" s="71" t="str">
        <f t="shared" si="4805"/>
        <v/>
      </c>
      <c r="FM277" s="71" t="str">
        <f t="shared" si="4806"/>
        <v/>
      </c>
      <c r="FN277" s="71" t="str">
        <f t="shared" si="4807"/>
        <v/>
      </c>
      <c r="FO277" s="71" t="str">
        <f t="shared" si="4808"/>
        <v/>
      </c>
      <c r="FP277" s="71" t="str">
        <f t="shared" si="4809"/>
        <v/>
      </c>
      <c r="FQ277" s="71" t="str">
        <f t="shared" si="4810"/>
        <v/>
      </c>
      <c r="FR277" s="71" t="str">
        <f t="shared" si="4811"/>
        <v/>
      </c>
      <c r="FS277" s="71" t="str">
        <f t="shared" si="4812"/>
        <v/>
      </c>
    </row>
    <row r="278" spans="1:175" ht="15">
      <c r="A278" s="79"/>
      <c r="B278" s="80" t="s">
        <v>852</v>
      </c>
      <c r="C278" s="122" t="s">
        <v>853</v>
      </c>
      <c r="T278" s="127" t="s">
        <v>854</v>
      </c>
      <c r="U278" s="85" t="str">
        <f t="shared" si="4740"/>
        <v>ReplaceableTextures\\CommandButtons\\BTNIB05.blp</v>
      </c>
      <c r="CN278" s="70" t="str">
        <f t="shared" si="4813"/>
        <v>InitUnitState('IB05',,,,,,,,,,)</v>
      </c>
      <c r="CO278" s="70" t="str">
        <f t="shared" si="4814"/>
        <v>InitUnitNormal('IB05',,,,,,,,,,)</v>
      </c>
      <c r="CP278" s="70" t="str">
        <f t="shared" si="4815"/>
        <v>InitUnitMagic('IB05',,,,,,,,,,)</v>
      </c>
      <c r="CQ278" s="70" t="str">
        <f t="shared" si="4816"/>
        <v>InitUnitAdd('IB05',,,,,,,,,,)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317&amp;CR$1&amp;")"</f>
        <v>InitEquipData('IB05',,"",,,,,'','','','','','',"")</v>
      </c>
      <c r="CU278" s="95" t="str">
        <f t="shared" si="4741"/>
        <v>|n</v>
      </c>
      <c r="CV278" s="61" t="str">
        <f t="shared" si="4742"/>
        <v>|cff33ff00购买魔兽重制版可领取该礼包！|n|n|r奖励：|n招魂幡Lv3</v>
      </c>
      <c r="CW278" s="60"/>
      <c r="CX278" s="60"/>
      <c r="CY278" s="60"/>
      <c r="CZ278" s="60"/>
      <c r="DA278" s="60"/>
      <c r="DB278" s="71" t="str">
        <f t="shared" si="4743"/>
        <v/>
      </c>
      <c r="DC278" s="71" t="str">
        <f t="shared" si="4744"/>
        <v/>
      </c>
      <c r="DD278" s="71" t="str">
        <f t="shared" si="4745"/>
        <v/>
      </c>
      <c r="DE278" s="71" t="str">
        <f t="shared" si="4746"/>
        <v/>
      </c>
      <c r="DF278" s="71" t="str">
        <f t="shared" si="4747"/>
        <v/>
      </c>
      <c r="DG278" s="71" t="str">
        <f t="shared" si="4748"/>
        <v/>
      </c>
      <c r="DH278" s="71" t="str">
        <f t="shared" si="4749"/>
        <v/>
      </c>
      <c r="DI278" s="71" t="str">
        <f t="shared" si="4750"/>
        <v/>
      </c>
      <c r="DJ278" s="71" t="str">
        <f t="shared" si="4751"/>
        <v/>
      </c>
      <c r="DK278" s="71" t="str">
        <f t="shared" si="4752"/>
        <v/>
      </c>
      <c r="DL278" s="71" t="str">
        <f t="shared" si="4753"/>
        <v/>
      </c>
      <c r="DM278" s="71" t="str">
        <f t="shared" si="4754"/>
        <v/>
      </c>
      <c r="DN278" s="71" t="str">
        <f t="shared" si="4755"/>
        <v/>
      </c>
      <c r="DO278" s="71" t="str">
        <f t="shared" si="4756"/>
        <v/>
      </c>
      <c r="DP278" s="71" t="str">
        <f t="shared" si="4757"/>
        <v/>
      </c>
      <c r="DQ278" s="71" t="str">
        <f t="shared" si="4758"/>
        <v/>
      </c>
      <c r="DR278" s="71" t="str">
        <f t="shared" si="4759"/>
        <v/>
      </c>
      <c r="DS278" s="71" t="str">
        <f t="shared" si="4760"/>
        <v/>
      </c>
      <c r="DT278" s="71" t="str">
        <f t="shared" si="4761"/>
        <v/>
      </c>
      <c r="DU278" s="71" t="str">
        <f t="shared" si="4762"/>
        <v/>
      </c>
      <c r="DV278" s="71" t="str">
        <f t="shared" si="4763"/>
        <v/>
      </c>
      <c r="DW278" s="71" t="str">
        <f t="shared" si="4764"/>
        <v/>
      </c>
      <c r="DX278" s="71" t="str">
        <f t="shared" si="4765"/>
        <v/>
      </c>
      <c r="DY278" s="71" t="str">
        <f t="shared" si="4766"/>
        <v/>
      </c>
      <c r="DZ278" s="71" t="str">
        <f t="shared" si="4767"/>
        <v/>
      </c>
      <c r="EA278" s="71" t="str">
        <f t="shared" si="4768"/>
        <v/>
      </c>
      <c r="EB278" s="71" t="str">
        <f t="shared" si="4769"/>
        <v/>
      </c>
      <c r="EC278" s="71" t="str">
        <f t="shared" si="4770"/>
        <v/>
      </c>
      <c r="ED278" s="71" t="str">
        <f t="shared" si="4771"/>
        <v/>
      </c>
      <c r="EE278" s="71" t="str">
        <f t="shared" si="4772"/>
        <v/>
      </c>
      <c r="EF278" s="71" t="str">
        <f t="shared" si="4773"/>
        <v/>
      </c>
      <c r="EG278" s="71" t="str">
        <f t="shared" si="4774"/>
        <v/>
      </c>
      <c r="EH278" s="71" t="str">
        <f t="shared" si="4775"/>
        <v/>
      </c>
      <c r="EI278" s="71" t="str">
        <f t="shared" si="4776"/>
        <v/>
      </c>
      <c r="EJ278" s="71" t="str">
        <f t="shared" si="4777"/>
        <v/>
      </c>
      <c r="EK278" s="71" t="str">
        <f t="shared" si="4778"/>
        <v/>
      </c>
      <c r="EL278" s="71" t="str">
        <f t="shared" si="4779"/>
        <v/>
      </c>
      <c r="EM278" s="71" t="str">
        <f t="shared" si="4780"/>
        <v/>
      </c>
      <c r="EN278" s="71" t="str">
        <f t="shared" si="4781"/>
        <v/>
      </c>
      <c r="EO278" s="71" t="str">
        <f t="shared" si="4782"/>
        <v/>
      </c>
      <c r="EP278" s="71" t="str">
        <f t="shared" si="4783"/>
        <v/>
      </c>
      <c r="EQ278" s="71" t="str">
        <f t="shared" si="4784"/>
        <v/>
      </c>
      <c r="ER278" s="71" t="str">
        <f t="shared" si="4785"/>
        <v/>
      </c>
      <c r="ES278" s="71" t="str">
        <f t="shared" si="4786"/>
        <v/>
      </c>
      <c r="ET278" s="71" t="str">
        <f t="shared" si="4787"/>
        <v/>
      </c>
      <c r="EU278" s="71" t="str">
        <f t="shared" si="4788"/>
        <v/>
      </c>
      <c r="EV278" s="71" t="str">
        <f t="shared" si="4789"/>
        <v/>
      </c>
      <c r="EW278" s="71" t="str">
        <f t="shared" si="4790"/>
        <v/>
      </c>
      <c r="EX278" s="71" t="str">
        <f t="shared" si="4791"/>
        <v/>
      </c>
      <c r="EY278" s="71" t="str">
        <f t="shared" si="4792"/>
        <v/>
      </c>
      <c r="EZ278" s="71" t="str">
        <f t="shared" si="4793"/>
        <v/>
      </c>
      <c r="FA278" s="71" t="str">
        <f t="shared" si="4794"/>
        <v/>
      </c>
      <c r="FB278" s="71" t="str">
        <f t="shared" si="4795"/>
        <v/>
      </c>
      <c r="FC278" s="71" t="str">
        <f t="shared" si="4796"/>
        <v/>
      </c>
      <c r="FD278" s="71" t="str">
        <f t="shared" si="4797"/>
        <v/>
      </c>
      <c r="FE278" s="71" t="str">
        <f t="shared" si="4798"/>
        <v/>
      </c>
      <c r="FF278" s="71" t="str">
        <f t="shared" si="4799"/>
        <v/>
      </c>
      <c r="FG278" s="71" t="str">
        <f t="shared" si="4800"/>
        <v/>
      </c>
      <c r="FH278" s="71" t="str">
        <f t="shared" si="4801"/>
        <v/>
      </c>
      <c r="FI278" s="71" t="str">
        <f t="shared" si="4802"/>
        <v/>
      </c>
      <c r="FJ278" s="71" t="str">
        <f t="shared" si="4803"/>
        <v/>
      </c>
      <c r="FK278" s="71" t="str">
        <f t="shared" si="4804"/>
        <v/>
      </c>
      <c r="FL278" s="71" t="str">
        <f t="shared" si="4805"/>
        <v/>
      </c>
      <c r="FM278" s="71" t="str">
        <f t="shared" si="4806"/>
        <v/>
      </c>
      <c r="FN278" s="71" t="str">
        <f t="shared" si="4807"/>
        <v/>
      </c>
      <c r="FO278" s="71" t="str">
        <f t="shared" si="4808"/>
        <v/>
      </c>
      <c r="FP278" s="71" t="str">
        <f t="shared" si="4809"/>
        <v/>
      </c>
      <c r="FQ278" s="71" t="str">
        <f t="shared" si="4810"/>
        <v/>
      </c>
      <c r="FR278" s="71" t="str">
        <f t="shared" si="4811"/>
        <v/>
      </c>
      <c r="FS278" s="71" t="str">
        <f t="shared" si="4812"/>
        <v/>
      </c>
    </row>
    <row r="279" spans="1:175" ht="15">
      <c r="A279" s="79"/>
      <c r="B279" s="80" t="s">
        <v>855</v>
      </c>
      <c r="C279" s="122" t="s">
        <v>1459</v>
      </c>
      <c r="T279" s="127" t="s">
        <v>1492</v>
      </c>
      <c r="U279" s="85" t="str">
        <f t="shared" si="4740"/>
        <v>ReplaceableTextures\\CommandButtons\\BTNIB06.blp</v>
      </c>
      <c r="CN279" s="70" t="str">
        <f t="shared" si="4813"/>
        <v>InitUnitState('IB06',,,,,,,,,,)</v>
      </c>
      <c r="CO279" s="70" t="str">
        <f t="shared" si="4814"/>
        <v>InitUnitNormal('IB06',,,,,,,,,,)</v>
      </c>
      <c r="CP279" s="70" t="str">
        <f t="shared" si="4815"/>
        <v>InitUnitMagic('IB06',,,,,,,,,,)</v>
      </c>
      <c r="CQ279" s="70" t="str">
        <f t="shared" si="4816"/>
        <v>InitUnitAdd('IB06',,,,,,,,,,)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InitEquipData('IB06',,"",,,,,'','','','','','',"ReplaceableTextures\\CommandButtons\\BTNIB07.blp")</v>
      </c>
      <c r="CU279" s="95" t="str">
        <f t="shared" si="4741"/>
        <v>|n</v>
      </c>
      <c r="CV279" s="61" t="str">
        <f t="shared" si="4742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9" s="60"/>
      <c r="CX279" s="60"/>
      <c r="CY279" s="60"/>
      <c r="CZ279" s="60"/>
      <c r="DA279" s="60"/>
      <c r="DB279" s="71" t="str">
        <f t="shared" si="4743"/>
        <v/>
      </c>
      <c r="DC279" s="71" t="str">
        <f t="shared" si="4744"/>
        <v/>
      </c>
      <c r="DD279" s="71" t="str">
        <f t="shared" si="4745"/>
        <v/>
      </c>
      <c r="DE279" s="71" t="str">
        <f t="shared" si="4746"/>
        <v/>
      </c>
      <c r="DF279" s="71" t="str">
        <f t="shared" si="4747"/>
        <v/>
      </c>
      <c r="DG279" s="71" t="str">
        <f t="shared" si="4748"/>
        <v/>
      </c>
      <c r="DH279" s="71" t="str">
        <f t="shared" si="4749"/>
        <v/>
      </c>
      <c r="DI279" s="71" t="str">
        <f t="shared" si="4750"/>
        <v/>
      </c>
      <c r="DJ279" s="71" t="str">
        <f t="shared" si="4751"/>
        <v/>
      </c>
      <c r="DK279" s="71" t="str">
        <f t="shared" si="4752"/>
        <v/>
      </c>
      <c r="DL279" s="71" t="str">
        <f t="shared" si="4753"/>
        <v/>
      </c>
      <c r="DM279" s="71" t="str">
        <f t="shared" si="4754"/>
        <v/>
      </c>
      <c r="DN279" s="71" t="str">
        <f t="shared" si="4755"/>
        <v/>
      </c>
      <c r="DO279" s="71" t="str">
        <f t="shared" si="4756"/>
        <v/>
      </c>
      <c r="DP279" s="71" t="str">
        <f t="shared" si="4757"/>
        <v/>
      </c>
      <c r="DQ279" s="71" t="str">
        <f t="shared" si="4758"/>
        <v/>
      </c>
      <c r="DR279" s="71" t="str">
        <f t="shared" si="4759"/>
        <v/>
      </c>
      <c r="DS279" s="71" t="str">
        <f t="shared" si="4760"/>
        <v/>
      </c>
      <c r="DT279" s="71" t="str">
        <f t="shared" si="4761"/>
        <v/>
      </c>
      <c r="DU279" s="71" t="str">
        <f t="shared" si="4762"/>
        <v/>
      </c>
      <c r="DV279" s="71" t="str">
        <f t="shared" si="4763"/>
        <v/>
      </c>
      <c r="DW279" s="71" t="str">
        <f t="shared" si="4764"/>
        <v/>
      </c>
      <c r="DX279" s="71" t="str">
        <f t="shared" si="4765"/>
        <v/>
      </c>
      <c r="DY279" s="71" t="str">
        <f t="shared" si="4766"/>
        <v/>
      </c>
      <c r="DZ279" s="71" t="str">
        <f t="shared" si="4767"/>
        <v/>
      </c>
      <c r="EA279" s="71" t="str">
        <f t="shared" si="4768"/>
        <v/>
      </c>
      <c r="EB279" s="71" t="str">
        <f t="shared" si="4769"/>
        <v/>
      </c>
      <c r="EC279" s="71" t="str">
        <f t="shared" si="4770"/>
        <v/>
      </c>
      <c r="ED279" s="71" t="str">
        <f t="shared" si="4771"/>
        <v/>
      </c>
      <c r="EE279" s="71" t="str">
        <f t="shared" si="4772"/>
        <v/>
      </c>
      <c r="EF279" s="71" t="str">
        <f t="shared" si="4773"/>
        <v/>
      </c>
      <c r="EG279" s="71" t="str">
        <f t="shared" si="4774"/>
        <v/>
      </c>
      <c r="EH279" s="71" t="str">
        <f t="shared" si="4775"/>
        <v/>
      </c>
      <c r="EI279" s="71" t="str">
        <f t="shared" si="4776"/>
        <v/>
      </c>
      <c r="EJ279" s="71" t="str">
        <f t="shared" si="4777"/>
        <v/>
      </c>
      <c r="EK279" s="71" t="str">
        <f t="shared" si="4778"/>
        <v/>
      </c>
      <c r="EL279" s="71" t="str">
        <f t="shared" si="4779"/>
        <v/>
      </c>
      <c r="EM279" s="71" t="str">
        <f t="shared" si="4780"/>
        <v/>
      </c>
      <c r="EN279" s="71" t="str">
        <f t="shared" si="4781"/>
        <v/>
      </c>
      <c r="EO279" s="71" t="str">
        <f t="shared" si="4782"/>
        <v/>
      </c>
      <c r="EP279" s="71" t="str">
        <f t="shared" si="4783"/>
        <v/>
      </c>
      <c r="EQ279" s="71" t="str">
        <f t="shared" si="4784"/>
        <v/>
      </c>
      <c r="ER279" s="71" t="str">
        <f t="shared" si="4785"/>
        <v/>
      </c>
      <c r="ES279" s="71" t="str">
        <f t="shared" si="4786"/>
        <v/>
      </c>
      <c r="ET279" s="71" t="str">
        <f t="shared" si="4787"/>
        <v/>
      </c>
      <c r="EU279" s="71" t="str">
        <f t="shared" si="4788"/>
        <v/>
      </c>
      <c r="EV279" s="71" t="str">
        <f t="shared" si="4789"/>
        <v/>
      </c>
      <c r="EW279" s="71" t="str">
        <f t="shared" si="4790"/>
        <v/>
      </c>
      <c r="EX279" s="71" t="str">
        <f t="shared" si="4791"/>
        <v/>
      </c>
      <c r="EY279" s="71" t="str">
        <f t="shared" si="4792"/>
        <v/>
      </c>
      <c r="EZ279" s="71" t="str">
        <f t="shared" si="4793"/>
        <v/>
      </c>
      <c r="FA279" s="71" t="str">
        <f t="shared" si="4794"/>
        <v/>
      </c>
      <c r="FB279" s="71" t="str">
        <f t="shared" si="4795"/>
        <v/>
      </c>
      <c r="FC279" s="71" t="str">
        <f t="shared" si="4796"/>
        <v/>
      </c>
      <c r="FD279" s="71" t="str">
        <f t="shared" si="4797"/>
        <v/>
      </c>
      <c r="FE279" s="71" t="str">
        <f t="shared" si="4798"/>
        <v/>
      </c>
      <c r="FF279" s="71" t="str">
        <f t="shared" si="4799"/>
        <v/>
      </c>
      <c r="FG279" s="71" t="str">
        <f t="shared" si="4800"/>
        <v/>
      </c>
      <c r="FH279" s="71" t="str">
        <f t="shared" si="4801"/>
        <v/>
      </c>
      <c r="FI279" s="71" t="str">
        <f t="shared" si="4802"/>
        <v/>
      </c>
      <c r="FJ279" s="71" t="str">
        <f t="shared" si="4803"/>
        <v/>
      </c>
      <c r="FK279" s="71" t="str">
        <f t="shared" si="4804"/>
        <v/>
      </c>
      <c r="FL279" s="71" t="str">
        <f t="shared" si="4805"/>
        <v/>
      </c>
      <c r="FM279" s="71" t="str">
        <f t="shared" si="4806"/>
        <v/>
      </c>
      <c r="FN279" s="71" t="str">
        <f t="shared" si="4807"/>
        <v/>
      </c>
      <c r="FO279" s="71" t="str">
        <f t="shared" si="4808"/>
        <v/>
      </c>
      <c r="FP279" s="71" t="str">
        <f t="shared" si="4809"/>
        <v/>
      </c>
      <c r="FQ279" s="71" t="str">
        <f t="shared" si="4810"/>
        <v/>
      </c>
      <c r="FR279" s="71" t="str">
        <f t="shared" si="4811"/>
        <v/>
      </c>
      <c r="FS279" s="71" t="str">
        <f t="shared" si="4812"/>
        <v/>
      </c>
    </row>
    <row r="280" spans="1:175">
      <c r="A280" s="79"/>
      <c r="B280" s="80" t="s">
        <v>857</v>
      </c>
      <c r="C280" s="122" t="s">
        <v>1435</v>
      </c>
      <c r="T280" s="122" t="s">
        <v>859</v>
      </c>
      <c r="U280" s="85" t="str">
        <f t="shared" si="4740"/>
        <v>ReplaceableTextures\\CommandButtons\\BTNIB07.blp</v>
      </c>
      <c r="CN280" s="70" t="str">
        <f t="shared" si="4813"/>
        <v>InitUnitState('IB07',,,,,,,,,,)</v>
      </c>
      <c r="CO280" s="70" t="str">
        <f t="shared" si="4814"/>
        <v>InitUnitNormal('IB07',,,,,,,,,,)</v>
      </c>
      <c r="CP280" s="70" t="str">
        <f t="shared" si="4815"/>
        <v>InitUnitMagic('IB07',,,,,,,,,,)</v>
      </c>
      <c r="CQ280" s="70" t="str">
        <f t="shared" si="4816"/>
        <v>InitUnitAdd('IB07',,,,,,,,,,)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InitEquipData('IB07',,"",,,,,'','','','','','',"ReplaceableTextures\\CommandButtons\\BTNIB08.blp")</v>
      </c>
      <c r="CU280" s="95" t="str">
        <f t="shared" si="4741"/>
        <v>|n</v>
      </c>
      <c r="CV280" s="61" t="str">
        <f t="shared" si="474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0" s="60"/>
      <c r="CX280" s="60"/>
      <c r="CY280" s="60"/>
      <c r="CZ280" s="60"/>
      <c r="DA280" s="60"/>
      <c r="DB280" s="71" t="str">
        <f t="shared" si="4743"/>
        <v/>
      </c>
      <c r="DC280" s="71" t="str">
        <f t="shared" si="4744"/>
        <v/>
      </c>
      <c r="DD280" s="71" t="str">
        <f t="shared" si="4745"/>
        <v/>
      </c>
      <c r="DE280" s="71" t="str">
        <f t="shared" si="4746"/>
        <v/>
      </c>
      <c r="DF280" s="71" t="str">
        <f t="shared" si="4747"/>
        <v/>
      </c>
      <c r="DG280" s="71" t="str">
        <f t="shared" si="4748"/>
        <v/>
      </c>
      <c r="DH280" s="71" t="str">
        <f t="shared" si="4749"/>
        <v/>
      </c>
      <c r="DI280" s="71" t="str">
        <f t="shared" si="4750"/>
        <v/>
      </c>
      <c r="DJ280" s="71" t="str">
        <f t="shared" si="4751"/>
        <v/>
      </c>
      <c r="DK280" s="71" t="str">
        <f t="shared" si="4752"/>
        <v/>
      </c>
      <c r="DL280" s="71" t="str">
        <f t="shared" si="4753"/>
        <v/>
      </c>
      <c r="DM280" s="71" t="str">
        <f t="shared" si="4754"/>
        <v/>
      </c>
      <c r="DN280" s="71" t="str">
        <f t="shared" si="4755"/>
        <v/>
      </c>
      <c r="DO280" s="71" t="str">
        <f t="shared" si="4756"/>
        <v/>
      </c>
      <c r="DP280" s="71" t="str">
        <f t="shared" si="4757"/>
        <v/>
      </c>
      <c r="DQ280" s="71" t="str">
        <f t="shared" si="4758"/>
        <v/>
      </c>
      <c r="DR280" s="71" t="str">
        <f t="shared" si="4759"/>
        <v/>
      </c>
      <c r="DS280" s="71" t="str">
        <f t="shared" si="4760"/>
        <v/>
      </c>
      <c r="DT280" s="71" t="str">
        <f t="shared" si="4761"/>
        <v/>
      </c>
      <c r="DU280" s="71" t="str">
        <f t="shared" si="4762"/>
        <v/>
      </c>
      <c r="DV280" s="71" t="str">
        <f t="shared" si="4763"/>
        <v/>
      </c>
      <c r="DW280" s="71" t="str">
        <f t="shared" si="4764"/>
        <v/>
      </c>
      <c r="DX280" s="71" t="str">
        <f t="shared" si="4765"/>
        <v/>
      </c>
      <c r="DY280" s="71" t="str">
        <f t="shared" si="4766"/>
        <v/>
      </c>
      <c r="DZ280" s="71" t="str">
        <f t="shared" si="4767"/>
        <v/>
      </c>
      <c r="EA280" s="71" t="str">
        <f t="shared" si="4768"/>
        <v/>
      </c>
      <c r="EB280" s="71" t="str">
        <f t="shared" si="4769"/>
        <v/>
      </c>
      <c r="EC280" s="71" t="str">
        <f t="shared" si="4770"/>
        <v/>
      </c>
      <c r="ED280" s="71" t="str">
        <f t="shared" si="4771"/>
        <v/>
      </c>
      <c r="EE280" s="71" t="str">
        <f t="shared" si="4772"/>
        <v/>
      </c>
      <c r="EF280" s="71" t="str">
        <f t="shared" si="4773"/>
        <v/>
      </c>
      <c r="EG280" s="71" t="str">
        <f t="shared" si="4774"/>
        <v/>
      </c>
      <c r="EH280" s="71" t="str">
        <f t="shared" si="4775"/>
        <v/>
      </c>
      <c r="EI280" s="71" t="str">
        <f t="shared" si="4776"/>
        <v/>
      </c>
      <c r="EJ280" s="71" t="str">
        <f t="shared" si="4777"/>
        <v/>
      </c>
      <c r="EK280" s="71" t="str">
        <f t="shared" si="4778"/>
        <v/>
      </c>
      <c r="EL280" s="71" t="str">
        <f t="shared" si="4779"/>
        <v/>
      </c>
      <c r="EM280" s="71" t="str">
        <f t="shared" si="4780"/>
        <v/>
      </c>
      <c r="EN280" s="71" t="str">
        <f t="shared" si="4781"/>
        <v/>
      </c>
      <c r="EO280" s="71" t="str">
        <f t="shared" si="4782"/>
        <v/>
      </c>
      <c r="EP280" s="71" t="str">
        <f t="shared" si="4783"/>
        <v/>
      </c>
      <c r="EQ280" s="71" t="str">
        <f t="shared" si="4784"/>
        <v/>
      </c>
      <c r="ER280" s="71" t="str">
        <f t="shared" si="4785"/>
        <v/>
      </c>
      <c r="ES280" s="71" t="str">
        <f t="shared" si="4786"/>
        <v/>
      </c>
      <c r="ET280" s="71" t="str">
        <f t="shared" si="4787"/>
        <v/>
      </c>
      <c r="EU280" s="71" t="str">
        <f t="shared" si="4788"/>
        <v/>
      </c>
      <c r="EV280" s="71" t="str">
        <f t="shared" si="4789"/>
        <v/>
      </c>
      <c r="EW280" s="71" t="str">
        <f t="shared" si="4790"/>
        <v/>
      </c>
      <c r="EX280" s="71" t="str">
        <f t="shared" si="4791"/>
        <v/>
      </c>
      <c r="EY280" s="71" t="str">
        <f t="shared" si="4792"/>
        <v/>
      </c>
      <c r="EZ280" s="71" t="str">
        <f t="shared" si="4793"/>
        <v/>
      </c>
      <c r="FA280" s="71" t="str">
        <f t="shared" si="4794"/>
        <v/>
      </c>
      <c r="FB280" s="71" t="str">
        <f t="shared" si="4795"/>
        <v/>
      </c>
      <c r="FC280" s="71" t="str">
        <f t="shared" si="4796"/>
        <v/>
      </c>
      <c r="FD280" s="71" t="str">
        <f t="shared" si="4797"/>
        <v/>
      </c>
      <c r="FE280" s="71" t="str">
        <f t="shared" si="4798"/>
        <v/>
      </c>
      <c r="FF280" s="71" t="str">
        <f t="shared" si="4799"/>
        <v/>
      </c>
      <c r="FG280" s="71" t="str">
        <f t="shared" si="4800"/>
        <v/>
      </c>
      <c r="FH280" s="71" t="str">
        <f t="shared" si="4801"/>
        <v/>
      </c>
      <c r="FI280" s="71" t="str">
        <f t="shared" si="4802"/>
        <v/>
      </c>
      <c r="FJ280" s="71" t="str">
        <f t="shared" si="4803"/>
        <v/>
      </c>
      <c r="FK280" s="71" t="str">
        <f t="shared" si="4804"/>
        <v/>
      </c>
      <c r="FL280" s="71" t="str">
        <f t="shared" si="4805"/>
        <v/>
      </c>
      <c r="FM280" s="71" t="str">
        <f t="shared" si="4806"/>
        <v/>
      </c>
      <c r="FN280" s="71" t="str">
        <f t="shared" si="4807"/>
        <v/>
      </c>
      <c r="FO280" s="71" t="str">
        <f t="shared" si="4808"/>
        <v/>
      </c>
      <c r="FP280" s="71" t="str">
        <f t="shared" si="4809"/>
        <v/>
      </c>
      <c r="FQ280" s="71" t="str">
        <f t="shared" si="4810"/>
        <v/>
      </c>
      <c r="FR280" s="71" t="str">
        <f t="shared" si="4811"/>
        <v/>
      </c>
      <c r="FS280" s="71" t="str">
        <f t="shared" si="4812"/>
        <v/>
      </c>
    </row>
    <row r="281" spans="1:175" ht="15">
      <c r="A281" s="79"/>
      <c r="B281" s="80" t="s">
        <v>860</v>
      </c>
      <c r="C281" s="122" t="s">
        <v>861</v>
      </c>
      <c r="T281" s="127" t="s">
        <v>1454</v>
      </c>
      <c r="U281" s="85" t="str">
        <f t="shared" si="4740"/>
        <v>ReplaceableTextures\\CommandButtons\\BTNIB08.blp</v>
      </c>
      <c r="CN281" s="70" t="str">
        <f t="shared" si="4813"/>
        <v>InitUnitState('IB08',,,,,,,,,,)</v>
      </c>
      <c r="CO281" s="70" t="str">
        <f t="shared" si="4814"/>
        <v>InitUnitNormal('IB08',,,,,,,,,,)</v>
      </c>
      <c r="CP281" s="70" t="str">
        <f t="shared" si="4815"/>
        <v>InitUnitMagic('IB08',,,,,,,,,,)</v>
      </c>
      <c r="CQ281" s="70" t="str">
        <f t="shared" si="4816"/>
        <v>InitUnitAdd('IB08',,,,,,,,,,)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320&amp;CR$1&amp;")"</f>
        <v>InitEquipData('IB08',,"",,,,,'','','','','','',"")</v>
      </c>
      <c r="CU281" s="95" t="str">
        <f t="shared" si="4741"/>
        <v>|n</v>
      </c>
      <c r="CV281" s="61" t="str">
        <f t="shared" si="4742"/>
        <v>|cff99ccff游戏中输入《|r|cff33ff00魔芝RPG|r|cff99ccff》领取本礼包！|r|n|n|r奖励：|n|cffffcc00练功房怪物数量+1|r</v>
      </c>
      <c r="CW281" s="60"/>
      <c r="CX281" s="60"/>
      <c r="CY281" s="60"/>
      <c r="CZ281" s="60"/>
      <c r="DA281" s="60"/>
      <c r="DB281" s="71" t="str">
        <f t="shared" si="4743"/>
        <v/>
      </c>
      <c r="DC281" s="71" t="str">
        <f t="shared" si="4744"/>
        <v/>
      </c>
      <c r="DD281" s="71" t="str">
        <f t="shared" si="4745"/>
        <v/>
      </c>
      <c r="DE281" s="71" t="str">
        <f t="shared" si="4746"/>
        <v/>
      </c>
      <c r="DF281" s="71" t="str">
        <f t="shared" si="4747"/>
        <v/>
      </c>
      <c r="DG281" s="71" t="str">
        <f t="shared" si="4748"/>
        <v/>
      </c>
      <c r="DH281" s="71" t="str">
        <f t="shared" si="4749"/>
        <v/>
      </c>
      <c r="DI281" s="71" t="str">
        <f t="shared" si="4750"/>
        <v/>
      </c>
      <c r="DJ281" s="71" t="str">
        <f t="shared" si="4751"/>
        <v/>
      </c>
      <c r="DK281" s="71" t="str">
        <f t="shared" si="4752"/>
        <v/>
      </c>
      <c r="DL281" s="71" t="str">
        <f t="shared" si="4753"/>
        <v/>
      </c>
      <c r="DM281" s="71" t="str">
        <f t="shared" si="4754"/>
        <v/>
      </c>
      <c r="DN281" s="71" t="str">
        <f t="shared" si="4755"/>
        <v/>
      </c>
      <c r="DO281" s="71" t="str">
        <f t="shared" si="4756"/>
        <v/>
      </c>
      <c r="DP281" s="71" t="str">
        <f t="shared" si="4757"/>
        <v/>
      </c>
      <c r="DQ281" s="71" t="str">
        <f t="shared" si="4758"/>
        <v/>
      </c>
      <c r="DR281" s="71" t="str">
        <f t="shared" si="4759"/>
        <v/>
      </c>
      <c r="DS281" s="71" t="str">
        <f t="shared" si="4760"/>
        <v/>
      </c>
      <c r="DT281" s="71" t="str">
        <f t="shared" si="4761"/>
        <v/>
      </c>
      <c r="DU281" s="71" t="str">
        <f t="shared" si="4762"/>
        <v/>
      </c>
      <c r="DV281" s="71" t="str">
        <f t="shared" si="4763"/>
        <v/>
      </c>
      <c r="DW281" s="71" t="str">
        <f t="shared" si="4764"/>
        <v/>
      </c>
      <c r="DX281" s="71" t="str">
        <f t="shared" si="4765"/>
        <v/>
      </c>
      <c r="DY281" s="71" t="str">
        <f t="shared" si="4766"/>
        <v/>
      </c>
      <c r="DZ281" s="71" t="str">
        <f t="shared" si="4767"/>
        <v/>
      </c>
      <c r="EA281" s="71" t="str">
        <f t="shared" si="4768"/>
        <v/>
      </c>
      <c r="EB281" s="71" t="str">
        <f t="shared" si="4769"/>
        <v/>
      </c>
      <c r="EC281" s="71" t="str">
        <f t="shared" si="4770"/>
        <v/>
      </c>
      <c r="ED281" s="71" t="str">
        <f t="shared" si="4771"/>
        <v/>
      </c>
      <c r="EE281" s="71" t="str">
        <f t="shared" si="4772"/>
        <v/>
      </c>
      <c r="EF281" s="71" t="str">
        <f t="shared" si="4773"/>
        <v/>
      </c>
      <c r="EG281" s="71" t="str">
        <f t="shared" si="4774"/>
        <v/>
      </c>
      <c r="EH281" s="71" t="str">
        <f t="shared" si="4775"/>
        <v/>
      </c>
      <c r="EI281" s="71" t="str">
        <f t="shared" si="4776"/>
        <v/>
      </c>
      <c r="EJ281" s="71" t="str">
        <f t="shared" si="4777"/>
        <v/>
      </c>
      <c r="EK281" s="71" t="str">
        <f t="shared" si="4778"/>
        <v/>
      </c>
      <c r="EL281" s="71" t="str">
        <f t="shared" si="4779"/>
        <v/>
      </c>
      <c r="EM281" s="71" t="str">
        <f t="shared" si="4780"/>
        <v/>
      </c>
      <c r="EN281" s="71" t="str">
        <f t="shared" si="4781"/>
        <v/>
      </c>
      <c r="EO281" s="71" t="str">
        <f t="shared" si="4782"/>
        <v/>
      </c>
      <c r="EP281" s="71" t="str">
        <f t="shared" si="4783"/>
        <v/>
      </c>
      <c r="EQ281" s="71" t="str">
        <f t="shared" si="4784"/>
        <v/>
      </c>
      <c r="ER281" s="71" t="str">
        <f t="shared" si="4785"/>
        <v/>
      </c>
      <c r="ES281" s="71" t="str">
        <f t="shared" si="4786"/>
        <v/>
      </c>
      <c r="ET281" s="71" t="str">
        <f t="shared" si="4787"/>
        <v/>
      </c>
      <c r="EU281" s="71" t="str">
        <f t="shared" si="4788"/>
        <v/>
      </c>
      <c r="EV281" s="71" t="str">
        <f t="shared" si="4789"/>
        <v/>
      </c>
      <c r="EW281" s="71" t="str">
        <f t="shared" si="4790"/>
        <v/>
      </c>
      <c r="EX281" s="71" t="str">
        <f t="shared" si="4791"/>
        <v/>
      </c>
      <c r="EY281" s="71" t="str">
        <f t="shared" si="4792"/>
        <v/>
      </c>
      <c r="EZ281" s="71" t="str">
        <f t="shared" si="4793"/>
        <v/>
      </c>
      <c r="FA281" s="71" t="str">
        <f t="shared" si="4794"/>
        <v/>
      </c>
      <c r="FB281" s="71" t="str">
        <f t="shared" si="4795"/>
        <v/>
      </c>
      <c r="FC281" s="71" t="str">
        <f t="shared" si="4796"/>
        <v/>
      </c>
      <c r="FD281" s="71" t="str">
        <f t="shared" si="4797"/>
        <v/>
      </c>
      <c r="FE281" s="71" t="str">
        <f t="shared" si="4798"/>
        <v/>
      </c>
      <c r="FF281" s="71" t="str">
        <f t="shared" si="4799"/>
        <v/>
      </c>
      <c r="FG281" s="71" t="str">
        <f t="shared" si="4800"/>
        <v/>
      </c>
      <c r="FH281" s="71" t="str">
        <f t="shared" si="4801"/>
        <v/>
      </c>
      <c r="FI281" s="71" t="str">
        <f t="shared" si="4802"/>
        <v/>
      </c>
      <c r="FJ281" s="71" t="str">
        <f t="shared" si="4803"/>
        <v/>
      </c>
      <c r="FK281" s="71" t="str">
        <f t="shared" si="4804"/>
        <v/>
      </c>
      <c r="FL281" s="71" t="str">
        <f t="shared" si="4805"/>
        <v/>
      </c>
      <c r="FM281" s="71" t="str">
        <f t="shared" si="4806"/>
        <v/>
      </c>
      <c r="FN281" s="71" t="str">
        <f t="shared" si="4807"/>
        <v/>
      </c>
      <c r="FO281" s="71" t="str">
        <f t="shared" si="4808"/>
        <v/>
      </c>
      <c r="FP281" s="71" t="str">
        <f t="shared" si="4809"/>
        <v/>
      </c>
      <c r="FQ281" s="71" t="str">
        <f t="shared" si="4810"/>
        <v/>
      </c>
      <c r="FR281" s="71" t="str">
        <f t="shared" si="4811"/>
        <v/>
      </c>
      <c r="FS281" s="71" t="str">
        <f t="shared" si="4812"/>
        <v/>
      </c>
    </row>
    <row r="282" spans="1:175" ht="13.5" customHeight="1">
      <c r="A282" s="79"/>
      <c r="B282" s="80" t="s">
        <v>862</v>
      </c>
      <c r="C282" s="122" t="s">
        <v>863</v>
      </c>
      <c r="T282" s="128"/>
      <c r="U282" s="85" t="str">
        <f t="shared" si="4740"/>
        <v>ReplaceableTextures\\CommandButtons\\BTNIB09.blp</v>
      </c>
      <c r="CN282" s="70" t="str">
        <f t="shared" si="4813"/>
        <v>InitUnitState('IB09',,,,,,,,,,)</v>
      </c>
      <c r="CO282" s="70" t="str">
        <f t="shared" si="4814"/>
        <v>InitUnitNormal('IB09',,,,,,,,,,)</v>
      </c>
      <c r="CP282" s="70" t="str">
        <f t="shared" si="4815"/>
        <v>InitUnitMagic('IB09',,,,,,,,,,)</v>
      </c>
      <c r="CQ282" s="70" t="str">
        <f t="shared" si="4816"/>
        <v>InitUnitAdd('IB09',,,,,,,,,,)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321&amp;CR$1&amp;")"</f>
        <v>InitEquipData('IB09',,"",,,,,'','','','','','',"")</v>
      </c>
      <c r="CU282" s="95" t="str">
        <f t="shared" si="4741"/>
        <v>|n</v>
      </c>
      <c r="CV282" s="61">
        <f t="shared" si="4742"/>
        <v>0</v>
      </c>
      <c r="CW282" s="60"/>
      <c r="CX282" s="60"/>
      <c r="CY282" s="60"/>
      <c r="CZ282" s="60"/>
      <c r="DA282" s="60"/>
      <c r="DB282" s="71" t="str">
        <f t="shared" ref="DB282:FM284" si="4817">IF(V282="","","|n"&amp;DB$2&amp;"+"&amp;V282&amp;DB$1)</f>
        <v/>
      </c>
      <c r="DC282" s="71" t="str">
        <f t="shared" si="4817"/>
        <v/>
      </c>
      <c r="DD282" s="71" t="str">
        <f t="shared" si="4817"/>
        <v/>
      </c>
      <c r="DE282" s="71" t="str">
        <f t="shared" si="4817"/>
        <v/>
      </c>
      <c r="DF282" s="71" t="str">
        <f t="shared" si="4817"/>
        <v/>
      </c>
      <c r="DG282" s="71" t="str">
        <f t="shared" si="4817"/>
        <v/>
      </c>
      <c r="DH282" s="71" t="str">
        <f t="shared" si="4817"/>
        <v/>
      </c>
      <c r="DI282" s="71" t="str">
        <f t="shared" si="4817"/>
        <v/>
      </c>
      <c r="DJ282" s="71" t="str">
        <f t="shared" si="4817"/>
        <v/>
      </c>
      <c r="DK282" s="71" t="str">
        <f t="shared" si="4817"/>
        <v/>
      </c>
      <c r="DL282" s="71" t="str">
        <f t="shared" si="4817"/>
        <v/>
      </c>
      <c r="DM282" s="71" t="str">
        <f t="shared" si="4817"/>
        <v/>
      </c>
      <c r="DN282" s="71" t="str">
        <f t="shared" si="4817"/>
        <v/>
      </c>
      <c r="DO282" s="71" t="str">
        <f t="shared" si="4817"/>
        <v/>
      </c>
      <c r="DP282" s="71" t="str">
        <f t="shared" si="4817"/>
        <v/>
      </c>
      <c r="DQ282" s="71" t="str">
        <f t="shared" si="4817"/>
        <v/>
      </c>
      <c r="DR282" s="71" t="str">
        <f t="shared" si="4817"/>
        <v/>
      </c>
      <c r="DS282" s="71" t="str">
        <f t="shared" si="4817"/>
        <v/>
      </c>
      <c r="DT282" s="71" t="str">
        <f t="shared" si="4817"/>
        <v/>
      </c>
      <c r="DU282" s="71" t="str">
        <f t="shared" si="4817"/>
        <v/>
      </c>
      <c r="DV282" s="71" t="str">
        <f t="shared" si="4817"/>
        <v/>
      </c>
      <c r="DW282" s="71" t="str">
        <f t="shared" si="4817"/>
        <v/>
      </c>
      <c r="DX282" s="71" t="str">
        <f t="shared" si="4817"/>
        <v/>
      </c>
      <c r="DY282" s="71" t="str">
        <f t="shared" si="4817"/>
        <v/>
      </c>
      <c r="DZ282" s="71" t="str">
        <f t="shared" si="4817"/>
        <v/>
      </c>
      <c r="EA282" s="71" t="str">
        <f t="shared" si="4817"/>
        <v/>
      </c>
      <c r="EB282" s="71" t="str">
        <f t="shared" si="4817"/>
        <v/>
      </c>
      <c r="EC282" s="71" t="str">
        <f t="shared" si="4817"/>
        <v/>
      </c>
      <c r="ED282" s="71" t="str">
        <f t="shared" si="4817"/>
        <v/>
      </c>
      <c r="EE282" s="71" t="str">
        <f t="shared" si="4817"/>
        <v/>
      </c>
      <c r="EF282" s="71" t="str">
        <f t="shared" si="4817"/>
        <v/>
      </c>
      <c r="EG282" s="71" t="str">
        <f t="shared" si="4817"/>
        <v/>
      </c>
      <c r="EH282" s="71" t="str">
        <f t="shared" si="4817"/>
        <v/>
      </c>
      <c r="EI282" s="71" t="str">
        <f t="shared" si="4817"/>
        <v/>
      </c>
      <c r="EJ282" s="71" t="str">
        <f t="shared" si="4817"/>
        <v/>
      </c>
      <c r="EK282" s="71" t="str">
        <f t="shared" si="4817"/>
        <v/>
      </c>
      <c r="EL282" s="71" t="str">
        <f t="shared" si="4817"/>
        <v/>
      </c>
      <c r="EM282" s="71" t="str">
        <f t="shared" si="4817"/>
        <v/>
      </c>
      <c r="EN282" s="71" t="str">
        <f t="shared" si="4817"/>
        <v/>
      </c>
      <c r="EO282" s="71" t="str">
        <f t="shared" si="4817"/>
        <v/>
      </c>
      <c r="EP282" s="71" t="str">
        <f t="shared" si="4817"/>
        <v/>
      </c>
      <c r="EQ282" s="71" t="str">
        <f t="shared" si="4817"/>
        <v/>
      </c>
      <c r="ER282" s="71" t="str">
        <f t="shared" si="4817"/>
        <v/>
      </c>
      <c r="ES282" s="71" t="str">
        <f t="shared" si="4817"/>
        <v/>
      </c>
      <c r="ET282" s="71" t="str">
        <f t="shared" si="4817"/>
        <v/>
      </c>
      <c r="EU282" s="71" t="str">
        <f t="shared" si="4817"/>
        <v/>
      </c>
      <c r="EV282" s="71" t="str">
        <f t="shared" si="4817"/>
        <v/>
      </c>
      <c r="EW282" s="71" t="str">
        <f t="shared" si="4817"/>
        <v/>
      </c>
      <c r="EX282" s="71" t="str">
        <f t="shared" si="4817"/>
        <v/>
      </c>
      <c r="EY282" s="71" t="str">
        <f t="shared" si="4817"/>
        <v/>
      </c>
      <c r="EZ282" s="71" t="str">
        <f t="shared" si="4817"/>
        <v/>
      </c>
      <c r="FA282" s="71" t="str">
        <f t="shared" si="4817"/>
        <v/>
      </c>
      <c r="FB282" s="71" t="str">
        <f t="shared" si="4817"/>
        <v/>
      </c>
      <c r="FC282" s="71" t="str">
        <f t="shared" si="4817"/>
        <v/>
      </c>
      <c r="FD282" s="71" t="str">
        <f t="shared" si="4817"/>
        <v/>
      </c>
      <c r="FE282" s="71" t="str">
        <f t="shared" si="4817"/>
        <v/>
      </c>
      <c r="FF282" s="71" t="str">
        <f t="shared" si="4817"/>
        <v/>
      </c>
      <c r="FG282" s="71" t="str">
        <f t="shared" si="4817"/>
        <v/>
      </c>
      <c r="FH282" s="71" t="str">
        <f t="shared" si="4817"/>
        <v/>
      </c>
      <c r="FI282" s="71" t="str">
        <f t="shared" si="4817"/>
        <v/>
      </c>
      <c r="FJ282" s="71" t="str">
        <f t="shared" si="4817"/>
        <v/>
      </c>
      <c r="FK282" s="71" t="str">
        <f t="shared" si="4817"/>
        <v/>
      </c>
      <c r="FL282" s="71" t="str">
        <f t="shared" si="4817"/>
        <v/>
      </c>
      <c r="FM282" s="71" t="str">
        <f t="shared" si="4817"/>
        <v/>
      </c>
      <c r="FN282" s="71" t="str">
        <f t="shared" ref="FN282:FS284" si="4818">IF(CH282="","","|n"&amp;FN$2&amp;"+"&amp;CH282&amp;FN$1)</f>
        <v/>
      </c>
      <c r="FO282" s="71" t="str">
        <f t="shared" si="4818"/>
        <v/>
      </c>
      <c r="FP282" s="71" t="str">
        <f t="shared" si="4818"/>
        <v/>
      </c>
      <c r="FQ282" s="71" t="str">
        <f t="shared" si="4818"/>
        <v/>
      </c>
      <c r="FR282" s="71" t="str">
        <f t="shared" si="4818"/>
        <v/>
      </c>
      <c r="FS282" s="71" t="str">
        <f t="shared" si="4818"/>
        <v/>
      </c>
    </row>
    <row r="283" spans="1:175" ht="13.5" customHeight="1">
      <c r="A283" s="79"/>
      <c r="B283" s="80" t="s">
        <v>1455</v>
      </c>
      <c r="C283" s="122" t="s">
        <v>1456</v>
      </c>
      <c r="T283" s="127" t="s">
        <v>1495</v>
      </c>
      <c r="U283" s="79" t="s">
        <v>1458</v>
      </c>
      <c r="CN283" s="70" t="str">
        <f t="shared" ref="CN283" si="4819">"InitUnitState('"&amp;B283&amp;"',"&amp;V283&amp;","&amp;W283&amp;","&amp;X283&amp;","&amp;Y283&amp;","&amp;Z283&amp;","&amp;AA283&amp;","&amp;AB283&amp;","&amp;AC283&amp;","&amp;AD283&amp;","&amp;AE283&amp;")"</f>
        <v>InitUnitState('IB10',,,,,,,,,,)</v>
      </c>
      <c r="CO283" s="70" t="str">
        <f t="shared" ref="CO283" si="4820">"InitUnitNormal('"&amp;B283&amp;"',"&amp;AF283&amp;","&amp;AG283&amp;","&amp;AH283&amp;","&amp;AI283&amp;","&amp;AJ283&amp;","&amp;AK283&amp;","&amp;AL283&amp;","&amp;AM283&amp;","&amp;AN283&amp;","&amp;AO283&amp;")"</f>
        <v>InitUnitNormal('IB10',,,,,,,,,,)</v>
      </c>
      <c r="CP283" s="70" t="str">
        <f t="shared" ref="CP283" si="4821">"InitUnitMagic('"&amp;B283&amp;"',"&amp;AP283&amp;","&amp;AQ283&amp;","&amp;AR283&amp;","&amp;AS283&amp;","&amp;AT283&amp;","&amp;AU283&amp;","&amp;AV283&amp;","&amp;AW283&amp;","&amp;BI283&amp;","&amp;BJ283&amp;")"</f>
        <v>InitUnitMagic('IB10',,,,,,,,,,)</v>
      </c>
      <c r="CQ283" s="70" t="str">
        <f t="shared" ref="CQ283" si="4822">"InitUnitAdd('"&amp;B283&amp;"',"&amp;BK283&amp;","&amp;BL283&amp;","&amp;BM283&amp;","&amp;BN283&amp;","&amp;BO283&amp;","&amp;BP283&amp;","&amp;BQ283&amp;","&amp;BR283&amp;","&amp;BS283&amp;","&amp;BT283&amp;")"</f>
        <v>InitUnitAdd('IB10',,,,,,,,,,)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322&amp;CR$1&amp;")"</f>
        <v>InitEquipData('IB10',,"",,,,,'','','','','','',"")</v>
      </c>
      <c r="CU283" s="95" t="str">
        <f t="shared" ref="CU283" si="4823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V283" s="61" t="str">
        <f t="shared" ref="CV283" si="4824">T283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83" s="60"/>
      <c r="CX283" s="60"/>
      <c r="CY283" s="60"/>
      <c r="CZ283" s="60"/>
      <c r="DA283" s="60"/>
      <c r="DB283" s="71" t="str">
        <f t="shared" ref="DB283" si="4825">IF(V283="","","|n"&amp;DB$2&amp;"+"&amp;V283&amp;DB$1)</f>
        <v/>
      </c>
      <c r="DC283" s="71" t="str">
        <f t="shared" ref="DC283" si="4826">IF(W283="","","|n"&amp;DC$2&amp;"+"&amp;W283&amp;DC$1)</f>
        <v/>
      </c>
      <c r="DD283" s="71" t="str">
        <f t="shared" ref="DD283" si="4827">IF(X283="","","|n"&amp;DD$2&amp;"+"&amp;X283&amp;DD$1)</f>
        <v/>
      </c>
      <c r="DE283" s="71" t="str">
        <f t="shared" ref="DE283" si="4828">IF(Y283="","","|n"&amp;DE$2&amp;"+"&amp;Y283&amp;DE$1)</f>
        <v/>
      </c>
      <c r="DF283" s="71" t="str">
        <f t="shared" ref="DF283" si="4829">IF(Z283="","","|n"&amp;DF$2&amp;"+"&amp;Z283&amp;DF$1)</f>
        <v/>
      </c>
      <c r="DG283" s="71" t="str">
        <f t="shared" ref="DG283" si="4830">IF(AA283="","","|n"&amp;DG$2&amp;"+"&amp;AA283&amp;DG$1)</f>
        <v/>
      </c>
      <c r="DH283" s="71" t="str">
        <f t="shared" ref="DH283" si="4831">IF(AB283="","","|n"&amp;DH$2&amp;"+"&amp;AB283&amp;DH$1)</f>
        <v/>
      </c>
      <c r="DI283" s="71" t="str">
        <f t="shared" ref="DI283" si="4832">IF(AC283="","","|n"&amp;DI$2&amp;"+"&amp;AC283&amp;DI$1)</f>
        <v/>
      </c>
      <c r="DJ283" s="71" t="str">
        <f t="shared" ref="DJ283" si="4833">IF(AD283="","","|n"&amp;DJ$2&amp;"+"&amp;AD283&amp;DJ$1)</f>
        <v/>
      </c>
      <c r="DK283" s="71" t="str">
        <f t="shared" ref="DK283" si="4834">IF(AE283="","","|n"&amp;DK$2&amp;"+"&amp;AE283&amp;DK$1)</f>
        <v/>
      </c>
      <c r="DL283" s="71" t="str">
        <f t="shared" ref="DL283" si="4835">IF(AF283="","","|n"&amp;DL$2&amp;"+"&amp;AF283&amp;DL$1)</f>
        <v/>
      </c>
      <c r="DM283" s="71" t="str">
        <f t="shared" ref="DM283" si="4836">IF(AG283="","","|n"&amp;DM$2&amp;"+"&amp;AG283&amp;DM$1)</f>
        <v/>
      </c>
      <c r="DN283" s="71" t="str">
        <f t="shared" ref="DN283" si="4837">IF(AH283="","","|n"&amp;DN$2&amp;"+"&amp;AH283&amp;DN$1)</f>
        <v/>
      </c>
      <c r="DO283" s="71" t="str">
        <f t="shared" ref="DO283" si="4838">IF(AI283="","","|n"&amp;DO$2&amp;"+"&amp;AI283&amp;DO$1)</f>
        <v/>
      </c>
      <c r="DP283" s="71" t="str">
        <f t="shared" ref="DP283" si="4839">IF(AJ283="","","|n"&amp;DP$2&amp;"+"&amp;AJ283&amp;DP$1)</f>
        <v/>
      </c>
      <c r="DQ283" s="71" t="str">
        <f t="shared" ref="DQ283" si="4840">IF(AK283="","","|n"&amp;DQ$2&amp;"+"&amp;AK283&amp;DQ$1)</f>
        <v/>
      </c>
      <c r="DR283" s="71" t="str">
        <f t="shared" ref="DR283" si="4841">IF(AL283="","","|n"&amp;DR$2&amp;"+"&amp;AL283&amp;DR$1)</f>
        <v/>
      </c>
      <c r="DS283" s="71" t="str">
        <f t="shared" ref="DS283" si="4842">IF(AM283="","","|n"&amp;DS$2&amp;"+"&amp;AM283&amp;DS$1)</f>
        <v/>
      </c>
      <c r="DT283" s="71" t="str">
        <f t="shared" ref="DT283" si="4843">IF(AN283="","","|n"&amp;DT$2&amp;"+"&amp;AN283&amp;DT$1)</f>
        <v/>
      </c>
      <c r="DU283" s="71" t="str">
        <f t="shared" ref="DU283" si="4844">IF(AO283="","","|n"&amp;DU$2&amp;"+"&amp;AO283&amp;DU$1)</f>
        <v/>
      </c>
      <c r="DV283" s="71" t="str">
        <f t="shared" ref="DV283" si="4845">IF(AP283="","","|n"&amp;DV$2&amp;"+"&amp;AP283&amp;DV$1)</f>
        <v/>
      </c>
      <c r="DW283" s="71" t="str">
        <f t="shared" ref="DW283" si="4846">IF(AQ283="","","|n"&amp;DW$2&amp;"+"&amp;AQ283&amp;DW$1)</f>
        <v/>
      </c>
      <c r="DX283" s="71" t="str">
        <f t="shared" ref="DX283" si="4847">IF(AR283="","","|n"&amp;DX$2&amp;"+"&amp;AR283&amp;DX$1)</f>
        <v/>
      </c>
      <c r="DY283" s="71" t="str">
        <f t="shared" ref="DY283" si="4848">IF(AS283="","","|n"&amp;DY$2&amp;"+"&amp;AS283&amp;DY$1)</f>
        <v/>
      </c>
      <c r="DZ283" s="71" t="str">
        <f t="shared" ref="DZ283" si="4849">IF(AT283="","","|n"&amp;DZ$2&amp;"+"&amp;AT283&amp;DZ$1)</f>
        <v/>
      </c>
      <c r="EA283" s="71" t="str">
        <f t="shared" ref="EA283" si="4850">IF(AU283="","","|n"&amp;EA$2&amp;"+"&amp;AU283&amp;EA$1)</f>
        <v/>
      </c>
      <c r="EB283" s="71" t="str">
        <f t="shared" ref="EB283" si="4851">IF(AV283="","","|n"&amp;EB$2&amp;"+"&amp;AV283&amp;EB$1)</f>
        <v/>
      </c>
      <c r="EC283" s="71" t="str">
        <f t="shared" ref="EC283" si="4852">IF(AW283="","","|n"&amp;EC$2&amp;"+"&amp;AW283&amp;EC$1)</f>
        <v/>
      </c>
      <c r="ED283" s="71" t="str">
        <f t="shared" ref="ED283" si="4853">IF(AX283="","","|n"&amp;ED$2&amp;"+"&amp;AX283&amp;ED$1)</f>
        <v/>
      </c>
      <c r="EE283" s="71" t="str">
        <f t="shared" ref="EE283" si="4854">IF(AY283="","","|n"&amp;EE$2&amp;"+"&amp;AY283&amp;EE$1)</f>
        <v/>
      </c>
      <c r="EF283" s="71" t="str">
        <f t="shared" ref="EF283" si="4855">IF(AZ283="","","|n"&amp;EF$2&amp;"+"&amp;AZ283&amp;EF$1)</f>
        <v/>
      </c>
      <c r="EG283" s="71" t="str">
        <f t="shared" ref="EG283" si="4856">IF(BA283="","","|n"&amp;EG$2&amp;"+"&amp;BA283&amp;EG$1)</f>
        <v/>
      </c>
      <c r="EH283" s="71" t="str">
        <f t="shared" ref="EH283" si="4857">IF(BB283="","","|n"&amp;EH$2&amp;"+"&amp;BB283&amp;EH$1)</f>
        <v/>
      </c>
      <c r="EI283" s="71" t="str">
        <f t="shared" ref="EI283" si="4858">IF(BC283="","","|n"&amp;EI$2&amp;"+"&amp;BC283&amp;EI$1)</f>
        <v/>
      </c>
      <c r="EJ283" s="71" t="str">
        <f t="shared" ref="EJ283" si="4859">IF(BD283="","","|n"&amp;EJ$2&amp;"+"&amp;BD283&amp;EJ$1)</f>
        <v/>
      </c>
      <c r="EK283" s="71" t="str">
        <f t="shared" ref="EK283" si="4860">IF(BE283="","","|n"&amp;EK$2&amp;"+"&amp;BE283&amp;EK$1)</f>
        <v/>
      </c>
      <c r="EL283" s="71" t="str">
        <f t="shared" ref="EL283" si="4861">IF(BF283="","","|n"&amp;EL$2&amp;"+"&amp;BF283&amp;EL$1)</f>
        <v/>
      </c>
      <c r="EM283" s="71" t="str">
        <f t="shared" ref="EM283" si="4862">IF(BG283="","","|n"&amp;EM$2&amp;"+"&amp;BG283&amp;EM$1)</f>
        <v/>
      </c>
      <c r="EN283" s="71" t="str">
        <f t="shared" ref="EN283" si="4863">IF(BH283="","","|n"&amp;EN$2&amp;"+"&amp;BH283&amp;EN$1)</f>
        <v/>
      </c>
      <c r="EO283" s="71" t="str">
        <f t="shared" ref="EO283" si="4864">IF(BI283="","","|n"&amp;EO$2&amp;"+"&amp;BI283&amp;EO$1)</f>
        <v/>
      </c>
      <c r="EP283" s="71" t="str">
        <f t="shared" ref="EP283" si="4865">IF(BJ283="","","|n"&amp;EP$2&amp;"+"&amp;BJ283&amp;EP$1)</f>
        <v/>
      </c>
      <c r="EQ283" s="71" t="str">
        <f t="shared" ref="EQ283" si="4866">IF(BK283="","","|n"&amp;EQ$2&amp;"+"&amp;BK283&amp;EQ$1)</f>
        <v/>
      </c>
      <c r="ER283" s="71" t="str">
        <f t="shared" ref="ER283" si="4867">IF(BL283="","","|n"&amp;ER$2&amp;"+"&amp;BL283&amp;ER$1)</f>
        <v/>
      </c>
      <c r="ES283" s="71" t="str">
        <f t="shared" ref="ES283" si="4868">IF(BM283="","","|n"&amp;ES$2&amp;"+"&amp;BM283&amp;ES$1)</f>
        <v/>
      </c>
      <c r="ET283" s="71" t="str">
        <f t="shared" ref="ET283" si="4869">IF(BN283="","","|n"&amp;ET$2&amp;"+"&amp;BN283&amp;ET$1)</f>
        <v/>
      </c>
      <c r="EU283" s="71" t="str">
        <f t="shared" ref="EU283" si="4870">IF(BO283="","","|n"&amp;EU$2&amp;"+"&amp;BO283&amp;EU$1)</f>
        <v/>
      </c>
      <c r="EV283" s="71" t="str">
        <f t="shared" ref="EV283" si="4871">IF(BP283="","","|n"&amp;EV$2&amp;"+"&amp;BP283&amp;EV$1)</f>
        <v/>
      </c>
      <c r="EW283" s="71" t="str">
        <f t="shared" ref="EW283" si="4872">IF(BQ283="","","|n"&amp;EW$2&amp;"+"&amp;BQ283&amp;EW$1)</f>
        <v/>
      </c>
      <c r="EX283" s="71" t="str">
        <f t="shared" ref="EX283" si="4873">IF(BR283="","","|n"&amp;EX$2&amp;"+"&amp;BR283&amp;EX$1)</f>
        <v/>
      </c>
      <c r="EY283" s="71" t="str">
        <f t="shared" ref="EY283" si="4874">IF(BS283="","","|n"&amp;EY$2&amp;"+"&amp;BS283&amp;EY$1)</f>
        <v/>
      </c>
      <c r="EZ283" s="71" t="str">
        <f t="shared" ref="EZ283" si="4875">IF(BT283="","","|n"&amp;EZ$2&amp;"+"&amp;BT283&amp;EZ$1)</f>
        <v/>
      </c>
      <c r="FA283" s="71" t="str">
        <f t="shared" ref="FA283" si="4876">IF(BU283="","","|n"&amp;FA$2&amp;"+"&amp;BU283&amp;FA$1)</f>
        <v/>
      </c>
      <c r="FB283" s="71" t="str">
        <f t="shared" ref="FB283" si="4877">IF(BV283="","","|n"&amp;FB$2&amp;"+"&amp;BV283&amp;FB$1)</f>
        <v/>
      </c>
      <c r="FC283" s="71" t="str">
        <f t="shared" ref="FC283" si="4878">IF(BW283="","","|n"&amp;FC$2&amp;"+"&amp;BW283&amp;FC$1)</f>
        <v/>
      </c>
      <c r="FD283" s="71" t="str">
        <f t="shared" ref="FD283" si="4879">IF(BX283="","","|n"&amp;FD$2&amp;"+"&amp;BX283&amp;FD$1)</f>
        <v/>
      </c>
      <c r="FE283" s="71" t="str">
        <f t="shared" ref="FE283" si="4880">IF(BY283="","","|n"&amp;FE$2&amp;"+"&amp;BY283&amp;FE$1)</f>
        <v/>
      </c>
      <c r="FF283" s="71" t="str">
        <f t="shared" ref="FF283" si="4881">IF(BZ283="","","|n"&amp;FF$2&amp;"+"&amp;BZ283&amp;FF$1)</f>
        <v/>
      </c>
      <c r="FG283" s="71" t="str">
        <f t="shared" ref="FG283" si="4882">IF(CA283="","","|n"&amp;FG$2&amp;"+"&amp;CA283&amp;FG$1)</f>
        <v/>
      </c>
      <c r="FH283" s="71" t="str">
        <f t="shared" ref="FH283" si="4883">IF(CB283="","","|n"&amp;FH$2&amp;"+"&amp;CB283&amp;FH$1)</f>
        <v/>
      </c>
      <c r="FI283" s="71" t="str">
        <f t="shared" ref="FI283" si="4884">IF(CC283="","","|n"&amp;FI$2&amp;"+"&amp;CC283&amp;FI$1)</f>
        <v/>
      </c>
      <c r="FJ283" s="71" t="str">
        <f t="shared" ref="FJ283" si="4885">IF(CD283="","","|n"&amp;FJ$2&amp;"+"&amp;CD283&amp;FJ$1)</f>
        <v/>
      </c>
      <c r="FK283" s="71" t="str">
        <f t="shared" ref="FK283" si="4886">IF(CE283="","","|n"&amp;FK$2&amp;"+"&amp;CE283&amp;FK$1)</f>
        <v/>
      </c>
      <c r="FL283" s="71" t="str">
        <f t="shared" ref="FL283" si="4887">IF(CF283="","","|n"&amp;FL$2&amp;"+"&amp;CF283&amp;FL$1)</f>
        <v/>
      </c>
      <c r="FM283" s="71" t="str">
        <f t="shared" ref="FM283" si="4888">IF(CG283="","","|n"&amp;FM$2&amp;"+"&amp;CG283&amp;FM$1)</f>
        <v/>
      </c>
      <c r="FN283" s="71" t="str">
        <f t="shared" ref="FN283" si="4889">IF(CH283="","","|n"&amp;FN$2&amp;"+"&amp;CH283&amp;FN$1)</f>
        <v/>
      </c>
      <c r="FO283" s="71" t="str">
        <f t="shared" ref="FO283" si="4890">IF(CI283="","","|n"&amp;FO$2&amp;"+"&amp;CI283&amp;FO$1)</f>
        <v/>
      </c>
      <c r="FP283" s="71" t="str">
        <f t="shared" ref="FP283" si="4891">IF(CJ283="","","|n"&amp;FP$2&amp;"+"&amp;CJ283&amp;FP$1)</f>
        <v/>
      </c>
      <c r="FQ283" s="71" t="str">
        <f t="shared" ref="FQ283" si="4892">IF(CK283="","","|n"&amp;FQ$2&amp;"+"&amp;CK283&amp;FQ$1)</f>
        <v/>
      </c>
      <c r="FR283" s="71" t="str">
        <f t="shared" ref="FR283" si="4893">IF(CL283="","","|n"&amp;FR$2&amp;"+"&amp;CL283&amp;FR$1)</f>
        <v/>
      </c>
      <c r="FS283" s="71" t="str">
        <f t="shared" ref="FS283" si="4894">IF(CM283="","","|n"&amp;FS$2&amp;"+"&amp;CM283&amp;FS$1)</f>
        <v/>
      </c>
    </row>
    <row r="284" spans="1:175" ht="15">
      <c r="A284" s="79"/>
      <c r="B284" s="123" t="s">
        <v>864</v>
      </c>
      <c r="C284" s="122" t="str">
        <f>"已领取"&amp;C273</f>
        <v>已领取星耀福利</v>
      </c>
      <c r="T284" s="127" t="str">
        <f>T273&amp;"|N|N|cff00ff00已领取该礼包"</f>
        <v>|cffffcc33平台名称带有“星耀”开局自动激活！|n|n|r奖励：|n|cffffcc00每秒金币+1|n每秒攻击+1|n每秒生命+5|r|N|N|cff00ff00已领取该礼包</v>
      </c>
      <c r="U284" s="79" t="s">
        <v>865</v>
      </c>
      <c r="CN284" s="70" t="str">
        <f t="shared" ref="CN284" si="4895">"InitUnitState('"&amp;B284&amp;"',"&amp;V284&amp;","&amp;W284&amp;","&amp;X284&amp;","&amp;Y284&amp;","&amp;Z284&amp;","&amp;AA284&amp;","&amp;AB284&amp;","&amp;AC284&amp;","&amp;AD284&amp;","&amp;AE284&amp;")"</f>
        <v>InitUnitState('IB50',,,,,,,,,,)</v>
      </c>
      <c r="CO284" s="70" t="str">
        <f t="shared" ref="CO284" si="4896">"InitUnitNormal('"&amp;B284&amp;"',"&amp;AF284&amp;","&amp;AG284&amp;","&amp;AH284&amp;","&amp;AI284&amp;","&amp;AJ284&amp;","&amp;AK284&amp;","&amp;AL284&amp;","&amp;AM284&amp;","&amp;AN284&amp;","&amp;AO284&amp;")"</f>
        <v>InitUnitNormal('IB50',,,,,,,,,,)</v>
      </c>
      <c r="CP284" s="70" t="str">
        <f t="shared" ref="CP284" si="4897">"InitUnitMagic('"&amp;B284&amp;"',"&amp;AP284&amp;","&amp;AQ284&amp;","&amp;AR284&amp;","&amp;AS284&amp;","&amp;AT284&amp;","&amp;AU284&amp;","&amp;AV284&amp;","&amp;AW284&amp;","&amp;BI284&amp;","&amp;BJ284&amp;")"</f>
        <v>InitUnitMagic('IB50',,,,,,,,,,)</v>
      </c>
      <c r="CQ284" s="70" t="str">
        <f t="shared" ref="CQ284" si="4898">"InitUnitAdd('"&amp;B284&amp;"',"&amp;BK284&amp;","&amp;BL284&amp;","&amp;BM284&amp;","&amp;BN284&amp;","&amp;BO284&amp;","&amp;BP284&amp;","&amp;BQ284&amp;","&amp;BR284&amp;","&amp;BS284&amp;","&amp;BT284&amp;")"</f>
        <v>InitUnitAdd('IB50',,,,,,,,,,)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InitEquipData('IB50',,"",,,,,'','','','','','',"ReplaceableTextures\\commandButtons\\BTNLBUI01.blp")</v>
      </c>
      <c r="CU284" s="95" t="str">
        <f t="shared" si="4741"/>
        <v>|n</v>
      </c>
      <c r="CV284" s="61" t="str">
        <f t="shared" si="4742"/>
        <v>|cffffcc33平台名称带有“星耀”开局自动激活！|n|n|r奖励：|n|cffffcc00每秒金币+1|n每秒攻击+1|n每秒生命+5|r|N|N|cff00ff00已领取该礼包</v>
      </c>
      <c r="CW284" s="60"/>
      <c r="CX284" s="60"/>
      <c r="CY284" s="60"/>
      <c r="CZ284" s="60"/>
      <c r="DA284" s="60"/>
      <c r="DB284" s="71" t="str">
        <f t="shared" si="4817"/>
        <v/>
      </c>
      <c r="DC284" s="71" t="str">
        <f t="shared" si="4817"/>
        <v/>
      </c>
      <c r="DD284" s="71" t="str">
        <f t="shared" si="4817"/>
        <v/>
      </c>
      <c r="DE284" s="71" t="str">
        <f t="shared" si="4817"/>
        <v/>
      </c>
      <c r="DF284" s="71" t="str">
        <f t="shared" si="4817"/>
        <v/>
      </c>
      <c r="DG284" s="71" t="str">
        <f t="shared" si="4817"/>
        <v/>
      </c>
      <c r="DH284" s="71" t="str">
        <f t="shared" si="4817"/>
        <v/>
      </c>
      <c r="DI284" s="71" t="str">
        <f t="shared" si="4817"/>
        <v/>
      </c>
      <c r="DJ284" s="71" t="str">
        <f t="shared" si="4817"/>
        <v/>
      </c>
      <c r="DK284" s="71" t="str">
        <f t="shared" si="4817"/>
        <v/>
      </c>
      <c r="DL284" s="71" t="str">
        <f t="shared" si="4817"/>
        <v/>
      </c>
      <c r="DM284" s="71" t="str">
        <f t="shared" si="4817"/>
        <v/>
      </c>
      <c r="DN284" s="71" t="str">
        <f t="shared" si="4817"/>
        <v/>
      </c>
      <c r="DO284" s="71" t="str">
        <f t="shared" si="4817"/>
        <v/>
      </c>
      <c r="DP284" s="71" t="str">
        <f t="shared" si="4817"/>
        <v/>
      </c>
      <c r="DQ284" s="71" t="str">
        <f t="shared" si="4817"/>
        <v/>
      </c>
      <c r="DR284" s="71" t="str">
        <f t="shared" si="4817"/>
        <v/>
      </c>
      <c r="DS284" s="71" t="str">
        <f t="shared" si="4817"/>
        <v/>
      </c>
      <c r="DT284" s="71" t="str">
        <f t="shared" si="4817"/>
        <v/>
      </c>
      <c r="DU284" s="71" t="str">
        <f t="shared" si="4817"/>
        <v/>
      </c>
      <c r="DV284" s="71" t="str">
        <f t="shared" si="4817"/>
        <v/>
      </c>
      <c r="DW284" s="71" t="str">
        <f t="shared" si="4817"/>
        <v/>
      </c>
      <c r="DX284" s="71" t="str">
        <f t="shared" si="4817"/>
        <v/>
      </c>
      <c r="DY284" s="71" t="str">
        <f t="shared" si="4817"/>
        <v/>
      </c>
      <c r="DZ284" s="71" t="str">
        <f t="shared" si="4817"/>
        <v/>
      </c>
      <c r="EA284" s="71" t="str">
        <f t="shared" si="4817"/>
        <v/>
      </c>
      <c r="EB284" s="71" t="str">
        <f t="shared" si="4817"/>
        <v/>
      </c>
      <c r="EC284" s="71" t="str">
        <f t="shared" si="4817"/>
        <v/>
      </c>
      <c r="ED284" s="71" t="str">
        <f t="shared" si="4817"/>
        <v/>
      </c>
      <c r="EE284" s="71" t="str">
        <f t="shared" si="4817"/>
        <v/>
      </c>
      <c r="EF284" s="71" t="str">
        <f t="shared" si="4817"/>
        <v/>
      </c>
      <c r="EG284" s="71" t="str">
        <f t="shared" si="4817"/>
        <v/>
      </c>
      <c r="EH284" s="71" t="str">
        <f t="shared" si="4817"/>
        <v/>
      </c>
      <c r="EI284" s="71" t="str">
        <f t="shared" si="4817"/>
        <v/>
      </c>
      <c r="EJ284" s="71" t="str">
        <f t="shared" si="4817"/>
        <v/>
      </c>
      <c r="EK284" s="71" t="str">
        <f t="shared" si="4817"/>
        <v/>
      </c>
      <c r="EL284" s="71" t="str">
        <f t="shared" si="4817"/>
        <v/>
      </c>
      <c r="EM284" s="71" t="str">
        <f t="shared" si="4817"/>
        <v/>
      </c>
      <c r="EN284" s="71" t="str">
        <f t="shared" si="4817"/>
        <v/>
      </c>
      <c r="EO284" s="71" t="str">
        <f t="shared" si="4817"/>
        <v/>
      </c>
      <c r="EP284" s="71" t="str">
        <f t="shared" si="4817"/>
        <v/>
      </c>
      <c r="EQ284" s="71" t="str">
        <f t="shared" si="4817"/>
        <v/>
      </c>
      <c r="ER284" s="71" t="str">
        <f t="shared" si="4817"/>
        <v/>
      </c>
      <c r="ES284" s="71" t="str">
        <f t="shared" si="4817"/>
        <v/>
      </c>
      <c r="ET284" s="71" t="str">
        <f t="shared" si="4817"/>
        <v/>
      </c>
      <c r="EU284" s="71" t="str">
        <f t="shared" si="4817"/>
        <v/>
      </c>
      <c r="EV284" s="71" t="str">
        <f t="shared" si="4817"/>
        <v/>
      </c>
      <c r="EW284" s="71" t="str">
        <f t="shared" si="4817"/>
        <v/>
      </c>
      <c r="EX284" s="71" t="str">
        <f t="shared" si="4817"/>
        <v/>
      </c>
      <c r="EY284" s="71" t="str">
        <f t="shared" si="4817"/>
        <v/>
      </c>
      <c r="EZ284" s="71" t="str">
        <f t="shared" si="4817"/>
        <v/>
      </c>
      <c r="FA284" s="71" t="str">
        <f t="shared" si="4817"/>
        <v/>
      </c>
      <c r="FB284" s="71" t="str">
        <f t="shared" si="4817"/>
        <v/>
      </c>
      <c r="FC284" s="71" t="str">
        <f t="shared" si="4817"/>
        <v/>
      </c>
      <c r="FD284" s="71" t="str">
        <f t="shared" si="4817"/>
        <v/>
      </c>
      <c r="FE284" s="71" t="str">
        <f t="shared" si="4817"/>
        <v/>
      </c>
      <c r="FF284" s="71" t="str">
        <f t="shared" si="4817"/>
        <v/>
      </c>
      <c r="FG284" s="71" t="str">
        <f t="shared" si="4817"/>
        <v/>
      </c>
      <c r="FH284" s="71" t="str">
        <f t="shared" si="4817"/>
        <v/>
      </c>
      <c r="FI284" s="71" t="str">
        <f t="shared" si="4817"/>
        <v/>
      </c>
      <c r="FJ284" s="71" t="str">
        <f t="shared" si="4817"/>
        <v/>
      </c>
      <c r="FK284" s="71" t="str">
        <f t="shared" si="4817"/>
        <v/>
      </c>
      <c r="FL284" s="71" t="str">
        <f t="shared" si="4817"/>
        <v/>
      </c>
      <c r="FM284" s="71" t="str">
        <f t="shared" si="4817"/>
        <v/>
      </c>
      <c r="FN284" s="71" t="str">
        <f t="shared" si="4818"/>
        <v/>
      </c>
      <c r="FO284" s="71" t="str">
        <f t="shared" si="4818"/>
        <v/>
      </c>
      <c r="FP284" s="71" t="str">
        <f t="shared" si="4818"/>
        <v/>
      </c>
      <c r="FQ284" s="71" t="str">
        <f t="shared" si="4818"/>
        <v/>
      </c>
      <c r="FR284" s="71" t="str">
        <f t="shared" si="4818"/>
        <v/>
      </c>
      <c r="FS284" s="71" t="str">
        <f t="shared" si="4818"/>
        <v/>
      </c>
    </row>
    <row r="285" spans="1:175" ht="15">
      <c r="A285" s="79"/>
      <c r="B285" s="123" t="s">
        <v>866</v>
      </c>
      <c r="C285" s="122" t="str">
        <f>"已领取"&amp;C274</f>
        <v>已领取公众号礼包</v>
      </c>
      <c r="T285" s="127" t="str">
        <f>T274&amp;"|N|N|cff00ff00已领取该礼包"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5" s="79" t="s">
        <v>865</v>
      </c>
      <c r="CN285" s="70" t="str">
        <f t="shared" si="4813"/>
        <v>InitUnitState('IB51',,,,,,,,,,)</v>
      </c>
      <c r="CO285" s="70" t="str">
        <f t="shared" si="4814"/>
        <v>InitUnitNormal('IB51',,,,,,,,,,)</v>
      </c>
      <c r="CP285" s="70" t="str">
        <f t="shared" si="4815"/>
        <v>InitUnitMagic('IB51',,,,,,,,,,)</v>
      </c>
      <c r="CQ285" s="70" t="str">
        <f t="shared" si="4816"/>
        <v>InitUnitAdd('IB51',,,,,,,,,,)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InitEquipData('IB51',,"",,,,,'','','','','','',"ReplaceableTextures\\commandButtons\\BTNLBUI01.blp")</v>
      </c>
      <c r="CU285" s="95" t="str">
        <f t="shared" ref="CU285:CU293" si="4899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V285" s="61" t="str">
        <f t="shared" ref="CV285:CV300" si="4900">T285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5" s="60"/>
      <c r="CX285" s="60"/>
      <c r="CY285" s="60"/>
      <c r="CZ285" s="60"/>
      <c r="DA285" s="60"/>
      <c r="DB285" s="71" t="str">
        <f t="shared" ref="DB285:DB291" si="4901">IF(V285="","","|n"&amp;DB$2&amp;"+"&amp;V285&amp;DB$1)</f>
        <v/>
      </c>
      <c r="DC285" s="71" t="str">
        <f t="shared" ref="DC285:DC291" si="4902">IF(W285="","","|n"&amp;DC$2&amp;"+"&amp;W285&amp;DC$1)</f>
        <v/>
      </c>
      <c r="DD285" s="71" t="str">
        <f t="shared" ref="DD285:DD291" si="4903">IF(X285="","","|n"&amp;DD$2&amp;"+"&amp;X285&amp;DD$1)</f>
        <v/>
      </c>
      <c r="DE285" s="71" t="str">
        <f t="shared" ref="DE285:DE291" si="4904">IF(Y285="","","|n"&amp;DE$2&amp;"+"&amp;Y285&amp;DE$1)</f>
        <v/>
      </c>
      <c r="DF285" s="71" t="str">
        <f t="shared" ref="DF285:DF291" si="4905">IF(Z285="","","|n"&amp;DF$2&amp;"+"&amp;Z285&amp;DF$1)</f>
        <v/>
      </c>
      <c r="DG285" s="71" t="str">
        <f t="shared" ref="DG285:DG291" si="4906">IF(AA285="","","|n"&amp;DG$2&amp;"+"&amp;AA285&amp;DG$1)</f>
        <v/>
      </c>
      <c r="DH285" s="71" t="str">
        <f t="shared" ref="DH285:DH291" si="4907">IF(AB285="","","|n"&amp;DH$2&amp;"+"&amp;AB285&amp;DH$1)</f>
        <v/>
      </c>
      <c r="DI285" s="71" t="str">
        <f t="shared" ref="DI285:DI291" si="4908">IF(AC285="","","|n"&amp;DI$2&amp;"+"&amp;AC285&amp;DI$1)</f>
        <v/>
      </c>
      <c r="DJ285" s="71" t="str">
        <f t="shared" ref="DJ285:DJ291" si="4909">IF(AD285="","","|n"&amp;DJ$2&amp;"+"&amp;AD285&amp;DJ$1)</f>
        <v/>
      </c>
      <c r="DK285" s="71" t="str">
        <f t="shared" ref="DK285:DK291" si="4910">IF(AE285="","","|n"&amp;DK$2&amp;"+"&amp;AE285&amp;DK$1)</f>
        <v/>
      </c>
      <c r="DL285" s="71" t="str">
        <f t="shared" ref="DL285:DL291" si="4911">IF(AF285="","","|n"&amp;DL$2&amp;"+"&amp;AF285&amp;DL$1)</f>
        <v/>
      </c>
      <c r="DM285" s="71" t="str">
        <f t="shared" ref="DM285:DM291" si="4912">IF(AG285="","","|n"&amp;DM$2&amp;"+"&amp;AG285&amp;DM$1)</f>
        <v/>
      </c>
      <c r="DN285" s="71" t="str">
        <f t="shared" ref="DN285:DN291" si="4913">IF(AH285="","","|n"&amp;DN$2&amp;"+"&amp;AH285&amp;DN$1)</f>
        <v/>
      </c>
      <c r="DO285" s="71" t="str">
        <f t="shared" ref="DO285:DO291" si="4914">IF(AI285="","","|n"&amp;DO$2&amp;"+"&amp;AI285&amp;DO$1)</f>
        <v/>
      </c>
      <c r="DP285" s="71" t="str">
        <f t="shared" ref="DP285:DP291" si="4915">IF(AJ285="","","|n"&amp;DP$2&amp;"+"&amp;AJ285&amp;DP$1)</f>
        <v/>
      </c>
      <c r="DQ285" s="71" t="str">
        <f t="shared" ref="DQ285:DQ291" si="4916">IF(AK285="","","|n"&amp;DQ$2&amp;"+"&amp;AK285&amp;DQ$1)</f>
        <v/>
      </c>
      <c r="DR285" s="71" t="str">
        <f t="shared" ref="DR285:DR291" si="4917">IF(AL285="","","|n"&amp;DR$2&amp;"+"&amp;AL285&amp;DR$1)</f>
        <v/>
      </c>
      <c r="DS285" s="71" t="str">
        <f t="shared" ref="DS285:DS291" si="4918">IF(AM285="","","|n"&amp;DS$2&amp;"+"&amp;AM285&amp;DS$1)</f>
        <v/>
      </c>
      <c r="DT285" s="71" t="str">
        <f t="shared" ref="DT285:DT291" si="4919">IF(AN285="","","|n"&amp;DT$2&amp;"+"&amp;AN285&amp;DT$1)</f>
        <v/>
      </c>
      <c r="DU285" s="71" t="str">
        <f t="shared" ref="DU285:DU291" si="4920">IF(AO285="","","|n"&amp;DU$2&amp;"+"&amp;AO285&amp;DU$1)</f>
        <v/>
      </c>
      <c r="DV285" s="71" t="str">
        <f t="shared" ref="DV285:DV291" si="4921">IF(AP285="","","|n"&amp;DV$2&amp;"+"&amp;AP285&amp;DV$1)</f>
        <v/>
      </c>
      <c r="DW285" s="71" t="str">
        <f t="shared" ref="DW285:DW291" si="4922">IF(AQ285="","","|n"&amp;DW$2&amp;"+"&amp;AQ285&amp;DW$1)</f>
        <v/>
      </c>
      <c r="DX285" s="71" t="str">
        <f t="shared" ref="DX285:DX291" si="4923">IF(AR285="","","|n"&amp;DX$2&amp;"+"&amp;AR285&amp;DX$1)</f>
        <v/>
      </c>
      <c r="DY285" s="71" t="str">
        <f t="shared" ref="DY285:DY291" si="4924">IF(AS285="","","|n"&amp;DY$2&amp;"+"&amp;AS285&amp;DY$1)</f>
        <v/>
      </c>
      <c r="DZ285" s="71" t="str">
        <f t="shared" ref="DZ285:DZ291" si="4925">IF(AT285="","","|n"&amp;DZ$2&amp;"+"&amp;AT285&amp;DZ$1)</f>
        <v/>
      </c>
      <c r="EA285" s="71" t="str">
        <f t="shared" ref="EA285:EA291" si="4926">IF(AU285="","","|n"&amp;EA$2&amp;"+"&amp;AU285&amp;EA$1)</f>
        <v/>
      </c>
      <c r="EB285" s="71" t="str">
        <f t="shared" ref="EB285:EB291" si="4927">IF(AV285="","","|n"&amp;EB$2&amp;"+"&amp;AV285&amp;EB$1)</f>
        <v/>
      </c>
      <c r="EC285" s="71" t="str">
        <f t="shared" ref="EC285:EC291" si="4928">IF(AW285="","","|n"&amp;EC$2&amp;"+"&amp;AW285&amp;EC$1)</f>
        <v/>
      </c>
      <c r="ED285" s="71" t="str">
        <f t="shared" ref="ED285:ED291" si="4929">IF(AX285="","","|n"&amp;ED$2&amp;"+"&amp;AX285&amp;ED$1)</f>
        <v/>
      </c>
      <c r="EE285" s="71" t="str">
        <f t="shared" ref="EE285:EE291" si="4930">IF(AY285="","","|n"&amp;EE$2&amp;"+"&amp;AY285&amp;EE$1)</f>
        <v/>
      </c>
      <c r="EF285" s="71" t="str">
        <f t="shared" ref="EF285:EF291" si="4931">IF(AZ285="","","|n"&amp;EF$2&amp;"+"&amp;AZ285&amp;EF$1)</f>
        <v/>
      </c>
      <c r="EG285" s="71" t="str">
        <f t="shared" ref="EG285:EG291" si="4932">IF(BA285="","","|n"&amp;EG$2&amp;"+"&amp;BA285&amp;EG$1)</f>
        <v/>
      </c>
      <c r="EH285" s="71" t="str">
        <f t="shared" ref="EH285:EH291" si="4933">IF(BB285="","","|n"&amp;EH$2&amp;"+"&amp;BB285&amp;EH$1)</f>
        <v/>
      </c>
      <c r="EI285" s="71" t="str">
        <f t="shared" ref="EI285:EI291" si="4934">IF(BC285="","","|n"&amp;EI$2&amp;"+"&amp;BC285&amp;EI$1)</f>
        <v/>
      </c>
      <c r="EJ285" s="71" t="str">
        <f t="shared" ref="EJ285:EJ291" si="4935">IF(BD285="","","|n"&amp;EJ$2&amp;"+"&amp;BD285&amp;EJ$1)</f>
        <v/>
      </c>
      <c r="EK285" s="71" t="str">
        <f t="shared" ref="EK285:EK291" si="4936">IF(BE285="","","|n"&amp;EK$2&amp;"+"&amp;BE285&amp;EK$1)</f>
        <v/>
      </c>
      <c r="EL285" s="71" t="str">
        <f t="shared" ref="EL285:EL291" si="4937">IF(BF285="","","|n"&amp;EL$2&amp;"+"&amp;BF285&amp;EL$1)</f>
        <v/>
      </c>
      <c r="EM285" s="71" t="str">
        <f t="shared" ref="EM285:EM291" si="4938">IF(BG285="","","|n"&amp;EM$2&amp;"+"&amp;BG285&amp;EM$1)</f>
        <v/>
      </c>
      <c r="EN285" s="71" t="str">
        <f t="shared" ref="EN285:EN291" si="4939">IF(BH285="","","|n"&amp;EN$2&amp;"+"&amp;BH285&amp;EN$1)</f>
        <v/>
      </c>
      <c r="EO285" s="71" t="str">
        <f t="shared" ref="EO285:EO291" si="4940">IF(BI285="","","|n"&amp;EO$2&amp;"+"&amp;BI285&amp;EO$1)</f>
        <v/>
      </c>
      <c r="EP285" s="71" t="str">
        <f t="shared" ref="EP285:EP291" si="4941">IF(BJ285="","","|n"&amp;EP$2&amp;"+"&amp;BJ285&amp;EP$1)</f>
        <v/>
      </c>
      <c r="EQ285" s="71" t="str">
        <f t="shared" ref="EQ285:EQ291" si="4942">IF(BK285="","","|n"&amp;EQ$2&amp;"+"&amp;BK285&amp;EQ$1)</f>
        <v/>
      </c>
      <c r="ER285" s="71" t="str">
        <f t="shared" ref="ER285:ER291" si="4943">IF(BL285="","","|n"&amp;ER$2&amp;"+"&amp;BL285&amp;ER$1)</f>
        <v/>
      </c>
      <c r="ES285" s="71" t="str">
        <f t="shared" ref="ES285:ES291" si="4944">IF(BM285="","","|n"&amp;ES$2&amp;"+"&amp;BM285&amp;ES$1)</f>
        <v/>
      </c>
      <c r="ET285" s="71" t="str">
        <f t="shared" ref="ET285:ET291" si="4945">IF(BN285="","","|n"&amp;ET$2&amp;"+"&amp;BN285&amp;ET$1)</f>
        <v/>
      </c>
      <c r="EU285" s="71" t="str">
        <f t="shared" ref="EU285:EU291" si="4946">IF(BO285="","","|n"&amp;EU$2&amp;"+"&amp;BO285&amp;EU$1)</f>
        <v/>
      </c>
      <c r="EV285" s="71" t="str">
        <f t="shared" ref="EV285:EV291" si="4947">IF(BP285="","","|n"&amp;EV$2&amp;"+"&amp;BP285&amp;EV$1)</f>
        <v/>
      </c>
      <c r="EW285" s="71" t="str">
        <f t="shared" ref="EW285:EW291" si="4948">IF(BQ285="","","|n"&amp;EW$2&amp;"+"&amp;BQ285&amp;EW$1)</f>
        <v/>
      </c>
      <c r="EX285" s="71" t="str">
        <f t="shared" ref="EX285:EX291" si="4949">IF(BR285="","","|n"&amp;EX$2&amp;"+"&amp;BR285&amp;EX$1)</f>
        <v/>
      </c>
      <c r="EY285" s="71" t="str">
        <f t="shared" ref="EY285:EY291" si="4950">IF(BS285="","","|n"&amp;EY$2&amp;"+"&amp;BS285&amp;EY$1)</f>
        <v/>
      </c>
      <c r="EZ285" s="71" t="str">
        <f t="shared" ref="EZ285:EZ291" si="4951">IF(BT285="","","|n"&amp;EZ$2&amp;"+"&amp;BT285&amp;EZ$1)</f>
        <v/>
      </c>
      <c r="FA285" s="71" t="str">
        <f t="shared" ref="FA285:FA291" si="4952">IF(BU285="","","|n"&amp;FA$2&amp;"+"&amp;BU285&amp;FA$1)</f>
        <v/>
      </c>
      <c r="FB285" s="71" t="str">
        <f t="shared" ref="FB285:FB291" si="4953">IF(BV285="","","|n"&amp;FB$2&amp;"+"&amp;BV285&amp;FB$1)</f>
        <v/>
      </c>
      <c r="FC285" s="71" t="str">
        <f t="shared" ref="FC285:FC291" si="4954">IF(BW285="","","|n"&amp;FC$2&amp;"+"&amp;BW285&amp;FC$1)</f>
        <v/>
      </c>
      <c r="FD285" s="71" t="str">
        <f t="shared" ref="FD285:FD291" si="4955">IF(BX285="","","|n"&amp;FD$2&amp;"+"&amp;BX285&amp;FD$1)</f>
        <v/>
      </c>
      <c r="FE285" s="71" t="str">
        <f t="shared" ref="FE285:FE291" si="4956">IF(BY285="","","|n"&amp;FE$2&amp;"+"&amp;BY285&amp;FE$1)</f>
        <v/>
      </c>
      <c r="FF285" s="71" t="str">
        <f t="shared" ref="FF285:FF291" si="4957">IF(BZ285="","","|n"&amp;FF$2&amp;"+"&amp;BZ285&amp;FF$1)</f>
        <v/>
      </c>
      <c r="FG285" s="71" t="str">
        <f t="shared" ref="FG285:FG291" si="4958">IF(CA285="","","|n"&amp;FG$2&amp;"+"&amp;CA285&amp;FG$1)</f>
        <v/>
      </c>
      <c r="FH285" s="71" t="str">
        <f t="shared" ref="FH285:FH291" si="4959">IF(CB285="","","|n"&amp;FH$2&amp;"+"&amp;CB285&amp;FH$1)</f>
        <v/>
      </c>
      <c r="FI285" s="71" t="str">
        <f t="shared" ref="FI285:FI291" si="4960">IF(CC285="","","|n"&amp;FI$2&amp;"+"&amp;CC285&amp;FI$1)</f>
        <v/>
      </c>
      <c r="FJ285" s="71" t="str">
        <f t="shared" ref="FJ285:FJ291" si="4961">IF(CD285="","","|n"&amp;FJ$2&amp;"+"&amp;CD285&amp;FJ$1)</f>
        <v/>
      </c>
      <c r="FK285" s="71" t="str">
        <f t="shared" ref="FK285:FK291" si="4962">IF(CE285="","","|n"&amp;FK$2&amp;"+"&amp;CE285&amp;FK$1)</f>
        <v/>
      </c>
      <c r="FL285" s="71" t="str">
        <f t="shared" ref="FL285:FL291" si="4963">IF(CF285="","","|n"&amp;FL$2&amp;"+"&amp;CF285&amp;FL$1)</f>
        <v/>
      </c>
      <c r="FM285" s="71" t="str">
        <f t="shared" ref="FM285:FM291" si="4964">IF(CG285="","","|n"&amp;FM$2&amp;"+"&amp;CG285&amp;FM$1)</f>
        <v/>
      </c>
      <c r="FN285" s="71" t="str">
        <f t="shared" ref="FN285:FN291" si="4965">IF(CH285="","","|n"&amp;FN$2&amp;"+"&amp;CH285&amp;FN$1)</f>
        <v/>
      </c>
      <c r="FO285" s="71" t="str">
        <f t="shared" ref="FO285:FO291" si="4966">IF(CI285="","","|n"&amp;FO$2&amp;"+"&amp;CI285&amp;FO$1)</f>
        <v/>
      </c>
      <c r="FP285" s="71" t="str">
        <f t="shared" ref="FP285:FP291" si="4967">IF(CJ285="","","|n"&amp;FP$2&amp;"+"&amp;CJ285&amp;FP$1)</f>
        <v/>
      </c>
      <c r="FQ285" s="71" t="str">
        <f t="shared" ref="FQ285:FQ291" si="4968">IF(CK285="","","|n"&amp;FQ$2&amp;"+"&amp;CK285&amp;FQ$1)</f>
        <v/>
      </c>
      <c r="FR285" s="71" t="str">
        <f t="shared" ref="FR285:FR291" si="4969">IF(CL285="","","|n"&amp;FR$2&amp;"+"&amp;CL285&amp;FR$1)</f>
        <v/>
      </c>
      <c r="FS285" s="71" t="str">
        <f t="shared" ref="FS285:FS291" si="4970">IF(CM285="","","|n"&amp;FS$2&amp;"+"&amp;CM285&amp;FS$1)</f>
        <v/>
      </c>
    </row>
    <row r="286" spans="1:175" ht="15">
      <c r="A286" s="79"/>
      <c r="B286" s="123" t="s">
        <v>867</v>
      </c>
      <c r="C286" s="122" t="str">
        <f t="shared" ref="C286:C294" si="4971">"已领取"&amp;C275</f>
        <v>已领取入群礼包</v>
      </c>
      <c r="T286" s="127" t="str">
        <f t="shared" ref="T286:T293" si="4972">T275&amp;"|N|N|cff00ff00已领取该礼包"</f>
        <v>加入《|cff00ffcc全民封神|r》官方QQ群，即可获得入群礼包码！|n|n输入礼包码即可获得：|n金币+1000，每秒攻击+2，每秒业力+2|N|N|cff00ff00已领取该礼包</v>
      </c>
      <c r="U286" s="79" t="s">
        <v>865</v>
      </c>
      <c r="CN286" s="70" t="str">
        <f t="shared" ref="CN286:CN293" si="4973">"InitUnitState('"&amp;B286&amp;"',"&amp;V286&amp;","&amp;W286&amp;","&amp;X286&amp;","&amp;Y286&amp;","&amp;Z286&amp;","&amp;AA286&amp;","&amp;AB286&amp;","&amp;AC286&amp;","&amp;AD286&amp;","&amp;AE286&amp;")"</f>
        <v>InitUnitState('IB52',,,,,,,,,,)</v>
      </c>
      <c r="CO286" s="70" t="str">
        <f t="shared" ref="CO286:CO293" si="4974">"InitUnitNormal('"&amp;B286&amp;"',"&amp;AF286&amp;","&amp;AG286&amp;","&amp;AH286&amp;","&amp;AI286&amp;","&amp;AJ286&amp;","&amp;AK286&amp;","&amp;AL286&amp;","&amp;AM286&amp;","&amp;AN286&amp;","&amp;AO286&amp;")"</f>
        <v>InitUnitNormal('IB52',,,,,,,,,,)</v>
      </c>
      <c r="CP286" s="70" t="str">
        <f t="shared" ref="CP286:CP293" si="4975">"InitUnitMagic('"&amp;B286&amp;"',"&amp;AP286&amp;","&amp;AQ286&amp;","&amp;AR286&amp;","&amp;AS286&amp;","&amp;AT286&amp;","&amp;AU286&amp;","&amp;AV286&amp;","&amp;AW286&amp;","&amp;BI286&amp;","&amp;BJ286&amp;")"</f>
        <v>InitUnitMagic('IB52',,,,,,,,,,)</v>
      </c>
      <c r="CQ286" s="70" t="str">
        <f t="shared" ref="CQ286:CQ293" si="4976">"InitUnitAdd('"&amp;B286&amp;"',"&amp;BK286&amp;","&amp;BL286&amp;","&amp;BM286&amp;","&amp;BN286&amp;","&amp;BO286&amp;","&amp;BP286&amp;","&amp;BQ286&amp;","&amp;BR286&amp;","&amp;BS286&amp;","&amp;BT286&amp;")"</f>
        <v>InitUnitAdd('IB52',,,,,,,,,,)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InitEquipData('IB52',,"",,,,,'','','','','','',"ReplaceableTextures\\commandButtons\\BTNLBUI01.blp")</v>
      </c>
      <c r="CU286" s="95" t="str">
        <f t="shared" si="4899"/>
        <v>|n</v>
      </c>
      <c r="CV286" s="61" t="str">
        <f t="shared" si="4900"/>
        <v>加入《|cff00ffcc全民封神|r》官方QQ群，即可获得入群礼包码！|n|n输入礼包码即可获得：|n金币+1000，每秒攻击+2，每秒业力+2|N|N|cff00ff00已领取该礼包</v>
      </c>
      <c r="CW286" s="60"/>
      <c r="CX286" s="60"/>
      <c r="CY286" s="60"/>
      <c r="CZ286" s="60"/>
      <c r="DA286" s="60"/>
      <c r="DB286" s="71" t="str">
        <f t="shared" si="4901"/>
        <v/>
      </c>
      <c r="DC286" s="71" t="str">
        <f t="shared" si="4902"/>
        <v/>
      </c>
      <c r="DD286" s="71" t="str">
        <f t="shared" si="4903"/>
        <v/>
      </c>
      <c r="DE286" s="71" t="str">
        <f t="shared" si="4904"/>
        <v/>
      </c>
      <c r="DF286" s="71" t="str">
        <f t="shared" si="4905"/>
        <v/>
      </c>
      <c r="DG286" s="71" t="str">
        <f t="shared" si="4906"/>
        <v/>
      </c>
      <c r="DH286" s="71" t="str">
        <f t="shared" si="4907"/>
        <v/>
      </c>
      <c r="DI286" s="71" t="str">
        <f t="shared" si="4908"/>
        <v/>
      </c>
      <c r="DJ286" s="71" t="str">
        <f t="shared" si="4909"/>
        <v/>
      </c>
      <c r="DK286" s="71" t="str">
        <f t="shared" si="4910"/>
        <v/>
      </c>
      <c r="DL286" s="71" t="str">
        <f t="shared" si="4911"/>
        <v/>
      </c>
      <c r="DM286" s="71" t="str">
        <f t="shared" si="4912"/>
        <v/>
      </c>
      <c r="DN286" s="71" t="str">
        <f t="shared" si="4913"/>
        <v/>
      </c>
      <c r="DO286" s="71" t="str">
        <f t="shared" si="4914"/>
        <v/>
      </c>
      <c r="DP286" s="71" t="str">
        <f t="shared" si="4915"/>
        <v/>
      </c>
      <c r="DQ286" s="71" t="str">
        <f t="shared" si="4916"/>
        <v/>
      </c>
      <c r="DR286" s="71" t="str">
        <f t="shared" si="4917"/>
        <v/>
      </c>
      <c r="DS286" s="71" t="str">
        <f t="shared" si="4918"/>
        <v/>
      </c>
      <c r="DT286" s="71" t="str">
        <f t="shared" si="4919"/>
        <v/>
      </c>
      <c r="DU286" s="71" t="str">
        <f t="shared" si="4920"/>
        <v/>
      </c>
      <c r="DV286" s="71" t="str">
        <f t="shared" si="4921"/>
        <v/>
      </c>
      <c r="DW286" s="71" t="str">
        <f t="shared" si="4922"/>
        <v/>
      </c>
      <c r="DX286" s="71" t="str">
        <f t="shared" si="4923"/>
        <v/>
      </c>
      <c r="DY286" s="71" t="str">
        <f t="shared" si="4924"/>
        <v/>
      </c>
      <c r="DZ286" s="71" t="str">
        <f t="shared" si="4925"/>
        <v/>
      </c>
      <c r="EA286" s="71" t="str">
        <f t="shared" si="4926"/>
        <v/>
      </c>
      <c r="EB286" s="71" t="str">
        <f t="shared" si="4927"/>
        <v/>
      </c>
      <c r="EC286" s="71" t="str">
        <f t="shared" si="4928"/>
        <v/>
      </c>
      <c r="ED286" s="71" t="str">
        <f t="shared" si="4929"/>
        <v/>
      </c>
      <c r="EE286" s="71" t="str">
        <f t="shared" si="4930"/>
        <v/>
      </c>
      <c r="EF286" s="71" t="str">
        <f t="shared" si="4931"/>
        <v/>
      </c>
      <c r="EG286" s="71" t="str">
        <f t="shared" si="4932"/>
        <v/>
      </c>
      <c r="EH286" s="71" t="str">
        <f t="shared" si="4933"/>
        <v/>
      </c>
      <c r="EI286" s="71" t="str">
        <f t="shared" si="4934"/>
        <v/>
      </c>
      <c r="EJ286" s="71" t="str">
        <f t="shared" si="4935"/>
        <v/>
      </c>
      <c r="EK286" s="71" t="str">
        <f t="shared" si="4936"/>
        <v/>
      </c>
      <c r="EL286" s="71" t="str">
        <f t="shared" si="4937"/>
        <v/>
      </c>
      <c r="EM286" s="71" t="str">
        <f t="shared" si="4938"/>
        <v/>
      </c>
      <c r="EN286" s="71" t="str">
        <f t="shared" si="4939"/>
        <v/>
      </c>
      <c r="EO286" s="71" t="str">
        <f t="shared" si="4940"/>
        <v/>
      </c>
      <c r="EP286" s="71" t="str">
        <f t="shared" si="4941"/>
        <v/>
      </c>
      <c r="EQ286" s="71" t="str">
        <f t="shared" si="4942"/>
        <v/>
      </c>
      <c r="ER286" s="71" t="str">
        <f t="shared" si="4943"/>
        <v/>
      </c>
      <c r="ES286" s="71" t="str">
        <f t="shared" si="4944"/>
        <v/>
      </c>
      <c r="ET286" s="71" t="str">
        <f t="shared" si="4945"/>
        <v/>
      </c>
      <c r="EU286" s="71" t="str">
        <f t="shared" si="4946"/>
        <v/>
      </c>
      <c r="EV286" s="71" t="str">
        <f t="shared" si="4947"/>
        <v/>
      </c>
      <c r="EW286" s="71" t="str">
        <f t="shared" si="4948"/>
        <v/>
      </c>
      <c r="EX286" s="71" t="str">
        <f t="shared" si="4949"/>
        <v/>
      </c>
      <c r="EY286" s="71" t="str">
        <f t="shared" si="4950"/>
        <v/>
      </c>
      <c r="EZ286" s="71" t="str">
        <f t="shared" si="4951"/>
        <v/>
      </c>
      <c r="FA286" s="71" t="str">
        <f t="shared" si="4952"/>
        <v/>
      </c>
      <c r="FB286" s="71" t="str">
        <f t="shared" si="4953"/>
        <v/>
      </c>
      <c r="FC286" s="71" t="str">
        <f t="shared" si="4954"/>
        <v/>
      </c>
      <c r="FD286" s="71" t="str">
        <f t="shared" si="4955"/>
        <v/>
      </c>
      <c r="FE286" s="71" t="str">
        <f t="shared" si="4956"/>
        <v/>
      </c>
      <c r="FF286" s="71" t="str">
        <f t="shared" si="4957"/>
        <v/>
      </c>
      <c r="FG286" s="71" t="str">
        <f t="shared" si="4958"/>
        <v/>
      </c>
      <c r="FH286" s="71" t="str">
        <f t="shared" si="4959"/>
        <v/>
      </c>
      <c r="FI286" s="71" t="str">
        <f t="shared" si="4960"/>
        <v/>
      </c>
      <c r="FJ286" s="71" t="str">
        <f t="shared" si="4961"/>
        <v/>
      </c>
      <c r="FK286" s="71" t="str">
        <f t="shared" si="4962"/>
        <v/>
      </c>
      <c r="FL286" s="71" t="str">
        <f t="shared" si="4963"/>
        <v/>
      </c>
      <c r="FM286" s="71" t="str">
        <f t="shared" si="4964"/>
        <v/>
      </c>
      <c r="FN286" s="71" t="str">
        <f t="shared" si="4965"/>
        <v/>
      </c>
      <c r="FO286" s="71" t="str">
        <f t="shared" si="4966"/>
        <v/>
      </c>
      <c r="FP286" s="71" t="str">
        <f t="shared" si="4967"/>
        <v/>
      </c>
      <c r="FQ286" s="71" t="str">
        <f t="shared" si="4968"/>
        <v/>
      </c>
      <c r="FR286" s="71" t="str">
        <f t="shared" si="4969"/>
        <v/>
      </c>
      <c r="FS286" s="71" t="str">
        <f t="shared" si="4970"/>
        <v/>
      </c>
    </row>
    <row r="287" spans="1:175" ht="15">
      <c r="A287" s="79"/>
      <c r="B287" s="123" t="s">
        <v>868</v>
      </c>
      <c r="C287" s="122" t="str">
        <f t="shared" si="4971"/>
        <v>已领取拜年礼包</v>
      </c>
      <c r="T287" s="127" t="str">
        <f t="shared" si="4972"/>
        <v>|cff99ccff给与地图有效评论建议|r即可领取：|n每秒生命+100，每秒业力+2|n|n|r|cff808080地图等级达到3级可领取|r|N|N|cff00ff00已领取该礼包</v>
      </c>
      <c r="U287" s="79" t="s">
        <v>865</v>
      </c>
      <c r="CN287" s="70" t="str">
        <f t="shared" si="4973"/>
        <v>InitUnitState('IB53',,,,,,,,,,)</v>
      </c>
      <c r="CO287" s="70" t="str">
        <f t="shared" si="4974"/>
        <v>InitUnitNormal('IB53',,,,,,,,,,)</v>
      </c>
      <c r="CP287" s="70" t="str">
        <f t="shared" si="4975"/>
        <v>InitUnitMagic('IB53',,,,,,,,,,)</v>
      </c>
      <c r="CQ287" s="70" t="str">
        <f t="shared" si="4976"/>
        <v>InitUnitAdd('IB53',,,,,,,,,,)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InitEquipData('IB53',,"",,,,,'','','','','','',"ReplaceableTextures\\commandButtons\\BTNLBUI01.blp")</v>
      </c>
      <c r="CU287" s="95" t="str">
        <f t="shared" si="4899"/>
        <v>|n</v>
      </c>
      <c r="CV287" s="61" t="str">
        <f t="shared" si="4900"/>
        <v>|cff99ccff给与地图有效评论建议|r即可领取：|n每秒生命+100，每秒业力+2|n|n|r|cff808080地图等级达到3级可领取|r|N|N|cff00ff00已领取该礼包</v>
      </c>
      <c r="CW287" s="60"/>
      <c r="CX287" s="60"/>
      <c r="CY287" s="60"/>
      <c r="CZ287" s="60"/>
      <c r="DA287" s="60"/>
      <c r="DB287" s="71" t="str">
        <f t="shared" si="4901"/>
        <v/>
      </c>
      <c r="DC287" s="71" t="str">
        <f t="shared" si="4902"/>
        <v/>
      </c>
      <c r="DD287" s="71" t="str">
        <f t="shared" si="4903"/>
        <v/>
      </c>
      <c r="DE287" s="71" t="str">
        <f t="shared" si="4904"/>
        <v/>
      </c>
      <c r="DF287" s="71" t="str">
        <f t="shared" si="4905"/>
        <v/>
      </c>
      <c r="DG287" s="71" t="str">
        <f t="shared" si="4906"/>
        <v/>
      </c>
      <c r="DH287" s="71" t="str">
        <f t="shared" si="4907"/>
        <v/>
      </c>
      <c r="DI287" s="71" t="str">
        <f t="shared" si="4908"/>
        <v/>
      </c>
      <c r="DJ287" s="71" t="str">
        <f t="shared" si="4909"/>
        <v/>
      </c>
      <c r="DK287" s="71" t="str">
        <f t="shared" si="4910"/>
        <v/>
      </c>
      <c r="DL287" s="71" t="str">
        <f t="shared" si="4911"/>
        <v/>
      </c>
      <c r="DM287" s="71" t="str">
        <f t="shared" si="4912"/>
        <v/>
      </c>
      <c r="DN287" s="71" t="str">
        <f t="shared" si="4913"/>
        <v/>
      </c>
      <c r="DO287" s="71" t="str">
        <f t="shared" si="4914"/>
        <v/>
      </c>
      <c r="DP287" s="71" t="str">
        <f t="shared" si="4915"/>
        <v/>
      </c>
      <c r="DQ287" s="71" t="str">
        <f t="shared" si="4916"/>
        <v/>
      </c>
      <c r="DR287" s="71" t="str">
        <f t="shared" si="4917"/>
        <v/>
      </c>
      <c r="DS287" s="71" t="str">
        <f t="shared" si="4918"/>
        <v/>
      </c>
      <c r="DT287" s="71" t="str">
        <f t="shared" si="4919"/>
        <v/>
      </c>
      <c r="DU287" s="71" t="str">
        <f t="shared" si="4920"/>
        <v/>
      </c>
      <c r="DV287" s="71" t="str">
        <f t="shared" si="4921"/>
        <v/>
      </c>
      <c r="DW287" s="71" t="str">
        <f t="shared" si="4922"/>
        <v/>
      </c>
      <c r="DX287" s="71" t="str">
        <f t="shared" si="4923"/>
        <v/>
      </c>
      <c r="DY287" s="71" t="str">
        <f t="shared" si="4924"/>
        <v/>
      </c>
      <c r="DZ287" s="71" t="str">
        <f t="shared" si="4925"/>
        <v/>
      </c>
      <c r="EA287" s="71" t="str">
        <f t="shared" si="4926"/>
        <v/>
      </c>
      <c r="EB287" s="71" t="str">
        <f t="shared" si="4927"/>
        <v/>
      </c>
      <c r="EC287" s="71" t="str">
        <f t="shared" si="4928"/>
        <v/>
      </c>
      <c r="ED287" s="71" t="str">
        <f t="shared" si="4929"/>
        <v/>
      </c>
      <c r="EE287" s="71" t="str">
        <f t="shared" si="4930"/>
        <v/>
      </c>
      <c r="EF287" s="71" t="str">
        <f t="shared" si="4931"/>
        <v/>
      </c>
      <c r="EG287" s="71" t="str">
        <f t="shared" si="4932"/>
        <v/>
      </c>
      <c r="EH287" s="71" t="str">
        <f t="shared" si="4933"/>
        <v/>
      </c>
      <c r="EI287" s="71" t="str">
        <f t="shared" si="4934"/>
        <v/>
      </c>
      <c r="EJ287" s="71" t="str">
        <f t="shared" si="4935"/>
        <v/>
      </c>
      <c r="EK287" s="71" t="str">
        <f t="shared" si="4936"/>
        <v/>
      </c>
      <c r="EL287" s="71" t="str">
        <f t="shared" si="4937"/>
        <v/>
      </c>
      <c r="EM287" s="71" t="str">
        <f t="shared" si="4938"/>
        <v/>
      </c>
      <c r="EN287" s="71" t="str">
        <f t="shared" si="4939"/>
        <v/>
      </c>
      <c r="EO287" s="71" t="str">
        <f t="shared" si="4940"/>
        <v/>
      </c>
      <c r="EP287" s="71" t="str">
        <f t="shared" si="4941"/>
        <v/>
      </c>
      <c r="EQ287" s="71" t="str">
        <f t="shared" si="4942"/>
        <v/>
      </c>
      <c r="ER287" s="71" t="str">
        <f t="shared" si="4943"/>
        <v/>
      </c>
      <c r="ES287" s="71" t="str">
        <f t="shared" si="4944"/>
        <v/>
      </c>
      <c r="ET287" s="71" t="str">
        <f t="shared" si="4945"/>
        <v/>
      </c>
      <c r="EU287" s="71" t="str">
        <f t="shared" si="4946"/>
        <v/>
      </c>
      <c r="EV287" s="71" t="str">
        <f t="shared" si="4947"/>
        <v/>
      </c>
      <c r="EW287" s="71" t="str">
        <f t="shared" si="4948"/>
        <v/>
      </c>
      <c r="EX287" s="71" t="str">
        <f t="shared" si="4949"/>
        <v/>
      </c>
      <c r="EY287" s="71" t="str">
        <f t="shared" si="4950"/>
        <v/>
      </c>
      <c r="EZ287" s="71" t="str">
        <f t="shared" si="4951"/>
        <v/>
      </c>
      <c r="FA287" s="71" t="str">
        <f t="shared" si="4952"/>
        <v/>
      </c>
      <c r="FB287" s="71" t="str">
        <f t="shared" si="4953"/>
        <v/>
      </c>
      <c r="FC287" s="71" t="str">
        <f t="shared" si="4954"/>
        <v/>
      </c>
      <c r="FD287" s="71" t="str">
        <f t="shared" si="4955"/>
        <v/>
      </c>
      <c r="FE287" s="71" t="str">
        <f t="shared" si="4956"/>
        <v/>
      </c>
      <c r="FF287" s="71" t="str">
        <f t="shared" si="4957"/>
        <v/>
      </c>
      <c r="FG287" s="71" t="str">
        <f t="shared" si="4958"/>
        <v/>
      </c>
      <c r="FH287" s="71" t="str">
        <f t="shared" si="4959"/>
        <v/>
      </c>
      <c r="FI287" s="71" t="str">
        <f t="shared" si="4960"/>
        <v/>
      </c>
      <c r="FJ287" s="71" t="str">
        <f t="shared" si="4961"/>
        <v/>
      </c>
      <c r="FK287" s="71" t="str">
        <f t="shared" si="4962"/>
        <v/>
      </c>
      <c r="FL287" s="71" t="str">
        <f t="shared" si="4963"/>
        <v/>
      </c>
      <c r="FM287" s="71" t="str">
        <f t="shared" si="4964"/>
        <v/>
      </c>
      <c r="FN287" s="71" t="str">
        <f t="shared" si="4965"/>
        <v/>
      </c>
      <c r="FO287" s="71" t="str">
        <f t="shared" si="4966"/>
        <v/>
      </c>
      <c r="FP287" s="71" t="str">
        <f t="shared" si="4967"/>
        <v/>
      </c>
      <c r="FQ287" s="71" t="str">
        <f t="shared" si="4968"/>
        <v/>
      </c>
      <c r="FR287" s="71" t="str">
        <f t="shared" si="4969"/>
        <v/>
      </c>
      <c r="FS287" s="71" t="str">
        <f t="shared" si="4970"/>
        <v/>
      </c>
    </row>
    <row r="288" spans="1:175" ht="15">
      <c r="A288" s="79"/>
      <c r="B288" s="123" t="s">
        <v>869</v>
      </c>
      <c r="C288" s="122" t="str">
        <f t="shared" si="4971"/>
        <v>已领取收藏礼包</v>
      </c>
      <c r="T288" s="127" t="str">
        <f t="shared" si="4972"/>
        <v>|cff99ccff房间大厅界面点击右上角《|r|cffcc99ff收藏|r|cff99ccff》后可领取该礼包。|n|n|r属性：|n|cffffcc33攻击伤害+10%|n技能伤害+10%|n重随英雄次数+1|r|N|N|cff00ff00已领取该礼包</v>
      </c>
      <c r="U288" s="79" t="s">
        <v>865</v>
      </c>
      <c r="CN288" s="70" t="str">
        <f t="shared" si="4973"/>
        <v>InitUnitState('IB54',,,,,,,,,,)</v>
      </c>
      <c r="CO288" s="70" t="str">
        <f t="shared" si="4974"/>
        <v>InitUnitNormal('IB54',,,,,,,,,,)</v>
      </c>
      <c r="CP288" s="70" t="str">
        <f t="shared" si="4975"/>
        <v>InitUnitMagic('IB54',,,,,,,,,,)</v>
      </c>
      <c r="CQ288" s="70" t="str">
        <f t="shared" si="4976"/>
        <v>InitUnitAdd('IB54',,,,,,,,,,)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InitEquipData('IB54',,"",,,,,'','','','','','',"ReplaceableTextures\\commandButtons\\BTNLBUI01.blp")</v>
      </c>
      <c r="CU288" s="95" t="str">
        <f t="shared" si="4899"/>
        <v>|n</v>
      </c>
      <c r="CV288" s="61" t="str">
        <f t="shared" si="4900"/>
        <v>|cff99ccff房间大厅界面点击右上角《|r|cffcc99ff收藏|r|cff99ccff》后可领取该礼包。|n|n|r属性：|n|cffffcc33攻击伤害+10%|n技能伤害+10%|n重随英雄次数+1|r|N|N|cff00ff00已领取该礼包</v>
      </c>
      <c r="CW288" s="60"/>
      <c r="CX288" s="60"/>
      <c r="CY288" s="60"/>
      <c r="CZ288" s="60"/>
      <c r="DA288" s="60"/>
      <c r="DB288" s="71" t="str">
        <f t="shared" si="4901"/>
        <v/>
      </c>
      <c r="DC288" s="71" t="str">
        <f t="shared" si="4902"/>
        <v/>
      </c>
      <c r="DD288" s="71" t="str">
        <f t="shared" si="4903"/>
        <v/>
      </c>
      <c r="DE288" s="71" t="str">
        <f t="shared" si="4904"/>
        <v/>
      </c>
      <c r="DF288" s="71" t="str">
        <f t="shared" si="4905"/>
        <v/>
      </c>
      <c r="DG288" s="71" t="str">
        <f t="shared" si="4906"/>
        <v/>
      </c>
      <c r="DH288" s="71" t="str">
        <f t="shared" si="4907"/>
        <v/>
      </c>
      <c r="DI288" s="71" t="str">
        <f t="shared" si="4908"/>
        <v/>
      </c>
      <c r="DJ288" s="71" t="str">
        <f t="shared" si="4909"/>
        <v/>
      </c>
      <c r="DK288" s="71" t="str">
        <f t="shared" si="4910"/>
        <v/>
      </c>
      <c r="DL288" s="71" t="str">
        <f t="shared" si="4911"/>
        <v/>
      </c>
      <c r="DM288" s="71" t="str">
        <f t="shared" si="4912"/>
        <v/>
      </c>
      <c r="DN288" s="71" t="str">
        <f t="shared" si="4913"/>
        <v/>
      </c>
      <c r="DO288" s="71" t="str">
        <f t="shared" si="4914"/>
        <v/>
      </c>
      <c r="DP288" s="71" t="str">
        <f t="shared" si="4915"/>
        <v/>
      </c>
      <c r="DQ288" s="71" t="str">
        <f t="shared" si="4916"/>
        <v/>
      </c>
      <c r="DR288" s="71" t="str">
        <f t="shared" si="4917"/>
        <v/>
      </c>
      <c r="DS288" s="71" t="str">
        <f t="shared" si="4918"/>
        <v/>
      </c>
      <c r="DT288" s="71" t="str">
        <f t="shared" si="4919"/>
        <v/>
      </c>
      <c r="DU288" s="71" t="str">
        <f t="shared" si="4920"/>
        <v/>
      </c>
      <c r="DV288" s="71" t="str">
        <f t="shared" si="4921"/>
        <v/>
      </c>
      <c r="DW288" s="71" t="str">
        <f t="shared" si="4922"/>
        <v/>
      </c>
      <c r="DX288" s="71" t="str">
        <f t="shared" si="4923"/>
        <v/>
      </c>
      <c r="DY288" s="71" t="str">
        <f t="shared" si="4924"/>
        <v/>
      </c>
      <c r="DZ288" s="71" t="str">
        <f t="shared" si="4925"/>
        <v/>
      </c>
      <c r="EA288" s="71" t="str">
        <f t="shared" si="4926"/>
        <v/>
      </c>
      <c r="EB288" s="71" t="str">
        <f t="shared" si="4927"/>
        <v/>
      </c>
      <c r="EC288" s="71" t="str">
        <f t="shared" si="4928"/>
        <v/>
      </c>
      <c r="ED288" s="71" t="str">
        <f t="shared" si="4929"/>
        <v/>
      </c>
      <c r="EE288" s="71" t="str">
        <f t="shared" si="4930"/>
        <v/>
      </c>
      <c r="EF288" s="71" t="str">
        <f t="shared" si="4931"/>
        <v/>
      </c>
      <c r="EG288" s="71" t="str">
        <f t="shared" si="4932"/>
        <v/>
      </c>
      <c r="EH288" s="71" t="str">
        <f t="shared" si="4933"/>
        <v/>
      </c>
      <c r="EI288" s="71" t="str">
        <f t="shared" si="4934"/>
        <v/>
      </c>
      <c r="EJ288" s="71" t="str">
        <f t="shared" si="4935"/>
        <v/>
      </c>
      <c r="EK288" s="71" t="str">
        <f t="shared" si="4936"/>
        <v/>
      </c>
      <c r="EL288" s="71" t="str">
        <f t="shared" si="4937"/>
        <v/>
      </c>
      <c r="EM288" s="71" t="str">
        <f t="shared" si="4938"/>
        <v/>
      </c>
      <c r="EN288" s="71" t="str">
        <f t="shared" si="4939"/>
        <v/>
      </c>
      <c r="EO288" s="71" t="str">
        <f t="shared" si="4940"/>
        <v/>
      </c>
      <c r="EP288" s="71" t="str">
        <f t="shared" si="4941"/>
        <v/>
      </c>
      <c r="EQ288" s="71" t="str">
        <f t="shared" si="4942"/>
        <v/>
      </c>
      <c r="ER288" s="71" t="str">
        <f t="shared" si="4943"/>
        <v/>
      </c>
      <c r="ES288" s="71" t="str">
        <f t="shared" si="4944"/>
        <v/>
      </c>
      <c r="ET288" s="71" t="str">
        <f t="shared" si="4945"/>
        <v/>
      </c>
      <c r="EU288" s="71" t="str">
        <f t="shared" si="4946"/>
        <v/>
      </c>
      <c r="EV288" s="71" t="str">
        <f t="shared" si="4947"/>
        <v/>
      </c>
      <c r="EW288" s="71" t="str">
        <f t="shared" si="4948"/>
        <v/>
      </c>
      <c r="EX288" s="71" t="str">
        <f t="shared" si="4949"/>
        <v/>
      </c>
      <c r="EY288" s="71" t="str">
        <f t="shared" si="4950"/>
        <v/>
      </c>
      <c r="EZ288" s="71" t="str">
        <f t="shared" si="4951"/>
        <v/>
      </c>
      <c r="FA288" s="71" t="str">
        <f t="shared" si="4952"/>
        <v/>
      </c>
      <c r="FB288" s="71" t="str">
        <f t="shared" si="4953"/>
        <v/>
      </c>
      <c r="FC288" s="71" t="str">
        <f t="shared" si="4954"/>
        <v/>
      </c>
      <c r="FD288" s="71" t="str">
        <f t="shared" si="4955"/>
        <v/>
      </c>
      <c r="FE288" s="71" t="str">
        <f t="shared" si="4956"/>
        <v/>
      </c>
      <c r="FF288" s="71" t="str">
        <f t="shared" si="4957"/>
        <v/>
      </c>
      <c r="FG288" s="71" t="str">
        <f t="shared" si="4958"/>
        <v/>
      </c>
      <c r="FH288" s="71" t="str">
        <f t="shared" si="4959"/>
        <v/>
      </c>
      <c r="FI288" s="71" t="str">
        <f t="shared" si="4960"/>
        <v/>
      </c>
      <c r="FJ288" s="71" t="str">
        <f t="shared" si="4961"/>
        <v/>
      </c>
      <c r="FK288" s="71" t="str">
        <f t="shared" si="4962"/>
        <v/>
      </c>
      <c r="FL288" s="71" t="str">
        <f t="shared" si="4963"/>
        <v/>
      </c>
      <c r="FM288" s="71" t="str">
        <f t="shared" si="4964"/>
        <v/>
      </c>
      <c r="FN288" s="71" t="str">
        <f t="shared" si="4965"/>
        <v/>
      </c>
      <c r="FO288" s="71" t="str">
        <f t="shared" si="4966"/>
        <v/>
      </c>
      <c r="FP288" s="71" t="str">
        <f t="shared" si="4967"/>
        <v/>
      </c>
      <c r="FQ288" s="71" t="str">
        <f t="shared" si="4968"/>
        <v/>
      </c>
      <c r="FR288" s="71" t="str">
        <f t="shared" si="4969"/>
        <v/>
      </c>
      <c r="FS288" s="71" t="str">
        <f t="shared" si="4970"/>
        <v/>
      </c>
    </row>
    <row r="289" spans="1:175" ht="15">
      <c r="A289" s="79"/>
      <c r="B289" s="123" t="s">
        <v>870</v>
      </c>
      <c r="C289" s="122" t="str">
        <f t="shared" si="4971"/>
        <v>已领取重置版礼包</v>
      </c>
      <c r="T289" s="127" t="str">
        <f t="shared" si="4972"/>
        <v>|cff33ff00购买魔兽重制版可领取该礼包！|n|n|r奖励：|n招魂幡Lv3|N|N|cff00ff00已领取该礼包</v>
      </c>
      <c r="U289" s="79" t="s">
        <v>865</v>
      </c>
      <c r="CN289" s="70" t="str">
        <f t="shared" si="4973"/>
        <v>InitUnitState('IB55',,,,,,,,,,)</v>
      </c>
      <c r="CO289" s="70" t="str">
        <f t="shared" si="4974"/>
        <v>InitUnitNormal('IB55',,,,,,,,,,)</v>
      </c>
      <c r="CP289" s="70" t="str">
        <f t="shared" si="4975"/>
        <v>InitUnitMagic('IB55',,,,,,,,,,)</v>
      </c>
      <c r="CQ289" s="70" t="str">
        <f t="shared" si="4976"/>
        <v>InitUnitAdd('IB55',,,,,,,,,,)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325&amp;CR$1&amp;")"</f>
        <v>InitEquipData('IB55',,"",,,,,'','','','','','',"")</v>
      </c>
      <c r="CU289" s="95" t="str">
        <f t="shared" si="4899"/>
        <v>|n</v>
      </c>
      <c r="CV289" s="61" t="str">
        <f t="shared" si="4900"/>
        <v>|cff33ff00购买魔兽重制版可领取该礼包！|n|n|r奖励：|n招魂幡Lv3|N|N|cff00ff00已领取该礼包</v>
      </c>
      <c r="CW289" s="60"/>
      <c r="CX289" s="60"/>
      <c r="CY289" s="60"/>
      <c r="CZ289" s="60"/>
      <c r="DA289" s="60"/>
      <c r="DB289" s="71" t="str">
        <f t="shared" si="4901"/>
        <v/>
      </c>
      <c r="DC289" s="71" t="str">
        <f t="shared" si="4902"/>
        <v/>
      </c>
      <c r="DD289" s="71" t="str">
        <f t="shared" si="4903"/>
        <v/>
      </c>
      <c r="DE289" s="71" t="str">
        <f t="shared" si="4904"/>
        <v/>
      </c>
      <c r="DF289" s="71" t="str">
        <f t="shared" si="4905"/>
        <v/>
      </c>
      <c r="DG289" s="71" t="str">
        <f t="shared" si="4906"/>
        <v/>
      </c>
      <c r="DH289" s="71" t="str">
        <f t="shared" si="4907"/>
        <v/>
      </c>
      <c r="DI289" s="71" t="str">
        <f t="shared" si="4908"/>
        <v/>
      </c>
      <c r="DJ289" s="71" t="str">
        <f t="shared" si="4909"/>
        <v/>
      </c>
      <c r="DK289" s="71" t="str">
        <f t="shared" si="4910"/>
        <v/>
      </c>
      <c r="DL289" s="71" t="str">
        <f t="shared" si="4911"/>
        <v/>
      </c>
      <c r="DM289" s="71" t="str">
        <f t="shared" si="4912"/>
        <v/>
      </c>
      <c r="DN289" s="71" t="str">
        <f t="shared" si="4913"/>
        <v/>
      </c>
      <c r="DO289" s="71" t="str">
        <f t="shared" si="4914"/>
        <v/>
      </c>
      <c r="DP289" s="71" t="str">
        <f t="shared" si="4915"/>
        <v/>
      </c>
      <c r="DQ289" s="71" t="str">
        <f t="shared" si="4916"/>
        <v/>
      </c>
      <c r="DR289" s="71" t="str">
        <f t="shared" si="4917"/>
        <v/>
      </c>
      <c r="DS289" s="71" t="str">
        <f t="shared" si="4918"/>
        <v/>
      </c>
      <c r="DT289" s="71" t="str">
        <f t="shared" si="4919"/>
        <v/>
      </c>
      <c r="DU289" s="71" t="str">
        <f t="shared" si="4920"/>
        <v/>
      </c>
      <c r="DV289" s="71" t="str">
        <f t="shared" si="4921"/>
        <v/>
      </c>
      <c r="DW289" s="71" t="str">
        <f t="shared" si="4922"/>
        <v/>
      </c>
      <c r="DX289" s="71" t="str">
        <f t="shared" si="4923"/>
        <v/>
      </c>
      <c r="DY289" s="71" t="str">
        <f t="shared" si="4924"/>
        <v/>
      </c>
      <c r="DZ289" s="71" t="str">
        <f t="shared" si="4925"/>
        <v/>
      </c>
      <c r="EA289" s="71" t="str">
        <f t="shared" si="4926"/>
        <v/>
      </c>
      <c r="EB289" s="71" t="str">
        <f t="shared" si="4927"/>
        <v/>
      </c>
      <c r="EC289" s="71" t="str">
        <f t="shared" si="4928"/>
        <v/>
      </c>
      <c r="ED289" s="71" t="str">
        <f t="shared" si="4929"/>
        <v/>
      </c>
      <c r="EE289" s="71" t="str">
        <f t="shared" si="4930"/>
        <v/>
      </c>
      <c r="EF289" s="71" t="str">
        <f t="shared" si="4931"/>
        <v/>
      </c>
      <c r="EG289" s="71" t="str">
        <f t="shared" si="4932"/>
        <v/>
      </c>
      <c r="EH289" s="71" t="str">
        <f t="shared" si="4933"/>
        <v/>
      </c>
      <c r="EI289" s="71" t="str">
        <f t="shared" si="4934"/>
        <v/>
      </c>
      <c r="EJ289" s="71" t="str">
        <f t="shared" si="4935"/>
        <v/>
      </c>
      <c r="EK289" s="71" t="str">
        <f t="shared" si="4936"/>
        <v/>
      </c>
      <c r="EL289" s="71" t="str">
        <f t="shared" si="4937"/>
        <v/>
      </c>
      <c r="EM289" s="71" t="str">
        <f t="shared" si="4938"/>
        <v/>
      </c>
      <c r="EN289" s="71" t="str">
        <f t="shared" si="4939"/>
        <v/>
      </c>
      <c r="EO289" s="71" t="str">
        <f t="shared" si="4940"/>
        <v/>
      </c>
      <c r="EP289" s="71" t="str">
        <f t="shared" si="4941"/>
        <v/>
      </c>
      <c r="EQ289" s="71" t="str">
        <f t="shared" si="4942"/>
        <v/>
      </c>
      <c r="ER289" s="71" t="str">
        <f t="shared" si="4943"/>
        <v/>
      </c>
      <c r="ES289" s="71" t="str">
        <f t="shared" si="4944"/>
        <v/>
      </c>
      <c r="ET289" s="71" t="str">
        <f t="shared" si="4945"/>
        <v/>
      </c>
      <c r="EU289" s="71" t="str">
        <f t="shared" si="4946"/>
        <v/>
      </c>
      <c r="EV289" s="71" t="str">
        <f t="shared" si="4947"/>
        <v/>
      </c>
      <c r="EW289" s="71" t="str">
        <f t="shared" si="4948"/>
        <v/>
      </c>
      <c r="EX289" s="71" t="str">
        <f t="shared" si="4949"/>
        <v/>
      </c>
      <c r="EY289" s="71" t="str">
        <f t="shared" si="4950"/>
        <v/>
      </c>
      <c r="EZ289" s="71" t="str">
        <f t="shared" si="4951"/>
        <v/>
      </c>
      <c r="FA289" s="71" t="str">
        <f t="shared" si="4952"/>
        <v/>
      </c>
      <c r="FB289" s="71" t="str">
        <f t="shared" si="4953"/>
        <v/>
      </c>
      <c r="FC289" s="71" t="str">
        <f t="shared" si="4954"/>
        <v/>
      </c>
      <c r="FD289" s="71" t="str">
        <f t="shared" si="4955"/>
        <v/>
      </c>
      <c r="FE289" s="71" t="str">
        <f t="shared" si="4956"/>
        <v/>
      </c>
      <c r="FF289" s="71" t="str">
        <f t="shared" si="4957"/>
        <v/>
      </c>
      <c r="FG289" s="71" t="str">
        <f t="shared" si="4958"/>
        <v/>
      </c>
      <c r="FH289" s="71" t="str">
        <f t="shared" si="4959"/>
        <v/>
      </c>
      <c r="FI289" s="71" t="str">
        <f t="shared" si="4960"/>
        <v/>
      </c>
      <c r="FJ289" s="71" t="str">
        <f t="shared" si="4961"/>
        <v/>
      </c>
      <c r="FK289" s="71" t="str">
        <f t="shared" si="4962"/>
        <v/>
      </c>
      <c r="FL289" s="71" t="str">
        <f t="shared" si="4963"/>
        <v/>
      </c>
      <c r="FM289" s="71" t="str">
        <f t="shared" si="4964"/>
        <v/>
      </c>
      <c r="FN289" s="71" t="str">
        <f t="shared" si="4965"/>
        <v/>
      </c>
      <c r="FO289" s="71" t="str">
        <f t="shared" si="4966"/>
        <v/>
      </c>
      <c r="FP289" s="71" t="str">
        <f t="shared" si="4967"/>
        <v/>
      </c>
      <c r="FQ289" s="71" t="str">
        <f t="shared" si="4968"/>
        <v/>
      </c>
      <c r="FR289" s="71" t="str">
        <f t="shared" si="4969"/>
        <v/>
      </c>
      <c r="FS289" s="71" t="str">
        <f t="shared" si="4970"/>
        <v/>
      </c>
    </row>
    <row r="290" spans="1:175" ht="15">
      <c r="A290" s="79"/>
      <c r="B290" s="123" t="s">
        <v>871</v>
      </c>
      <c r="C290" s="122" t="str">
        <f t="shared" si="4971"/>
        <v>已领取公会福利(免费入会)</v>
      </c>
      <c r="T290" s="127" t="str">
        <f t="shared" si="4972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90" s="79" t="s">
        <v>865</v>
      </c>
      <c r="CN290" s="70" t="str">
        <f t="shared" si="4973"/>
        <v>InitUnitState('IB56',,,,,,,,,,)</v>
      </c>
      <c r="CO290" s="70" t="str">
        <f t="shared" si="4974"/>
        <v>InitUnitNormal('IB56',,,,,,,,,,)</v>
      </c>
      <c r="CP290" s="70" t="str">
        <f t="shared" si="4975"/>
        <v>InitUnitMagic('IB56',,,,,,,,,,)</v>
      </c>
      <c r="CQ290" s="70" t="str">
        <f t="shared" si="4976"/>
        <v>InitUnitAdd('IB56',,,,,,,,,,)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InitEquipData('IB56',,"",,,,,'','','','','','',"ReplaceableTextures\\commandButtons\\BTNLBUI01.blp")</v>
      </c>
      <c r="CU290" s="95" t="str">
        <f t="shared" si="4899"/>
        <v>|n</v>
      </c>
      <c r="CV290" s="61" t="str">
        <f t="shared" si="4900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90" s="60"/>
      <c r="CX290" s="60"/>
      <c r="CY290" s="60"/>
      <c r="CZ290" s="60"/>
      <c r="DA290" s="60"/>
      <c r="DB290" s="71" t="str">
        <f t="shared" si="4901"/>
        <v/>
      </c>
      <c r="DC290" s="71" t="str">
        <f t="shared" si="4902"/>
        <v/>
      </c>
      <c r="DD290" s="71" t="str">
        <f t="shared" si="4903"/>
        <v/>
      </c>
      <c r="DE290" s="71" t="str">
        <f t="shared" si="4904"/>
        <v/>
      </c>
      <c r="DF290" s="71" t="str">
        <f t="shared" si="4905"/>
        <v/>
      </c>
      <c r="DG290" s="71" t="str">
        <f t="shared" si="4906"/>
        <v/>
      </c>
      <c r="DH290" s="71" t="str">
        <f t="shared" si="4907"/>
        <v/>
      </c>
      <c r="DI290" s="71" t="str">
        <f t="shared" si="4908"/>
        <v/>
      </c>
      <c r="DJ290" s="71" t="str">
        <f t="shared" si="4909"/>
        <v/>
      </c>
      <c r="DK290" s="71" t="str">
        <f t="shared" si="4910"/>
        <v/>
      </c>
      <c r="DL290" s="71" t="str">
        <f t="shared" si="4911"/>
        <v/>
      </c>
      <c r="DM290" s="71" t="str">
        <f t="shared" si="4912"/>
        <v/>
      </c>
      <c r="DN290" s="71" t="str">
        <f t="shared" si="4913"/>
        <v/>
      </c>
      <c r="DO290" s="71" t="str">
        <f t="shared" si="4914"/>
        <v/>
      </c>
      <c r="DP290" s="71" t="str">
        <f t="shared" si="4915"/>
        <v/>
      </c>
      <c r="DQ290" s="71" t="str">
        <f t="shared" si="4916"/>
        <v/>
      </c>
      <c r="DR290" s="71" t="str">
        <f t="shared" si="4917"/>
        <v/>
      </c>
      <c r="DS290" s="71" t="str">
        <f t="shared" si="4918"/>
        <v/>
      </c>
      <c r="DT290" s="71" t="str">
        <f t="shared" si="4919"/>
        <v/>
      </c>
      <c r="DU290" s="71" t="str">
        <f t="shared" si="4920"/>
        <v/>
      </c>
      <c r="DV290" s="71" t="str">
        <f t="shared" si="4921"/>
        <v/>
      </c>
      <c r="DW290" s="71" t="str">
        <f t="shared" si="4922"/>
        <v/>
      </c>
      <c r="DX290" s="71" t="str">
        <f t="shared" si="4923"/>
        <v/>
      </c>
      <c r="DY290" s="71" t="str">
        <f t="shared" si="4924"/>
        <v/>
      </c>
      <c r="DZ290" s="71" t="str">
        <f t="shared" si="4925"/>
        <v/>
      </c>
      <c r="EA290" s="71" t="str">
        <f t="shared" si="4926"/>
        <v/>
      </c>
      <c r="EB290" s="71" t="str">
        <f t="shared" si="4927"/>
        <v/>
      </c>
      <c r="EC290" s="71" t="str">
        <f t="shared" si="4928"/>
        <v/>
      </c>
      <c r="ED290" s="71" t="str">
        <f t="shared" si="4929"/>
        <v/>
      </c>
      <c r="EE290" s="71" t="str">
        <f t="shared" si="4930"/>
        <v/>
      </c>
      <c r="EF290" s="71" t="str">
        <f t="shared" si="4931"/>
        <v/>
      </c>
      <c r="EG290" s="71" t="str">
        <f t="shared" si="4932"/>
        <v/>
      </c>
      <c r="EH290" s="71" t="str">
        <f t="shared" si="4933"/>
        <v/>
      </c>
      <c r="EI290" s="71" t="str">
        <f t="shared" si="4934"/>
        <v/>
      </c>
      <c r="EJ290" s="71" t="str">
        <f t="shared" si="4935"/>
        <v/>
      </c>
      <c r="EK290" s="71" t="str">
        <f t="shared" si="4936"/>
        <v/>
      </c>
      <c r="EL290" s="71" t="str">
        <f t="shared" si="4937"/>
        <v/>
      </c>
      <c r="EM290" s="71" t="str">
        <f t="shared" si="4938"/>
        <v/>
      </c>
      <c r="EN290" s="71" t="str">
        <f t="shared" si="4939"/>
        <v/>
      </c>
      <c r="EO290" s="71" t="str">
        <f t="shared" si="4940"/>
        <v/>
      </c>
      <c r="EP290" s="71" t="str">
        <f t="shared" si="4941"/>
        <v/>
      </c>
      <c r="EQ290" s="71" t="str">
        <f t="shared" si="4942"/>
        <v/>
      </c>
      <c r="ER290" s="71" t="str">
        <f t="shared" si="4943"/>
        <v/>
      </c>
      <c r="ES290" s="71" t="str">
        <f t="shared" si="4944"/>
        <v/>
      </c>
      <c r="ET290" s="71" t="str">
        <f t="shared" si="4945"/>
        <v/>
      </c>
      <c r="EU290" s="71" t="str">
        <f t="shared" si="4946"/>
        <v/>
      </c>
      <c r="EV290" s="71" t="str">
        <f t="shared" si="4947"/>
        <v/>
      </c>
      <c r="EW290" s="71" t="str">
        <f t="shared" si="4948"/>
        <v/>
      </c>
      <c r="EX290" s="71" t="str">
        <f t="shared" si="4949"/>
        <v/>
      </c>
      <c r="EY290" s="71" t="str">
        <f t="shared" si="4950"/>
        <v/>
      </c>
      <c r="EZ290" s="71" t="str">
        <f t="shared" si="4951"/>
        <v/>
      </c>
      <c r="FA290" s="71" t="str">
        <f t="shared" si="4952"/>
        <v/>
      </c>
      <c r="FB290" s="71" t="str">
        <f t="shared" si="4953"/>
        <v/>
      </c>
      <c r="FC290" s="71" t="str">
        <f t="shared" si="4954"/>
        <v/>
      </c>
      <c r="FD290" s="71" t="str">
        <f t="shared" si="4955"/>
        <v/>
      </c>
      <c r="FE290" s="71" t="str">
        <f t="shared" si="4956"/>
        <v/>
      </c>
      <c r="FF290" s="71" t="str">
        <f t="shared" si="4957"/>
        <v/>
      </c>
      <c r="FG290" s="71" t="str">
        <f t="shared" si="4958"/>
        <v/>
      </c>
      <c r="FH290" s="71" t="str">
        <f t="shared" si="4959"/>
        <v/>
      </c>
      <c r="FI290" s="71" t="str">
        <f t="shared" si="4960"/>
        <v/>
      </c>
      <c r="FJ290" s="71" t="str">
        <f t="shared" si="4961"/>
        <v/>
      </c>
      <c r="FK290" s="71" t="str">
        <f t="shared" si="4962"/>
        <v/>
      </c>
      <c r="FL290" s="71" t="str">
        <f t="shared" si="4963"/>
        <v/>
      </c>
      <c r="FM290" s="71" t="str">
        <f t="shared" si="4964"/>
        <v/>
      </c>
      <c r="FN290" s="71" t="str">
        <f t="shared" si="4965"/>
        <v/>
      </c>
      <c r="FO290" s="71" t="str">
        <f t="shared" si="4966"/>
        <v/>
      </c>
      <c r="FP290" s="71" t="str">
        <f t="shared" si="4967"/>
        <v/>
      </c>
      <c r="FQ290" s="71" t="str">
        <f t="shared" si="4968"/>
        <v/>
      </c>
      <c r="FR290" s="71" t="str">
        <f t="shared" si="4969"/>
        <v/>
      </c>
      <c r="FS290" s="71" t="str">
        <f t="shared" si="4970"/>
        <v/>
      </c>
    </row>
    <row r="291" spans="1:175" ht="15">
      <c r="A291" s="79"/>
      <c r="B291" s="123" t="s">
        <v>872</v>
      </c>
      <c r="C291" s="122" t="str">
        <f t="shared" si="4971"/>
        <v>已领取星耀礼包</v>
      </c>
      <c r="T291" s="127" t="str">
        <f t="shared" si="497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1" s="79" t="s">
        <v>865</v>
      </c>
      <c r="CN291" s="70" t="str">
        <f t="shared" si="4973"/>
        <v>InitUnitState('IB57',,,,,,,,,,)</v>
      </c>
      <c r="CO291" s="70" t="str">
        <f t="shared" si="4974"/>
        <v>InitUnitNormal('IB57',,,,,,,,,,)</v>
      </c>
      <c r="CP291" s="70" t="str">
        <f t="shared" si="4975"/>
        <v>InitUnitMagic('IB57',,,,,,,,,,)</v>
      </c>
      <c r="CQ291" s="70" t="str">
        <f t="shared" si="4976"/>
        <v>InitUnitAdd('IB57',,,,,,,,,,)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InitEquipData('IB57',,"",,,,,'','','','','','',"ReplaceableTextures\\commandButtons\\BTNLBUI01.blp")</v>
      </c>
      <c r="CU291" s="95" t="str">
        <f t="shared" si="4899"/>
        <v>|n</v>
      </c>
      <c r="CV291" s="61" t="str">
        <f t="shared" si="490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1" s="60"/>
      <c r="CX291" s="60"/>
      <c r="CY291" s="60"/>
      <c r="CZ291" s="60"/>
      <c r="DA291" s="60"/>
      <c r="DB291" s="71" t="str">
        <f t="shared" si="4901"/>
        <v/>
      </c>
      <c r="DC291" s="71" t="str">
        <f t="shared" si="4902"/>
        <v/>
      </c>
      <c r="DD291" s="71" t="str">
        <f t="shared" si="4903"/>
        <v/>
      </c>
      <c r="DE291" s="71" t="str">
        <f t="shared" si="4904"/>
        <v/>
      </c>
      <c r="DF291" s="71" t="str">
        <f t="shared" si="4905"/>
        <v/>
      </c>
      <c r="DG291" s="71" t="str">
        <f t="shared" si="4906"/>
        <v/>
      </c>
      <c r="DH291" s="71" t="str">
        <f t="shared" si="4907"/>
        <v/>
      </c>
      <c r="DI291" s="71" t="str">
        <f t="shared" si="4908"/>
        <v/>
      </c>
      <c r="DJ291" s="71" t="str">
        <f t="shared" si="4909"/>
        <v/>
      </c>
      <c r="DK291" s="71" t="str">
        <f t="shared" si="4910"/>
        <v/>
      </c>
      <c r="DL291" s="71" t="str">
        <f t="shared" si="4911"/>
        <v/>
      </c>
      <c r="DM291" s="71" t="str">
        <f t="shared" si="4912"/>
        <v/>
      </c>
      <c r="DN291" s="71" t="str">
        <f t="shared" si="4913"/>
        <v/>
      </c>
      <c r="DO291" s="71" t="str">
        <f t="shared" si="4914"/>
        <v/>
      </c>
      <c r="DP291" s="71" t="str">
        <f t="shared" si="4915"/>
        <v/>
      </c>
      <c r="DQ291" s="71" t="str">
        <f t="shared" si="4916"/>
        <v/>
      </c>
      <c r="DR291" s="71" t="str">
        <f t="shared" si="4917"/>
        <v/>
      </c>
      <c r="DS291" s="71" t="str">
        <f t="shared" si="4918"/>
        <v/>
      </c>
      <c r="DT291" s="71" t="str">
        <f t="shared" si="4919"/>
        <v/>
      </c>
      <c r="DU291" s="71" t="str">
        <f t="shared" si="4920"/>
        <v/>
      </c>
      <c r="DV291" s="71" t="str">
        <f t="shared" si="4921"/>
        <v/>
      </c>
      <c r="DW291" s="71" t="str">
        <f t="shared" si="4922"/>
        <v/>
      </c>
      <c r="DX291" s="71" t="str">
        <f t="shared" si="4923"/>
        <v/>
      </c>
      <c r="DY291" s="71" t="str">
        <f t="shared" si="4924"/>
        <v/>
      </c>
      <c r="DZ291" s="71" t="str">
        <f t="shared" si="4925"/>
        <v/>
      </c>
      <c r="EA291" s="71" t="str">
        <f t="shared" si="4926"/>
        <v/>
      </c>
      <c r="EB291" s="71" t="str">
        <f t="shared" si="4927"/>
        <v/>
      </c>
      <c r="EC291" s="71" t="str">
        <f t="shared" si="4928"/>
        <v/>
      </c>
      <c r="ED291" s="71" t="str">
        <f t="shared" si="4929"/>
        <v/>
      </c>
      <c r="EE291" s="71" t="str">
        <f t="shared" si="4930"/>
        <v/>
      </c>
      <c r="EF291" s="71" t="str">
        <f t="shared" si="4931"/>
        <v/>
      </c>
      <c r="EG291" s="71" t="str">
        <f t="shared" si="4932"/>
        <v/>
      </c>
      <c r="EH291" s="71" t="str">
        <f t="shared" si="4933"/>
        <v/>
      </c>
      <c r="EI291" s="71" t="str">
        <f t="shared" si="4934"/>
        <v/>
      </c>
      <c r="EJ291" s="71" t="str">
        <f t="shared" si="4935"/>
        <v/>
      </c>
      <c r="EK291" s="71" t="str">
        <f t="shared" si="4936"/>
        <v/>
      </c>
      <c r="EL291" s="71" t="str">
        <f t="shared" si="4937"/>
        <v/>
      </c>
      <c r="EM291" s="71" t="str">
        <f t="shared" si="4938"/>
        <v/>
      </c>
      <c r="EN291" s="71" t="str">
        <f t="shared" si="4939"/>
        <v/>
      </c>
      <c r="EO291" s="71" t="str">
        <f t="shared" si="4940"/>
        <v/>
      </c>
      <c r="EP291" s="71" t="str">
        <f t="shared" si="4941"/>
        <v/>
      </c>
      <c r="EQ291" s="71" t="str">
        <f t="shared" si="4942"/>
        <v/>
      </c>
      <c r="ER291" s="71" t="str">
        <f t="shared" si="4943"/>
        <v/>
      </c>
      <c r="ES291" s="71" t="str">
        <f t="shared" si="4944"/>
        <v/>
      </c>
      <c r="ET291" s="71" t="str">
        <f t="shared" si="4945"/>
        <v/>
      </c>
      <c r="EU291" s="71" t="str">
        <f t="shared" si="4946"/>
        <v/>
      </c>
      <c r="EV291" s="71" t="str">
        <f t="shared" si="4947"/>
        <v/>
      </c>
      <c r="EW291" s="71" t="str">
        <f t="shared" si="4948"/>
        <v/>
      </c>
      <c r="EX291" s="71" t="str">
        <f t="shared" si="4949"/>
        <v/>
      </c>
      <c r="EY291" s="71" t="str">
        <f t="shared" si="4950"/>
        <v/>
      </c>
      <c r="EZ291" s="71" t="str">
        <f t="shared" si="4951"/>
        <v/>
      </c>
      <c r="FA291" s="71" t="str">
        <f t="shared" si="4952"/>
        <v/>
      </c>
      <c r="FB291" s="71" t="str">
        <f t="shared" si="4953"/>
        <v/>
      </c>
      <c r="FC291" s="71" t="str">
        <f t="shared" si="4954"/>
        <v/>
      </c>
      <c r="FD291" s="71" t="str">
        <f t="shared" si="4955"/>
        <v/>
      </c>
      <c r="FE291" s="71" t="str">
        <f t="shared" si="4956"/>
        <v/>
      </c>
      <c r="FF291" s="71" t="str">
        <f t="shared" si="4957"/>
        <v/>
      </c>
      <c r="FG291" s="71" t="str">
        <f t="shared" si="4958"/>
        <v/>
      </c>
      <c r="FH291" s="71" t="str">
        <f t="shared" si="4959"/>
        <v/>
      </c>
      <c r="FI291" s="71" t="str">
        <f t="shared" si="4960"/>
        <v/>
      </c>
      <c r="FJ291" s="71" t="str">
        <f t="shared" si="4961"/>
        <v/>
      </c>
      <c r="FK291" s="71" t="str">
        <f t="shared" si="4962"/>
        <v/>
      </c>
      <c r="FL291" s="71" t="str">
        <f t="shared" si="4963"/>
        <v/>
      </c>
      <c r="FM291" s="71" t="str">
        <f t="shared" si="4964"/>
        <v/>
      </c>
      <c r="FN291" s="71" t="str">
        <f t="shared" si="4965"/>
        <v/>
      </c>
      <c r="FO291" s="71" t="str">
        <f t="shared" si="4966"/>
        <v/>
      </c>
      <c r="FP291" s="71" t="str">
        <f t="shared" si="4967"/>
        <v/>
      </c>
      <c r="FQ291" s="71" t="str">
        <f t="shared" si="4968"/>
        <v/>
      </c>
      <c r="FR291" s="71" t="str">
        <f t="shared" si="4969"/>
        <v/>
      </c>
      <c r="FS291" s="71" t="str">
        <f t="shared" si="4970"/>
        <v/>
      </c>
    </row>
    <row r="292" spans="1:175" ht="15">
      <c r="A292" s="79"/>
      <c r="B292" s="123" t="s">
        <v>873</v>
      </c>
      <c r="C292" s="122" t="str">
        <f t="shared" si="4971"/>
        <v>已领取魔芝RPG礼包</v>
      </c>
      <c r="T292" s="127" t="str">
        <f t="shared" si="4972"/>
        <v>|cff99ccff游戏中输入《|r|cff33ff00魔芝RPG|r|cff99ccff》领取本礼包！|r|n|n|r奖励：|n|cffffcc00练功房怪物数量+1|r|N|N|cff00ff00已领取该礼包</v>
      </c>
      <c r="U292" s="79" t="s">
        <v>865</v>
      </c>
      <c r="CN292" s="70" t="str">
        <f t="shared" si="4973"/>
        <v>InitUnitState('IB58',,,,,,,,,,)</v>
      </c>
      <c r="CO292" s="70" t="str">
        <f t="shared" si="4974"/>
        <v>InitUnitNormal('IB58',,,,,,,,,,)</v>
      </c>
      <c r="CP292" s="70" t="str">
        <f t="shared" si="4975"/>
        <v>InitUnitMagic('IB58',,,,,,,,,,)</v>
      </c>
      <c r="CQ292" s="70" t="str">
        <f t="shared" si="4976"/>
        <v>InitUnitAdd('IB58',,,,,,,,,,)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327&amp;CR$1&amp;")"</f>
        <v>InitEquipData('IB58',,"",,,,,'','','','','','',"")</v>
      </c>
      <c r="CU292" s="95" t="str">
        <f t="shared" si="4899"/>
        <v>|n</v>
      </c>
      <c r="CV292" s="61" t="str">
        <f t="shared" si="4900"/>
        <v>|cff99ccff游戏中输入《|r|cff33ff00魔芝RPG|r|cff99ccff》领取本礼包！|r|n|n|r奖励：|n|cffffcc00练功房怪物数量+1|r|N|N|cff00ff00已领取该礼包</v>
      </c>
      <c r="CW292" s="60"/>
      <c r="CX292" s="60"/>
      <c r="CY292" s="60"/>
      <c r="CZ292" s="60"/>
      <c r="DA292" s="60"/>
      <c r="DB292" s="71" t="str">
        <f t="shared" ref="DB292:FM292" si="4977">IF(V292="","","|n"&amp;DB$2&amp;"+"&amp;V292&amp;DB$1)</f>
        <v/>
      </c>
      <c r="DC292" s="71" t="str">
        <f t="shared" si="4977"/>
        <v/>
      </c>
      <c r="DD292" s="71" t="str">
        <f t="shared" si="4977"/>
        <v/>
      </c>
      <c r="DE292" s="71" t="str">
        <f t="shared" si="4977"/>
        <v/>
      </c>
      <c r="DF292" s="71" t="str">
        <f t="shared" si="4977"/>
        <v/>
      </c>
      <c r="DG292" s="71" t="str">
        <f t="shared" si="4977"/>
        <v/>
      </c>
      <c r="DH292" s="71" t="str">
        <f t="shared" si="4977"/>
        <v/>
      </c>
      <c r="DI292" s="71" t="str">
        <f t="shared" si="4977"/>
        <v/>
      </c>
      <c r="DJ292" s="71" t="str">
        <f t="shared" si="4977"/>
        <v/>
      </c>
      <c r="DK292" s="71" t="str">
        <f t="shared" si="4977"/>
        <v/>
      </c>
      <c r="DL292" s="71" t="str">
        <f t="shared" si="4977"/>
        <v/>
      </c>
      <c r="DM292" s="71" t="str">
        <f t="shared" si="4977"/>
        <v/>
      </c>
      <c r="DN292" s="71" t="str">
        <f t="shared" si="4977"/>
        <v/>
      </c>
      <c r="DO292" s="71" t="str">
        <f t="shared" si="4977"/>
        <v/>
      </c>
      <c r="DP292" s="71" t="str">
        <f t="shared" si="4977"/>
        <v/>
      </c>
      <c r="DQ292" s="71" t="str">
        <f t="shared" si="4977"/>
        <v/>
      </c>
      <c r="DR292" s="71" t="str">
        <f t="shared" si="4977"/>
        <v/>
      </c>
      <c r="DS292" s="71" t="str">
        <f t="shared" si="4977"/>
        <v/>
      </c>
      <c r="DT292" s="71" t="str">
        <f t="shared" si="4977"/>
        <v/>
      </c>
      <c r="DU292" s="71" t="str">
        <f t="shared" si="4977"/>
        <v/>
      </c>
      <c r="DV292" s="71" t="str">
        <f t="shared" si="4977"/>
        <v/>
      </c>
      <c r="DW292" s="71" t="str">
        <f t="shared" si="4977"/>
        <v/>
      </c>
      <c r="DX292" s="71" t="str">
        <f t="shared" si="4977"/>
        <v/>
      </c>
      <c r="DY292" s="71" t="str">
        <f t="shared" si="4977"/>
        <v/>
      </c>
      <c r="DZ292" s="71" t="str">
        <f t="shared" si="4977"/>
        <v/>
      </c>
      <c r="EA292" s="71" t="str">
        <f t="shared" si="4977"/>
        <v/>
      </c>
      <c r="EB292" s="71" t="str">
        <f t="shared" si="4977"/>
        <v/>
      </c>
      <c r="EC292" s="71" t="str">
        <f t="shared" si="4977"/>
        <v/>
      </c>
      <c r="ED292" s="71" t="str">
        <f t="shared" si="4977"/>
        <v/>
      </c>
      <c r="EE292" s="71" t="str">
        <f t="shared" si="4977"/>
        <v/>
      </c>
      <c r="EF292" s="71" t="str">
        <f t="shared" si="4977"/>
        <v/>
      </c>
      <c r="EG292" s="71" t="str">
        <f t="shared" si="4977"/>
        <v/>
      </c>
      <c r="EH292" s="71" t="str">
        <f t="shared" si="4977"/>
        <v/>
      </c>
      <c r="EI292" s="71" t="str">
        <f t="shared" si="4977"/>
        <v/>
      </c>
      <c r="EJ292" s="71" t="str">
        <f t="shared" si="4977"/>
        <v/>
      </c>
      <c r="EK292" s="71" t="str">
        <f t="shared" si="4977"/>
        <v/>
      </c>
      <c r="EL292" s="71" t="str">
        <f t="shared" si="4977"/>
        <v/>
      </c>
      <c r="EM292" s="71" t="str">
        <f t="shared" si="4977"/>
        <v/>
      </c>
      <c r="EN292" s="71" t="str">
        <f t="shared" si="4977"/>
        <v/>
      </c>
      <c r="EO292" s="71" t="str">
        <f t="shared" si="4977"/>
        <v/>
      </c>
      <c r="EP292" s="71" t="str">
        <f t="shared" si="4977"/>
        <v/>
      </c>
      <c r="EQ292" s="71" t="str">
        <f t="shared" si="4977"/>
        <v/>
      </c>
      <c r="ER292" s="71" t="str">
        <f t="shared" si="4977"/>
        <v/>
      </c>
      <c r="ES292" s="71" t="str">
        <f t="shared" si="4977"/>
        <v/>
      </c>
      <c r="ET292" s="71" t="str">
        <f t="shared" si="4977"/>
        <v/>
      </c>
      <c r="EU292" s="71" t="str">
        <f t="shared" si="4977"/>
        <v/>
      </c>
      <c r="EV292" s="71" t="str">
        <f t="shared" si="4977"/>
        <v/>
      </c>
      <c r="EW292" s="71" t="str">
        <f t="shared" si="4977"/>
        <v/>
      </c>
      <c r="EX292" s="71" t="str">
        <f t="shared" si="4977"/>
        <v/>
      </c>
      <c r="EY292" s="71" t="str">
        <f t="shared" si="4977"/>
        <v/>
      </c>
      <c r="EZ292" s="71" t="str">
        <f t="shared" si="4977"/>
        <v/>
      </c>
      <c r="FA292" s="71" t="str">
        <f t="shared" si="4977"/>
        <v/>
      </c>
      <c r="FB292" s="71" t="str">
        <f t="shared" si="4977"/>
        <v/>
      </c>
      <c r="FC292" s="71" t="str">
        <f t="shared" si="4977"/>
        <v/>
      </c>
      <c r="FD292" s="71" t="str">
        <f t="shared" si="4977"/>
        <v/>
      </c>
      <c r="FE292" s="71" t="str">
        <f t="shared" si="4977"/>
        <v/>
      </c>
      <c r="FF292" s="71" t="str">
        <f t="shared" si="4977"/>
        <v/>
      </c>
      <c r="FG292" s="71" t="str">
        <f t="shared" si="4977"/>
        <v/>
      </c>
      <c r="FH292" s="71" t="str">
        <f t="shared" si="4977"/>
        <v/>
      </c>
      <c r="FI292" s="71" t="str">
        <f t="shared" si="4977"/>
        <v/>
      </c>
      <c r="FJ292" s="71" t="str">
        <f t="shared" si="4977"/>
        <v/>
      </c>
      <c r="FK292" s="71" t="str">
        <f t="shared" si="4977"/>
        <v/>
      </c>
      <c r="FL292" s="71" t="str">
        <f t="shared" si="4977"/>
        <v/>
      </c>
      <c r="FM292" s="71" t="str">
        <f t="shared" si="4977"/>
        <v/>
      </c>
      <c r="FN292" s="71" t="str">
        <f t="shared" ref="FN292:FS292" si="4978">IF(CH292="","","|n"&amp;FN$2&amp;"+"&amp;CH292&amp;FN$1)</f>
        <v/>
      </c>
      <c r="FO292" s="71" t="str">
        <f t="shared" si="4978"/>
        <v/>
      </c>
      <c r="FP292" s="71" t="str">
        <f t="shared" si="4978"/>
        <v/>
      </c>
      <c r="FQ292" s="71" t="str">
        <f t="shared" si="4978"/>
        <v/>
      </c>
      <c r="FR292" s="71" t="str">
        <f t="shared" si="4978"/>
        <v/>
      </c>
      <c r="FS292" s="71" t="str">
        <f t="shared" si="4978"/>
        <v/>
      </c>
    </row>
    <row r="293" spans="1:175" ht="15">
      <c r="A293" s="79"/>
      <c r="B293" s="123" t="s">
        <v>874</v>
      </c>
      <c r="C293" s="122" t="str">
        <f t="shared" si="4971"/>
        <v>已领取老铁礼包</v>
      </c>
      <c r="T293" s="127" t="str">
        <f t="shared" si="4972"/>
        <v>|N|N|cff00ff00已领取该礼包</v>
      </c>
      <c r="U293" s="79" t="s">
        <v>865</v>
      </c>
      <c r="CN293" s="70" t="str">
        <f t="shared" si="4973"/>
        <v>InitUnitState('IB59',,,,,,,,,,)</v>
      </c>
      <c r="CO293" s="70" t="str">
        <f t="shared" si="4974"/>
        <v>InitUnitNormal('IB59',,,,,,,,,,)</v>
      </c>
      <c r="CP293" s="70" t="str">
        <f t="shared" si="4975"/>
        <v>InitUnitMagic('IB59',,,,,,,,,,)</v>
      </c>
      <c r="CQ293" s="70" t="str">
        <f t="shared" si="4976"/>
        <v>InitUnitAdd('IB59',,,,,,,,,,)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328&amp;CR$1&amp;")"</f>
        <v>InitEquipData('IB59',,"",,,,,'','','','','','',"")</v>
      </c>
      <c r="CU293" s="95" t="str">
        <f t="shared" si="4899"/>
        <v>|n</v>
      </c>
      <c r="CV293" s="61" t="str">
        <f t="shared" si="4900"/>
        <v>|N|N|cff00ff00已领取该礼包</v>
      </c>
      <c r="CW293" s="60"/>
      <c r="CX293" s="60"/>
      <c r="CY293" s="60"/>
      <c r="CZ293" s="60"/>
      <c r="DA293" s="60"/>
      <c r="DB293" s="71" t="str">
        <f t="shared" ref="DB293:FM298" si="4979">IF(V293="","","|n"&amp;DB$2&amp;"+"&amp;V293&amp;DB$1)</f>
        <v/>
      </c>
      <c r="DC293" s="71" t="str">
        <f t="shared" si="4979"/>
        <v/>
      </c>
      <c r="DD293" s="71" t="str">
        <f t="shared" si="4979"/>
        <v/>
      </c>
      <c r="DE293" s="71" t="str">
        <f t="shared" si="4979"/>
        <v/>
      </c>
      <c r="DF293" s="71" t="str">
        <f t="shared" si="4979"/>
        <v/>
      </c>
      <c r="DG293" s="71" t="str">
        <f t="shared" si="4979"/>
        <v/>
      </c>
      <c r="DH293" s="71" t="str">
        <f t="shared" si="4979"/>
        <v/>
      </c>
      <c r="DI293" s="71" t="str">
        <f t="shared" si="4979"/>
        <v/>
      </c>
      <c r="DJ293" s="71" t="str">
        <f t="shared" si="4979"/>
        <v/>
      </c>
      <c r="DK293" s="71" t="str">
        <f t="shared" si="4979"/>
        <v/>
      </c>
      <c r="DL293" s="71" t="str">
        <f t="shared" si="4979"/>
        <v/>
      </c>
      <c r="DM293" s="71" t="str">
        <f t="shared" si="4979"/>
        <v/>
      </c>
      <c r="DN293" s="71" t="str">
        <f t="shared" si="4979"/>
        <v/>
      </c>
      <c r="DO293" s="71" t="str">
        <f t="shared" si="4979"/>
        <v/>
      </c>
      <c r="DP293" s="71" t="str">
        <f t="shared" si="4979"/>
        <v/>
      </c>
      <c r="DQ293" s="71" t="str">
        <f t="shared" si="4979"/>
        <v/>
      </c>
      <c r="DR293" s="71" t="str">
        <f t="shared" si="4979"/>
        <v/>
      </c>
      <c r="DS293" s="71" t="str">
        <f t="shared" si="4979"/>
        <v/>
      </c>
      <c r="DT293" s="71" t="str">
        <f t="shared" si="4979"/>
        <v/>
      </c>
      <c r="DU293" s="71" t="str">
        <f t="shared" si="4979"/>
        <v/>
      </c>
      <c r="DV293" s="71" t="str">
        <f t="shared" si="4979"/>
        <v/>
      </c>
      <c r="DW293" s="71" t="str">
        <f t="shared" si="4979"/>
        <v/>
      </c>
      <c r="DX293" s="71" t="str">
        <f t="shared" si="4979"/>
        <v/>
      </c>
      <c r="DY293" s="71" t="str">
        <f t="shared" si="4979"/>
        <v/>
      </c>
      <c r="DZ293" s="71" t="str">
        <f t="shared" si="4979"/>
        <v/>
      </c>
      <c r="EA293" s="71" t="str">
        <f t="shared" si="4979"/>
        <v/>
      </c>
      <c r="EB293" s="71" t="str">
        <f t="shared" si="4979"/>
        <v/>
      </c>
      <c r="EC293" s="71" t="str">
        <f t="shared" si="4979"/>
        <v/>
      </c>
      <c r="ED293" s="71" t="str">
        <f t="shared" si="4979"/>
        <v/>
      </c>
      <c r="EE293" s="71" t="str">
        <f t="shared" si="4979"/>
        <v/>
      </c>
      <c r="EF293" s="71" t="str">
        <f t="shared" si="4979"/>
        <v/>
      </c>
      <c r="EG293" s="71" t="str">
        <f t="shared" si="4979"/>
        <v/>
      </c>
      <c r="EH293" s="71" t="str">
        <f t="shared" si="4979"/>
        <v/>
      </c>
      <c r="EI293" s="71" t="str">
        <f t="shared" si="4979"/>
        <v/>
      </c>
      <c r="EJ293" s="71" t="str">
        <f t="shared" si="4979"/>
        <v/>
      </c>
      <c r="EK293" s="71" t="str">
        <f t="shared" si="4979"/>
        <v/>
      </c>
      <c r="EL293" s="71" t="str">
        <f t="shared" si="4979"/>
        <v/>
      </c>
      <c r="EM293" s="71" t="str">
        <f t="shared" si="4979"/>
        <v/>
      </c>
      <c r="EN293" s="71" t="str">
        <f t="shared" si="4979"/>
        <v/>
      </c>
      <c r="EO293" s="71" t="str">
        <f t="shared" si="4979"/>
        <v/>
      </c>
      <c r="EP293" s="71" t="str">
        <f t="shared" si="4979"/>
        <v/>
      </c>
      <c r="EQ293" s="71" t="str">
        <f t="shared" si="4979"/>
        <v/>
      </c>
      <c r="ER293" s="71" t="str">
        <f t="shared" si="4979"/>
        <v/>
      </c>
      <c r="ES293" s="71" t="str">
        <f t="shared" si="4979"/>
        <v/>
      </c>
      <c r="ET293" s="71" t="str">
        <f t="shared" si="4979"/>
        <v/>
      </c>
      <c r="EU293" s="71" t="str">
        <f t="shared" si="4979"/>
        <v/>
      </c>
      <c r="EV293" s="71" t="str">
        <f t="shared" si="4979"/>
        <v/>
      </c>
      <c r="EW293" s="71" t="str">
        <f t="shared" si="4979"/>
        <v/>
      </c>
      <c r="EX293" s="71" t="str">
        <f t="shared" si="4979"/>
        <v/>
      </c>
      <c r="EY293" s="71" t="str">
        <f t="shared" si="4979"/>
        <v/>
      </c>
      <c r="EZ293" s="71" t="str">
        <f t="shared" si="4979"/>
        <v/>
      </c>
      <c r="FA293" s="71" t="str">
        <f t="shared" si="4979"/>
        <v/>
      </c>
      <c r="FB293" s="71" t="str">
        <f t="shared" si="4979"/>
        <v/>
      </c>
      <c r="FC293" s="71" t="str">
        <f t="shared" si="4979"/>
        <v/>
      </c>
      <c r="FD293" s="71" t="str">
        <f t="shared" si="4979"/>
        <v/>
      </c>
      <c r="FE293" s="71" t="str">
        <f t="shared" si="4979"/>
        <v/>
      </c>
      <c r="FF293" s="71" t="str">
        <f t="shared" si="4979"/>
        <v/>
      </c>
      <c r="FG293" s="71" t="str">
        <f t="shared" si="4979"/>
        <v/>
      </c>
      <c r="FH293" s="71" t="str">
        <f t="shared" si="4979"/>
        <v/>
      </c>
      <c r="FI293" s="71" t="str">
        <f t="shared" si="4979"/>
        <v/>
      </c>
      <c r="FJ293" s="71" t="str">
        <f t="shared" si="4979"/>
        <v/>
      </c>
      <c r="FK293" s="71" t="str">
        <f t="shared" si="4979"/>
        <v/>
      </c>
      <c r="FL293" s="71" t="str">
        <f t="shared" si="4979"/>
        <v/>
      </c>
      <c r="FM293" s="71" t="str">
        <f t="shared" si="4979"/>
        <v/>
      </c>
      <c r="FN293" s="71" t="str">
        <f t="shared" ref="FN293:FS298" si="4980">IF(CH293="","","|n"&amp;FN$2&amp;"+"&amp;CH293&amp;FN$1)</f>
        <v/>
      </c>
      <c r="FO293" s="71" t="str">
        <f t="shared" si="4980"/>
        <v/>
      </c>
      <c r="FP293" s="71" t="str">
        <f t="shared" si="4980"/>
        <v/>
      </c>
      <c r="FQ293" s="71" t="str">
        <f t="shared" si="4980"/>
        <v/>
      </c>
      <c r="FR293" s="71" t="str">
        <f t="shared" si="4980"/>
        <v/>
      </c>
      <c r="FS293" s="71" t="str">
        <f t="shared" si="4980"/>
        <v/>
      </c>
    </row>
    <row r="294" spans="1:175" ht="15">
      <c r="A294" s="79"/>
      <c r="B294" s="123" t="s">
        <v>1457</v>
      </c>
      <c r="C294" s="122" t="str">
        <f t="shared" si="4971"/>
        <v>已领取钻石礼包</v>
      </c>
      <c r="T294" s="127" t="str">
        <f>T283&amp;"|N|N|cff00ff00已领取该礼包"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294" s="79" t="s">
        <v>865</v>
      </c>
      <c r="CN294" s="70" t="str">
        <f t="shared" ref="CN294" si="4981">"InitUnitState('"&amp;B294&amp;"',"&amp;V294&amp;","&amp;W294&amp;","&amp;X294&amp;","&amp;Y294&amp;","&amp;Z294&amp;","&amp;AA294&amp;","&amp;AB294&amp;","&amp;AC294&amp;","&amp;AD294&amp;","&amp;AE294&amp;")"</f>
        <v>InitUnitState('IB60',,,,,,,,,,)</v>
      </c>
      <c r="CO294" s="70" t="str">
        <f t="shared" ref="CO294" si="4982">"InitUnitNormal('"&amp;B294&amp;"',"&amp;AF294&amp;","&amp;AG294&amp;","&amp;AH294&amp;","&amp;AI294&amp;","&amp;AJ294&amp;","&amp;AK294&amp;","&amp;AL294&amp;","&amp;AM294&amp;","&amp;AN294&amp;","&amp;AO294&amp;")"</f>
        <v>InitUnitNormal('IB60',,,,,,,,,,)</v>
      </c>
      <c r="CP294" s="70" t="str">
        <f t="shared" ref="CP294" si="4983">"InitUnitMagic('"&amp;B294&amp;"',"&amp;AP294&amp;","&amp;AQ294&amp;","&amp;AR294&amp;","&amp;AS294&amp;","&amp;AT294&amp;","&amp;AU294&amp;","&amp;AV294&amp;","&amp;AW294&amp;","&amp;BI294&amp;","&amp;BJ294&amp;")"</f>
        <v>InitUnitMagic('IB60',,,,,,,,,,)</v>
      </c>
      <c r="CQ294" s="70" t="str">
        <f t="shared" ref="CQ294" si="4984">"InitUnitAdd('"&amp;B294&amp;"',"&amp;BK294&amp;","&amp;BL294&amp;","&amp;BM294&amp;","&amp;BN294&amp;","&amp;BO294&amp;","&amp;BP294&amp;","&amp;BQ294&amp;","&amp;BR294&amp;","&amp;BS294&amp;","&amp;BT294&amp;")"</f>
        <v>InitUnitAdd('IB60',,,,,,,,,,)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329&amp;CR$1&amp;")"</f>
        <v>InitEquipData('IB60',,"",,,,,'','','','','','',"")</v>
      </c>
      <c r="CU294" s="95" t="str">
        <f t="shared" ref="CU294" si="4985">CONCATENATE(DB294,DC294,DD294,DE294,DF294,DG294,DH294,DI294,DJ294,DK294,DL294,DM294,DN294,DO294,DP294,DQ294,DR294,DS294,DT294,DU294,DV294,DW294,DX294,DY294,DZ294,EA294,EB294,EC294,ED294,EE294,EF294,EG294,EH294,EI294,EJ294,EK294,EL294,EM294,EN294,EO294,EP294&amp;"|n")</f>
        <v>|n</v>
      </c>
      <c r="CV294" s="61" t="str">
        <f t="shared" ref="CV294" si="4986">T294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294" s="60"/>
      <c r="CX294" s="60"/>
      <c r="CY294" s="60"/>
      <c r="CZ294" s="60"/>
      <c r="DA294" s="60"/>
      <c r="DB294" s="71" t="str">
        <f t="shared" ref="DB294" si="4987">IF(V294="","","|n"&amp;DB$2&amp;"+"&amp;V294&amp;DB$1)</f>
        <v/>
      </c>
      <c r="DC294" s="71" t="str">
        <f t="shared" ref="DC294" si="4988">IF(W294="","","|n"&amp;DC$2&amp;"+"&amp;W294&amp;DC$1)</f>
        <v/>
      </c>
      <c r="DD294" s="71" t="str">
        <f t="shared" ref="DD294" si="4989">IF(X294="","","|n"&amp;DD$2&amp;"+"&amp;X294&amp;DD$1)</f>
        <v/>
      </c>
      <c r="DE294" s="71" t="str">
        <f t="shared" ref="DE294" si="4990">IF(Y294="","","|n"&amp;DE$2&amp;"+"&amp;Y294&amp;DE$1)</f>
        <v/>
      </c>
      <c r="DF294" s="71" t="str">
        <f t="shared" ref="DF294" si="4991">IF(Z294="","","|n"&amp;DF$2&amp;"+"&amp;Z294&amp;DF$1)</f>
        <v/>
      </c>
      <c r="DG294" s="71" t="str">
        <f t="shared" ref="DG294" si="4992">IF(AA294="","","|n"&amp;DG$2&amp;"+"&amp;AA294&amp;DG$1)</f>
        <v/>
      </c>
      <c r="DH294" s="71" t="str">
        <f t="shared" ref="DH294" si="4993">IF(AB294="","","|n"&amp;DH$2&amp;"+"&amp;AB294&amp;DH$1)</f>
        <v/>
      </c>
      <c r="DI294" s="71" t="str">
        <f t="shared" ref="DI294" si="4994">IF(AC294="","","|n"&amp;DI$2&amp;"+"&amp;AC294&amp;DI$1)</f>
        <v/>
      </c>
      <c r="DJ294" s="71" t="str">
        <f t="shared" ref="DJ294" si="4995">IF(AD294="","","|n"&amp;DJ$2&amp;"+"&amp;AD294&amp;DJ$1)</f>
        <v/>
      </c>
      <c r="DK294" s="71" t="str">
        <f t="shared" ref="DK294" si="4996">IF(AE294="","","|n"&amp;DK$2&amp;"+"&amp;AE294&amp;DK$1)</f>
        <v/>
      </c>
      <c r="DL294" s="71" t="str">
        <f t="shared" ref="DL294" si="4997">IF(AF294="","","|n"&amp;DL$2&amp;"+"&amp;AF294&amp;DL$1)</f>
        <v/>
      </c>
      <c r="DM294" s="71" t="str">
        <f t="shared" ref="DM294" si="4998">IF(AG294="","","|n"&amp;DM$2&amp;"+"&amp;AG294&amp;DM$1)</f>
        <v/>
      </c>
      <c r="DN294" s="71" t="str">
        <f t="shared" ref="DN294" si="4999">IF(AH294="","","|n"&amp;DN$2&amp;"+"&amp;AH294&amp;DN$1)</f>
        <v/>
      </c>
      <c r="DO294" s="71" t="str">
        <f t="shared" ref="DO294" si="5000">IF(AI294="","","|n"&amp;DO$2&amp;"+"&amp;AI294&amp;DO$1)</f>
        <v/>
      </c>
      <c r="DP294" s="71" t="str">
        <f t="shared" ref="DP294" si="5001">IF(AJ294="","","|n"&amp;DP$2&amp;"+"&amp;AJ294&amp;DP$1)</f>
        <v/>
      </c>
      <c r="DQ294" s="71" t="str">
        <f t="shared" ref="DQ294" si="5002">IF(AK294="","","|n"&amp;DQ$2&amp;"+"&amp;AK294&amp;DQ$1)</f>
        <v/>
      </c>
      <c r="DR294" s="71" t="str">
        <f t="shared" ref="DR294" si="5003">IF(AL294="","","|n"&amp;DR$2&amp;"+"&amp;AL294&amp;DR$1)</f>
        <v/>
      </c>
      <c r="DS294" s="71" t="str">
        <f t="shared" ref="DS294" si="5004">IF(AM294="","","|n"&amp;DS$2&amp;"+"&amp;AM294&amp;DS$1)</f>
        <v/>
      </c>
      <c r="DT294" s="71" t="str">
        <f t="shared" ref="DT294" si="5005">IF(AN294="","","|n"&amp;DT$2&amp;"+"&amp;AN294&amp;DT$1)</f>
        <v/>
      </c>
      <c r="DU294" s="71" t="str">
        <f t="shared" ref="DU294" si="5006">IF(AO294="","","|n"&amp;DU$2&amp;"+"&amp;AO294&amp;DU$1)</f>
        <v/>
      </c>
      <c r="DV294" s="71" t="str">
        <f t="shared" ref="DV294" si="5007">IF(AP294="","","|n"&amp;DV$2&amp;"+"&amp;AP294&amp;DV$1)</f>
        <v/>
      </c>
      <c r="DW294" s="71" t="str">
        <f t="shared" ref="DW294" si="5008">IF(AQ294="","","|n"&amp;DW$2&amp;"+"&amp;AQ294&amp;DW$1)</f>
        <v/>
      </c>
      <c r="DX294" s="71" t="str">
        <f t="shared" ref="DX294" si="5009">IF(AR294="","","|n"&amp;DX$2&amp;"+"&amp;AR294&amp;DX$1)</f>
        <v/>
      </c>
      <c r="DY294" s="71" t="str">
        <f t="shared" ref="DY294" si="5010">IF(AS294="","","|n"&amp;DY$2&amp;"+"&amp;AS294&amp;DY$1)</f>
        <v/>
      </c>
      <c r="DZ294" s="71" t="str">
        <f t="shared" ref="DZ294" si="5011">IF(AT294="","","|n"&amp;DZ$2&amp;"+"&amp;AT294&amp;DZ$1)</f>
        <v/>
      </c>
      <c r="EA294" s="71" t="str">
        <f t="shared" ref="EA294" si="5012">IF(AU294="","","|n"&amp;EA$2&amp;"+"&amp;AU294&amp;EA$1)</f>
        <v/>
      </c>
      <c r="EB294" s="71" t="str">
        <f t="shared" ref="EB294" si="5013">IF(AV294="","","|n"&amp;EB$2&amp;"+"&amp;AV294&amp;EB$1)</f>
        <v/>
      </c>
      <c r="EC294" s="71" t="str">
        <f t="shared" ref="EC294" si="5014">IF(AW294="","","|n"&amp;EC$2&amp;"+"&amp;AW294&amp;EC$1)</f>
        <v/>
      </c>
      <c r="ED294" s="71" t="str">
        <f t="shared" ref="ED294" si="5015">IF(AX294="","","|n"&amp;ED$2&amp;"+"&amp;AX294&amp;ED$1)</f>
        <v/>
      </c>
      <c r="EE294" s="71" t="str">
        <f t="shared" ref="EE294" si="5016">IF(AY294="","","|n"&amp;EE$2&amp;"+"&amp;AY294&amp;EE$1)</f>
        <v/>
      </c>
      <c r="EF294" s="71" t="str">
        <f t="shared" ref="EF294" si="5017">IF(AZ294="","","|n"&amp;EF$2&amp;"+"&amp;AZ294&amp;EF$1)</f>
        <v/>
      </c>
      <c r="EG294" s="71" t="str">
        <f t="shared" ref="EG294" si="5018">IF(BA294="","","|n"&amp;EG$2&amp;"+"&amp;BA294&amp;EG$1)</f>
        <v/>
      </c>
      <c r="EH294" s="71" t="str">
        <f t="shared" ref="EH294" si="5019">IF(BB294="","","|n"&amp;EH$2&amp;"+"&amp;BB294&amp;EH$1)</f>
        <v/>
      </c>
      <c r="EI294" s="71" t="str">
        <f t="shared" ref="EI294" si="5020">IF(BC294="","","|n"&amp;EI$2&amp;"+"&amp;BC294&amp;EI$1)</f>
        <v/>
      </c>
      <c r="EJ294" s="71" t="str">
        <f t="shared" ref="EJ294" si="5021">IF(BD294="","","|n"&amp;EJ$2&amp;"+"&amp;BD294&amp;EJ$1)</f>
        <v/>
      </c>
      <c r="EK294" s="71" t="str">
        <f t="shared" ref="EK294" si="5022">IF(BE294="","","|n"&amp;EK$2&amp;"+"&amp;BE294&amp;EK$1)</f>
        <v/>
      </c>
      <c r="EL294" s="71" t="str">
        <f t="shared" ref="EL294" si="5023">IF(BF294="","","|n"&amp;EL$2&amp;"+"&amp;BF294&amp;EL$1)</f>
        <v/>
      </c>
      <c r="EM294" s="71" t="str">
        <f t="shared" ref="EM294" si="5024">IF(BG294="","","|n"&amp;EM$2&amp;"+"&amp;BG294&amp;EM$1)</f>
        <v/>
      </c>
      <c r="EN294" s="71" t="str">
        <f t="shared" ref="EN294" si="5025">IF(BH294="","","|n"&amp;EN$2&amp;"+"&amp;BH294&amp;EN$1)</f>
        <v/>
      </c>
      <c r="EO294" s="71" t="str">
        <f t="shared" ref="EO294" si="5026">IF(BI294="","","|n"&amp;EO$2&amp;"+"&amp;BI294&amp;EO$1)</f>
        <v/>
      </c>
      <c r="EP294" s="71" t="str">
        <f t="shared" ref="EP294" si="5027">IF(BJ294="","","|n"&amp;EP$2&amp;"+"&amp;BJ294&amp;EP$1)</f>
        <v/>
      </c>
      <c r="EQ294" s="71" t="str">
        <f t="shared" ref="EQ294" si="5028">IF(BK294="","","|n"&amp;EQ$2&amp;"+"&amp;BK294&amp;EQ$1)</f>
        <v/>
      </c>
      <c r="ER294" s="71" t="str">
        <f t="shared" ref="ER294" si="5029">IF(BL294="","","|n"&amp;ER$2&amp;"+"&amp;BL294&amp;ER$1)</f>
        <v/>
      </c>
      <c r="ES294" s="71" t="str">
        <f t="shared" ref="ES294" si="5030">IF(BM294="","","|n"&amp;ES$2&amp;"+"&amp;BM294&amp;ES$1)</f>
        <v/>
      </c>
      <c r="ET294" s="71" t="str">
        <f t="shared" ref="ET294" si="5031">IF(BN294="","","|n"&amp;ET$2&amp;"+"&amp;BN294&amp;ET$1)</f>
        <v/>
      </c>
      <c r="EU294" s="71" t="str">
        <f t="shared" ref="EU294" si="5032">IF(BO294="","","|n"&amp;EU$2&amp;"+"&amp;BO294&amp;EU$1)</f>
        <v/>
      </c>
      <c r="EV294" s="71" t="str">
        <f t="shared" ref="EV294" si="5033">IF(BP294="","","|n"&amp;EV$2&amp;"+"&amp;BP294&amp;EV$1)</f>
        <v/>
      </c>
      <c r="EW294" s="71" t="str">
        <f t="shared" ref="EW294" si="5034">IF(BQ294="","","|n"&amp;EW$2&amp;"+"&amp;BQ294&amp;EW$1)</f>
        <v/>
      </c>
      <c r="EX294" s="71" t="str">
        <f t="shared" ref="EX294" si="5035">IF(BR294="","","|n"&amp;EX$2&amp;"+"&amp;BR294&amp;EX$1)</f>
        <v/>
      </c>
      <c r="EY294" s="71" t="str">
        <f t="shared" ref="EY294" si="5036">IF(BS294="","","|n"&amp;EY$2&amp;"+"&amp;BS294&amp;EY$1)</f>
        <v/>
      </c>
      <c r="EZ294" s="71" t="str">
        <f t="shared" ref="EZ294" si="5037">IF(BT294="","","|n"&amp;EZ$2&amp;"+"&amp;BT294&amp;EZ$1)</f>
        <v/>
      </c>
      <c r="FA294" s="71" t="str">
        <f t="shared" ref="FA294" si="5038">IF(BU294="","","|n"&amp;FA$2&amp;"+"&amp;BU294&amp;FA$1)</f>
        <v/>
      </c>
      <c r="FB294" s="71" t="str">
        <f t="shared" ref="FB294" si="5039">IF(BV294="","","|n"&amp;FB$2&amp;"+"&amp;BV294&amp;FB$1)</f>
        <v/>
      </c>
      <c r="FC294" s="71" t="str">
        <f t="shared" ref="FC294" si="5040">IF(BW294="","","|n"&amp;FC$2&amp;"+"&amp;BW294&amp;FC$1)</f>
        <v/>
      </c>
      <c r="FD294" s="71" t="str">
        <f t="shared" ref="FD294" si="5041">IF(BX294="","","|n"&amp;FD$2&amp;"+"&amp;BX294&amp;FD$1)</f>
        <v/>
      </c>
      <c r="FE294" s="71" t="str">
        <f t="shared" ref="FE294" si="5042">IF(BY294="","","|n"&amp;FE$2&amp;"+"&amp;BY294&amp;FE$1)</f>
        <v/>
      </c>
      <c r="FF294" s="71" t="str">
        <f t="shared" ref="FF294" si="5043">IF(BZ294="","","|n"&amp;FF$2&amp;"+"&amp;BZ294&amp;FF$1)</f>
        <v/>
      </c>
      <c r="FG294" s="71" t="str">
        <f t="shared" ref="FG294" si="5044">IF(CA294="","","|n"&amp;FG$2&amp;"+"&amp;CA294&amp;FG$1)</f>
        <v/>
      </c>
      <c r="FH294" s="71" t="str">
        <f t="shared" ref="FH294" si="5045">IF(CB294="","","|n"&amp;FH$2&amp;"+"&amp;CB294&amp;FH$1)</f>
        <v/>
      </c>
      <c r="FI294" s="71" t="str">
        <f t="shared" ref="FI294" si="5046">IF(CC294="","","|n"&amp;FI$2&amp;"+"&amp;CC294&amp;FI$1)</f>
        <v/>
      </c>
      <c r="FJ294" s="71" t="str">
        <f t="shared" ref="FJ294" si="5047">IF(CD294="","","|n"&amp;FJ$2&amp;"+"&amp;CD294&amp;FJ$1)</f>
        <v/>
      </c>
      <c r="FK294" s="71" t="str">
        <f t="shared" ref="FK294" si="5048">IF(CE294="","","|n"&amp;FK$2&amp;"+"&amp;CE294&amp;FK$1)</f>
        <v/>
      </c>
      <c r="FL294" s="71" t="str">
        <f t="shared" ref="FL294" si="5049">IF(CF294="","","|n"&amp;FL$2&amp;"+"&amp;CF294&amp;FL$1)</f>
        <v/>
      </c>
      <c r="FM294" s="71" t="str">
        <f t="shared" ref="FM294" si="5050">IF(CG294="","","|n"&amp;FM$2&amp;"+"&amp;CG294&amp;FM$1)</f>
        <v/>
      </c>
      <c r="FN294" s="71" t="str">
        <f t="shared" ref="FN294" si="5051">IF(CH294="","","|n"&amp;FN$2&amp;"+"&amp;CH294&amp;FN$1)</f>
        <v/>
      </c>
      <c r="FO294" s="71" t="str">
        <f t="shared" ref="FO294" si="5052">IF(CI294="","","|n"&amp;FO$2&amp;"+"&amp;CI294&amp;FO$1)</f>
        <v/>
      </c>
      <c r="FP294" s="71" t="str">
        <f t="shared" ref="FP294" si="5053">IF(CJ294="","","|n"&amp;FP$2&amp;"+"&amp;CJ294&amp;FP$1)</f>
        <v/>
      </c>
      <c r="FQ294" s="71" t="str">
        <f t="shared" ref="FQ294" si="5054">IF(CK294="","","|n"&amp;FQ$2&amp;"+"&amp;CK294&amp;FQ$1)</f>
        <v/>
      </c>
      <c r="FR294" s="71" t="str">
        <f t="shared" ref="FR294" si="5055">IF(CL294="","","|n"&amp;FR$2&amp;"+"&amp;CL294&amp;FR$1)</f>
        <v/>
      </c>
      <c r="FS294" s="71" t="str">
        <f t="shared" ref="FS294" si="5056">IF(CM294="","","|n"&amp;FS$2&amp;"+"&amp;CM294&amp;FS$1)</f>
        <v/>
      </c>
    </row>
    <row r="295" spans="1:175" ht="16.5">
      <c r="A295" s="72"/>
      <c r="B295" s="129" t="s">
        <v>875</v>
      </c>
      <c r="C295" s="129" t="s">
        <v>876</v>
      </c>
      <c r="E295" s="100"/>
      <c r="F295" s="99"/>
      <c r="S295" s="107"/>
      <c r="T295" s="129" t="s">
        <v>876</v>
      </c>
      <c r="U295" s="85" t="s">
        <v>877</v>
      </c>
      <c r="V295" s="79"/>
      <c r="Z295" s="79"/>
      <c r="AG295" s="109"/>
      <c r="AL295" s="109"/>
      <c r="BC295" s="110"/>
      <c r="BD295" s="110"/>
      <c r="CU295" s="95" t="str">
        <f t="shared" ref="CU295" si="5057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ref="CV295" si="5058">T295</f>
        <v>积分兑换-永久</v>
      </c>
      <c r="CW295" s="60"/>
      <c r="CX295" s="60"/>
      <c r="CY295" s="60"/>
      <c r="CZ295" s="60"/>
      <c r="DA295" s="60"/>
      <c r="DB295" s="71" t="str">
        <f t="shared" ref="DB295" si="5059">IF(V295="","","|n"&amp;DB$2&amp;"+"&amp;V295&amp;DB$1)</f>
        <v/>
      </c>
      <c r="DC295" s="71" t="str">
        <f t="shared" ref="DC295" si="5060">IF(W295="","","|n"&amp;DC$2&amp;"+"&amp;W295&amp;DC$1)</f>
        <v/>
      </c>
      <c r="DD295" s="71" t="str">
        <f t="shared" ref="DD295" si="5061">IF(X295="","","|n"&amp;DD$2&amp;"+"&amp;X295&amp;DD$1)</f>
        <v/>
      </c>
      <c r="DE295" s="71" t="str">
        <f t="shared" ref="DE295" si="5062">IF(Y295="","","|n"&amp;DE$2&amp;"+"&amp;Y295&amp;DE$1)</f>
        <v/>
      </c>
      <c r="DF295" s="71" t="str">
        <f t="shared" ref="DF295" si="5063">IF(Z295="","","|n"&amp;DF$2&amp;"+"&amp;Z295&amp;DF$1)</f>
        <v/>
      </c>
      <c r="DG295" s="71" t="str">
        <f t="shared" ref="DG295" si="5064">IF(AA295="","","|n"&amp;DG$2&amp;"+"&amp;AA295&amp;DG$1)</f>
        <v/>
      </c>
      <c r="DH295" s="71" t="str">
        <f t="shared" ref="DH295" si="5065">IF(AB295="","","|n"&amp;DH$2&amp;"+"&amp;AB295&amp;DH$1)</f>
        <v/>
      </c>
      <c r="DI295" s="71" t="str">
        <f t="shared" ref="DI295" si="5066">IF(AC295="","","|n"&amp;DI$2&amp;"+"&amp;AC295&amp;DI$1)</f>
        <v/>
      </c>
      <c r="DJ295" s="71" t="str">
        <f t="shared" ref="DJ295" si="5067">IF(AD295="","","|n"&amp;DJ$2&amp;"+"&amp;AD295&amp;DJ$1)</f>
        <v/>
      </c>
      <c r="DK295" s="71" t="str">
        <f t="shared" ref="DK295" si="5068">IF(AE295="","","|n"&amp;DK$2&amp;"+"&amp;AE295&amp;DK$1)</f>
        <v/>
      </c>
      <c r="DL295" s="71" t="str">
        <f t="shared" ref="DL295" si="5069">IF(AF295="","","|n"&amp;DL$2&amp;"+"&amp;AF295&amp;DL$1)</f>
        <v/>
      </c>
      <c r="DM295" s="71" t="str">
        <f t="shared" ref="DM295" si="5070">IF(AG295="","","|n"&amp;DM$2&amp;"+"&amp;AG295&amp;DM$1)</f>
        <v/>
      </c>
      <c r="DN295" s="71" t="str">
        <f t="shared" ref="DN295" si="5071">IF(AH295="","","|n"&amp;DN$2&amp;"+"&amp;AH295&amp;DN$1)</f>
        <v/>
      </c>
      <c r="DO295" s="71" t="str">
        <f t="shared" ref="DO295" si="5072">IF(AI295="","","|n"&amp;DO$2&amp;"+"&amp;AI295&amp;DO$1)</f>
        <v/>
      </c>
      <c r="DP295" s="71" t="str">
        <f t="shared" ref="DP295" si="5073">IF(AJ295="","","|n"&amp;DP$2&amp;"+"&amp;AJ295&amp;DP$1)</f>
        <v/>
      </c>
      <c r="DQ295" s="71" t="str">
        <f t="shared" ref="DQ295" si="5074">IF(AK295="","","|n"&amp;DQ$2&amp;"+"&amp;AK295&amp;DQ$1)</f>
        <v/>
      </c>
      <c r="DR295" s="71" t="str">
        <f t="shared" ref="DR295" si="5075">IF(AL295="","","|n"&amp;DR$2&amp;"+"&amp;AL295&amp;DR$1)</f>
        <v/>
      </c>
      <c r="DS295" s="71" t="str">
        <f t="shared" ref="DS295" si="5076">IF(AM295="","","|n"&amp;DS$2&amp;"+"&amp;AM295&amp;DS$1)</f>
        <v/>
      </c>
      <c r="DT295" s="71" t="str">
        <f t="shared" ref="DT295" si="5077">IF(AN295="","","|n"&amp;DT$2&amp;"+"&amp;AN295&amp;DT$1)</f>
        <v/>
      </c>
      <c r="DU295" s="71" t="str">
        <f t="shared" ref="DU295" si="5078">IF(AO295="","","|n"&amp;DU$2&amp;"+"&amp;AO295&amp;DU$1)</f>
        <v/>
      </c>
      <c r="DV295" s="71" t="str">
        <f t="shared" ref="DV295" si="5079">IF(AP295="","","|n"&amp;DV$2&amp;"+"&amp;AP295&amp;DV$1)</f>
        <v/>
      </c>
      <c r="DW295" s="71" t="str">
        <f t="shared" ref="DW295" si="5080">IF(AQ295="","","|n"&amp;DW$2&amp;"+"&amp;AQ295&amp;DW$1)</f>
        <v/>
      </c>
      <c r="DX295" s="71" t="str">
        <f t="shared" ref="DX295" si="5081">IF(AR295="","","|n"&amp;DX$2&amp;"+"&amp;AR295&amp;DX$1)</f>
        <v/>
      </c>
      <c r="DY295" s="71" t="str">
        <f t="shared" ref="DY295" si="5082">IF(AS295="","","|n"&amp;DY$2&amp;"+"&amp;AS295&amp;DY$1)</f>
        <v/>
      </c>
      <c r="DZ295" s="71" t="str">
        <f t="shared" ref="DZ295" si="5083">IF(AT295="","","|n"&amp;DZ$2&amp;"+"&amp;AT295&amp;DZ$1)</f>
        <v/>
      </c>
      <c r="EA295" s="71" t="str">
        <f t="shared" ref="EA295" si="5084">IF(AU295="","","|n"&amp;EA$2&amp;"+"&amp;AU295&amp;EA$1)</f>
        <v/>
      </c>
      <c r="EB295" s="71" t="str">
        <f t="shared" ref="EB295" si="5085">IF(AV295="","","|n"&amp;EB$2&amp;"+"&amp;AV295&amp;EB$1)</f>
        <v/>
      </c>
      <c r="EC295" s="71" t="str">
        <f t="shared" ref="EC295" si="5086">IF(AW295="","","|n"&amp;EC$2&amp;"+"&amp;AW295&amp;EC$1)</f>
        <v/>
      </c>
      <c r="ED295" s="71" t="str">
        <f t="shared" ref="ED295" si="5087">IF(AX295="","","|n"&amp;ED$2&amp;"+"&amp;AX295&amp;ED$1)</f>
        <v/>
      </c>
      <c r="EE295" s="71" t="str">
        <f t="shared" ref="EE295" si="5088">IF(AY295="","","|n"&amp;EE$2&amp;"+"&amp;AY295&amp;EE$1)</f>
        <v/>
      </c>
      <c r="EF295" s="71" t="str">
        <f t="shared" ref="EF295" si="5089">IF(AZ295="","","|n"&amp;EF$2&amp;"+"&amp;AZ295&amp;EF$1)</f>
        <v/>
      </c>
      <c r="EG295" s="71" t="str">
        <f t="shared" ref="EG295" si="5090">IF(BA295="","","|n"&amp;EG$2&amp;"+"&amp;BA295&amp;EG$1)</f>
        <v/>
      </c>
      <c r="EH295" s="71" t="str">
        <f t="shared" ref="EH295" si="5091">IF(BB295="","","|n"&amp;EH$2&amp;"+"&amp;BB295&amp;EH$1)</f>
        <v/>
      </c>
      <c r="EI295" s="71" t="str">
        <f t="shared" ref="EI295" si="5092">IF(BC295="","","|n"&amp;EI$2&amp;"+"&amp;BC295&amp;EI$1)</f>
        <v/>
      </c>
      <c r="EJ295" s="71" t="str">
        <f t="shared" ref="EJ295" si="5093">IF(BD295="","","|n"&amp;EJ$2&amp;"+"&amp;BD295&amp;EJ$1)</f>
        <v/>
      </c>
      <c r="EK295" s="71" t="str">
        <f t="shared" ref="EK295" si="5094">IF(BE295="","","|n"&amp;EK$2&amp;"+"&amp;BE295&amp;EK$1)</f>
        <v/>
      </c>
      <c r="EL295" s="71" t="str">
        <f t="shared" ref="EL295" si="5095">IF(BF295="","","|n"&amp;EL$2&amp;"+"&amp;BF295&amp;EL$1)</f>
        <v/>
      </c>
      <c r="EM295" s="71" t="str">
        <f t="shared" ref="EM295" si="5096">IF(BG295="","","|n"&amp;EM$2&amp;"+"&amp;BG295&amp;EM$1)</f>
        <v/>
      </c>
      <c r="EN295" s="71" t="str">
        <f t="shared" ref="EN295" si="5097">IF(BH295="","","|n"&amp;EN$2&amp;"+"&amp;BH295&amp;EN$1)</f>
        <v/>
      </c>
      <c r="EO295" s="71" t="str">
        <f t="shared" ref="EO295" si="5098">IF(BI295="","","|n"&amp;EO$2&amp;"+"&amp;BI295&amp;EO$1)</f>
        <v/>
      </c>
      <c r="EP295" s="71" t="str">
        <f t="shared" ref="EP295" si="5099">IF(BJ295="","","|n"&amp;EP$2&amp;"+"&amp;BJ295&amp;EP$1)</f>
        <v/>
      </c>
      <c r="EQ295" s="71" t="str">
        <f t="shared" ref="EQ295" si="5100">IF(BK295="","","|n"&amp;EQ$2&amp;"+"&amp;BK295&amp;EQ$1)</f>
        <v/>
      </c>
      <c r="ER295" s="71" t="str">
        <f t="shared" ref="ER295" si="5101">IF(BL295="","","|n"&amp;ER$2&amp;"+"&amp;BL295&amp;ER$1)</f>
        <v/>
      </c>
      <c r="ES295" s="71" t="str">
        <f t="shared" ref="ES295" si="5102">IF(BM295="","","|n"&amp;ES$2&amp;"+"&amp;BM295&amp;ES$1)</f>
        <v/>
      </c>
      <c r="ET295" s="71" t="str">
        <f t="shared" ref="ET295" si="5103">IF(BN295="","","|n"&amp;ET$2&amp;"+"&amp;BN295&amp;ET$1)</f>
        <v/>
      </c>
      <c r="EU295" s="71" t="str">
        <f t="shared" ref="EU295" si="5104">IF(BO295="","","|n"&amp;EU$2&amp;"+"&amp;BO295&amp;EU$1)</f>
        <v/>
      </c>
      <c r="EV295" s="71" t="str">
        <f t="shared" ref="EV295" si="5105">IF(BP295="","","|n"&amp;EV$2&amp;"+"&amp;BP295&amp;EV$1)</f>
        <v/>
      </c>
      <c r="EW295" s="71" t="str">
        <f t="shared" ref="EW295" si="5106">IF(BQ295="","","|n"&amp;EW$2&amp;"+"&amp;BQ295&amp;EW$1)</f>
        <v/>
      </c>
      <c r="EX295" s="71" t="str">
        <f t="shared" ref="EX295" si="5107">IF(BR295="","","|n"&amp;EX$2&amp;"+"&amp;BR295&amp;EX$1)</f>
        <v/>
      </c>
      <c r="EY295" s="71" t="str">
        <f t="shared" ref="EY295" si="5108">IF(BS295="","","|n"&amp;EY$2&amp;"+"&amp;BS295&amp;EY$1)</f>
        <v/>
      </c>
      <c r="EZ295" s="71" t="str">
        <f t="shared" ref="EZ295" si="5109">IF(BT295="","","|n"&amp;EZ$2&amp;"+"&amp;BT295&amp;EZ$1)</f>
        <v/>
      </c>
      <c r="FA295" s="71" t="str">
        <f t="shared" ref="FA295" si="5110">IF(BU295="","","|n"&amp;FA$2&amp;"+"&amp;BU295&amp;FA$1)</f>
        <v/>
      </c>
      <c r="FB295" s="71" t="str">
        <f t="shared" ref="FB295" si="5111">IF(BV295="","","|n"&amp;FB$2&amp;"+"&amp;BV295&amp;FB$1)</f>
        <v/>
      </c>
      <c r="FC295" s="71" t="str">
        <f t="shared" ref="FC295" si="5112">IF(BW295="","","|n"&amp;FC$2&amp;"+"&amp;BW295&amp;FC$1)</f>
        <v/>
      </c>
      <c r="FD295" s="71" t="str">
        <f t="shared" ref="FD295" si="5113">IF(BX295="","","|n"&amp;FD$2&amp;"+"&amp;BX295&amp;FD$1)</f>
        <v/>
      </c>
      <c r="FE295" s="71" t="str">
        <f t="shared" ref="FE295" si="5114">IF(BY295="","","|n"&amp;FE$2&amp;"+"&amp;BY295&amp;FE$1)</f>
        <v/>
      </c>
      <c r="FF295" s="71" t="str">
        <f t="shared" ref="FF295" si="5115">IF(BZ295="","","|n"&amp;FF$2&amp;"+"&amp;BZ295&amp;FF$1)</f>
        <v/>
      </c>
      <c r="FG295" s="71" t="str">
        <f t="shared" ref="FG295" si="5116">IF(CA295="","","|n"&amp;FG$2&amp;"+"&amp;CA295&amp;FG$1)</f>
        <v/>
      </c>
      <c r="FH295" s="71" t="str">
        <f t="shared" ref="FH295" si="5117">IF(CB295="","","|n"&amp;FH$2&amp;"+"&amp;CB295&amp;FH$1)</f>
        <v/>
      </c>
      <c r="FI295" s="71" t="str">
        <f t="shared" ref="FI295" si="5118">IF(CC295="","","|n"&amp;FI$2&amp;"+"&amp;CC295&amp;FI$1)</f>
        <v/>
      </c>
      <c r="FJ295" s="71" t="str">
        <f t="shared" ref="FJ295" si="5119">IF(CD295="","","|n"&amp;FJ$2&amp;"+"&amp;CD295&amp;FJ$1)</f>
        <v/>
      </c>
      <c r="FK295" s="71" t="str">
        <f t="shared" ref="FK295" si="5120">IF(CE295="","","|n"&amp;FK$2&amp;"+"&amp;CE295&amp;FK$1)</f>
        <v/>
      </c>
      <c r="FL295" s="71" t="str">
        <f t="shared" ref="FL295" si="5121">IF(CF295="","","|n"&amp;FL$2&amp;"+"&amp;CF295&amp;FL$1)</f>
        <v/>
      </c>
      <c r="FM295" s="71" t="str">
        <f t="shared" ref="FM295" si="5122">IF(CG295="","","|n"&amp;FM$2&amp;"+"&amp;CG295&amp;FM$1)</f>
        <v/>
      </c>
      <c r="FN295" s="71" t="str">
        <f t="shared" ref="FN295" si="5123">IF(CH295="","","|n"&amp;FN$2&amp;"+"&amp;CH295&amp;FN$1)</f>
        <v/>
      </c>
      <c r="FO295" s="71" t="str">
        <f t="shared" ref="FO295" si="5124">IF(CI295="","","|n"&amp;FO$2&amp;"+"&amp;CI295&amp;FO$1)</f>
        <v/>
      </c>
      <c r="FP295" s="71" t="str">
        <f t="shared" ref="FP295" si="5125">IF(CJ295="","","|n"&amp;FP$2&amp;"+"&amp;CJ295&amp;FP$1)</f>
        <v/>
      </c>
      <c r="FQ295" s="71" t="str">
        <f t="shared" ref="FQ295" si="5126">IF(CK295="","","|n"&amp;FQ$2&amp;"+"&amp;CK295&amp;FQ$1)</f>
        <v/>
      </c>
      <c r="FR295" s="71" t="str">
        <f t="shared" ref="FR295" si="5127">IF(CL295="","","|n"&amp;FR$2&amp;"+"&amp;CL295&amp;FR$1)</f>
        <v/>
      </c>
      <c r="FS295" s="71" t="str">
        <f t="shared" ref="FS295" si="5128">IF(CM295="","","|n"&amp;FS$2&amp;"+"&amp;CM295&amp;FS$1)</f>
        <v/>
      </c>
    </row>
    <row r="296" spans="1:175" ht="16.5">
      <c r="A296" s="72"/>
      <c r="B296" s="129" t="s">
        <v>878</v>
      </c>
      <c r="C296" s="129" t="s">
        <v>879</v>
      </c>
      <c r="E296" s="100"/>
      <c r="F296" s="99"/>
      <c r="S296" s="107"/>
      <c r="T296" s="61" t="s">
        <v>880</v>
      </c>
      <c r="U296" s="85" t="str">
        <f t="shared" ref="U296:U300" si="5129">"ReplaceableTextures\\CommandButtons\\BTNR"&amp;RIGHT(B296,3)&amp;".blp"</f>
        <v>ReplaceableTextures\\CommandButtons\\BTNRY1C.blp</v>
      </c>
      <c r="V296" s="79"/>
      <c r="Z296" s="79"/>
      <c r="AG296" s="109"/>
      <c r="AL296" s="109"/>
      <c r="BC296" s="110"/>
      <c r="BD296" s="110"/>
      <c r="CU296" s="95" t="str">
        <f t="shared" ref="CU296:CU298" si="5130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si="4900"/>
        <v>代码生成</v>
      </c>
      <c r="CW296" s="60"/>
      <c r="CX296" s="60"/>
      <c r="CY296" s="60"/>
      <c r="CZ296" s="60"/>
      <c r="DA296" s="60"/>
      <c r="DB296" s="71" t="str">
        <f t="shared" si="4979"/>
        <v/>
      </c>
      <c r="DC296" s="71" t="str">
        <f t="shared" si="4979"/>
        <v/>
      </c>
      <c r="DD296" s="71" t="str">
        <f t="shared" si="4979"/>
        <v/>
      </c>
      <c r="DE296" s="71" t="str">
        <f t="shared" si="4979"/>
        <v/>
      </c>
      <c r="DF296" s="71" t="str">
        <f t="shared" si="4979"/>
        <v/>
      </c>
      <c r="DG296" s="71" t="str">
        <f t="shared" si="4979"/>
        <v/>
      </c>
      <c r="DH296" s="71" t="str">
        <f t="shared" si="4979"/>
        <v/>
      </c>
      <c r="DI296" s="71" t="str">
        <f t="shared" si="4979"/>
        <v/>
      </c>
      <c r="DJ296" s="71" t="str">
        <f t="shared" si="4979"/>
        <v/>
      </c>
      <c r="DK296" s="71" t="str">
        <f t="shared" si="4979"/>
        <v/>
      </c>
      <c r="DL296" s="71" t="str">
        <f t="shared" si="4979"/>
        <v/>
      </c>
      <c r="DM296" s="71" t="str">
        <f t="shared" si="4979"/>
        <v/>
      </c>
      <c r="DN296" s="71" t="str">
        <f t="shared" si="4979"/>
        <v/>
      </c>
      <c r="DO296" s="71" t="str">
        <f t="shared" si="4979"/>
        <v/>
      </c>
      <c r="DP296" s="71" t="str">
        <f t="shared" si="4979"/>
        <v/>
      </c>
      <c r="DQ296" s="71" t="str">
        <f t="shared" si="4979"/>
        <v/>
      </c>
      <c r="DR296" s="71" t="str">
        <f t="shared" si="4979"/>
        <v/>
      </c>
      <c r="DS296" s="71" t="str">
        <f t="shared" si="4979"/>
        <v/>
      </c>
      <c r="DT296" s="71" t="str">
        <f t="shared" si="4979"/>
        <v/>
      </c>
      <c r="DU296" s="71" t="str">
        <f t="shared" si="4979"/>
        <v/>
      </c>
      <c r="DV296" s="71" t="str">
        <f t="shared" si="4979"/>
        <v/>
      </c>
      <c r="DW296" s="71" t="str">
        <f t="shared" si="4979"/>
        <v/>
      </c>
      <c r="DX296" s="71" t="str">
        <f t="shared" si="4979"/>
        <v/>
      </c>
      <c r="DY296" s="71" t="str">
        <f t="shared" si="4979"/>
        <v/>
      </c>
      <c r="DZ296" s="71" t="str">
        <f t="shared" si="4979"/>
        <v/>
      </c>
      <c r="EA296" s="71" t="str">
        <f t="shared" si="4979"/>
        <v/>
      </c>
      <c r="EB296" s="71" t="str">
        <f t="shared" si="4979"/>
        <v/>
      </c>
      <c r="EC296" s="71" t="str">
        <f t="shared" si="4979"/>
        <v/>
      </c>
      <c r="ED296" s="71" t="str">
        <f t="shared" si="4979"/>
        <v/>
      </c>
      <c r="EE296" s="71" t="str">
        <f t="shared" si="4979"/>
        <v/>
      </c>
      <c r="EF296" s="71" t="str">
        <f t="shared" si="4979"/>
        <v/>
      </c>
      <c r="EG296" s="71" t="str">
        <f t="shared" si="4979"/>
        <v/>
      </c>
      <c r="EH296" s="71" t="str">
        <f t="shared" si="4979"/>
        <v/>
      </c>
      <c r="EI296" s="71" t="str">
        <f t="shared" si="4979"/>
        <v/>
      </c>
      <c r="EJ296" s="71" t="str">
        <f t="shared" si="4979"/>
        <v/>
      </c>
      <c r="EK296" s="71" t="str">
        <f t="shared" si="4979"/>
        <v/>
      </c>
      <c r="EL296" s="71" t="str">
        <f t="shared" si="4979"/>
        <v/>
      </c>
      <c r="EM296" s="71" t="str">
        <f t="shared" si="4979"/>
        <v/>
      </c>
      <c r="EN296" s="71" t="str">
        <f t="shared" si="4979"/>
        <v/>
      </c>
      <c r="EO296" s="71" t="str">
        <f t="shared" si="4979"/>
        <v/>
      </c>
      <c r="EP296" s="71" t="str">
        <f t="shared" si="4979"/>
        <v/>
      </c>
      <c r="EQ296" s="71" t="str">
        <f t="shared" si="4979"/>
        <v/>
      </c>
      <c r="ER296" s="71" t="str">
        <f t="shared" si="4979"/>
        <v/>
      </c>
      <c r="ES296" s="71" t="str">
        <f t="shared" si="4979"/>
        <v/>
      </c>
      <c r="ET296" s="71" t="str">
        <f t="shared" si="4979"/>
        <v/>
      </c>
      <c r="EU296" s="71" t="str">
        <f t="shared" si="4979"/>
        <v/>
      </c>
      <c r="EV296" s="71" t="str">
        <f t="shared" si="4979"/>
        <v/>
      </c>
      <c r="EW296" s="71" t="str">
        <f t="shared" si="4979"/>
        <v/>
      </c>
      <c r="EX296" s="71" t="str">
        <f t="shared" si="4979"/>
        <v/>
      </c>
      <c r="EY296" s="71" t="str">
        <f t="shared" si="4979"/>
        <v/>
      </c>
      <c r="EZ296" s="71" t="str">
        <f t="shared" si="4979"/>
        <v/>
      </c>
      <c r="FA296" s="71" t="str">
        <f t="shared" si="4979"/>
        <v/>
      </c>
      <c r="FB296" s="71" t="str">
        <f t="shared" si="4979"/>
        <v/>
      </c>
      <c r="FC296" s="71" t="str">
        <f t="shared" si="4979"/>
        <v/>
      </c>
      <c r="FD296" s="71" t="str">
        <f t="shared" si="4979"/>
        <v/>
      </c>
      <c r="FE296" s="71" t="str">
        <f t="shared" si="4979"/>
        <v/>
      </c>
      <c r="FF296" s="71" t="str">
        <f t="shared" si="4979"/>
        <v/>
      </c>
      <c r="FG296" s="71" t="str">
        <f t="shared" si="4979"/>
        <v/>
      </c>
      <c r="FH296" s="71" t="str">
        <f t="shared" si="4979"/>
        <v/>
      </c>
      <c r="FI296" s="71" t="str">
        <f t="shared" si="4979"/>
        <v/>
      </c>
      <c r="FJ296" s="71" t="str">
        <f t="shared" si="4979"/>
        <v/>
      </c>
      <c r="FK296" s="71" t="str">
        <f t="shared" si="4979"/>
        <v/>
      </c>
      <c r="FL296" s="71" t="str">
        <f t="shared" si="4979"/>
        <v/>
      </c>
      <c r="FM296" s="71" t="str">
        <f t="shared" si="4979"/>
        <v/>
      </c>
      <c r="FN296" s="71" t="str">
        <f t="shared" si="4980"/>
        <v/>
      </c>
      <c r="FO296" s="71" t="str">
        <f t="shared" si="4980"/>
        <v/>
      </c>
      <c r="FP296" s="71" t="str">
        <f t="shared" si="4980"/>
        <v/>
      </c>
      <c r="FQ296" s="71" t="str">
        <f t="shared" si="4980"/>
        <v/>
      </c>
      <c r="FR296" s="71" t="str">
        <f t="shared" si="4980"/>
        <v/>
      </c>
      <c r="FS296" s="71" t="str">
        <f t="shared" si="4980"/>
        <v/>
      </c>
    </row>
    <row r="297" spans="1:175" ht="17.25">
      <c r="A297" s="72"/>
      <c r="B297" s="130" t="s">
        <v>881</v>
      </c>
      <c r="C297" s="131" t="s">
        <v>882</v>
      </c>
      <c r="E297" s="100"/>
      <c r="F297" s="99"/>
      <c r="S297" s="107"/>
      <c r="T297" s="61" t="s">
        <v>880</v>
      </c>
      <c r="U297" s="85" t="str">
        <f t="shared" si="5129"/>
        <v>ReplaceableTextures\\CommandButtons\\BTNRY2C.blp</v>
      </c>
      <c r="V297" s="79"/>
      <c r="Z297" s="79"/>
      <c r="AG297" s="109"/>
      <c r="AL297" s="109"/>
      <c r="BC297" s="110"/>
      <c r="BD297" s="110"/>
      <c r="CU297" s="95" t="str">
        <f t="shared" ref="CU297" si="5131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si="4900"/>
        <v>代码生成</v>
      </c>
      <c r="CW297" s="60"/>
      <c r="CX297" s="60"/>
      <c r="CY297" s="60"/>
      <c r="CZ297" s="60"/>
      <c r="DA297" s="60"/>
      <c r="DB297" s="71" t="str">
        <f t="shared" ref="DB297" si="5132">IF(V297="","","|n"&amp;DB$2&amp;"+"&amp;V297&amp;DB$1)</f>
        <v/>
      </c>
      <c r="DC297" s="71" t="str">
        <f t="shared" ref="DC297" si="5133">IF(W297="","","|n"&amp;DC$2&amp;"+"&amp;W297&amp;DC$1)</f>
        <v/>
      </c>
      <c r="DD297" s="71" t="str">
        <f t="shared" ref="DD297" si="5134">IF(X297="","","|n"&amp;DD$2&amp;"+"&amp;X297&amp;DD$1)</f>
        <v/>
      </c>
      <c r="DE297" s="71" t="str">
        <f t="shared" ref="DE297" si="5135">IF(Y297="","","|n"&amp;DE$2&amp;"+"&amp;Y297&amp;DE$1)</f>
        <v/>
      </c>
      <c r="DF297" s="71" t="str">
        <f t="shared" ref="DF297" si="5136">IF(Z297="","","|n"&amp;DF$2&amp;"+"&amp;Z297&amp;DF$1)</f>
        <v/>
      </c>
      <c r="DG297" s="71" t="str">
        <f t="shared" ref="DG297" si="5137">IF(AA297="","","|n"&amp;DG$2&amp;"+"&amp;AA297&amp;DG$1)</f>
        <v/>
      </c>
      <c r="DH297" s="71" t="str">
        <f t="shared" ref="DH297" si="5138">IF(AB297="","","|n"&amp;DH$2&amp;"+"&amp;AB297&amp;DH$1)</f>
        <v/>
      </c>
      <c r="DI297" s="71" t="str">
        <f t="shared" ref="DI297" si="5139">IF(AC297="","","|n"&amp;DI$2&amp;"+"&amp;AC297&amp;DI$1)</f>
        <v/>
      </c>
      <c r="DJ297" s="71" t="str">
        <f t="shared" ref="DJ297" si="5140">IF(AD297="","","|n"&amp;DJ$2&amp;"+"&amp;AD297&amp;DJ$1)</f>
        <v/>
      </c>
      <c r="DK297" s="71" t="str">
        <f t="shared" ref="DK297" si="5141">IF(AE297="","","|n"&amp;DK$2&amp;"+"&amp;AE297&amp;DK$1)</f>
        <v/>
      </c>
      <c r="DL297" s="71" t="str">
        <f t="shared" ref="DL297" si="5142">IF(AF297="","","|n"&amp;DL$2&amp;"+"&amp;AF297&amp;DL$1)</f>
        <v/>
      </c>
      <c r="DM297" s="71" t="str">
        <f t="shared" ref="DM297" si="5143">IF(AG297="","","|n"&amp;DM$2&amp;"+"&amp;AG297&amp;DM$1)</f>
        <v/>
      </c>
      <c r="DN297" s="71" t="str">
        <f t="shared" ref="DN297" si="5144">IF(AH297="","","|n"&amp;DN$2&amp;"+"&amp;AH297&amp;DN$1)</f>
        <v/>
      </c>
      <c r="DO297" s="71" t="str">
        <f t="shared" ref="DO297" si="5145">IF(AI297="","","|n"&amp;DO$2&amp;"+"&amp;AI297&amp;DO$1)</f>
        <v/>
      </c>
      <c r="DP297" s="71" t="str">
        <f t="shared" ref="DP297" si="5146">IF(AJ297="","","|n"&amp;DP$2&amp;"+"&amp;AJ297&amp;DP$1)</f>
        <v/>
      </c>
      <c r="DQ297" s="71" t="str">
        <f t="shared" ref="DQ297" si="5147">IF(AK297="","","|n"&amp;DQ$2&amp;"+"&amp;AK297&amp;DQ$1)</f>
        <v/>
      </c>
      <c r="DR297" s="71" t="str">
        <f t="shared" ref="DR297" si="5148">IF(AL297="","","|n"&amp;DR$2&amp;"+"&amp;AL297&amp;DR$1)</f>
        <v/>
      </c>
      <c r="DS297" s="71" t="str">
        <f t="shared" ref="DS297" si="5149">IF(AM297="","","|n"&amp;DS$2&amp;"+"&amp;AM297&amp;DS$1)</f>
        <v/>
      </c>
      <c r="DT297" s="71" t="str">
        <f t="shared" ref="DT297" si="5150">IF(AN297="","","|n"&amp;DT$2&amp;"+"&amp;AN297&amp;DT$1)</f>
        <v/>
      </c>
      <c r="DU297" s="71" t="str">
        <f t="shared" ref="DU297" si="5151">IF(AO297="","","|n"&amp;DU$2&amp;"+"&amp;AO297&amp;DU$1)</f>
        <v/>
      </c>
      <c r="DV297" s="71" t="str">
        <f t="shared" ref="DV297" si="5152">IF(AP297="","","|n"&amp;DV$2&amp;"+"&amp;AP297&amp;DV$1)</f>
        <v/>
      </c>
      <c r="DW297" s="71" t="str">
        <f t="shared" ref="DW297" si="5153">IF(AQ297="","","|n"&amp;DW$2&amp;"+"&amp;AQ297&amp;DW$1)</f>
        <v/>
      </c>
      <c r="DX297" s="71" t="str">
        <f t="shared" ref="DX297" si="5154">IF(AR297="","","|n"&amp;DX$2&amp;"+"&amp;AR297&amp;DX$1)</f>
        <v/>
      </c>
      <c r="DY297" s="71" t="str">
        <f t="shared" ref="DY297" si="5155">IF(AS297="","","|n"&amp;DY$2&amp;"+"&amp;AS297&amp;DY$1)</f>
        <v/>
      </c>
      <c r="DZ297" s="71" t="str">
        <f t="shared" ref="DZ297" si="5156">IF(AT297="","","|n"&amp;DZ$2&amp;"+"&amp;AT297&amp;DZ$1)</f>
        <v/>
      </c>
      <c r="EA297" s="71" t="str">
        <f t="shared" ref="EA297" si="5157">IF(AU297="","","|n"&amp;EA$2&amp;"+"&amp;AU297&amp;EA$1)</f>
        <v/>
      </c>
      <c r="EB297" s="71" t="str">
        <f t="shared" ref="EB297" si="5158">IF(AV297="","","|n"&amp;EB$2&amp;"+"&amp;AV297&amp;EB$1)</f>
        <v/>
      </c>
      <c r="EC297" s="71" t="str">
        <f t="shared" ref="EC297" si="5159">IF(AW297="","","|n"&amp;EC$2&amp;"+"&amp;AW297&amp;EC$1)</f>
        <v/>
      </c>
      <c r="ED297" s="71" t="str">
        <f t="shared" ref="ED297" si="5160">IF(AX297="","","|n"&amp;ED$2&amp;"+"&amp;AX297&amp;ED$1)</f>
        <v/>
      </c>
      <c r="EE297" s="71" t="str">
        <f t="shared" ref="EE297" si="5161">IF(AY297="","","|n"&amp;EE$2&amp;"+"&amp;AY297&amp;EE$1)</f>
        <v/>
      </c>
      <c r="EF297" s="71" t="str">
        <f t="shared" ref="EF297" si="5162">IF(AZ297="","","|n"&amp;EF$2&amp;"+"&amp;AZ297&amp;EF$1)</f>
        <v/>
      </c>
      <c r="EG297" s="71" t="str">
        <f t="shared" ref="EG297" si="5163">IF(BA297="","","|n"&amp;EG$2&amp;"+"&amp;BA297&amp;EG$1)</f>
        <v/>
      </c>
      <c r="EH297" s="71" t="str">
        <f t="shared" ref="EH297" si="5164">IF(BB297="","","|n"&amp;EH$2&amp;"+"&amp;BB297&amp;EH$1)</f>
        <v/>
      </c>
      <c r="EI297" s="71" t="str">
        <f t="shared" ref="EI297" si="5165">IF(BC297="","","|n"&amp;EI$2&amp;"+"&amp;BC297&amp;EI$1)</f>
        <v/>
      </c>
      <c r="EJ297" s="71" t="str">
        <f t="shared" ref="EJ297" si="5166">IF(BD297="","","|n"&amp;EJ$2&amp;"+"&amp;BD297&amp;EJ$1)</f>
        <v/>
      </c>
      <c r="EK297" s="71" t="str">
        <f t="shared" ref="EK297" si="5167">IF(BE297="","","|n"&amp;EK$2&amp;"+"&amp;BE297&amp;EK$1)</f>
        <v/>
      </c>
      <c r="EL297" s="71" t="str">
        <f t="shared" ref="EL297" si="5168">IF(BF297="","","|n"&amp;EL$2&amp;"+"&amp;BF297&amp;EL$1)</f>
        <v/>
      </c>
      <c r="EM297" s="71" t="str">
        <f t="shared" ref="EM297" si="5169">IF(BG297="","","|n"&amp;EM$2&amp;"+"&amp;BG297&amp;EM$1)</f>
        <v/>
      </c>
      <c r="EN297" s="71" t="str">
        <f t="shared" ref="EN297" si="5170">IF(BH297="","","|n"&amp;EN$2&amp;"+"&amp;BH297&amp;EN$1)</f>
        <v/>
      </c>
      <c r="EO297" s="71" t="str">
        <f t="shared" ref="EO297" si="5171">IF(BI297="","","|n"&amp;EO$2&amp;"+"&amp;BI297&amp;EO$1)</f>
        <v/>
      </c>
      <c r="EP297" s="71" t="str">
        <f t="shared" ref="EP297" si="5172">IF(BJ297="","","|n"&amp;EP$2&amp;"+"&amp;BJ297&amp;EP$1)</f>
        <v/>
      </c>
      <c r="EQ297" s="71" t="str">
        <f t="shared" ref="EQ297" si="5173">IF(BK297="","","|n"&amp;EQ$2&amp;"+"&amp;BK297&amp;EQ$1)</f>
        <v/>
      </c>
      <c r="ER297" s="71" t="str">
        <f t="shared" ref="ER297" si="5174">IF(BL297="","","|n"&amp;ER$2&amp;"+"&amp;BL297&amp;ER$1)</f>
        <v/>
      </c>
      <c r="ES297" s="71" t="str">
        <f t="shared" ref="ES297" si="5175">IF(BM297="","","|n"&amp;ES$2&amp;"+"&amp;BM297&amp;ES$1)</f>
        <v/>
      </c>
      <c r="ET297" s="71" t="str">
        <f t="shared" ref="ET297" si="5176">IF(BN297="","","|n"&amp;ET$2&amp;"+"&amp;BN297&amp;ET$1)</f>
        <v/>
      </c>
      <c r="EU297" s="71" t="str">
        <f t="shared" ref="EU297" si="5177">IF(BO297="","","|n"&amp;EU$2&amp;"+"&amp;BO297&amp;EU$1)</f>
        <v/>
      </c>
      <c r="EV297" s="71" t="str">
        <f t="shared" ref="EV297" si="5178">IF(BP297="","","|n"&amp;EV$2&amp;"+"&amp;BP297&amp;EV$1)</f>
        <v/>
      </c>
      <c r="EW297" s="71" t="str">
        <f t="shared" ref="EW297" si="5179">IF(BQ297="","","|n"&amp;EW$2&amp;"+"&amp;BQ297&amp;EW$1)</f>
        <v/>
      </c>
      <c r="EX297" s="71" t="str">
        <f t="shared" ref="EX297" si="5180">IF(BR297="","","|n"&amp;EX$2&amp;"+"&amp;BR297&amp;EX$1)</f>
        <v/>
      </c>
      <c r="EY297" s="71" t="str">
        <f t="shared" ref="EY297" si="5181">IF(BS297="","","|n"&amp;EY$2&amp;"+"&amp;BS297&amp;EY$1)</f>
        <v/>
      </c>
      <c r="EZ297" s="71" t="str">
        <f t="shared" ref="EZ297" si="5182">IF(BT297="","","|n"&amp;EZ$2&amp;"+"&amp;BT297&amp;EZ$1)</f>
        <v/>
      </c>
      <c r="FA297" s="71" t="str">
        <f t="shared" ref="FA297" si="5183">IF(BU297="","","|n"&amp;FA$2&amp;"+"&amp;BU297&amp;FA$1)</f>
        <v/>
      </c>
      <c r="FB297" s="71" t="str">
        <f t="shared" ref="FB297" si="5184">IF(BV297="","","|n"&amp;FB$2&amp;"+"&amp;BV297&amp;FB$1)</f>
        <v/>
      </c>
      <c r="FC297" s="71" t="str">
        <f t="shared" ref="FC297" si="5185">IF(BW297="","","|n"&amp;FC$2&amp;"+"&amp;BW297&amp;FC$1)</f>
        <v/>
      </c>
      <c r="FD297" s="71" t="str">
        <f t="shared" ref="FD297" si="5186">IF(BX297="","","|n"&amp;FD$2&amp;"+"&amp;BX297&amp;FD$1)</f>
        <v/>
      </c>
      <c r="FE297" s="71" t="str">
        <f t="shared" ref="FE297" si="5187">IF(BY297="","","|n"&amp;FE$2&amp;"+"&amp;BY297&amp;FE$1)</f>
        <v/>
      </c>
      <c r="FF297" s="71" t="str">
        <f t="shared" ref="FF297" si="5188">IF(BZ297="","","|n"&amp;FF$2&amp;"+"&amp;BZ297&amp;FF$1)</f>
        <v/>
      </c>
      <c r="FG297" s="71" t="str">
        <f t="shared" ref="FG297" si="5189">IF(CA297="","","|n"&amp;FG$2&amp;"+"&amp;CA297&amp;FG$1)</f>
        <v/>
      </c>
      <c r="FH297" s="71" t="str">
        <f t="shared" ref="FH297" si="5190">IF(CB297="","","|n"&amp;FH$2&amp;"+"&amp;CB297&amp;FH$1)</f>
        <v/>
      </c>
      <c r="FI297" s="71" t="str">
        <f t="shared" ref="FI297" si="5191">IF(CC297="","","|n"&amp;FI$2&amp;"+"&amp;CC297&amp;FI$1)</f>
        <v/>
      </c>
      <c r="FJ297" s="71" t="str">
        <f t="shared" ref="FJ297" si="5192">IF(CD297="","","|n"&amp;FJ$2&amp;"+"&amp;CD297&amp;FJ$1)</f>
        <v/>
      </c>
      <c r="FK297" s="71" t="str">
        <f t="shared" ref="FK297" si="5193">IF(CE297="","","|n"&amp;FK$2&amp;"+"&amp;CE297&amp;FK$1)</f>
        <v/>
      </c>
      <c r="FL297" s="71" t="str">
        <f t="shared" ref="FL297" si="5194">IF(CF297="","","|n"&amp;FL$2&amp;"+"&amp;CF297&amp;FL$1)</f>
        <v/>
      </c>
      <c r="FM297" s="71" t="str">
        <f t="shared" ref="FM297" si="5195">IF(CG297="","","|n"&amp;FM$2&amp;"+"&amp;CG297&amp;FM$1)</f>
        <v/>
      </c>
      <c r="FN297" s="71" t="str">
        <f t="shared" ref="FN297" si="5196">IF(CH297="","","|n"&amp;FN$2&amp;"+"&amp;CH297&amp;FN$1)</f>
        <v/>
      </c>
      <c r="FO297" s="71" t="str">
        <f t="shared" ref="FO297" si="5197">IF(CI297="","","|n"&amp;FO$2&amp;"+"&amp;CI297&amp;FO$1)</f>
        <v/>
      </c>
      <c r="FP297" s="71" t="str">
        <f t="shared" ref="FP297" si="5198">IF(CJ297="","","|n"&amp;FP$2&amp;"+"&amp;CJ297&amp;FP$1)</f>
        <v/>
      </c>
      <c r="FQ297" s="71" t="str">
        <f t="shared" ref="FQ297" si="5199">IF(CK297="","","|n"&amp;FQ$2&amp;"+"&amp;CK297&amp;FQ$1)</f>
        <v/>
      </c>
      <c r="FR297" s="71" t="str">
        <f t="shared" ref="FR297" si="5200">IF(CL297="","","|n"&amp;FR$2&amp;"+"&amp;CL297&amp;FR$1)</f>
        <v/>
      </c>
      <c r="FS297" s="71" t="str">
        <f t="shared" ref="FS297" si="5201">IF(CM297="","","|n"&amp;FS$2&amp;"+"&amp;CM297&amp;FS$1)</f>
        <v/>
      </c>
    </row>
    <row r="298" spans="1:175" ht="16.5">
      <c r="A298" s="72"/>
      <c r="B298" s="130" t="s">
        <v>883</v>
      </c>
      <c r="C298" s="130" t="s">
        <v>884</v>
      </c>
      <c r="E298" s="100"/>
      <c r="F298" s="99"/>
      <c r="S298" s="107"/>
      <c r="T298" s="61" t="s">
        <v>880</v>
      </c>
      <c r="U298" s="85" t="str">
        <f t="shared" si="5129"/>
        <v>ReplaceableTextures\\CommandButtons\\BTNRY3C.blp</v>
      </c>
      <c r="V298" s="79"/>
      <c r="Z298" s="79"/>
      <c r="AG298" s="109"/>
      <c r="AL298" s="109"/>
      <c r="BC298" s="110"/>
      <c r="BD298" s="110"/>
      <c r="CU298" s="95" t="str">
        <f t="shared" si="5130"/>
        <v>|n</v>
      </c>
      <c r="CV298" s="61" t="str">
        <f t="shared" si="4900"/>
        <v>代码生成</v>
      </c>
      <c r="CW298" s="60"/>
      <c r="CX298" s="60"/>
      <c r="CY298" s="60"/>
      <c r="CZ298" s="60"/>
      <c r="DA298" s="60"/>
      <c r="DB298" s="71" t="str">
        <f t="shared" si="4979"/>
        <v/>
      </c>
      <c r="DC298" s="71" t="str">
        <f t="shared" si="4979"/>
        <v/>
      </c>
      <c r="DD298" s="71" t="str">
        <f t="shared" si="4979"/>
        <v/>
      </c>
      <c r="DE298" s="71" t="str">
        <f t="shared" si="4979"/>
        <v/>
      </c>
      <c r="DF298" s="71" t="str">
        <f t="shared" si="4979"/>
        <v/>
      </c>
      <c r="DG298" s="71" t="str">
        <f t="shared" si="4979"/>
        <v/>
      </c>
      <c r="DH298" s="71" t="str">
        <f t="shared" si="4979"/>
        <v/>
      </c>
      <c r="DI298" s="71" t="str">
        <f t="shared" si="4979"/>
        <v/>
      </c>
      <c r="DJ298" s="71" t="str">
        <f t="shared" si="4979"/>
        <v/>
      </c>
      <c r="DK298" s="71" t="str">
        <f t="shared" si="4979"/>
        <v/>
      </c>
      <c r="DL298" s="71" t="str">
        <f t="shared" si="4979"/>
        <v/>
      </c>
      <c r="DM298" s="71" t="str">
        <f t="shared" si="4979"/>
        <v/>
      </c>
      <c r="DN298" s="71" t="str">
        <f t="shared" si="4979"/>
        <v/>
      </c>
      <c r="DO298" s="71" t="str">
        <f t="shared" si="4979"/>
        <v/>
      </c>
      <c r="DP298" s="71" t="str">
        <f t="shared" si="4979"/>
        <v/>
      </c>
      <c r="DQ298" s="71" t="str">
        <f t="shared" si="4979"/>
        <v/>
      </c>
      <c r="DR298" s="71" t="str">
        <f t="shared" si="4979"/>
        <v/>
      </c>
      <c r="DS298" s="71" t="str">
        <f t="shared" si="4979"/>
        <v/>
      </c>
      <c r="DT298" s="71" t="str">
        <f t="shared" si="4979"/>
        <v/>
      </c>
      <c r="DU298" s="71" t="str">
        <f t="shared" si="4979"/>
        <v/>
      </c>
      <c r="DV298" s="71" t="str">
        <f t="shared" si="4979"/>
        <v/>
      </c>
      <c r="DW298" s="71" t="str">
        <f t="shared" si="4979"/>
        <v/>
      </c>
      <c r="DX298" s="71" t="str">
        <f t="shared" si="4979"/>
        <v/>
      </c>
      <c r="DY298" s="71" t="str">
        <f t="shared" si="4979"/>
        <v/>
      </c>
      <c r="DZ298" s="71" t="str">
        <f t="shared" si="4979"/>
        <v/>
      </c>
      <c r="EA298" s="71" t="str">
        <f t="shared" si="4979"/>
        <v/>
      </c>
      <c r="EB298" s="71" t="str">
        <f t="shared" si="4979"/>
        <v/>
      </c>
      <c r="EC298" s="71" t="str">
        <f t="shared" si="4979"/>
        <v/>
      </c>
      <c r="ED298" s="71" t="str">
        <f t="shared" si="4979"/>
        <v/>
      </c>
      <c r="EE298" s="71" t="str">
        <f t="shared" si="4979"/>
        <v/>
      </c>
      <c r="EF298" s="71" t="str">
        <f t="shared" si="4979"/>
        <v/>
      </c>
      <c r="EG298" s="71" t="str">
        <f t="shared" si="4979"/>
        <v/>
      </c>
      <c r="EH298" s="71" t="str">
        <f t="shared" si="4979"/>
        <v/>
      </c>
      <c r="EI298" s="71" t="str">
        <f t="shared" si="4979"/>
        <v/>
      </c>
      <c r="EJ298" s="71" t="str">
        <f t="shared" si="4979"/>
        <v/>
      </c>
      <c r="EK298" s="71" t="str">
        <f t="shared" si="4979"/>
        <v/>
      </c>
      <c r="EL298" s="71" t="str">
        <f t="shared" si="4979"/>
        <v/>
      </c>
      <c r="EM298" s="71" t="str">
        <f t="shared" si="4979"/>
        <v/>
      </c>
      <c r="EN298" s="71" t="str">
        <f t="shared" si="4979"/>
        <v/>
      </c>
      <c r="EO298" s="71" t="str">
        <f t="shared" si="4979"/>
        <v/>
      </c>
      <c r="EP298" s="71" t="str">
        <f t="shared" si="4979"/>
        <v/>
      </c>
      <c r="EQ298" s="71" t="str">
        <f t="shared" si="4979"/>
        <v/>
      </c>
      <c r="ER298" s="71" t="str">
        <f t="shared" si="4979"/>
        <v/>
      </c>
      <c r="ES298" s="71" t="str">
        <f t="shared" si="4979"/>
        <v/>
      </c>
      <c r="ET298" s="71" t="str">
        <f t="shared" si="4979"/>
        <v/>
      </c>
      <c r="EU298" s="71" t="str">
        <f t="shared" si="4979"/>
        <v/>
      </c>
      <c r="EV298" s="71" t="str">
        <f t="shared" si="4979"/>
        <v/>
      </c>
      <c r="EW298" s="71" t="str">
        <f t="shared" si="4979"/>
        <v/>
      </c>
      <c r="EX298" s="71" t="str">
        <f t="shared" si="4979"/>
        <v/>
      </c>
      <c r="EY298" s="71" t="str">
        <f t="shared" si="4979"/>
        <v/>
      </c>
      <c r="EZ298" s="71" t="str">
        <f t="shared" si="4979"/>
        <v/>
      </c>
      <c r="FA298" s="71" t="str">
        <f t="shared" si="4979"/>
        <v/>
      </c>
      <c r="FB298" s="71" t="str">
        <f t="shared" si="4979"/>
        <v/>
      </c>
      <c r="FC298" s="71" t="str">
        <f t="shared" si="4979"/>
        <v/>
      </c>
      <c r="FD298" s="71" t="str">
        <f t="shared" si="4979"/>
        <v/>
      </c>
      <c r="FE298" s="71" t="str">
        <f t="shared" si="4979"/>
        <v/>
      </c>
      <c r="FF298" s="71" t="str">
        <f t="shared" si="4979"/>
        <v/>
      </c>
      <c r="FG298" s="71" t="str">
        <f t="shared" si="4979"/>
        <v/>
      </c>
      <c r="FH298" s="71" t="str">
        <f t="shared" si="4979"/>
        <v/>
      </c>
      <c r="FI298" s="71" t="str">
        <f t="shared" si="4979"/>
        <v/>
      </c>
      <c r="FJ298" s="71" t="str">
        <f t="shared" si="4979"/>
        <v/>
      </c>
      <c r="FK298" s="71" t="str">
        <f t="shared" si="4979"/>
        <v/>
      </c>
      <c r="FL298" s="71" t="str">
        <f t="shared" si="4979"/>
        <v/>
      </c>
      <c r="FM298" s="71" t="str">
        <f t="shared" si="4979"/>
        <v/>
      </c>
      <c r="FN298" s="71" t="str">
        <f t="shared" si="4980"/>
        <v/>
      </c>
      <c r="FO298" s="71" t="str">
        <f t="shared" si="4980"/>
        <v/>
      </c>
      <c r="FP298" s="71" t="str">
        <f t="shared" si="4980"/>
        <v/>
      </c>
      <c r="FQ298" s="71" t="str">
        <f t="shared" si="4980"/>
        <v/>
      </c>
      <c r="FR298" s="71" t="str">
        <f t="shared" si="4980"/>
        <v/>
      </c>
      <c r="FS298" s="71" t="str">
        <f t="shared" si="4980"/>
        <v/>
      </c>
    </row>
    <row r="299" spans="1:175" ht="16.5">
      <c r="A299" s="72"/>
      <c r="B299" s="130" t="s">
        <v>885</v>
      </c>
      <c r="C299" s="130" t="s">
        <v>886</v>
      </c>
      <c r="E299" s="100"/>
      <c r="F299" s="99"/>
      <c r="S299" s="107"/>
      <c r="T299" s="61" t="s">
        <v>880</v>
      </c>
      <c r="U299" s="85" t="str">
        <f t="shared" si="5129"/>
        <v>ReplaceableTextures\\CommandButtons\\BTNRY4C.blp</v>
      </c>
      <c r="V299" s="79"/>
      <c r="Z299" s="79"/>
      <c r="AG299" s="109"/>
      <c r="AL299" s="109"/>
      <c r="BC299" s="110"/>
      <c r="BD299" s="110"/>
      <c r="CU299" s="95" t="str">
        <f t="shared" ref="CU299:CU301" si="5202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si="4900"/>
        <v>代码生成</v>
      </c>
      <c r="CW299" s="60"/>
      <c r="CX299" s="60"/>
      <c r="CY299" s="60"/>
      <c r="CZ299" s="60"/>
      <c r="DA299" s="60"/>
      <c r="DB299" s="71" t="str">
        <f t="shared" ref="DB299:DB301" si="5203">IF(V299="","","|n"&amp;DB$2&amp;"+"&amp;V299&amp;DB$1)</f>
        <v/>
      </c>
      <c r="DC299" s="71" t="str">
        <f t="shared" ref="DC299:DC301" si="5204">IF(W299="","","|n"&amp;DC$2&amp;"+"&amp;W299&amp;DC$1)</f>
        <v/>
      </c>
      <c r="DD299" s="71" t="str">
        <f t="shared" ref="DD299:DD301" si="5205">IF(X299="","","|n"&amp;DD$2&amp;"+"&amp;X299&amp;DD$1)</f>
        <v/>
      </c>
      <c r="DE299" s="71" t="str">
        <f t="shared" ref="DE299:DE301" si="5206">IF(Y299="","","|n"&amp;DE$2&amp;"+"&amp;Y299&amp;DE$1)</f>
        <v/>
      </c>
      <c r="DF299" s="71" t="str">
        <f t="shared" ref="DF299:DF301" si="5207">IF(Z299="","","|n"&amp;DF$2&amp;"+"&amp;Z299&amp;DF$1)</f>
        <v/>
      </c>
      <c r="DG299" s="71" t="str">
        <f t="shared" ref="DG299:DG301" si="5208">IF(AA299="","","|n"&amp;DG$2&amp;"+"&amp;AA299&amp;DG$1)</f>
        <v/>
      </c>
      <c r="DH299" s="71" t="str">
        <f t="shared" ref="DH299:DH301" si="5209">IF(AB299="","","|n"&amp;DH$2&amp;"+"&amp;AB299&amp;DH$1)</f>
        <v/>
      </c>
      <c r="DI299" s="71" t="str">
        <f t="shared" ref="DI299:DI301" si="5210">IF(AC299="","","|n"&amp;DI$2&amp;"+"&amp;AC299&amp;DI$1)</f>
        <v/>
      </c>
      <c r="DJ299" s="71" t="str">
        <f t="shared" ref="DJ299:DJ301" si="5211">IF(AD299="","","|n"&amp;DJ$2&amp;"+"&amp;AD299&amp;DJ$1)</f>
        <v/>
      </c>
      <c r="DK299" s="71" t="str">
        <f t="shared" ref="DK299:DK301" si="5212">IF(AE299="","","|n"&amp;DK$2&amp;"+"&amp;AE299&amp;DK$1)</f>
        <v/>
      </c>
      <c r="DL299" s="71" t="str">
        <f t="shared" ref="DL299:DL301" si="5213">IF(AF299="","","|n"&amp;DL$2&amp;"+"&amp;AF299&amp;DL$1)</f>
        <v/>
      </c>
      <c r="DM299" s="71" t="str">
        <f t="shared" ref="DM299:DM301" si="5214">IF(AG299="","","|n"&amp;DM$2&amp;"+"&amp;AG299&amp;DM$1)</f>
        <v/>
      </c>
      <c r="DN299" s="71" t="str">
        <f t="shared" ref="DN299:DN301" si="5215">IF(AH299="","","|n"&amp;DN$2&amp;"+"&amp;AH299&amp;DN$1)</f>
        <v/>
      </c>
      <c r="DO299" s="71" t="str">
        <f t="shared" ref="DO299:DO301" si="5216">IF(AI299="","","|n"&amp;DO$2&amp;"+"&amp;AI299&amp;DO$1)</f>
        <v/>
      </c>
      <c r="DP299" s="71" t="str">
        <f t="shared" ref="DP299:DP301" si="5217">IF(AJ299="","","|n"&amp;DP$2&amp;"+"&amp;AJ299&amp;DP$1)</f>
        <v/>
      </c>
      <c r="DQ299" s="71" t="str">
        <f t="shared" ref="DQ299:DQ301" si="5218">IF(AK299="","","|n"&amp;DQ$2&amp;"+"&amp;AK299&amp;DQ$1)</f>
        <v/>
      </c>
      <c r="DR299" s="71" t="str">
        <f t="shared" ref="DR299:DR301" si="5219">IF(AL299="","","|n"&amp;DR$2&amp;"+"&amp;AL299&amp;DR$1)</f>
        <v/>
      </c>
      <c r="DS299" s="71" t="str">
        <f t="shared" ref="DS299:DS301" si="5220">IF(AM299="","","|n"&amp;DS$2&amp;"+"&amp;AM299&amp;DS$1)</f>
        <v/>
      </c>
      <c r="DT299" s="71" t="str">
        <f t="shared" ref="DT299:DT301" si="5221">IF(AN299="","","|n"&amp;DT$2&amp;"+"&amp;AN299&amp;DT$1)</f>
        <v/>
      </c>
      <c r="DU299" s="71" t="str">
        <f t="shared" ref="DU299:DU301" si="5222">IF(AO299="","","|n"&amp;DU$2&amp;"+"&amp;AO299&amp;DU$1)</f>
        <v/>
      </c>
      <c r="DV299" s="71" t="str">
        <f t="shared" ref="DV299:DV301" si="5223">IF(AP299="","","|n"&amp;DV$2&amp;"+"&amp;AP299&amp;DV$1)</f>
        <v/>
      </c>
      <c r="DW299" s="71" t="str">
        <f t="shared" ref="DW299:DW301" si="5224">IF(AQ299="","","|n"&amp;DW$2&amp;"+"&amp;AQ299&amp;DW$1)</f>
        <v/>
      </c>
      <c r="DX299" s="71" t="str">
        <f t="shared" ref="DX299:DX301" si="5225">IF(AR299="","","|n"&amp;DX$2&amp;"+"&amp;AR299&amp;DX$1)</f>
        <v/>
      </c>
      <c r="DY299" s="71" t="str">
        <f t="shared" ref="DY299:DY301" si="5226">IF(AS299="","","|n"&amp;DY$2&amp;"+"&amp;AS299&amp;DY$1)</f>
        <v/>
      </c>
      <c r="DZ299" s="71" t="str">
        <f t="shared" ref="DZ299:DZ301" si="5227">IF(AT299="","","|n"&amp;DZ$2&amp;"+"&amp;AT299&amp;DZ$1)</f>
        <v/>
      </c>
      <c r="EA299" s="71" t="str">
        <f t="shared" ref="EA299:EA301" si="5228">IF(AU299="","","|n"&amp;EA$2&amp;"+"&amp;AU299&amp;EA$1)</f>
        <v/>
      </c>
      <c r="EB299" s="71" t="str">
        <f t="shared" ref="EB299:EB301" si="5229">IF(AV299="","","|n"&amp;EB$2&amp;"+"&amp;AV299&amp;EB$1)</f>
        <v/>
      </c>
      <c r="EC299" s="71" t="str">
        <f t="shared" ref="EC299:EC301" si="5230">IF(AW299="","","|n"&amp;EC$2&amp;"+"&amp;AW299&amp;EC$1)</f>
        <v/>
      </c>
      <c r="ED299" s="71" t="str">
        <f t="shared" ref="ED299:ED301" si="5231">IF(AX299="","","|n"&amp;ED$2&amp;"+"&amp;AX299&amp;ED$1)</f>
        <v/>
      </c>
      <c r="EE299" s="71" t="str">
        <f t="shared" ref="EE299:EE301" si="5232">IF(AY299="","","|n"&amp;EE$2&amp;"+"&amp;AY299&amp;EE$1)</f>
        <v/>
      </c>
      <c r="EF299" s="71" t="str">
        <f t="shared" ref="EF299:EF301" si="5233">IF(AZ299="","","|n"&amp;EF$2&amp;"+"&amp;AZ299&amp;EF$1)</f>
        <v/>
      </c>
      <c r="EG299" s="71" t="str">
        <f t="shared" ref="EG299:EG301" si="5234">IF(BA299="","","|n"&amp;EG$2&amp;"+"&amp;BA299&amp;EG$1)</f>
        <v/>
      </c>
      <c r="EH299" s="71" t="str">
        <f t="shared" ref="EH299:EH301" si="5235">IF(BB299="","","|n"&amp;EH$2&amp;"+"&amp;BB299&amp;EH$1)</f>
        <v/>
      </c>
      <c r="EI299" s="71" t="str">
        <f t="shared" ref="EI299:EI301" si="5236">IF(BC299="","","|n"&amp;EI$2&amp;"+"&amp;BC299&amp;EI$1)</f>
        <v/>
      </c>
      <c r="EJ299" s="71" t="str">
        <f t="shared" ref="EJ299:EJ301" si="5237">IF(BD299="","","|n"&amp;EJ$2&amp;"+"&amp;BD299&amp;EJ$1)</f>
        <v/>
      </c>
      <c r="EK299" s="71" t="str">
        <f t="shared" ref="EK299:EK301" si="5238">IF(BE299="","","|n"&amp;EK$2&amp;"+"&amp;BE299&amp;EK$1)</f>
        <v/>
      </c>
      <c r="EL299" s="71" t="str">
        <f t="shared" ref="EL299:EL301" si="5239">IF(BF299="","","|n"&amp;EL$2&amp;"+"&amp;BF299&amp;EL$1)</f>
        <v/>
      </c>
      <c r="EM299" s="71" t="str">
        <f t="shared" ref="EM299:EM301" si="5240">IF(BG299="","","|n"&amp;EM$2&amp;"+"&amp;BG299&amp;EM$1)</f>
        <v/>
      </c>
      <c r="EN299" s="71" t="str">
        <f t="shared" ref="EN299:EN301" si="5241">IF(BH299="","","|n"&amp;EN$2&amp;"+"&amp;BH299&amp;EN$1)</f>
        <v/>
      </c>
      <c r="EO299" s="71" t="str">
        <f t="shared" ref="EO299:EO301" si="5242">IF(BI299="","","|n"&amp;EO$2&amp;"+"&amp;BI299&amp;EO$1)</f>
        <v/>
      </c>
      <c r="EP299" s="71" t="str">
        <f t="shared" ref="EP299:EP301" si="5243">IF(BJ299="","","|n"&amp;EP$2&amp;"+"&amp;BJ299&amp;EP$1)</f>
        <v/>
      </c>
      <c r="EQ299" s="71" t="str">
        <f t="shared" ref="EQ299:EQ301" si="5244">IF(BK299="","","|n"&amp;EQ$2&amp;"+"&amp;BK299&amp;EQ$1)</f>
        <v/>
      </c>
      <c r="ER299" s="71" t="str">
        <f t="shared" ref="ER299:ER301" si="5245">IF(BL299="","","|n"&amp;ER$2&amp;"+"&amp;BL299&amp;ER$1)</f>
        <v/>
      </c>
      <c r="ES299" s="71" t="str">
        <f t="shared" ref="ES299:ES301" si="5246">IF(BM299="","","|n"&amp;ES$2&amp;"+"&amp;BM299&amp;ES$1)</f>
        <v/>
      </c>
      <c r="ET299" s="71" t="str">
        <f t="shared" ref="ET299:ET301" si="5247">IF(BN299="","","|n"&amp;ET$2&amp;"+"&amp;BN299&amp;ET$1)</f>
        <v/>
      </c>
      <c r="EU299" s="71" t="str">
        <f t="shared" ref="EU299:EU301" si="5248">IF(BO299="","","|n"&amp;EU$2&amp;"+"&amp;BO299&amp;EU$1)</f>
        <v/>
      </c>
      <c r="EV299" s="71" t="str">
        <f t="shared" ref="EV299:EV301" si="5249">IF(BP299="","","|n"&amp;EV$2&amp;"+"&amp;BP299&amp;EV$1)</f>
        <v/>
      </c>
      <c r="EW299" s="71" t="str">
        <f t="shared" ref="EW299:EW301" si="5250">IF(BQ299="","","|n"&amp;EW$2&amp;"+"&amp;BQ299&amp;EW$1)</f>
        <v/>
      </c>
      <c r="EX299" s="71" t="str">
        <f t="shared" ref="EX299:EX301" si="5251">IF(BR299="","","|n"&amp;EX$2&amp;"+"&amp;BR299&amp;EX$1)</f>
        <v/>
      </c>
      <c r="EY299" s="71" t="str">
        <f t="shared" ref="EY299:EY301" si="5252">IF(BS299="","","|n"&amp;EY$2&amp;"+"&amp;BS299&amp;EY$1)</f>
        <v/>
      </c>
      <c r="EZ299" s="71" t="str">
        <f t="shared" ref="EZ299:EZ301" si="5253">IF(BT299="","","|n"&amp;EZ$2&amp;"+"&amp;BT299&amp;EZ$1)</f>
        <v/>
      </c>
      <c r="FA299" s="71" t="str">
        <f t="shared" ref="FA299:FA301" si="5254">IF(BU299="","","|n"&amp;FA$2&amp;"+"&amp;BU299&amp;FA$1)</f>
        <v/>
      </c>
      <c r="FB299" s="71" t="str">
        <f t="shared" ref="FB299:FB301" si="5255">IF(BV299="","","|n"&amp;FB$2&amp;"+"&amp;BV299&amp;FB$1)</f>
        <v/>
      </c>
      <c r="FC299" s="71" t="str">
        <f t="shared" ref="FC299:FC301" si="5256">IF(BW299="","","|n"&amp;FC$2&amp;"+"&amp;BW299&amp;FC$1)</f>
        <v/>
      </c>
      <c r="FD299" s="71" t="str">
        <f t="shared" ref="FD299:FD301" si="5257">IF(BX299="","","|n"&amp;FD$2&amp;"+"&amp;BX299&amp;FD$1)</f>
        <v/>
      </c>
      <c r="FE299" s="71" t="str">
        <f t="shared" ref="FE299:FE301" si="5258">IF(BY299="","","|n"&amp;FE$2&amp;"+"&amp;BY299&amp;FE$1)</f>
        <v/>
      </c>
      <c r="FF299" s="71" t="str">
        <f t="shared" ref="FF299:FF301" si="5259">IF(BZ299="","","|n"&amp;FF$2&amp;"+"&amp;BZ299&amp;FF$1)</f>
        <v/>
      </c>
      <c r="FG299" s="71" t="str">
        <f t="shared" ref="FG299:FG301" si="5260">IF(CA299="","","|n"&amp;FG$2&amp;"+"&amp;CA299&amp;FG$1)</f>
        <v/>
      </c>
      <c r="FH299" s="71" t="str">
        <f t="shared" ref="FH299:FH301" si="5261">IF(CB299="","","|n"&amp;FH$2&amp;"+"&amp;CB299&amp;FH$1)</f>
        <v/>
      </c>
      <c r="FI299" s="71" t="str">
        <f t="shared" ref="FI299:FI301" si="5262">IF(CC299="","","|n"&amp;FI$2&amp;"+"&amp;CC299&amp;FI$1)</f>
        <v/>
      </c>
      <c r="FJ299" s="71" t="str">
        <f t="shared" ref="FJ299:FJ301" si="5263">IF(CD299="","","|n"&amp;FJ$2&amp;"+"&amp;CD299&amp;FJ$1)</f>
        <v/>
      </c>
      <c r="FK299" s="71" t="str">
        <f t="shared" ref="FK299:FK301" si="5264">IF(CE299="","","|n"&amp;FK$2&amp;"+"&amp;CE299&amp;FK$1)</f>
        <v/>
      </c>
      <c r="FL299" s="71" t="str">
        <f t="shared" ref="FL299:FL301" si="5265">IF(CF299="","","|n"&amp;FL$2&amp;"+"&amp;CF299&amp;FL$1)</f>
        <v/>
      </c>
      <c r="FM299" s="71" t="str">
        <f t="shared" ref="FM299:FM301" si="5266">IF(CG299="","","|n"&amp;FM$2&amp;"+"&amp;CG299&amp;FM$1)</f>
        <v/>
      </c>
      <c r="FN299" s="71" t="str">
        <f t="shared" ref="FN299:FN301" si="5267">IF(CH299="","","|n"&amp;FN$2&amp;"+"&amp;CH299&amp;FN$1)</f>
        <v/>
      </c>
      <c r="FO299" s="71" t="str">
        <f t="shared" ref="FO299:FO301" si="5268">IF(CI299="","","|n"&amp;FO$2&amp;"+"&amp;CI299&amp;FO$1)</f>
        <v/>
      </c>
      <c r="FP299" s="71" t="str">
        <f t="shared" ref="FP299:FP301" si="5269">IF(CJ299="","","|n"&amp;FP$2&amp;"+"&amp;CJ299&amp;FP$1)</f>
        <v/>
      </c>
      <c r="FQ299" s="71" t="str">
        <f t="shared" ref="FQ299:FQ301" si="5270">IF(CK299="","","|n"&amp;FQ$2&amp;"+"&amp;CK299&amp;FQ$1)</f>
        <v/>
      </c>
      <c r="FR299" s="71" t="str">
        <f t="shared" ref="FR299:FR301" si="5271">IF(CL299="","","|n"&amp;FR$2&amp;"+"&amp;CL299&amp;FR$1)</f>
        <v/>
      </c>
      <c r="FS299" s="71" t="str">
        <f t="shared" ref="FS299:FS301" si="5272">IF(CM299="","","|n"&amp;FS$2&amp;"+"&amp;CM299&amp;FS$1)</f>
        <v/>
      </c>
    </row>
    <row r="300" spans="1:175" ht="16.5">
      <c r="A300" s="72"/>
      <c r="B300" s="130" t="s">
        <v>887</v>
      </c>
      <c r="C300" s="132" t="s">
        <v>888</v>
      </c>
      <c r="E300" s="100"/>
      <c r="F300" s="99"/>
      <c r="S300" s="107"/>
      <c r="T300" s="61" t="s">
        <v>880</v>
      </c>
      <c r="U300" s="85" t="str">
        <f t="shared" si="5129"/>
        <v>ReplaceableTextures\\CommandButtons\\BTNRY2E.blp</v>
      </c>
      <c r="V300" s="79"/>
      <c r="Z300" s="79"/>
      <c r="AG300" s="109"/>
      <c r="AL300" s="109"/>
      <c r="BC300" s="110"/>
      <c r="BD300" s="110"/>
      <c r="CU300" s="95" t="str">
        <f t="shared" ref="CU300" si="5273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si="4900"/>
        <v>代码生成</v>
      </c>
      <c r="CW300" s="60"/>
      <c r="CX300" s="60"/>
      <c r="CY300" s="60"/>
      <c r="CZ300" s="60"/>
      <c r="DA300" s="60"/>
      <c r="DB300" s="71" t="str">
        <f t="shared" ref="DB300" si="5274">IF(V300="","","|n"&amp;DB$2&amp;"+"&amp;V300&amp;DB$1)</f>
        <v/>
      </c>
      <c r="DC300" s="71" t="str">
        <f t="shared" ref="DC300" si="5275">IF(W300="","","|n"&amp;DC$2&amp;"+"&amp;W300&amp;DC$1)</f>
        <v/>
      </c>
      <c r="DD300" s="71" t="str">
        <f t="shared" ref="DD300" si="5276">IF(X300="","","|n"&amp;DD$2&amp;"+"&amp;X300&amp;DD$1)</f>
        <v/>
      </c>
      <c r="DE300" s="71" t="str">
        <f t="shared" ref="DE300" si="5277">IF(Y300="","","|n"&amp;DE$2&amp;"+"&amp;Y300&amp;DE$1)</f>
        <v/>
      </c>
      <c r="DF300" s="71" t="str">
        <f t="shared" ref="DF300" si="5278">IF(Z300="","","|n"&amp;DF$2&amp;"+"&amp;Z300&amp;DF$1)</f>
        <v/>
      </c>
      <c r="DG300" s="71" t="str">
        <f t="shared" ref="DG300" si="5279">IF(AA300="","","|n"&amp;DG$2&amp;"+"&amp;AA300&amp;DG$1)</f>
        <v/>
      </c>
      <c r="DH300" s="71" t="str">
        <f t="shared" ref="DH300" si="5280">IF(AB300="","","|n"&amp;DH$2&amp;"+"&amp;AB300&amp;DH$1)</f>
        <v/>
      </c>
      <c r="DI300" s="71" t="str">
        <f t="shared" ref="DI300" si="5281">IF(AC300="","","|n"&amp;DI$2&amp;"+"&amp;AC300&amp;DI$1)</f>
        <v/>
      </c>
      <c r="DJ300" s="71" t="str">
        <f t="shared" ref="DJ300" si="5282">IF(AD300="","","|n"&amp;DJ$2&amp;"+"&amp;AD300&amp;DJ$1)</f>
        <v/>
      </c>
      <c r="DK300" s="71" t="str">
        <f t="shared" ref="DK300" si="5283">IF(AE300="","","|n"&amp;DK$2&amp;"+"&amp;AE300&amp;DK$1)</f>
        <v/>
      </c>
      <c r="DL300" s="71" t="str">
        <f t="shared" ref="DL300" si="5284">IF(AF300="","","|n"&amp;DL$2&amp;"+"&amp;AF300&amp;DL$1)</f>
        <v/>
      </c>
      <c r="DM300" s="71" t="str">
        <f t="shared" ref="DM300" si="5285">IF(AG300="","","|n"&amp;DM$2&amp;"+"&amp;AG300&amp;DM$1)</f>
        <v/>
      </c>
      <c r="DN300" s="71" t="str">
        <f t="shared" ref="DN300" si="5286">IF(AH300="","","|n"&amp;DN$2&amp;"+"&amp;AH300&amp;DN$1)</f>
        <v/>
      </c>
      <c r="DO300" s="71" t="str">
        <f t="shared" ref="DO300" si="5287">IF(AI300="","","|n"&amp;DO$2&amp;"+"&amp;AI300&amp;DO$1)</f>
        <v/>
      </c>
      <c r="DP300" s="71" t="str">
        <f t="shared" ref="DP300" si="5288">IF(AJ300="","","|n"&amp;DP$2&amp;"+"&amp;AJ300&amp;DP$1)</f>
        <v/>
      </c>
      <c r="DQ300" s="71" t="str">
        <f t="shared" ref="DQ300" si="5289">IF(AK300="","","|n"&amp;DQ$2&amp;"+"&amp;AK300&amp;DQ$1)</f>
        <v/>
      </c>
      <c r="DR300" s="71" t="str">
        <f t="shared" ref="DR300" si="5290">IF(AL300="","","|n"&amp;DR$2&amp;"+"&amp;AL300&amp;DR$1)</f>
        <v/>
      </c>
      <c r="DS300" s="71" t="str">
        <f t="shared" ref="DS300" si="5291">IF(AM300="","","|n"&amp;DS$2&amp;"+"&amp;AM300&amp;DS$1)</f>
        <v/>
      </c>
      <c r="DT300" s="71" t="str">
        <f t="shared" ref="DT300" si="5292">IF(AN300="","","|n"&amp;DT$2&amp;"+"&amp;AN300&amp;DT$1)</f>
        <v/>
      </c>
      <c r="DU300" s="71" t="str">
        <f t="shared" ref="DU300" si="5293">IF(AO300="","","|n"&amp;DU$2&amp;"+"&amp;AO300&amp;DU$1)</f>
        <v/>
      </c>
      <c r="DV300" s="71" t="str">
        <f t="shared" ref="DV300" si="5294">IF(AP300="","","|n"&amp;DV$2&amp;"+"&amp;AP300&amp;DV$1)</f>
        <v/>
      </c>
      <c r="DW300" s="71" t="str">
        <f t="shared" ref="DW300" si="5295">IF(AQ300="","","|n"&amp;DW$2&amp;"+"&amp;AQ300&amp;DW$1)</f>
        <v/>
      </c>
      <c r="DX300" s="71" t="str">
        <f t="shared" ref="DX300" si="5296">IF(AR300="","","|n"&amp;DX$2&amp;"+"&amp;AR300&amp;DX$1)</f>
        <v/>
      </c>
      <c r="DY300" s="71" t="str">
        <f t="shared" ref="DY300" si="5297">IF(AS300="","","|n"&amp;DY$2&amp;"+"&amp;AS300&amp;DY$1)</f>
        <v/>
      </c>
      <c r="DZ300" s="71" t="str">
        <f t="shared" ref="DZ300" si="5298">IF(AT300="","","|n"&amp;DZ$2&amp;"+"&amp;AT300&amp;DZ$1)</f>
        <v/>
      </c>
      <c r="EA300" s="71" t="str">
        <f t="shared" ref="EA300" si="5299">IF(AU300="","","|n"&amp;EA$2&amp;"+"&amp;AU300&amp;EA$1)</f>
        <v/>
      </c>
      <c r="EB300" s="71" t="str">
        <f t="shared" ref="EB300" si="5300">IF(AV300="","","|n"&amp;EB$2&amp;"+"&amp;AV300&amp;EB$1)</f>
        <v/>
      </c>
      <c r="EC300" s="71" t="str">
        <f t="shared" ref="EC300" si="5301">IF(AW300="","","|n"&amp;EC$2&amp;"+"&amp;AW300&amp;EC$1)</f>
        <v/>
      </c>
      <c r="ED300" s="71" t="str">
        <f t="shared" ref="ED300" si="5302">IF(AX300="","","|n"&amp;ED$2&amp;"+"&amp;AX300&amp;ED$1)</f>
        <v/>
      </c>
      <c r="EE300" s="71" t="str">
        <f t="shared" ref="EE300" si="5303">IF(AY300="","","|n"&amp;EE$2&amp;"+"&amp;AY300&amp;EE$1)</f>
        <v/>
      </c>
      <c r="EF300" s="71" t="str">
        <f t="shared" ref="EF300" si="5304">IF(AZ300="","","|n"&amp;EF$2&amp;"+"&amp;AZ300&amp;EF$1)</f>
        <v/>
      </c>
      <c r="EG300" s="71" t="str">
        <f t="shared" ref="EG300" si="5305">IF(BA300="","","|n"&amp;EG$2&amp;"+"&amp;BA300&amp;EG$1)</f>
        <v/>
      </c>
      <c r="EH300" s="71" t="str">
        <f t="shared" ref="EH300" si="5306">IF(BB300="","","|n"&amp;EH$2&amp;"+"&amp;BB300&amp;EH$1)</f>
        <v/>
      </c>
      <c r="EI300" s="71" t="str">
        <f t="shared" ref="EI300" si="5307">IF(BC300="","","|n"&amp;EI$2&amp;"+"&amp;BC300&amp;EI$1)</f>
        <v/>
      </c>
      <c r="EJ300" s="71" t="str">
        <f t="shared" ref="EJ300" si="5308">IF(BD300="","","|n"&amp;EJ$2&amp;"+"&amp;BD300&amp;EJ$1)</f>
        <v/>
      </c>
      <c r="EK300" s="71" t="str">
        <f t="shared" ref="EK300" si="5309">IF(BE300="","","|n"&amp;EK$2&amp;"+"&amp;BE300&amp;EK$1)</f>
        <v/>
      </c>
      <c r="EL300" s="71" t="str">
        <f t="shared" ref="EL300" si="5310">IF(BF300="","","|n"&amp;EL$2&amp;"+"&amp;BF300&amp;EL$1)</f>
        <v/>
      </c>
      <c r="EM300" s="71" t="str">
        <f t="shared" ref="EM300" si="5311">IF(BG300="","","|n"&amp;EM$2&amp;"+"&amp;BG300&amp;EM$1)</f>
        <v/>
      </c>
      <c r="EN300" s="71" t="str">
        <f t="shared" ref="EN300" si="5312">IF(BH300="","","|n"&amp;EN$2&amp;"+"&amp;BH300&amp;EN$1)</f>
        <v/>
      </c>
      <c r="EO300" s="71" t="str">
        <f t="shared" ref="EO300" si="5313">IF(BI300="","","|n"&amp;EO$2&amp;"+"&amp;BI300&amp;EO$1)</f>
        <v/>
      </c>
      <c r="EP300" s="71" t="str">
        <f t="shared" ref="EP300" si="5314">IF(BJ300="","","|n"&amp;EP$2&amp;"+"&amp;BJ300&amp;EP$1)</f>
        <v/>
      </c>
      <c r="EQ300" s="71" t="str">
        <f t="shared" ref="EQ300" si="5315">IF(BK300="","","|n"&amp;EQ$2&amp;"+"&amp;BK300&amp;EQ$1)</f>
        <v/>
      </c>
      <c r="ER300" s="71" t="str">
        <f t="shared" ref="ER300" si="5316">IF(BL300="","","|n"&amp;ER$2&amp;"+"&amp;BL300&amp;ER$1)</f>
        <v/>
      </c>
      <c r="ES300" s="71" t="str">
        <f t="shared" ref="ES300" si="5317">IF(BM300="","","|n"&amp;ES$2&amp;"+"&amp;BM300&amp;ES$1)</f>
        <v/>
      </c>
      <c r="ET300" s="71" t="str">
        <f t="shared" ref="ET300" si="5318">IF(BN300="","","|n"&amp;ET$2&amp;"+"&amp;BN300&amp;ET$1)</f>
        <v/>
      </c>
      <c r="EU300" s="71" t="str">
        <f t="shared" ref="EU300" si="5319">IF(BO300="","","|n"&amp;EU$2&amp;"+"&amp;BO300&amp;EU$1)</f>
        <v/>
      </c>
      <c r="EV300" s="71" t="str">
        <f t="shared" ref="EV300" si="5320">IF(BP300="","","|n"&amp;EV$2&amp;"+"&amp;BP300&amp;EV$1)</f>
        <v/>
      </c>
      <c r="EW300" s="71" t="str">
        <f t="shared" ref="EW300" si="5321">IF(BQ300="","","|n"&amp;EW$2&amp;"+"&amp;BQ300&amp;EW$1)</f>
        <v/>
      </c>
      <c r="EX300" s="71" t="str">
        <f t="shared" ref="EX300" si="5322">IF(BR300="","","|n"&amp;EX$2&amp;"+"&amp;BR300&amp;EX$1)</f>
        <v/>
      </c>
      <c r="EY300" s="71" t="str">
        <f t="shared" ref="EY300" si="5323">IF(BS300="","","|n"&amp;EY$2&amp;"+"&amp;BS300&amp;EY$1)</f>
        <v/>
      </c>
      <c r="EZ300" s="71" t="str">
        <f t="shared" ref="EZ300" si="5324">IF(BT300="","","|n"&amp;EZ$2&amp;"+"&amp;BT300&amp;EZ$1)</f>
        <v/>
      </c>
      <c r="FA300" s="71" t="str">
        <f t="shared" ref="FA300" si="5325">IF(BU300="","","|n"&amp;FA$2&amp;"+"&amp;BU300&amp;FA$1)</f>
        <v/>
      </c>
      <c r="FB300" s="71" t="str">
        <f t="shared" ref="FB300" si="5326">IF(BV300="","","|n"&amp;FB$2&amp;"+"&amp;BV300&amp;FB$1)</f>
        <v/>
      </c>
      <c r="FC300" s="71" t="str">
        <f t="shared" ref="FC300" si="5327">IF(BW300="","","|n"&amp;FC$2&amp;"+"&amp;BW300&amp;FC$1)</f>
        <v/>
      </c>
      <c r="FD300" s="71" t="str">
        <f t="shared" ref="FD300" si="5328">IF(BX300="","","|n"&amp;FD$2&amp;"+"&amp;BX300&amp;FD$1)</f>
        <v/>
      </c>
      <c r="FE300" s="71" t="str">
        <f t="shared" ref="FE300" si="5329">IF(BY300="","","|n"&amp;FE$2&amp;"+"&amp;BY300&amp;FE$1)</f>
        <v/>
      </c>
      <c r="FF300" s="71" t="str">
        <f t="shared" ref="FF300" si="5330">IF(BZ300="","","|n"&amp;FF$2&amp;"+"&amp;BZ300&amp;FF$1)</f>
        <v/>
      </c>
      <c r="FG300" s="71" t="str">
        <f t="shared" ref="FG300" si="5331">IF(CA300="","","|n"&amp;FG$2&amp;"+"&amp;CA300&amp;FG$1)</f>
        <v/>
      </c>
      <c r="FH300" s="71" t="str">
        <f t="shared" ref="FH300" si="5332">IF(CB300="","","|n"&amp;FH$2&amp;"+"&amp;CB300&amp;FH$1)</f>
        <v/>
      </c>
      <c r="FI300" s="71" t="str">
        <f t="shared" ref="FI300" si="5333">IF(CC300="","","|n"&amp;FI$2&amp;"+"&amp;CC300&amp;FI$1)</f>
        <v/>
      </c>
      <c r="FJ300" s="71" t="str">
        <f t="shared" ref="FJ300" si="5334">IF(CD300="","","|n"&amp;FJ$2&amp;"+"&amp;CD300&amp;FJ$1)</f>
        <v/>
      </c>
      <c r="FK300" s="71" t="str">
        <f t="shared" ref="FK300" si="5335">IF(CE300="","","|n"&amp;FK$2&amp;"+"&amp;CE300&amp;FK$1)</f>
        <v/>
      </c>
      <c r="FL300" s="71" t="str">
        <f t="shared" ref="FL300" si="5336">IF(CF300="","","|n"&amp;FL$2&amp;"+"&amp;CF300&amp;FL$1)</f>
        <v/>
      </c>
      <c r="FM300" s="71" t="str">
        <f t="shared" ref="FM300" si="5337">IF(CG300="","","|n"&amp;FM$2&amp;"+"&amp;CG300&amp;FM$1)</f>
        <v/>
      </c>
      <c r="FN300" s="71" t="str">
        <f t="shared" ref="FN300" si="5338">IF(CH300="","","|n"&amp;FN$2&amp;"+"&amp;CH300&amp;FN$1)</f>
        <v/>
      </c>
      <c r="FO300" s="71" t="str">
        <f t="shared" ref="FO300" si="5339">IF(CI300="","","|n"&amp;FO$2&amp;"+"&amp;CI300&amp;FO$1)</f>
        <v/>
      </c>
      <c r="FP300" s="71" t="str">
        <f t="shared" ref="FP300" si="5340">IF(CJ300="","","|n"&amp;FP$2&amp;"+"&amp;CJ300&amp;FP$1)</f>
        <v/>
      </c>
      <c r="FQ300" s="71" t="str">
        <f t="shared" ref="FQ300" si="5341">IF(CK300="","","|n"&amp;FQ$2&amp;"+"&amp;CK300&amp;FQ$1)</f>
        <v/>
      </c>
      <c r="FR300" s="71" t="str">
        <f t="shared" ref="FR300" si="5342">IF(CL300="","","|n"&amp;FR$2&amp;"+"&amp;CL300&amp;FR$1)</f>
        <v/>
      </c>
      <c r="FS300" s="71" t="str">
        <f t="shared" ref="FS300" si="5343">IF(CM300="","","|n"&amp;FS$2&amp;"+"&amp;CM300&amp;FS$1)</f>
        <v/>
      </c>
    </row>
    <row r="301" spans="1:175" ht="16.5">
      <c r="A301" s="72"/>
      <c r="B301" s="130" t="s">
        <v>889</v>
      </c>
      <c r="C301" s="132" t="s">
        <v>890</v>
      </c>
      <c r="E301" s="100"/>
      <c r="F301" s="99"/>
      <c r="S301" s="107"/>
      <c r="T301" s="61" t="s">
        <v>880</v>
      </c>
      <c r="U301" s="85" t="str">
        <f t="shared" ref="U301" si="5344">"ReplaceableTextures\\CommandButtons\\BTNR"&amp;RIGHT(B301,3)&amp;".blp"</f>
        <v>ReplaceableTextures\\CommandButtons\\BTNRY2F.blp</v>
      </c>
      <c r="V301" s="79"/>
      <c r="Z301" s="79"/>
      <c r="AG301" s="109"/>
      <c r="AL301" s="109"/>
      <c r="BC301" s="110"/>
      <c r="BD301" s="110"/>
      <c r="CU301" s="95" t="str">
        <f t="shared" si="5202"/>
        <v>|n</v>
      </c>
      <c r="CV301" s="61" t="str">
        <f t="shared" ref="CV301" si="5345">T301</f>
        <v>代码生成</v>
      </c>
      <c r="CW301" s="60"/>
      <c r="CX301" s="60"/>
      <c r="CY301" s="60"/>
      <c r="CZ301" s="60"/>
      <c r="DA301" s="60"/>
      <c r="DB301" s="71" t="str">
        <f t="shared" si="5203"/>
        <v/>
      </c>
      <c r="DC301" s="71" t="str">
        <f t="shared" si="5204"/>
        <v/>
      </c>
      <c r="DD301" s="71" t="str">
        <f t="shared" si="5205"/>
        <v/>
      </c>
      <c r="DE301" s="71" t="str">
        <f t="shared" si="5206"/>
        <v/>
      </c>
      <c r="DF301" s="71" t="str">
        <f t="shared" si="5207"/>
        <v/>
      </c>
      <c r="DG301" s="71" t="str">
        <f t="shared" si="5208"/>
        <v/>
      </c>
      <c r="DH301" s="71" t="str">
        <f t="shared" si="5209"/>
        <v/>
      </c>
      <c r="DI301" s="71" t="str">
        <f t="shared" si="5210"/>
        <v/>
      </c>
      <c r="DJ301" s="71" t="str">
        <f t="shared" si="5211"/>
        <v/>
      </c>
      <c r="DK301" s="71" t="str">
        <f t="shared" si="5212"/>
        <v/>
      </c>
      <c r="DL301" s="71" t="str">
        <f t="shared" si="5213"/>
        <v/>
      </c>
      <c r="DM301" s="71" t="str">
        <f t="shared" si="5214"/>
        <v/>
      </c>
      <c r="DN301" s="71" t="str">
        <f t="shared" si="5215"/>
        <v/>
      </c>
      <c r="DO301" s="71" t="str">
        <f t="shared" si="5216"/>
        <v/>
      </c>
      <c r="DP301" s="71" t="str">
        <f t="shared" si="5217"/>
        <v/>
      </c>
      <c r="DQ301" s="71" t="str">
        <f t="shared" si="5218"/>
        <v/>
      </c>
      <c r="DR301" s="71" t="str">
        <f t="shared" si="5219"/>
        <v/>
      </c>
      <c r="DS301" s="71" t="str">
        <f t="shared" si="5220"/>
        <v/>
      </c>
      <c r="DT301" s="71" t="str">
        <f t="shared" si="5221"/>
        <v/>
      </c>
      <c r="DU301" s="71" t="str">
        <f t="shared" si="5222"/>
        <v/>
      </c>
      <c r="DV301" s="71" t="str">
        <f t="shared" si="5223"/>
        <v/>
      </c>
      <c r="DW301" s="71" t="str">
        <f t="shared" si="5224"/>
        <v/>
      </c>
      <c r="DX301" s="71" t="str">
        <f t="shared" si="5225"/>
        <v/>
      </c>
      <c r="DY301" s="71" t="str">
        <f t="shared" si="5226"/>
        <v/>
      </c>
      <c r="DZ301" s="71" t="str">
        <f t="shared" si="5227"/>
        <v/>
      </c>
      <c r="EA301" s="71" t="str">
        <f t="shared" si="5228"/>
        <v/>
      </c>
      <c r="EB301" s="71" t="str">
        <f t="shared" si="5229"/>
        <v/>
      </c>
      <c r="EC301" s="71" t="str">
        <f t="shared" si="5230"/>
        <v/>
      </c>
      <c r="ED301" s="71" t="str">
        <f t="shared" si="5231"/>
        <v/>
      </c>
      <c r="EE301" s="71" t="str">
        <f t="shared" si="5232"/>
        <v/>
      </c>
      <c r="EF301" s="71" t="str">
        <f t="shared" si="5233"/>
        <v/>
      </c>
      <c r="EG301" s="71" t="str">
        <f t="shared" si="5234"/>
        <v/>
      </c>
      <c r="EH301" s="71" t="str">
        <f t="shared" si="5235"/>
        <v/>
      </c>
      <c r="EI301" s="71" t="str">
        <f t="shared" si="5236"/>
        <v/>
      </c>
      <c r="EJ301" s="71" t="str">
        <f t="shared" si="5237"/>
        <v/>
      </c>
      <c r="EK301" s="71" t="str">
        <f t="shared" si="5238"/>
        <v/>
      </c>
      <c r="EL301" s="71" t="str">
        <f t="shared" si="5239"/>
        <v/>
      </c>
      <c r="EM301" s="71" t="str">
        <f t="shared" si="5240"/>
        <v/>
      </c>
      <c r="EN301" s="71" t="str">
        <f t="shared" si="5241"/>
        <v/>
      </c>
      <c r="EO301" s="71" t="str">
        <f t="shared" si="5242"/>
        <v/>
      </c>
      <c r="EP301" s="71" t="str">
        <f t="shared" si="5243"/>
        <v/>
      </c>
      <c r="EQ301" s="71" t="str">
        <f t="shared" si="5244"/>
        <v/>
      </c>
      <c r="ER301" s="71" t="str">
        <f t="shared" si="5245"/>
        <v/>
      </c>
      <c r="ES301" s="71" t="str">
        <f t="shared" si="5246"/>
        <v/>
      </c>
      <c r="ET301" s="71" t="str">
        <f t="shared" si="5247"/>
        <v/>
      </c>
      <c r="EU301" s="71" t="str">
        <f t="shared" si="5248"/>
        <v/>
      </c>
      <c r="EV301" s="71" t="str">
        <f t="shared" si="5249"/>
        <v/>
      </c>
      <c r="EW301" s="71" t="str">
        <f t="shared" si="5250"/>
        <v/>
      </c>
      <c r="EX301" s="71" t="str">
        <f t="shared" si="5251"/>
        <v/>
      </c>
      <c r="EY301" s="71" t="str">
        <f t="shared" si="5252"/>
        <v/>
      </c>
      <c r="EZ301" s="71" t="str">
        <f t="shared" si="5253"/>
        <v/>
      </c>
      <c r="FA301" s="71" t="str">
        <f t="shared" si="5254"/>
        <v/>
      </c>
      <c r="FB301" s="71" t="str">
        <f t="shared" si="5255"/>
        <v/>
      </c>
      <c r="FC301" s="71" t="str">
        <f t="shared" si="5256"/>
        <v/>
      </c>
      <c r="FD301" s="71" t="str">
        <f t="shared" si="5257"/>
        <v/>
      </c>
      <c r="FE301" s="71" t="str">
        <f t="shared" si="5258"/>
        <v/>
      </c>
      <c r="FF301" s="71" t="str">
        <f t="shared" si="5259"/>
        <v/>
      </c>
      <c r="FG301" s="71" t="str">
        <f t="shared" si="5260"/>
        <v/>
      </c>
      <c r="FH301" s="71" t="str">
        <f t="shared" si="5261"/>
        <v/>
      </c>
      <c r="FI301" s="71" t="str">
        <f t="shared" si="5262"/>
        <v/>
      </c>
      <c r="FJ301" s="71" t="str">
        <f t="shared" si="5263"/>
        <v/>
      </c>
      <c r="FK301" s="71" t="str">
        <f t="shared" si="5264"/>
        <v/>
      </c>
      <c r="FL301" s="71" t="str">
        <f t="shared" si="5265"/>
        <v/>
      </c>
      <c r="FM301" s="71" t="str">
        <f t="shared" si="5266"/>
        <v/>
      </c>
      <c r="FN301" s="71" t="str">
        <f t="shared" si="5267"/>
        <v/>
      </c>
      <c r="FO301" s="71" t="str">
        <f t="shared" si="5268"/>
        <v/>
      </c>
      <c r="FP301" s="71" t="str">
        <f t="shared" si="5269"/>
        <v/>
      </c>
      <c r="FQ301" s="71" t="str">
        <f t="shared" si="5270"/>
        <v/>
      </c>
      <c r="FR301" s="71" t="str">
        <f t="shared" si="5271"/>
        <v/>
      </c>
      <c r="FS301" s="71" t="str">
        <f t="shared" si="5272"/>
        <v/>
      </c>
    </row>
    <row r="302" spans="1:175" ht="16.5">
      <c r="A302" s="72"/>
      <c r="B302" s="9" t="s">
        <v>891</v>
      </c>
      <c r="C302" s="9" t="s">
        <v>892</v>
      </c>
      <c r="E302" s="100"/>
      <c r="F302" s="99"/>
      <c r="S302" s="107"/>
      <c r="T302" s="61" t="s">
        <v>880</v>
      </c>
      <c r="U302" s="85" t="str">
        <f t="shared" ref="U302" si="5346">"ReplaceableTextures\\CommandButtons\\BTNR"&amp;RIGHT(B302,3)&amp;".blp"</f>
        <v>ReplaceableTextures\\CommandButtons\\BTNRY4O.blp</v>
      </c>
      <c r="V302" s="79"/>
      <c r="Z302" s="79"/>
      <c r="AG302" s="109"/>
      <c r="AL302" s="109"/>
      <c r="BC302" s="110"/>
      <c r="BD302" s="110"/>
      <c r="CU302" s="95" t="str">
        <f t="shared" ref="CU302" si="5347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ref="CV302" si="5348">T302</f>
        <v>代码生成</v>
      </c>
      <c r="CW302" s="60"/>
      <c r="CX302" s="60"/>
      <c r="CY302" s="60"/>
      <c r="CZ302" s="60"/>
      <c r="DA302" s="60"/>
      <c r="DB302" s="71" t="str">
        <f t="shared" ref="DB302" si="5349">IF(V302="","","|n"&amp;DB$2&amp;"+"&amp;V302&amp;DB$1)</f>
        <v/>
      </c>
      <c r="DC302" s="71" t="str">
        <f t="shared" ref="DC302" si="5350">IF(W302="","","|n"&amp;DC$2&amp;"+"&amp;W302&amp;DC$1)</f>
        <v/>
      </c>
      <c r="DD302" s="71" t="str">
        <f t="shared" ref="DD302" si="5351">IF(X302="","","|n"&amp;DD$2&amp;"+"&amp;X302&amp;DD$1)</f>
        <v/>
      </c>
      <c r="DE302" s="71" t="str">
        <f t="shared" ref="DE302" si="5352">IF(Y302="","","|n"&amp;DE$2&amp;"+"&amp;Y302&amp;DE$1)</f>
        <v/>
      </c>
      <c r="DF302" s="71" t="str">
        <f t="shared" ref="DF302" si="5353">IF(Z302="","","|n"&amp;DF$2&amp;"+"&amp;Z302&amp;DF$1)</f>
        <v/>
      </c>
      <c r="DG302" s="71" t="str">
        <f t="shared" ref="DG302" si="5354">IF(AA302="","","|n"&amp;DG$2&amp;"+"&amp;AA302&amp;DG$1)</f>
        <v/>
      </c>
      <c r="DH302" s="71" t="str">
        <f t="shared" ref="DH302" si="5355">IF(AB302="","","|n"&amp;DH$2&amp;"+"&amp;AB302&amp;DH$1)</f>
        <v/>
      </c>
      <c r="DI302" s="71" t="str">
        <f t="shared" ref="DI302" si="5356">IF(AC302="","","|n"&amp;DI$2&amp;"+"&amp;AC302&amp;DI$1)</f>
        <v/>
      </c>
      <c r="DJ302" s="71" t="str">
        <f t="shared" ref="DJ302" si="5357">IF(AD302="","","|n"&amp;DJ$2&amp;"+"&amp;AD302&amp;DJ$1)</f>
        <v/>
      </c>
      <c r="DK302" s="71" t="str">
        <f t="shared" ref="DK302" si="5358">IF(AE302="","","|n"&amp;DK$2&amp;"+"&amp;AE302&amp;DK$1)</f>
        <v/>
      </c>
      <c r="DL302" s="71" t="str">
        <f t="shared" ref="DL302" si="5359">IF(AF302="","","|n"&amp;DL$2&amp;"+"&amp;AF302&amp;DL$1)</f>
        <v/>
      </c>
      <c r="DM302" s="71" t="str">
        <f t="shared" ref="DM302" si="5360">IF(AG302="","","|n"&amp;DM$2&amp;"+"&amp;AG302&amp;DM$1)</f>
        <v/>
      </c>
      <c r="DN302" s="71" t="str">
        <f t="shared" ref="DN302" si="5361">IF(AH302="","","|n"&amp;DN$2&amp;"+"&amp;AH302&amp;DN$1)</f>
        <v/>
      </c>
      <c r="DO302" s="71" t="str">
        <f t="shared" ref="DO302" si="5362">IF(AI302="","","|n"&amp;DO$2&amp;"+"&amp;AI302&amp;DO$1)</f>
        <v/>
      </c>
      <c r="DP302" s="71" t="str">
        <f t="shared" ref="DP302" si="5363">IF(AJ302="","","|n"&amp;DP$2&amp;"+"&amp;AJ302&amp;DP$1)</f>
        <v/>
      </c>
      <c r="DQ302" s="71" t="str">
        <f t="shared" ref="DQ302" si="5364">IF(AK302="","","|n"&amp;DQ$2&amp;"+"&amp;AK302&amp;DQ$1)</f>
        <v/>
      </c>
      <c r="DR302" s="71" t="str">
        <f t="shared" ref="DR302" si="5365">IF(AL302="","","|n"&amp;DR$2&amp;"+"&amp;AL302&amp;DR$1)</f>
        <v/>
      </c>
      <c r="DS302" s="71" t="str">
        <f t="shared" ref="DS302" si="5366">IF(AM302="","","|n"&amp;DS$2&amp;"+"&amp;AM302&amp;DS$1)</f>
        <v/>
      </c>
      <c r="DT302" s="71" t="str">
        <f t="shared" ref="DT302" si="5367">IF(AN302="","","|n"&amp;DT$2&amp;"+"&amp;AN302&amp;DT$1)</f>
        <v/>
      </c>
      <c r="DU302" s="71" t="str">
        <f t="shared" ref="DU302" si="5368">IF(AO302="","","|n"&amp;DU$2&amp;"+"&amp;AO302&amp;DU$1)</f>
        <v/>
      </c>
      <c r="DV302" s="71" t="str">
        <f t="shared" ref="DV302" si="5369">IF(AP302="","","|n"&amp;DV$2&amp;"+"&amp;AP302&amp;DV$1)</f>
        <v/>
      </c>
      <c r="DW302" s="71" t="str">
        <f t="shared" ref="DW302" si="5370">IF(AQ302="","","|n"&amp;DW$2&amp;"+"&amp;AQ302&amp;DW$1)</f>
        <v/>
      </c>
      <c r="DX302" s="71" t="str">
        <f t="shared" ref="DX302" si="5371">IF(AR302="","","|n"&amp;DX$2&amp;"+"&amp;AR302&amp;DX$1)</f>
        <v/>
      </c>
      <c r="DY302" s="71" t="str">
        <f t="shared" ref="DY302" si="5372">IF(AS302="","","|n"&amp;DY$2&amp;"+"&amp;AS302&amp;DY$1)</f>
        <v/>
      </c>
      <c r="DZ302" s="71" t="str">
        <f t="shared" ref="DZ302" si="5373">IF(AT302="","","|n"&amp;DZ$2&amp;"+"&amp;AT302&amp;DZ$1)</f>
        <v/>
      </c>
      <c r="EA302" s="71" t="str">
        <f t="shared" ref="EA302" si="5374">IF(AU302="","","|n"&amp;EA$2&amp;"+"&amp;AU302&amp;EA$1)</f>
        <v/>
      </c>
      <c r="EB302" s="71" t="str">
        <f t="shared" ref="EB302" si="5375">IF(AV302="","","|n"&amp;EB$2&amp;"+"&amp;AV302&amp;EB$1)</f>
        <v/>
      </c>
      <c r="EC302" s="71" t="str">
        <f t="shared" ref="EC302" si="5376">IF(AW302="","","|n"&amp;EC$2&amp;"+"&amp;AW302&amp;EC$1)</f>
        <v/>
      </c>
      <c r="ED302" s="71" t="str">
        <f t="shared" ref="ED302" si="5377">IF(AX302="","","|n"&amp;ED$2&amp;"+"&amp;AX302&amp;ED$1)</f>
        <v/>
      </c>
      <c r="EE302" s="71" t="str">
        <f t="shared" ref="EE302" si="5378">IF(AY302="","","|n"&amp;EE$2&amp;"+"&amp;AY302&amp;EE$1)</f>
        <v/>
      </c>
      <c r="EF302" s="71" t="str">
        <f t="shared" ref="EF302" si="5379">IF(AZ302="","","|n"&amp;EF$2&amp;"+"&amp;AZ302&amp;EF$1)</f>
        <v/>
      </c>
      <c r="EG302" s="71" t="str">
        <f t="shared" ref="EG302" si="5380">IF(BA302="","","|n"&amp;EG$2&amp;"+"&amp;BA302&amp;EG$1)</f>
        <v/>
      </c>
      <c r="EH302" s="71" t="str">
        <f t="shared" ref="EH302" si="5381">IF(BB302="","","|n"&amp;EH$2&amp;"+"&amp;BB302&amp;EH$1)</f>
        <v/>
      </c>
      <c r="EI302" s="71" t="str">
        <f t="shared" ref="EI302" si="5382">IF(BC302="","","|n"&amp;EI$2&amp;"+"&amp;BC302&amp;EI$1)</f>
        <v/>
      </c>
      <c r="EJ302" s="71" t="str">
        <f t="shared" ref="EJ302" si="5383">IF(BD302="","","|n"&amp;EJ$2&amp;"+"&amp;BD302&amp;EJ$1)</f>
        <v/>
      </c>
      <c r="EK302" s="71" t="str">
        <f t="shared" ref="EK302" si="5384">IF(BE302="","","|n"&amp;EK$2&amp;"+"&amp;BE302&amp;EK$1)</f>
        <v/>
      </c>
      <c r="EL302" s="71" t="str">
        <f t="shared" ref="EL302" si="5385">IF(BF302="","","|n"&amp;EL$2&amp;"+"&amp;BF302&amp;EL$1)</f>
        <v/>
      </c>
      <c r="EM302" s="71" t="str">
        <f t="shared" ref="EM302" si="5386">IF(BG302="","","|n"&amp;EM$2&amp;"+"&amp;BG302&amp;EM$1)</f>
        <v/>
      </c>
      <c r="EN302" s="71" t="str">
        <f t="shared" ref="EN302" si="5387">IF(BH302="","","|n"&amp;EN$2&amp;"+"&amp;BH302&amp;EN$1)</f>
        <v/>
      </c>
      <c r="EO302" s="71" t="str">
        <f t="shared" ref="EO302" si="5388">IF(BI302="","","|n"&amp;EO$2&amp;"+"&amp;BI302&amp;EO$1)</f>
        <v/>
      </c>
      <c r="EP302" s="71" t="str">
        <f t="shared" ref="EP302" si="5389">IF(BJ302="","","|n"&amp;EP$2&amp;"+"&amp;BJ302&amp;EP$1)</f>
        <v/>
      </c>
      <c r="EQ302" s="71" t="str">
        <f t="shared" ref="EQ302" si="5390">IF(BK302="","","|n"&amp;EQ$2&amp;"+"&amp;BK302&amp;EQ$1)</f>
        <v/>
      </c>
      <c r="ER302" s="71" t="str">
        <f t="shared" ref="ER302" si="5391">IF(BL302="","","|n"&amp;ER$2&amp;"+"&amp;BL302&amp;ER$1)</f>
        <v/>
      </c>
      <c r="ES302" s="71" t="str">
        <f t="shared" ref="ES302" si="5392">IF(BM302="","","|n"&amp;ES$2&amp;"+"&amp;BM302&amp;ES$1)</f>
        <v/>
      </c>
      <c r="ET302" s="71" t="str">
        <f t="shared" ref="ET302" si="5393">IF(BN302="","","|n"&amp;ET$2&amp;"+"&amp;BN302&amp;ET$1)</f>
        <v/>
      </c>
      <c r="EU302" s="71" t="str">
        <f t="shared" ref="EU302" si="5394">IF(BO302="","","|n"&amp;EU$2&amp;"+"&amp;BO302&amp;EU$1)</f>
        <v/>
      </c>
      <c r="EV302" s="71" t="str">
        <f t="shared" ref="EV302" si="5395">IF(BP302="","","|n"&amp;EV$2&amp;"+"&amp;BP302&amp;EV$1)</f>
        <v/>
      </c>
      <c r="EW302" s="71" t="str">
        <f t="shared" ref="EW302" si="5396">IF(BQ302="","","|n"&amp;EW$2&amp;"+"&amp;BQ302&amp;EW$1)</f>
        <v/>
      </c>
      <c r="EX302" s="71" t="str">
        <f t="shared" ref="EX302" si="5397">IF(BR302="","","|n"&amp;EX$2&amp;"+"&amp;BR302&amp;EX$1)</f>
        <v/>
      </c>
      <c r="EY302" s="71" t="str">
        <f t="shared" ref="EY302" si="5398">IF(BS302="","","|n"&amp;EY$2&amp;"+"&amp;BS302&amp;EY$1)</f>
        <v/>
      </c>
      <c r="EZ302" s="71" t="str">
        <f t="shared" ref="EZ302" si="5399">IF(BT302="","","|n"&amp;EZ$2&amp;"+"&amp;BT302&amp;EZ$1)</f>
        <v/>
      </c>
      <c r="FA302" s="71" t="str">
        <f t="shared" ref="FA302" si="5400">IF(BU302="","","|n"&amp;FA$2&amp;"+"&amp;BU302&amp;FA$1)</f>
        <v/>
      </c>
      <c r="FB302" s="71" t="str">
        <f t="shared" ref="FB302" si="5401">IF(BV302="","","|n"&amp;FB$2&amp;"+"&amp;BV302&amp;FB$1)</f>
        <v/>
      </c>
      <c r="FC302" s="71" t="str">
        <f t="shared" ref="FC302" si="5402">IF(BW302="","","|n"&amp;FC$2&amp;"+"&amp;BW302&amp;FC$1)</f>
        <v/>
      </c>
      <c r="FD302" s="71" t="str">
        <f t="shared" ref="FD302" si="5403">IF(BX302="","","|n"&amp;FD$2&amp;"+"&amp;BX302&amp;FD$1)</f>
        <v/>
      </c>
      <c r="FE302" s="71" t="str">
        <f t="shared" ref="FE302" si="5404">IF(BY302="","","|n"&amp;FE$2&amp;"+"&amp;BY302&amp;FE$1)</f>
        <v/>
      </c>
      <c r="FF302" s="71" t="str">
        <f t="shared" ref="FF302" si="5405">IF(BZ302="","","|n"&amp;FF$2&amp;"+"&amp;BZ302&amp;FF$1)</f>
        <v/>
      </c>
      <c r="FG302" s="71" t="str">
        <f t="shared" ref="FG302" si="5406">IF(CA302="","","|n"&amp;FG$2&amp;"+"&amp;CA302&amp;FG$1)</f>
        <v/>
      </c>
      <c r="FH302" s="71" t="str">
        <f t="shared" ref="FH302" si="5407">IF(CB302="","","|n"&amp;FH$2&amp;"+"&amp;CB302&amp;FH$1)</f>
        <v/>
      </c>
      <c r="FI302" s="71" t="str">
        <f t="shared" ref="FI302" si="5408">IF(CC302="","","|n"&amp;FI$2&amp;"+"&amp;CC302&amp;FI$1)</f>
        <v/>
      </c>
      <c r="FJ302" s="71" t="str">
        <f t="shared" ref="FJ302" si="5409">IF(CD302="","","|n"&amp;FJ$2&amp;"+"&amp;CD302&amp;FJ$1)</f>
        <v/>
      </c>
      <c r="FK302" s="71" t="str">
        <f t="shared" ref="FK302" si="5410">IF(CE302="","","|n"&amp;FK$2&amp;"+"&amp;CE302&amp;FK$1)</f>
        <v/>
      </c>
      <c r="FL302" s="71" t="str">
        <f t="shared" ref="FL302" si="5411">IF(CF302="","","|n"&amp;FL$2&amp;"+"&amp;CF302&amp;FL$1)</f>
        <v/>
      </c>
      <c r="FM302" s="71" t="str">
        <f t="shared" ref="FM302" si="5412">IF(CG302="","","|n"&amp;FM$2&amp;"+"&amp;CG302&amp;FM$1)</f>
        <v/>
      </c>
      <c r="FN302" s="71" t="str">
        <f t="shared" ref="FN302" si="5413">IF(CH302="","","|n"&amp;FN$2&amp;"+"&amp;CH302&amp;FN$1)</f>
        <v/>
      </c>
      <c r="FO302" s="71" t="str">
        <f t="shared" ref="FO302" si="5414">IF(CI302="","","|n"&amp;FO$2&amp;"+"&amp;CI302&amp;FO$1)</f>
        <v/>
      </c>
      <c r="FP302" s="71" t="str">
        <f t="shared" ref="FP302" si="5415">IF(CJ302="","","|n"&amp;FP$2&amp;"+"&amp;CJ302&amp;FP$1)</f>
        <v/>
      </c>
      <c r="FQ302" s="71" t="str">
        <f t="shared" ref="FQ302" si="5416">IF(CK302="","","|n"&amp;FQ$2&amp;"+"&amp;CK302&amp;FQ$1)</f>
        <v/>
      </c>
      <c r="FR302" s="71" t="str">
        <f t="shared" ref="FR302" si="5417">IF(CL302="","","|n"&amp;FR$2&amp;"+"&amp;CL302&amp;FR$1)</f>
        <v/>
      </c>
      <c r="FS302" s="71" t="str">
        <f t="shared" ref="FS302" si="5418">IF(CM302="","","|n"&amp;FS$2&amp;"+"&amp;CM302&amp;FS$1)</f>
        <v/>
      </c>
    </row>
    <row r="303" spans="1:175" ht="16.5">
      <c r="A303" s="72"/>
      <c r="B303" s="9" t="s">
        <v>893</v>
      </c>
      <c r="C303" s="9" t="s">
        <v>894</v>
      </c>
      <c r="E303" s="100"/>
      <c r="F303" s="99"/>
      <c r="S303" s="107"/>
      <c r="T303" s="61" t="s">
        <v>880</v>
      </c>
      <c r="U303" s="85" t="str">
        <f t="shared" ref="U303" si="5419">"ReplaceableTextures\\CommandButtons\\BTNR"&amp;RIGHT(B303,3)&amp;".blp"</f>
        <v>ReplaceableTextures\\CommandButtons\\BTNRY1E.blp</v>
      </c>
      <c r="V303" s="79"/>
      <c r="Z303" s="79"/>
      <c r="AG303" s="109"/>
      <c r="AL303" s="109"/>
      <c r="BC303" s="110"/>
      <c r="BD303" s="110"/>
      <c r="CU303" s="95" t="str">
        <f t="shared" ref="CU303" si="5420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" si="5421">T303</f>
        <v>代码生成</v>
      </c>
      <c r="CW303" s="60"/>
      <c r="CX303" s="60"/>
      <c r="CY303" s="60"/>
      <c r="CZ303" s="60"/>
      <c r="DA303" s="60"/>
      <c r="DB303" s="71" t="str">
        <f t="shared" ref="DB303" si="5422">IF(V303="","","|n"&amp;DB$2&amp;"+"&amp;V303&amp;DB$1)</f>
        <v/>
      </c>
      <c r="DC303" s="71" t="str">
        <f t="shared" ref="DC303" si="5423">IF(W303="","","|n"&amp;DC$2&amp;"+"&amp;W303&amp;DC$1)</f>
        <v/>
      </c>
      <c r="DD303" s="71" t="str">
        <f t="shared" ref="DD303" si="5424">IF(X303="","","|n"&amp;DD$2&amp;"+"&amp;X303&amp;DD$1)</f>
        <v/>
      </c>
      <c r="DE303" s="71" t="str">
        <f t="shared" ref="DE303" si="5425">IF(Y303="","","|n"&amp;DE$2&amp;"+"&amp;Y303&amp;DE$1)</f>
        <v/>
      </c>
      <c r="DF303" s="71" t="str">
        <f t="shared" ref="DF303" si="5426">IF(Z303="","","|n"&amp;DF$2&amp;"+"&amp;Z303&amp;DF$1)</f>
        <v/>
      </c>
      <c r="DG303" s="71" t="str">
        <f t="shared" ref="DG303" si="5427">IF(AA303="","","|n"&amp;DG$2&amp;"+"&amp;AA303&amp;DG$1)</f>
        <v/>
      </c>
      <c r="DH303" s="71" t="str">
        <f t="shared" ref="DH303" si="5428">IF(AB303="","","|n"&amp;DH$2&amp;"+"&amp;AB303&amp;DH$1)</f>
        <v/>
      </c>
      <c r="DI303" s="71" t="str">
        <f t="shared" ref="DI303" si="5429">IF(AC303="","","|n"&amp;DI$2&amp;"+"&amp;AC303&amp;DI$1)</f>
        <v/>
      </c>
      <c r="DJ303" s="71" t="str">
        <f t="shared" ref="DJ303" si="5430">IF(AD303="","","|n"&amp;DJ$2&amp;"+"&amp;AD303&amp;DJ$1)</f>
        <v/>
      </c>
      <c r="DK303" s="71" t="str">
        <f t="shared" ref="DK303" si="5431">IF(AE303="","","|n"&amp;DK$2&amp;"+"&amp;AE303&amp;DK$1)</f>
        <v/>
      </c>
      <c r="DL303" s="71" t="str">
        <f t="shared" ref="DL303" si="5432">IF(AF303="","","|n"&amp;DL$2&amp;"+"&amp;AF303&amp;DL$1)</f>
        <v/>
      </c>
      <c r="DM303" s="71" t="str">
        <f t="shared" ref="DM303" si="5433">IF(AG303="","","|n"&amp;DM$2&amp;"+"&amp;AG303&amp;DM$1)</f>
        <v/>
      </c>
      <c r="DN303" s="71" t="str">
        <f t="shared" ref="DN303" si="5434">IF(AH303="","","|n"&amp;DN$2&amp;"+"&amp;AH303&amp;DN$1)</f>
        <v/>
      </c>
      <c r="DO303" s="71" t="str">
        <f t="shared" ref="DO303" si="5435">IF(AI303="","","|n"&amp;DO$2&amp;"+"&amp;AI303&amp;DO$1)</f>
        <v/>
      </c>
      <c r="DP303" s="71" t="str">
        <f t="shared" ref="DP303" si="5436">IF(AJ303="","","|n"&amp;DP$2&amp;"+"&amp;AJ303&amp;DP$1)</f>
        <v/>
      </c>
      <c r="DQ303" s="71" t="str">
        <f t="shared" ref="DQ303" si="5437">IF(AK303="","","|n"&amp;DQ$2&amp;"+"&amp;AK303&amp;DQ$1)</f>
        <v/>
      </c>
      <c r="DR303" s="71" t="str">
        <f t="shared" ref="DR303" si="5438">IF(AL303="","","|n"&amp;DR$2&amp;"+"&amp;AL303&amp;DR$1)</f>
        <v/>
      </c>
      <c r="DS303" s="71" t="str">
        <f t="shared" ref="DS303" si="5439">IF(AM303="","","|n"&amp;DS$2&amp;"+"&amp;AM303&amp;DS$1)</f>
        <v/>
      </c>
      <c r="DT303" s="71" t="str">
        <f t="shared" ref="DT303" si="5440">IF(AN303="","","|n"&amp;DT$2&amp;"+"&amp;AN303&amp;DT$1)</f>
        <v/>
      </c>
      <c r="DU303" s="71" t="str">
        <f t="shared" ref="DU303" si="5441">IF(AO303="","","|n"&amp;DU$2&amp;"+"&amp;AO303&amp;DU$1)</f>
        <v/>
      </c>
      <c r="DV303" s="71" t="str">
        <f t="shared" ref="DV303" si="5442">IF(AP303="","","|n"&amp;DV$2&amp;"+"&amp;AP303&amp;DV$1)</f>
        <v/>
      </c>
      <c r="DW303" s="71" t="str">
        <f t="shared" ref="DW303" si="5443">IF(AQ303="","","|n"&amp;DW$2&amp;"+"&amp;AQ303&amp;DW$1)</f>
        <v/>
      </c>
      <c r="DX303" s="71" t="str">
        <f t="shared" ref="DX303" si="5444">IF(AR303="","","|n"&amp;DX$2&amp;"+"&amp;AR303&amp;DX$1)</f>
        <v/>
      </c>
      <c r="DY303" s="71" t="str">
        <f t="shared" ref="DY303" si="5445">IF(AS303="","","|n"&amp;DY$2&amp;"+"&amp;AS303&amp;DY$1)</f>
        <v/>
      </c>
      <c r="DZ303" s="71" t="str">
        <f t="shared" ref="DZ303" si="5446">IF(AT303="","","|n"&amp;DZ$2&amp;"+"&amp;AT303&amp;DZ$1)</f>
        <v/>
      </c>
      <c r="EA303" s="71" t="str">
        <f t="shared" ref="EA303" si="5447">IF(AU303="","","|n"&amp;EA$2&amp;"+"&amp;AU303&amp;EA$1)</f>
        <v/>
      </c>
      <c r="EB303" s="71" t="str">
        <f t="shared" ref="EB303" si="5448">IF(AV303="","","|n"&amp;EB$2&amp;"+"&amp;AV303&amp;EB$1)</f>
        <v/>
      </c>
      <c r="EC303" s="71" t="str">
        <f t="shared" ref="EC303" si="5449">IF(AW303="","","|n"&amp;EC$2&amp;"+"&amp;AW303&amp;EC$1)</f>
        <v/>
      </c>
      <c r="ED303" s="71" t="str">
        <f t="shared" ref="ED303" si="5450">IF(AX303="","","|n"&amp;ED$2&amp;"+"&amp;AX303&amp;ED$1)</f>
        <v/>
      </c>
      <c r="EE303" s="71" t="str">
        <f t="shared" ref="EE303" si="5451">IF(AY303="","","|n"&amp;EE$2&amp;"+"&amp;AY303&amp;EE$1)</f>
        <v/>
      </c>
      <c r="EF303" s="71" t="str">
        <f t="shared" ref="EF303" si="5452">IF(AZ303="","","|n"&amp;EF$2&amp;"+"&amp;AZ303&amp;EF$1)</f>
        <v/>
      </c>
      <c r="EG303" s="71" t="str">
        <f t="shared" ref="EG303" si="5453">IF(BA303="","","|n"&amp;EG$2&amp;"+"&amp;BA303&amp;EG$1)</f>
        <v/>
      </c>
      <c r="EH303" s="71" t="str">
        <f t="shared" ref="EH303" si="5454">IF(BB303="","","|n"&amp;EH$2&amp;"+"&amp;BB303&amp;EH$1)</f>
        <v/>
      </c>
      <c r="EI303" s="71" t="str">
        <f t="shared" ref="EI303" si="5455">IF(BC303="","","|n"&amp;EI$2&amp;"+"&amp;BC303&amp;EI$1)</f>
        <v/>
      </c>
      <c r="EJ303" s="71" t="str">
        <f t="shared" ref="EJ303" si="5456">IF(BD303="","","|n"&amp;EJ$2&amp;"+"&amp;BD303&amp;EJ$1)</f>
        <v/>
      </c>
      <c r="EK303" s="71" t="str">
        <f t="shared" ref="EK303" si="5457">IF(BE303="","","|n"&amp;EK$2&amp;"+"&amp;BE303&amp;EK$1)</f>
        <v/>
      </c>
      <c r="EL303" s="71" t="str">
        <f t="shared" ref="EL303" si="5458">IF(BF303="","","|n"&amp;EL$2&amp;"+"&amp;BF303&amp;EL$1)</f>
        <v/>
      </c>
      <c r="EM303" s="71" t="str">
        <f t="shared" ref="EM303" si="5459">IF(BG303="","","|n"&amp;EM$2&amp;"+"&amp;BG303&amp;EM$1)</f>
        <v/>
      </c>
      <c r="EN303" s="71" t="str">
        <f t="shared" ref="EN303" si="5460">IF(BH303="","","|n"&amp;EN$2&amp;"+"&amp;BH303&amp;EN$1)</f>
        <v/>
      </c>
      <c r="EO303" s="71" t="str">
        <f t="shared" ref="EO303" si="5461">IF(BI303="","","|n"&amp;EO$2&amp;"+"&amp;BI303&amp;EO$1)</f>
        <v/>
      </c>
      <c r="EP303" s="71" t="str">
        <f t="shared" ref="EP303" si="5462">IF(BJ303="","","|n"&amp;EP$2&amp;"+"&amp;BJ303&amp;EP$1)</f>
        <v/>
      </c>
      <c r="EQ303" s="71" t="str">
        <f t="shared" ref="EQ303" si="5463">IF(BK303="","","|n"&amp;EQ$2&amp;"+"&amp;BK303&amp;EQ$1)</f>
        <v/>
      </c>
      <c r="ER303" s="71" t="str">
        <f t="shared" ref="ER303" si="5464">IF(BL303="","","|n"&amp;ER$2&amp;"+"&amp;BL303&amp;ER$1)</f>
        <v/>
      </c>
      <c r="ES303" s="71" t="str">
        <f t="shared" ref="ES303" si="5465">IF(BM303="","","|n"&amp;ES$2&amp;"+"&amp;BM303&amp;ES$1)</f>
        <v/>
      </c>
      <c r="ET303" s="71" t="str">
        <f t="shared" ref="ET303" si="5466">IF(BN303="","","|n"&amp;ET$2&amp;"+"&amp;BN303&amp;ET$1)</f>
        <v/>
      </c>
      <c r="EU303" s="71" t="str">
        <f t="shared" ref="EU303" si="5467">IF(BO303="","","|n"&amp;EU$2&amp;"+"&amp;BO303&amp;EU$1)</f>
        <v/>
      </c>
      <c r="EV303" s="71" t="str">
        <f t="shared" ref="EV303" si="5468">IF(BP303="","","|n"&amp;EV$2&amp;"+"&amp;BP303&amp;EV$1)</f>
        <v/>
      </c>
      <c r="EW303" s="71" t="str">
        <f t="shared" ref="EW303" si="5469">IF(BQ303="","","|n"&amp;EW$2&amp;"+"&amp;BQ303&amp;EW$1)</f>
        <v/>
      </c>
      <c r="EX303" s="71" t="str">
        <f t="shared" ref="EX303" si="5470">IF(BR303="","","|n"&amp;EX$2&amp;"+"&amp;BR303&amp;EX$1)</f>
        <v/>
      </c>
      <c r="EY303" s="71" t="str">
        <f t="shared" ref="EY303" si="5471">IF(BS303="","","|n"&amp;EY$2&amp;"+"&amp;BS303&amp;EY$1)</f>
        <v/>
      </c>
      <c r="EZ303" s="71" t="str">
        <f t="shared" ref="EZ303" si="5472">IF(BT303="","","|n"&amp;EZ$2&amp;"+"&amp;BT303&amp;EZ$1)</f>
        <v/>
      </c>
      <c r="FA303" s="71" t="str">
        <f t="shared" ref="FA303" si="5473">IF(BU303="","","|n"&amp;FA$2&amp;"+"&amp;BU303&amp;FA$1)</f>
        <v/>
      </c>
      <c r="FB303" s="71" t="str">
        <f t="shared" ref="FB303" si="5474">IF(BV303="","","|n"&amp;FB$2&amp;"+"&amp;BV303&amp;FB$1)</f>
        <v/>
      </c>
      <c r="FC303" s="71" t="str">
        <f t="shared" ref="FC303" si="5475">IF(BW303="","","|n"&amp;FC$2&amp;"+"&amp;BW303&amp;FC$1)</f>
        <v/>
      </c>
      <c r="FD303" s="71" t="str">
        <f t="shared" ref="FD303" si="5476">IF(BX303="","","|n"&amp;FD$2&amp;"+"&amp;BX303&amp;FD$1)</f>
        <v/>
      </c>
      <c r="FE303" s="71" t="str">
        <f t="shared" ref="FE303" si="5477">IF(BY303="","","|n"&amp;FE$2&amp;"+"&amp;BY303&amp;FE$1)</f>
        <v/>
      </c>
      <c r="FF303" s="71" t="str">
        <f t="shared" ref="FF303" si="5478">IF(BZ303="","","|n"&amp;FF$2&amp;"+"&amp;BZ303&amp;FF$1)</f>
        <v/>
      </c>
      <c r="FG303" s="71" t="str">
        <f t="shared" ref="FG303" si="5479">IF(CA303="","","|n"&amp;FG$2&amp;"+"&amp;CA303&amp;FG$1)</f>
        <v/>
      </c>
      <c r="FH303" s="71" t="str">
        <f t="shared" ref="FH303" si="5480">IF(CB303="","","|n"&amp;FH$2&amp;"+"&amp;CB303&amp;FH$1)</f>
        <v/>
      </c>
      <c r="FI303" s="71" t="str">
        <f t="shared" ref="FI303" si="5481">IF(CC303="","","|n"&amp;FI$2&amp;"+"&amp;CC303&amp;FI$1)</f>
        <v/>
      </c>
      <c r="FJ303" s="71" t="str">
        <f t="shared" ref="FJ303" si="5482">IF(CD303="","","|n"&amp;FJ$2&amp;"+"&amp;CD303&amp;FJ$1)</f>
        <v/>
      </c>
      <c r="FK303" s="71" t="str">
        <f t="shared" ref="FK303" si="5483">IF(CE303="","","|n"&amp;FK$2&amp;"+"&amp;CE303&amp;FK$1)</f>
        <v/>
      </c>
      <c r="FL303" s="71" t="str">
        <f t="shared" ref="FL303" si="5484">IF(CF303="","","|n"&amp;FL$2&amp;"+"&amp;CF303&amp;FL$1)</f>
        <v/>
      </c>
      <c r="FM303" s="71" t="str">
        <f t="shared" ref="FM303" si="5485">IF(CG303="","","|n"&amp;FM$2&amp;"+"&amp;CG303&amp;FM$1)</f>
        <v/>
      </c>
      <c r="FN303" s="71" t="str">
        <f t="shared" ref="FN303" si="5486">IF(CH303="","","|n"&amp;FN$2&amp;"+"&amp;CH303&amp;FN$1)</f>
        <v/>
      </c>
      <c r="FO303" s="71" t="str">
        <f t="shared" ref="FO303" si="5487">IF(CI303="","","|n"&amp;FO$2&amp;"+"&amp;CI303&amp;FO$1)</f>
        <v/>
      </c>
      <c r="FP303" s="71" t="str">
        <f t="shared" ref="FP303" si="5488">IF(CJ303="","","|n"&amp;FP$2&amp;"+"&amp;CJ303&amp;FP$1)</f>
        <v/>
      </c>
      <c r="FQ303" s="71" t="str">
        <f t="shared" ref="FQ303" si="5489">IF(CK303="","","|n"&amp;FQ$2&amp;"+"&amp;CK303&amp;FQ$1)</f>
        <v/>
      </c>
      <c r="FR303" s="71" t="str">
        <f t="shared" ref="FR303" si="5490">IF(CL303="","","|n"&amp;FR$2&amp;"+"&amp;CL303&amp;FR$1)</f>
        <v/>
      </c>
      <c r="FS303" s="71" t="str">
        <f t="shared" ref="FS303" si="5491">IF(CM303="","","|n"&amp;FS$2&amp;"+"&amp;CM303&amp;FS$1)</f>
        <v/>
      </c>
    </row>
    <row r="304" spans="1:175" ht="16.5">
      <c r="A304" s="72"/>
      <c r="B304" s="121" t="s">
        <v>895</v>
      </c>
      <c r="C304" s="9" t="s">
        <v>896</v>
      </c>
      <c r="E304" s="100"/>
      <c r="F304" s="99"/>
      <c r="S304" s="107"/>
      <c r="T304" s="61" t="s">
        <v>880</v>
      </c>
      <c r="U304" s="85" t="str">
        <f t="shared" ref="U304" si="5492">"ReplaceableTextures\\CommandButtons\\BTNR"&amp;RIGHT(B304,3)&amp;".blp"</f>
        <v>ReplaceableTextures\\CommandButtons\\BTNRY3E.blp</v>
      </c>
      <c r="V304" s="79"/>
      <c r="Z304" s="79"/>
      <c r="AG304" s="109"/>
      <c r="AL304" s="109"/>
      <c r="BC304" s="110"/>
      <c r="BD304" s="110"/>
      <c r="CU304" s="95" t="str">
        <f t="shared" ref="CU304" si="5493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ref="CV304" si="5494">T304</f>
        <v>代码生成</v>
      </c>
      <c r="CW304" s="60"/>
      <c r="CX304" s="60"/>
      <c r="CY304" s="60"/>
      <c r="CZ304" s="60"/>
      <c r="DA304" s="60"/>
      <c r="DB304" s="71" t="str">
        <f t="shared" ref="DB304" si="5495">IF(V304="","","|n"&amp;DB$2&amp;"+"&amp;V304&amp;DB$1)</f>
        <v/>
      </c>
      <c r="DC304" s="71" t="str">
        <f t="shared" ref="DC304" si="5496">IF(W304="","","|n"&amp;DC$2&amp;"+"&amp;W304&amp;DC$1)</f>
        <v/>
      </c>
      <c r="DD304" s="71" t="str">
        <f t="shared" ref="DD304" si="5497">IF(X304="","","|n"&amp;DD$2&amp;"+"&amp;X304&amp;DD$1)</f>
        <v/>
      </c>
      <c r="DE304" s="71" t="str">
        <f t="shared" ref="DE304" si="5498">IF(Y304="","","|n"&amp;DE$2&amp;"+"&amp;Y304&amp;DE$1)</f>
        <v/>
      </c>
      <c r="DF304" s="71" t="str">
        <f t="shared" ref="DF304" si="5499">IF(Z304="","","|n"&amp;DF$2&amp;"+"&amp;Z304&amp;DF$1)</f>
        <v/>
      </c>
      <c r="DG304" s="71" t="str">
        <f t="shared" ref="DG304" si="5500">IF(AA304="","","|n"&amp;DG$2&amp;"+"&amp;AA304&amp;DG$1)</f>
        <v/>
      </c>
      <c r="DH304" s="71" t="str">
        <f t="shared" ref="DH304" si="5501">IF(AB304="","","|n"&amp;DH$2&amp;"+"&amp;AB304&amp;DH$1)</f>
        <v/>
      </c>
      <c r="DI304" s="71" t="str">
        <f t="shared" ref="DI304" si="5502">IF(AC304="","","|n"&amp;DI$2&amp;"+"&amp;AC304&amp;DI$1)</f>
        <v/>
      </c>
      <c r="DJ304" s="71" t="str">
        <f t="shared" ref="DJ304" si="5503">IF(AD304="","","|n"&amp;DJ$2&amp;"+"&amp;AD304&amp;DJ$1)</f>
        <v/>
      </c>
      <c r="DK304" s="71" t="str">
        <f t="shared" ref="DK304" si="5504">IF(AE304="","","|n"&amp;DK$2&amp;"+"&amp;AE304&amp;DK$1)</f>
        <v/>
      </c>
      <c r="DL304" s="71" t="str">
        <f t="shared" ref="DL304" si="5505">IF(AF304="","","|n"&amp;DL$2&amp;"+"&amp;AF304&amp;DL$1)</f>
        <v/>
      </c>
      <c r="DM304" s="71" t="str">
        <f t="shared" ref="DM304" si="5506">IF(AG304="","","|n"&amp;DM$2&amp;"+"&amp;AG304&amp;DM$1)</f>
        <v/>
      </c>
      <c r="DN304" s="71" t="str">
        <f t="shared" ref="DN304" si="5507">IF(AH304="","","|n"&amp;DN$2&amp;"+"&amp;AH304&amp;DN$1)</f>
        <v/>
      </c>
      <c r="DO304" s="71" t="str">
        <f t="shared" ref="DO304" si="5508">IF(AI304="","","|n"&amp;DO$2&amp;"+"&amp;AI304&amp;DO$1)</f>
        <v/>
      </c>
      <c r="DP304" s="71" t="str">
        <f t="shared" ref="DP304" si="5509">IF(AJ304="","","|n"&amp;DP$2&amp;"+"&amp;AJ304&amp;DP$1)</f>
        <v/>
      </c>
      <c r="DQ304" s="71" t="str">
        <f t="shared" ref="DQ304" si="5510">IF(AK304="","","|n"&amp;DQ$2&amp;"+"&amp;AK304&amp;DQ$1)</f>
        <v/>
      </c>
      <c r="DR304" s="71" t="str">
        <f t="shared" ref="DR304" si="5511">IF(AL304="","","|n"&amp;DR$2&amp;"+"&amp;AL304&amp;DR$1)</f>
        <v/>
      </c>
      <c r="DS304" s="71" t="str">
        <f t="shared" ref="DS304" si="5512">IF(AM304="","","|n"&amp;DS$2&amp;"+"&amp;AM304&amp;DS$1)</f>
        <v/>
      </c>
      <c r="DT304" s="71" t="str">
        <f t="shared" ref="DT304" si="5513">IF(AN304="","","|n"&amp;DT$2&amp;"+"&amp;AN304&amp;DT$1)</f>
        <v/>
      </c>
      <c r="DU304" s="71" t="str">
        <f t="shared" ref="DU304" si="5514">IF(AO304="","","|n"&amp;DU$2&amp;"+"&amp;AO304&amp;DU$1)</f>
        <v/>
      </c>
      <c r="DV304" s="71" t="str">
        <f t="shared" ref="DV304" si="5515">IF(AP304="","","|n"&amp;DV$2&amp;"+"&amp;AP304&amp;DV$1)</f>
        <v/>
      </c>
      <c r="DW304" s="71" t="str">
        <f t="shared" ref="DW304" si="5516">IF(AQ304="","","|n"&amp;DW$2&amp;"+"&amp;AQ304&amp;DW$1)</f>
        <v/>
      </c>
      <c r="DX304" s="71" t="str">
        <f t="shared" ref="DX304" si="5517">IF(AR304="","","|n"&amp;DX$2&amp;"+"&amp;AR304&amp;DX$1)</f>
        <v/>
      </c>
      <c r="DY304" s="71" t="str">
        <f t="shared" ref="DY304" si="5518">IF(AS304="","","|n"&amp;DY$2&amp;"+"&amp;AS304&amp;DY$1)</f>
        <v/>
      </c>
      <c r="DZ304" s="71" t="str">
        <f t="shared" ref="DZ304" si="5519">IF(AT304="","","|n"&amp;DZ$2&amp;"+"&amp;AT304&amp;DZ$1)</f>
        <v/>
      </c>
      <c r="EA304" s="71" t="str">
        <f t="shared" ref="EA304" si="5520">IF(AU304="","","|n"&amp;EA$2&amp;"+"&amp;AU304&amp;EA$1)</f>
        <v/>
      </c>
      <c r="EB304" s="71" t="str">
        <f t="shared" ref="EB304" si="5521">IF(AV304="","","|n"&amp;EB$2&amp;"+"&amp;AV304&amp;EB$1)</f>
        <v/>
      </c>
      <c r="EC304" s="71" t="str">
        <f t="shared" ref="EC304" si="5522">IF(AW304="","","|n"&amp;EC$2&amp;"+"&amp;AW304&amp;EC$1)</f>
        <v/>
      </c>
      <c r="ED304" s="71" t="str">
        <f t="shared" ref="ED304" si="5523">IF(AX304="","","|n"&amp;ED$2&amp;"+"&amp;AX304&amp;ED$1)</f>
        <v/>
      </c>
      <c r="EE304" s="71" t="str">
        <f t="shared" ref="EE304" si="5524">IF(AY304="","","|n"&amp;EE$2&amp;"+"&amp;AY304&amp;EE$1)</f>
        <v/>
      </c>
      <c r="EF304" s="71" t="str">
        <f t="shared" ref="EF304" si="5525">IF(AZ304="","","|n"&amp;EF$2&amp;"+"&amp;AZ304&amp;EF$1)</f>
        <v/>
      </c>
      <c r="EG304" s="71" t="str">
        <f t="shared" ref="EG304" si="5526">IF(BA304="","","|n"&amp;EG$2&amp;"+"&amp;BA304&amp;EG$1)</f>
        <v/>
      </c>
      <c r="EH304" s="71" t="str">
        <f t="shared" ref="EH304" si="5527">IF(BB304="","","|n"&amp;EH$2&amp;"+"&amp;BB304&amp;EH$1)</f>
        <v/>
      </c>
      <c r="EI304" s="71" t="str">
        <f t="shared" ref="EI304" si="5528">IF(BC304="","","|n"&amp;EI$2&amp;"+"&amp;BC304&amp;EI$1)</f>
        <v/>
      </c>
      <c r="EJ304" s="71" t="str">
        <f t="shared" ref="EJ304" si="5529">IF(BD304="","","|n"&amp;EJ$2&amp;"+"&amp;BD304&amp;EJ$1)</f>
        <v/>
      </c>
      <c r="EK304" s="71" t="str">
        <f t="shared" ref="EK304" si="5530">IF(BE304="","","|n"&amp;EK$2&amp;"+"&amp;BE304&amp;EK$1)</f>
        <v/>
      </c>
      <c r="EL304" s="71" t="str">
        <f t="shared" ref="EL304" si="5531">IF(BF304="","","|n"&amp;EL$2&amp;"+"&amp;BF304&amp;EL$1)</f>
        <v/>
      </c>
      <c r="EM304" s="71" t="str">
        <f t="shared" ref="EM304" si="5532">IF(BG304="","","|n"&amp;EM$2&amp;"+"&amp;BG304&amp;EM$1)</f>
        <v/>
      </c>
      <c r="EN304" s="71" t="str">
        <f t="shared" ref="EN304" si="5533">IF(BH304="","","|n"&amp;EN$2&amp;"+"&amp;BH304&amp;EN$1)</f>
        <v/>
      </c>
      <c r="EO304" s="71" t="str">
        <f t="shared" ref="EO304" si="5534">IF(BI304="","","|n"&amp;EO$2&amp;"+"&amp;BI304&amp;EO$1)</f>
        <v/>
      </c>
      <c r="EP304" s="71" t="str">
        <f t="shared" ref="EP304" si="5535">IF(BJ304="","","|n"&amp;EP$2&amp;"+"&amp;BJ304&amp;EP$1)</f>
        <v/>
      </c>
      <c r="EQ304" s="71" t="str">
        <f t="shared" ref="EQ304" si="5536">IF(BK304="","","|n"&amp;EQ$2&amp;"+"&amp;BK304&amp;EQ$1)</f>
        <v/>
      </c>
      <c r="ER304" s="71" t="str">
        <f t="shared" ref="ER304" si="5537">IF(BL304="","","|n"&amp;ER$2&amp;"+"&amp;BL304&amp;ER$1)</f>
        <v/>
      </c>
      <c r="ES304" s="71" t="str">
        <f t="shared" ref="ES304" si="5538">IF(BM304="","","|n"&amp;ES$2&amp;"+"&amp;BM304&amp;ES$1)</f>
        <v/>
      </c>
      <c r="ET304" s="71" t="str">
        <f t="shared" ref="ET304" si="5539">IF(BN304="","","|n"&amp;ET$2&amp;"+"&amp;BN304&amp;ET$1)</f>
        <v/>
      </c>
      <c r="EU304" s="71" t="str">
        <f t="shared" ref="EU304" si="5540">IF(BO304="","","|n"&amp;EU$2&amp;"+"&amp;BO304&amp;EU$1)</f>
        <v/>
      </c>
      <c r="EV304" s="71" t="str">
        <f t="shared" ref="EV304" si="5541">IF(BP304="","","|n"&amp;EV$2&amp;"+"&amp;BP304&amp;EV$1)</f>
        <v/>
      </c>
      <c r="EW304" s="71" t="str">
        <f t="shared" ref="EW304" si="5542">IF(BQ304="","","|n"&amp;EW$2&amp;"+"&amp;BQ304&amp;EW$1)</f>
        <v/>
      </c>
      <c r="EX304" s="71" t="str">
        <f t="shared" ref="EX304" si="5543">IF(BR304="","","|n"&amp;EX$2&amp;"+"&amp;BR304&amp;EX$1)</f>
        <v/>
      </c>
      <c r="EY304" s="71" t="str">
        <f t="shared" ref="EY304" si="5544">IF(BS304="","","|n"&amp;EY$2&amp;"+"&amp;BS304&amp;EY$1)</f>
        <v/>
      </c>
      <c r="EZ304" s="71" t="str">
        <f t="shared" ref="EZ304" si="5545">IF(BT304="","","|n"&amp;EZ$2&amp;"+"&amp;BT304&amp;EZ$1)</f>
        <v/>
      </c>
      <c r="FA304" s="71" t="str">
        <f t="shared" ref="FA304" si="5546">IF(BU304="","","|n"&amp;FA$2&amp;"+"&amp;BU304&amp;FA$1)</f>
        <v/>
      </c>
      <c r="FB304" s="71" t="str">
        <f t="shared" ref="FB304" si="5547">IF(BV304="","","|n"&amp;FB$2&amp;"+"&amp;BV304&amp;FB$1)</f>
        <v/>
      </c>
      <c r="FC304" s="71" t="str">
        <f t="shared" ref="FC304" si="5548">IF(BW304="","","|n"&amp;FC$2&amp;"+"&amp;BW304&amp;FC$1)</f>
        <v/>
      </c>
      <c r="FD304" s="71" t="str">
        <f t="shared" ref="FD304" si="5549">IF(BX304="","","|n"&amp;FD$2&amp;"+"&amp;BX304&amp;FD$1)</f>
        <v/>
      </c>
      <c r="FE304" s="71" t="str">
        <f t="shared" ref="FE304" si="5550">IF(BY304="","","|n"&amp;FE$2&amp;"+"&amp;BY304&amp;FE$1)</f>
        <v/>
      </c>
      <c r="FF304" s="71" t="str">
        <f t="shared" ref="FF304" si="5551">IF(BZ304="","","|n"&amp;FF$2&amp;"+"&amp;BZ304&amp;FF$1)</f>
        <v/>
      </c>
      <c r="FG304" s="71" t="str">
        <f t="shared" ref="FG304" si="5552">IF(CA304="","","|n"&amp;FG$2&amp;"+"&amp;CA304&amp;FG$1)</f>
        <v/>
      </c>
      <c r="FH304" s="71" t="str">
        <f t="shared" ref="FH304" si="5553">IF(CB304="","","|n"&amp;FH$2&amp;"+"&amp;CB304&amp;FH$1)</f>
        <v/>
      </c>
      <c r="FI304" s="71" t="str">
        <f t="shared" ref="FI304" si="5554">IF(CC304="","","|n"&amp;FI$2&amp;"+"&amp;CC304&amp;FI$1)</f>
        <v/>
      </c>
      <c r="FJ304" s="71" t="str">
        <f t="shared" ref="FJ304" si="5555">IF(CD304="","","|n"&amp;FJ$2&amp;"+"&amp;CD304&amp;FJ$1)</f>
        <v/>
      </c>
      <c r="FK304" s="71" t="str">
        <f t="shared" ref="FK304" si="5556">IF(CE304="","","|n"&amp;FK$2&amp;"+"&amp;CE304&amp;FK$1)</f>
        <v/>
      </c>
      <c r="FL304" s="71" t="str">
        <f t="shared" ref="FL304" si="5557">IF(CF304="","","|n"&amp;FL$2&amp;"+"&amp;CF304&amp;FL$1)</f>
        <v/>
      </c>
      <c r="FM304" s="71" t="str">
        <f t="shared" ref="FM304" si="5558">IF(CG304="","","|n"&amp;FM$2&amp;"+"&amp;CG304&amp;FM$1)</f>
        <v/>
      </c>
      <c r="FN304" s="71" t="str">
        <f t="shared" ref="FN304" si="5559">IF(CH304="","","|n"&amp;FN$2&amp;"+"&amp;CH304&amp;FN$1)</f>
        <v/>
      </c>
      <c r="FO304" s="71" t="str">
        <f t="shared" ref="FO304" si="5560">IF(CI304="","","|n"&amp;FO$2&amp;"+"&amp;CI304&amp;FO$1)</f>
        <v/>
      </c>
      <c r="FP304" s="71" t="str">
        <f t="shared" ref="FP304" si="5561">IF(CJ304="","","|n"&amp;FP$2&amp;"+"&amp;CJ304&amp;FP$1)</f>
        <v/>
      </c>
      <c r="FQ304" s="71" t="str">
        <f t="shared" ref="FQ304" si="5562">IF(CK304="","","|n"&amp;FQ$2&amp;"+"&amp;CK304&amp;FQ$1)</f>
        <v/>
      </c>
      <c r="FR304" s="71" t="str">
        <f t="shared" ref="FR304" si="5563">IF(CL304="","","|n"&amp;FR$2&amp;"+"&amp;CL304&amp;FR$1)</f>
        <v/>
      </c>
      <c r="FS304" s="71" t="str">
        <f t="shared" ref="FS304" si="5564">IF(CM304="","","|n"&amp;FS$2&amp;"+"&amp;CM304&amp;FS$1)</f>
        <v/>
      </c>
    </row>
    <row r="305" spans="1:175" ht="16.5">
      <c r="A305" s="72"/>
      <c r="B305" s="121" t="s">
        <v>1427</v>
      </c>
      <c r="C305" s="9" t="s">
        <v>1428</v>
      </c>
      <c r="E305" s="100"/>
      <c r="F305" s="99"/>
      <c r="S305" s="107"/>
      <c r="T305" s="61" t="s">
        <v>880</v>
      </c>
      <c r="U305" s="195" t="s">
        <v>1433</v>
      </c>
      <c r="V305" s="79"/>
      <c r="Z305" s="79"/>
      <c r="AG305" s="109"/>
      <c r="AL305" s="109"/>
      <c r="BC305" s="110"/>
      <c r="BD305" s="110"/>
      <c r="CU305" s="95" t="str">
        <f t="shared" ref="CU305:CU306" si="5565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ref="CV305:CV306" si="5566">T305</f>
        <v>代码生成</v>
      </c>
      <c r="CW305" s="60"/>
      <c r="CX305" s="60"/>
      <c r="CY305" s="60"/>
      <c r="CZ305" s="60"/>
      <c r="DA305" s="60"/>
      <c r="DB305" s="71" t="str">
        <f t="shared" ref="DB305:DB306" si="5567">IF(V305="","","|n"&amp;DB$2&amp;"+"&amp;V305&amp;DB$1)</f>
        <v/>
      </c>
      <c r="DC305" s="71" t="str">
        <f t="shared" ref="DC305:DC306" si="5568">IF(W305="","","|n"&amp;DC$2&amp;"+"&amp;W305&amp;DC$1)</f>
        <v/>
      </c>
      <c r="DD305" s="71" t="str">
        <f t="shared" ref="DD305:DD306" si="5569">IF(X305="","","|n"&amp;DD$2&amp;"+"&amp;X305&amp;DD$1)</f>
        <v/>
      </c>
      <c r="DE305" s="71" t="str">
        <f t="shared" ref="DE305:DE306" si="5570">IF(Y305="","","|n"&amp;DE$2&amp;"+"&amp;Y305&amp;DE$1)</f>
        <v/>
      </c>
      <c r="DF305" s="71" t="str">
        <f t="shared" ref="DF305:DF306" si="5571">IF(Z305="","","|n"&amp;DF$2&amp;"+"&amp;Z305&amp;DF$1)</f>
        <v/>
      </c>
      <c r="DG305" s="71" t="str">
        <f t="shared" ref="DG305:DG306" si="5572">IF(AA305="","","|n"&amp;DG$2&amp;"+"&amp;AA305&amp;DG$1)</f>
        <v/>
      </c>
      <c r="DH305" s="71" t="str">
        <f t="shared" ref="DH305:DH306" si="5573">IF(AB305="","","|n"&amp;DH$2&amp;"+"&amp;AB305&amp;DH$1)</f>
        <v/>
      </c>
      <c r="DI305" s="71" t="str">
        <f t="shared" ref="DI305:DI306" si="5574">IF(AC305="","","|n"&amp;DI$2&amp;"+"&amp;AC305&amp;DI$1)</f>
        <v/>
      </c>
      <c r="DJ305" s="71" t="str">
        <f t="shared" ref="DJ305:DJ306" si="5575">IF(AD305="","","|n"&amp;DJ$2&amp;"+"&amp;AD305&amp;DJ$1)</f>
        <v/>
      </c>
      <c r="DK305" s="71" t="str">
        <f t="shared" ref="DK305:DK306" si="5576">IF(AE305="","","|n"&amp;DK$2&amp;"+"&amp;AE305&amp;DK$1)</f>
        <v/>
      </c>
      <c r="DL305" s="71" t="str">
        <f t="shared" ref="DL305:DL306" si="5577">IF(AF305="","","|n"&amp;DL$2&amp;"+"&amp;AF305&amp;DL$1)</f>
        <v/>
      </c>
      <c r="DM305" s="71" t="str">
        <f t="shared" ref="DM305:DM306" si="5578">IF(AG305="","","|n"&amp;DM$2&amp;"+"&amp;AG305&amp;DM$1)</f>
        <v/>
      </c>
      <c r="DN305" s="71" t="str">
        <f t="shared" ref="DN305:DN306" si="5579">IF(AH305="","","|n"&amp;DN$2&amp;"+"&amp;AH305&amp;DN$1)</f>
        <v/>
      </c>
      <c r="DO305" s="71" t="str">
        <f t="shared" ref="DO305:DO306" si="5580">IF(AI305="","","|n"&amp;DO$2&amp;"+"&amp;AI305&amp;DO$1)</f>
        <v/>
      </c>
      <c r="DP305" s="71" t="str">
        <f t="shared" ref="DP305:DP306" si="5581">IF(AJ305="","","|n"&amp;DP$2&amp;"+"&amp;AJ305&amp;DP$1)</f>
        <v/>
      </c>
      <c r="DQ305" s="71" t="str">
        <f t="shared" ref="DQ305:DQ306" si="5582">IF(AK305="","","|n"&amp;DQ$2&amp;"+"&amp;AK305&amp;DQ$1)</f>
        <v/>
      </c>
      <c r="DR305" s="71" t="str">
        <f t="shared" ref="DR305:DR306" si="5583">IF(AL305="","","|n"&amp;DR$2&amp;"+"&amp;AL305&amp;DR$1)</f>
        <v/>
      </c>
      <c r="DS305" s="71" t="str">
        <f t="shared" ref="DS305:DS306" si="5584">IF(AM305="","","|n"&amp;DS$2&amp;"+"&amp;AM305&amp;DS$1)</f>
        <v/>
      </c>
      <c r="DT305" s="71" t="str">
        <f t="shared" ref="DT305:DT306" si="5585">IF(AN305="","","|n"&amp;DT$2&amp;"+"&amp;AN305&amp;DT$1)</f>
        <v/>
      </c>
      <c r="DU305" s="71" t="str">
        <f t="shared" ref="DU305:DU306" si="5586">IF(AO305="","","|n"&amp;DU$2&amp;"+"&amp;AO305&amp;DU$1)</f>
        <v/>
      </c>
      <c r="DV305" s="71" t="str">
        <f t="shared" ref="DV305:DV306" si="5587">IF(AP305="","","|n"&amp;DV$2&amp;"+"&amp;AP305&amp;DV$1)</f>
        <v/>
      </c>
      <c r="DW305" s="71" t="str">
        <f t="shared" ref="DW305:DW306" si="5588">IF(AQ305="","","|n"&amp;DW$2&amp;"+"&amp;AQ305&amp;DW$1)</f>
        <v/>
      </c>
      <c r="DX305" s="71" t="str">
        <f t="shared" ref="DX305:DX306" si="5589">IF(AR305="","","|n"&amp;DX$2&amp;"+"&amp;AR305&amp;DX$1)</f>
        <v/>
      </c>
      <c r="DY305" s="71" t="str">
        <f t="shared" ref="DY305:DY306" si="5590">IF(AS305="","","|n"&amp;DY$2&amp;"+"&amp;AS305&amp;DY$1)</f>
        <v/>
      </c>
      <c r="DZ305" s="71" t="str">
        <f t="shared" ref="DZ305:DZ306" si="5591">IF(AT305="","","|n"&amp;DZ$2&amp;"+"&amp;AT305&amp;DZ$1)</f>
        <v/>
      </c>
      <c r="EA305" s="71" t="str">
        <f t="shared" ref="EA305:EA306" si="5592">IF(AU305="","","|n"&amp;EA$2&amp;"+"&amp;AU305&amp;EA$1)</f>
        <v/>
      </c>
      <c r="EB305" s="71" t="str">
        <f t="shared" ref="EB305:EB306" si="5593">IF(AV305="","","|n"&amp;EB$2&amp;"+"&amp;AV305&amp;EB$1)</f>
        <v/>
      </c>
      <c r="EC305" s="71" t="str">
        <f t="shared" ref="EC305:EC306" si="5594">IF(AW305="","","|n"&amp;EC$2&amp;"+"&amp;AW305&amp;EC$1)</f>
        <v/>
      </c>
      <c r="ED305" s="71" t="str">
        <f t="shared" ref="ED305:ED306" si="5595">IF(AX305="","","|n"&amp;ED$2&amp;"+"&amp;AX305&amp;ED$1)</f>
        <v/>
      </c>
      <c r="EE305" s="71" t="str">
        <f t="shared" ref="EE305:EE306" si="5596">IF(AY305="","","|n"&amp;EE$2&amp;"+"&amp;AY305&amp;EE$1)</f>
        <v/>
      </c>
      <c r="EF305" s="71" t="str">
        <f t="shared" ref="EF305:EF306" si="5597">IF(AZ305="","","|n"&amp;EF$2&amp;"+"&amp;AZ305&amp;EF$1)</f>
        <v/>
      </c>
      <c r="EG305" s="71" t="str">
        <f t="shared" ref="EG305:EG306" si="5598">IF(BA305="","","|n"&amp;EG$2&amp;"+"&amp;BA305&amp;EG$1)</f>
        <v/>
      </c>
      <c r="EH305" s="71" t="str">
        <f t="shared" ref="EH305:EH306" si="5599">IF(BB305="","","|n"&amp;EH$2&amp;"+"&amp;BB305&amp;EH$1)</f>
        <v/>
      </c>
      <c r="EI305" s="71" t="str">
        <f t="shared" ref="EI305:EI306" si="5600">IF(BC305="","","|n"&amp;EI$2&amp;"+"&amp;BC305&amp;EI$1)</f>
        <v/>
      </c>
      <c r="EJ305" s="71" t="str">
        <f t="shared" ref="EJ305:EJ306" si="5601">IF(BD305="","","|n"&amp;EJ$2&amp;"+"&amp;BD305&amp;EJ$1)</f>
        <v/>
      </c>
      <c r="EK305" s="71" t="str">
        <f t="shared" ref="EK305:EK306" si="5602">IF(BE305="","","|n"&amp;EK$2&amp;"+"&amp;BE305&amp;EK$1)</f>
        <v/>
      </c>
      <c r="EL305" s="71" t="str">
        <f t="shared" ref="EL305:EL306" si="5603">IF(BF305="","","|n"&amp;EL$2&amp;"+"&amp;BF305&amp;EL$1)</f>
        <v/>
      </c>
      <c r="EM305" s="71" t="str">
        <f t="shared" ref="EM305:EM306" si="5604">IF(BG305="","","|n"&amp;EM$2&amp;"+"&amp;BG305&amp;EM$1)</f>
        <v/>
      </c>
      <c r="EN305" s="71" t="str">
        <f t="shared" ref="EN305:EN306" si="5605">IF(BH305="","","|n"&amp;EN$2&amp;"+"&amp;BH305&amp;EN$1)</f>
        <v/>
      </c>
      <c r="EO305" s="71" t="str">
        <f t="shared" ref="EO305:EO306" si="5606">IF(BI305="","","|n"&amp;EO$2&amp;"+"&amp;BI305&amp;EO$1)</f>
        <v/>
      </c>
      <c r="EP305" s="71" t="str">
        <f t="shared" ref="EP305:EP306" si="5607">IF(BJ305="","","|n"&amp;EP$2&amp;"+"&amp;BJ305&amp;EP$1)</f>
        <v/>
      </c>
      <c r="EQ305" s="71" t="str">
        <f t="shared" ref="EQ305:EQ306" si="5608">IF(BK305="","","|n"&amp;EQ$2&amp;"+"&amp;BK305&amp;EQ$1)</f>
        <v/>
      </c>
      <c r="ER305" s="71" t="str">
        <f t="shared" ref="ER305:ER306" si="5609">IF(BL305="","","|n"&amp;ER$2&amp;"+"&amp;BL305&amp;ER$1)</f>
        <v/>
      </c>
      <c r="ES305" s="71" t="str">
        <f t="shared" ref="ES305:ES306" si="5610">IF(BM305="","","|n"&amp;ES$2&amp;"+"&amp;BM305&amp;ES$1)</f>
        <v/>
      </c>
      <c r="ET305" s="71" t="str">
        <f t="shared" ref="ET305:ET306" si="5611">IF(BN305="","","|n"&amp;ET$2&amp;"+"&amp;BN305&amp;ET$1)</f>
        <v/>
      </c>
      <c r="EU305" s="71" t="str">
        <f t="shared" ref="EU305:EU306" si="5612">IF(BO305="","","|n"&amp;EU$2&amp;"+"&amp;BO305&amp;EU$1)</f>
        <v/>
      </c>
      <c r="EV305" s="71" t="str">
        <f t="shared" ref="EV305:EV306" si="5613">IF(BP305="","","|n"&amp;EV$2&amp;"+"&amp;BP305&amp;EV$1)</f>
        <v/>
      </c>
      <c r="EW305" s="71" t="str">
        <f t="shared" ref="EW305:EW306" si="5614">IF(BQ305="","","|n"&amp;EW$2&amp;"+"&amp;BQ305&amp;EW$1)</f>
        <v/>
      </c>
      <c r="EX305" s="71" t="str">
        <f t="shared" ref="EX305:EX306" si="5615">IF(BR305="","","|n"&amp;EX$2&amp;"+"&amp;BR305&amp;EX$1)</f>
        <v/>
      </c>
      <c r="EY305" s="71" t="str">
        <f t="shared" ref="EY305:EY306" si="5616">IF(BS305="","","|n"&amp;EY$2&amp;"+"&amp;BS305&amp;EY$1)</f>
        <v/>
      </c>
      <c r="EZ305" s="71" t="str">
        <f t="shared" ref="EZ305:EZ306" si="5617">IF(BT305="","","|n"&amp;EZ$2&amp;"+"&amp;BT305&amp;EZ$1)</f>
        <v/>
      </c>
      <c r="FA305" s="71" t="str">
        <f t="shared" ref="FA305:FA306" si="5618">IF(BU305="","","|n"&amp;FA$2&amp;"+"&amp;BU305&amp;FA$1)</f>
        <v/>
      </c>
      <c r="FB305" s="71" t="str">
        <f t="shared" ref="FB305:FB306" si="5619">IF(BV305="","","|n"&amp;FB$2&amp;"+"&amp;BV305&amp;FB$1)</f>
        <v/>
      </c>
      <c r="FC305" s="71" t="str">
        <f t="shared" ref="FC305:FC306" si="5620">IF(BW305="","","|n"&amp;FC$2&amp;"+"&amp;BW305&amp;FC$1)</f>
        <v/>
      </c>
      <c r="FD305" s="71" t="str">
        <f t="shared" ref="FD305:FD306" si="5621">IF(BX305="","","|n"&amp;FD$2&amp;"+"&amp;BX305&amp;FD$1)</f>
        <v/>
      </c>
      <c r="FE305" s="71" t="str">
        <f t="shared" ref="FE305:FE306" si="5622">IF(BY305="","","|n"&amp;FE$2&amp;"+"&amp;BY305&amp;FE$1)</f>
        <v/>
      </c>
      <c r="FF305" s="71" t="str">
        <f t="shared" ref="FF305:FF306" si="5623">IF(BZ305="","","|n"&amp;FF$2&amp;"+"&amp;BZ305&amp;FF$1)</f>
        <v/>
      </c>
      <c r="FG305" s="71" t="str">
        <f t="shared" ref="FG305:FG306" si="5624">IF(CA305="","","|n"&amp;FG$2&amp;"+"&amp;CA305&amp;FG$1)</f>
        <v/>
      </c>
      <c r="FH305" s="71" t="str">
        <f t="shared" ref="FH305:FH306" si="5625">IF(CB305="","","|n"&amp;FH$2&amp;"+"&amp;CB305&amp;FH$1)</f>
        <v/>
      </c>
      <c r="FI305" s="71" t="str">
        <f t="shared" ref="FI305:FI306" si="5626">IF(CC305="","","|n"&amp;FI$2&amp;"+"&amp;CC305&amp;FI$1)</f>
        <v/>
      </c>
      <c r="FJ305" s="71" t="str">
        <f t="shared" ref="FJ305:FJ306" si="5627">IF(CD305="","","|n"&amp;FJ$2&amp;"+"&amp;CD305&amp;FJ$1)</f>
        <v/>
      </c>
      <c r="FK305" s="71" t="str">
        <f t="shared" ref="FK305:FK306" si="5628">IF(CE305="","","|n"&amp;FK$2&amp;"+"&amp;CE305&amp;FK$1)</f>
        <v/>
      </c>
      <c r="FL305" s="71" t="str">
        <f t="shared" ref="FL305:FL306" si="5629">IF(CF305="","","|n"&amp;FL$2&amp;"+"&amp;CF305&amp;FL$1)</f>
        <v/>
      </c>
      <c r="FM305" s="71" t="str">
        <f t="shared" ref="FM305:FM306" si="5630">IF(CG305="","","|n"&amp;FM$2&amp;"+"&amp;CG305&amp;FM$1)</f>
        <v/>
      </c>
      <c r="FN305" s="71" t="str">
        <f t="shared" ref="FN305:FN306" si="5631">IF(CH305="","","|n"&amp;FN$2&amp;"+"&amp;CH305&amp;FN$1)</f>
        <v/>
      </c>
      <c r="FO305" s="71" t="str">
        <f t="shared" ref="FO305:FO306" si="5632">IF(CI305="","","|n"&amp;FO$2&amp;"+"&amp;CI305&amp;FO$1)</f>
        <v/>
      </c>
      <c r="FP305" s="71" t="str">
        <f t="shared" ref="FP305:FP306" si="5633">IF(CJ305="","","|n"&amp;FP$2&amp;"+"&amp;CJ305&amp;FP$1)</f>
        <v/>
      </c>
      <c r="FQ305" s="71" t="str">
        <f t="shared" ref="FQ305:FQ306" si="5634">IF(CK305="","","|n"&amp;FQ$2&amp;"+"&amp;CK305&amp;FQ$1)</f>
        <v/>
      </c>
      <c r="FR305" s="71" t="str">
        <f t="shared" ref="FR305:FR306" si="5635">IF(CL305="","","|n"&amp;FR$2&amp;"+"&amp;CL305&amp;FR$1)</f>
        <v/>
      </c>
      <c r="FS305" s="71" t="str">
        <f t="shared" ref="FS305:FS306" si="5636">IF(CM305="","","|n"&amp;FS$2&amp;"+"&amp;CM305&amp;FS$1)</f>
        <v/>
      </c>
    </row>
    <row r="306" spans="1:175" ht="16.5">
      <c r="A306" s="72"/>
      <c r="B306" s="121" t="s">
        <v>1429</v>
      </c>
      <c r="C306" s="9" t="s">
        <v>1430</v>
      </c>
      <c r="E306" s="100"/>
      <c r="F306" s="99"/>
      <c r="S306" s="107"/>
      <c r="T306" s="61" t="s">
        <v>880</v>
      </c>
      <c r="U306" s="195" t="s">
        <v>1434</v>
      </c>
      <c r="V306" s="79"/>
      <c r="Z306" s="79"/>
      <c r="AG306" s="109"/>
      <c r="AL306" s="109"/>
      <c r="BC306" s="110"/>
      <c r="BD306" s="110"/>
      <c r="CU306" s="95" t="str">
        <f t="shared" si="5565"/>
        <v>|n</v>
      </c>
      <c r="CV306" s="61" t="str">
        <f t="shared" si="5566"/>
        <v>代码生成</v>
      </c>
      <c r="CW306" s="60"/>
      <c r="CX306" s="60"/>
      <c r="CY306" s="60"/>
      <c r="CZ306" s="60"/>
      <c r="DA306" s="60"/>
      <c r="DB306" s="71" t="str">
        <f t="shared" si="5567"/>
        <v/>
      </c>
      <c r="DC306" s="71" t="str">
        <f t="shared" si="5568"/>
        <v/>
      </c>
      <c r="DD306" s="71" t="str">
        <f t="shared" si="5569"/>
        <v/>
      </c>
      <c r="DE306" s="71" t="str">
        <f t="shared" si="5570"/>
        <v/>
      </c>
      <c r="DF306" s="71" t="str">
        <f t="shared" si="5571"/>
        <v/>
      </c>
      <c r="DG306" s="71" t="str">
        <f t="shared" si="5572"/>
        <v/>
      </c>
      <c r="DH306" s="71" t="str">
        <f t="shared" si="5573"/>
        <v/>
      </c>
      <c r="DI306" s="71" t="str">
        <f t="shared" si="5574"/>
        <v/>
      </c>
      <c r="DJ306" s="71" t="str">
        <f t="shared" si="5575"/>
        <v/>
      </c>
      <c r="DK306" s="71" t="str">
        <f t="shared" si="5576"/>
        <v/>
      </c>
      <c r="DL306" s="71" t="str">
        <f t="shared" si="5577"/>
        <v/>
      </c>
      <c r="DM306" s="71" t="str">
        <f t="shared" si="5578"/>
        <v/>
      </c>
      <c r="DN306" s="71" t="str">
        <f t="shared" si="5579"/>
        <v/>
      </c>
      <c r="DO306" s="71" t="str">
        <f t="shared" si="5580"/>
        <v/>
      </c>
      <c r="DP306" s="71" t="str">
        <f t="shared" si="5581"/>
        <v/>
      </c>
      <c r="DQ306" s="71" t="str">
        <f t="shared" si="5582"/>
        <v/>
      </c>
      <c r="DR306" s="71" t="str">
        <f t="shared" si="5583"/>
        <v/>
      </c>
      <c r="DS306" s="71" t="str">
        <f t="shared" si="5584"/>
        <v/>
      </c>
      <c r="DT306" s="71" t="str">
        <f t="shared" si="5585"/>
        <v/>
      </c>
      <c r="DU306" s="71" t="str">
        <f t="shared" si="5586"/>
        <v/>
      </c>
      <c r="DV306" s="71" t="str">
        <f t="shared" si="5587"/>
        <v/>
      </c>
      <c r="DW306" s="71" t="str">
        <f t="shared" si="5588"/>
        <v/>
      </c>
      <c r="DX306" s="71" t="str">
        <f t="shared" si="5589"/>
        <v/>
      </c>
      <c r="DY306" s="71" t="str">
        <f t="shared" si="5590"/>
        <v/>
      </c>
      <c r="DZ306" s="71" t="str">
        <f t="shared" si="5591"/>
        <v/>
      </c>
      <c r="EA306" s="71" t="str">
        <f t="shared" si="5592"/>
        <v/>
      </c>
      <c r="EB306" s="71" t="str">
        <f t="shared" si="5593"/>
        <v/>
      </c>
      <c r="EC306" s="71" t="str">
        <f t="shared" si="5594"/>
        <v/>
      </c>
      <c r="ED306" s="71" t="str">
        <f t="shared" si="5595"/>
        <v/>
      </c>
      <c r="EE306" s="71" t="str">
        <f t="shared" si="5596"/>
        <v/>
      </c>
      <c r="EF306" s="71" t="str">
        <f t="shared" si="5597"/>
        <v/>
      </c>
      <c r="EG306" s="71" t="str">
        <f t="shared" si="5598"/>
        <v/>
      </c>
      <c r="EH306" s="71" t="str">
        <f t="shared" si="5599"/>
        <v/>
      </c>
      <c r="EI306" s="71" t="str">
        <f t="shared" si="5600"/>
        <v/>
      </c>
      <c r="EJ306" s="71" t="str">
        <f t="shared" si="5601"/>
        <v/>
      </c>
      <c r="EK306" s="71" t="str">
        <f t="shared" si="5602"/>
        <v/>
      </c>
      <c r="EL306" s="71" t="str">
        <f t="shared" si="5603"/>
        <v/>
      </c>
      <c r="EM306" s="71" t="str">
        <f t="shared" si="5604"/>
        <v/>
      </c>
      <c r="EN306" s="71" t="str">
        <f t="shared" si="5605"/>
        <v/>
      </c>
      <c r="EO306" s="71" t="str">
        <f t="shared" si="5606"/>
        <v/>
      </c>
      <c r="EP306" s="71" t="str">
        <f t="shared" si="5607"/>
        <v/>
      </c>
      <c r="EQ306" s="71" t="str">
        <f t="shared" si="5608"/>
        <v/>
      </c>
      <c r="ER306" s="71" t="str">
        <f t="shared" si="5609"/>
        <v/>
      </c>
      <c r="ES306" s="71" t="str">
        <f t="shared" si="5610"/>
        <v/>
      </c>
      <c r="ET306" s="71" t="str">
        <f t="shared" si="5611"/>
        <v/>
      </c>
      <c r="EU306" s="71" t="str">
        <f t="shared" si="5612"/>
        <v/>
      </c>
      <c r="EV306" s="71" t="str">
        <f t="shared" si="5613"/>
        <v/>
      </c>
      <c r="EW306" s="71" t="str">
        <f t="shared" si="5614"/>
        <v/>
      </c>
      <c r="EX306" s="71" t="str">
        <f t="shared" si="5615"/>
        <v/>
      </c>
      <c r="EY306" s="71" t="str">
        <f t="shared" si="5616"/>
        <v/>
      </c>
      <c r="EZ306" s="71" t="str">
        <f t="shared" si="5617"/>
        <v/>
      </c>
      <c r="FA306" s="71" t="str">
        <f t="shared" si="5618"/>
        <v/>
      </c>
      <c r="FB306" s="71" t="str">
        <f t="shared" si="5619"/>
        <v/>
      </c>
      <c r="FC306" s="71" t="str">
        <f t="shared" si="5620"/>
        <v/>
      </c>
      <c r="FD306" s="71" t="str">
        <f t="shared" si="5621"/>
        <v/>
      </c>
      <c r="FE306" s="71" t="str">
        <f t="shared" si="5622"/>
        <v/>
      </c>
      <c r="FF306" s="71" t="str">
        <f t="shared" si="5623"/>
        <v/>
      </c>
      <c r="FG306" s="71" t="str">
        <f t="shared" si="5624"/>
        <v/>
      </c>
      <c r="FH306" s="71" t="str">
        <f t="shared" si="5625"/>
        <v/>
      </c>
      <c r="FI306" s="71" t="str">
        <f t="shared" si="5626"/>
        <v/>
      </c>
      <c r="FJ306" s="71" t="str">
        <f t="shared" si="5627"/>
        <v/>
      </c>
      <c r="FK306" s="71" t="str">
        <f t="shared" si="5628"/>
        <v/>
      </c>
      <c r="FL306" s="71" t="str">
        <f t="shared" si="5629"/>
        <v/>
      </c>
      <c r="FM306" s="71" t="str">
        <f t="shared" si="5630"/>
        <v/>
      </c>
      <c r="FN306" s="71" t="str">
        <f t="shared" si="5631"/>
        <v/>
      </c>
      <c r="FO306" s="71" t="str">
        <f t="shared" si="5632"/>
        <v/>
      </c>
      <c r="FP306" s="71" t="str">
        <f t="shared" si="5633"/>
        <v/>
      </c>
      <c r="FQ306" s="71" t="str">
        <f t="shared" si="5634"/>
        <v/>
      </c>
      <c r="FR306" s="71" t="str">
        <f t="shared" si="5635"/>
        <v/>
      </c>
      <c r="FS306" s="71" t="str">
        <f t="shared" si="5636"/>
        <v/>
      </c>
    </row>
    <row r="307" spans="1:175" ht="16.5">
      <c r="A307" s="72"/>
      <c r="B307" s="121" t="s">
        <v>1432</v>
      </c>
      <c r="C307" s="9" t="s">
        <v>1431</v>
      </c>
      <c r="E307" s="100"/>
      <c r="F307" s="99"/>
      <c r="S307" s="107"/>
      <c r="T307" s="61" t="s">
        <v>880</v>
      </c>
      <c r="U307" s="85" t="str">
        <f t="shared" ref="U307" si="5637">"ReplaceableTextures\\CommandButtons\\BTNR"&amp;RIGHT(B307,3)&amp;".blp"</f>
        <v>ReplaceableTextures\\CommandButtons\\BTNRY0A.blp</v>
      </c>
      <c r="V307" s="79"/>
      <c r="Z307" s="79"/>
      <c r="AG307" s="109"/>
      <c r="AL307" s="109"/>
      <c r="BC307" s="110"/>
      <c r="BD307" s="110"/>
      <c r="CU307" s="95" t="str">
        <f t="shared" ref="CU307" si="5638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639">T307</f>
        <v>代码生成</v>
      </c>
      <c r="CW307" s="60"/>
      <c r="CX307" s="60"/>
      <c r="CY307" s="60"/>
      <c r="CZ307" s="60"/>
      <c r="DA307" s="60"/>
      <c r="DB307" s="71" t="str">
        <f t="shared" ref="DB307" si="5640">IF(V307="","","|n"&amp;DB$2&amp;"+"&amp;V307&amp;DB$1)</f>
        <v/>
      </c>
      <c r="DC307" s="71" t="str">
        <f t="shared" ref="DC307" si="5641">IF(W307="","","|n"&amp;DC$2&amp;"+"&amp;W307&amp;DC$1)</f>
        <v/>
      </c>
      <c r="DD307" s="71" t="str">
        <f t="shared" ref="DD307" si="5642">IF(X307="","","|n"&amp;DD$2&amp;"+"&amp;X307&amp;DD$1)</f>
        <v/>
      </c>
      <c r="DE307" s="71" t="str">
        <f t="shared" ref="DE307" si="5643">IF(Y307="","","|n"&amp;DE$2&amp;"+"&amp;Y307&amp;DE$1)</f>
        <v/>
      </c>
      <c r="DF307" s="71" t="str">
        <f t="shared" ref="DF307" si="5644">IF(Z307="","","|n"&amp;DF$2&amp;"+"&amp;Z307&amp;DF$1)</f>
        <v/>
      </c>
      <c r="DG307" s="71" t="str">
        <f t="shared" ref="DG307" si="5645">IF(AA307="","","|n"&amp;DG$2&amp;"+"&amp;AA307&amp;DG$1)</f>
        <v/>
      </c>
      <c r="DH307" s="71" t="str">
        <f t="shared" ref="DH307" si="5646">IF(AB307="","","|n"&amp;DH$2&amp;"+"&amp;AB307&amp;DH$1)</f>
        <v/>
      </c>
      <c r="DI307" s="71" t="str">
        <f t="shared" ref="DI307" si="5647">IF(AC307="","","|n"&amp;DI$2&amp;"+"&amp;AC307&amp;DI$1)</f>
        <v/>
      </c>
      <c r="DJ307" s="71" t="str">
        <f t="shared" ref="DJ307" si="5648">IF(AD307="","","|n"&amp;DJ$2&amp;"+"&amp;AD307&amp;DJ$1)</f>
        <v/>
      </c>
      <c r="DK307" s="71" t="str">
        <f t="shared" ref="DK307" si="5649">IF(AE307="","","|n"&amp;DK$2&amp;"+"&amp;AE307&amp;DK$1)</f>
        <v/>
      </c>
      <c r="DL307" s="71" t="str">
        <f t="shared" ref="DL307" si="5650">IF(AF307="","","|n"&amp;DL$2&amp;"+"&amp;AF307&amp;DL$1)</f>
        <v/>
      </c>
      <c r="DM307" s="71" t="str">
        <f t="shared" ref="DM307" si="5651">IF(AG307="","","|n"&amp;DM$2&amp;"+"&amp;AG307&amp;DM$1)</f>
        <v/>
      </c>
      <c r="DN307" s="71" t="str">
        <f t="shared" ref="DN307" si="5652">IF(AH307="","","|n"&amp;DN$2&amp;"+"&amp;AH307&amp;DN$1)</f>
        <v/>
      </c>
      <c r="DO307" s="71" t="str">
        <f t="shared" ref="DO307" si="5653">IF(AI307="","","|n"&amp;DO$2&amp;"+"&amp;AI307&amp;DO$1)</f>
        <v/>
      </c>
      <c r="DP307" s="71" t="str">
        <f t="shared" ref="DP307" si="5654">IF(AJ307="","","|n"&amp;DP$2&amp;"+"&amp;AJ307&amp;DP$1)</f>
        <v/>
      </c>
      <c r="DQ307" s="71" t="str">
        <f t="shared" ref="DQ307" si="5655">IF(AK307="","","|n"&amp;DQ$2&amp;"+"&amp;AK307&amp;DQ$1)</f>
        <v/>
      </c>
      <c r="DR307" s="71" t="str">
        <f t="shared" ref="DR307" si="5656">IF(AL307="","","|n"&amp;DR$2&amp;"+"&amp;AL307&amp;DR$1)</f>
        <v/>
      </c>
      <c r="DS307" s="71" t="str">
        <f t="shared" ref="DS307" si="5657">IF(AM307="","","|n"&amp;DS$2&amp;"+"&amp;AM307&amp;DS$1)</f>
        <v/>
      </c>
      <c r="DT307" s="71" t="str">
        <f t="shared" ref="DT307" si="5658">IF(AN307="","","|n"&amp;DT$2&amp;"+"&amp;AN307&amp;DT$1)</f>
        <v/>
      </c>
      <c r="DU307" s="71" t="str">
        <f t="shared" ref="DU307" si="5659">IF(AO307="","","|n"&amp;DU$2&amp;"+"&amp;AO307&amp;DU$1)</f>
        <v/>
      </c>
      <c r="DV307" s="71" t="str">
        <f t="shared" ref="DV307" si="5660">IF(AP307="","","|n"&amp;DV$2&amp;"+"&amp;AP307&amp;DV$1)</f>
        <v/>
      </c>
      <c r="DW307" s="71" t="str">
        <f t="shared" ref="DW307" si="5661">IF(AQ307="","","|n"&amp;DW$2&amp;"+"&amp;AQ307&amp;DW$1)</f>
        <v/>
      </c>
      <c r="DX307" s="71" t="str">
        <f t="shared" ref="DX307" si="5662">IF(AR307="","","|n"&amp;DX$2&amp;"+"&amp;AR307&amp;DX$1)</f>
        <v/>
      </c>
      <c r="DY307" s="71" t="str">
        <f t="shared" ref="DY307" si="5663">IF(AS307="","","|n"&amp;DY$2&amp;"+"&amp;AS307&amp;DY$1)</f>
        <v/>
      </c>
      <c r="DZ307" s="71" t="str">
        <f t="shared" ref="DZ307" si="5664">IF(AT307="","","|n"&amp;DZ$2&amp;"+"&amp;AT307&amp;DZ$1)</f>
        <v/>
      </c>
      <c r="EA307" s="71" t="str">
        <f t="shared" ref="EA307" si="5665">IF(AU307="","","|n"&amp;EA$2&amp;"+"&amp;AU307&amp;EA$1)</f>
        <v/>
      </c>
      <c r="EB307" s="71" t="str">
        <f t="shared" ref="EB307" si="5666">IF(AV307="","","|n"&amp;EB$2&amp;"+"&amp;AV307&amp;EB$1)</f>
        <v/>
      </c>
      <c r="EC307" s="71" t="str">
        <f t="shared" ref="EC307" si="5667">IF(AW307="","","|n"&amp;EC$2&amp;"+"&amp;AW307&amp;EC$1)</f>
        <v/>
      </c>
      <c r="ED307" s="71" t="str">
        <f t="shared" ref="ED307" si="5668">IF(AX307="","","|n"&amp;ED$2&amp;"+"&amp;AX307&amp;ED$1)</f>
        <v/>
      </c>
      <c r="EE307" s="71" t="str">
        <f t="shared" ref="EE307" si="5669">IF(AY307="","","|n"&amp;EE$2&amp;"+"&amp;AY307&amp;EE$1)</f>
        <v/>
      </c>
      <c r="EF307" s="71" t="str">
        <f t="shared" ref="EF307" si="5670">IF(AZ307="","","|n"&amp;EF$2&amp;"+"&amp;AZ307&amp;EF$1)</f>
        <v/>
      </c>
      <c r="EG307" s="71" t="str">
        <f t="shared" ref="EG307" si="5671">IF(BA307="","","|n"&amp;EG$2&amp;"+"&amp;BA307&amp;EG$1)</f>
        <v/>
      </c>
      <c r="EH307" s="71" t="str">
        <f t="shared" ref="EH307" si="5672">IF(BB307="","","|n"&amp;EH$2&amp;"+"&amp;BB307&amp;EH$1)</f>
        <v/>
      </c>
      <c r="EI307" s="71" t="str">
        <f t="shared" ref="EI307" si="5673">IF(BC307="","","|n"&amp;EI$2&amp;"+"&amp;BC307&amp;EI$1)</f>
        <v/>
      </c>
      <c r="EJ307" s="71" t="str">
        <f t="shared" ref="EJ307" si="5674">IF(BD307="","","|n"&amp;EJ$2&amp;"+"&amp;BD307&amp;EJ$1)</f>
        <v/>
      </c>
      <c r="EK307" s="71" t="str">
        <f t="shared" ref="EK307" si="5675">IF(BE307="","","|n"&amp;EK$2&amp;"+"&amp;BE307&amp;EK$1)</f>
        <v/>
      </c>
      <c r="EL307" s="71" t="str">
        <f t="shared" ref="EL307" si="5676">IF(BF307="","","|n"&amp;EL$2&amp;"+"&amp;BF307&amp;EL$1)</f>
        <v/>
      </c>
      <c r="EM307" s="71" t="str">
        <f t="shared" ref="EM307" si="5677">IF(BG307="","","|n"&amp;EM$2&amp;"+"&amp;BG307&amp;EM$1)</f>
        <v/>
      </c>
      <c r="EN307" s="71" t="str">
        <f t="shared" ref="EN307" si="5678">IF(BH307="","","|n"&amp;EN$2&amp;"+"&amp;BH307&amp;EN$1)</f>
        <v/>
      </c>
      <c r="EO307" s="71" t="str">
        <f t="shared" ref="EO307" si="5679">IF(BI307="","","|n"&amp;EO$2&amp;"+"&amp;BI307&amp;EO$1)</f>
        <v/>
      </c>
      <c r="EP307" s="71" t="str">
        <f t="shared" ref="EP307" si="5680">IF(BJ307="","","|n"&amp;EP$2&amp;"+"&amp;BJ307&amp;EP$1)</f>
        <v/>
      </c>
      <c r="EQ307" s="71" t="str">
        <f t="shared" ref="EQ307" si="5681">IF(BK307="","","|n"&amp;EQ$2&amp;"+"&amp;BK307&amp;EQ$1)</f>
        <v/>
      </c>
      <c r="ER307" s="71" t="str">
        <f t="shared" ref="ER307" si="5682">IF(BL307="","","|n"&amp;ER$2&amp;"+"&amp;BL307&amp;ER$1)</f>
        <v/>
      </c>
      <c r="ES307" s="71" t="str">
        <f t="shared" ref="ES307" si="5683">IF(BM307="","","|n"&amp;ES$2&amp;"+"&amp;BM307&amp;ES$1)</f>
        <v/>
      </c>
      <c r="ET307" s="71" t="str">
        <f t="shared" ref="ET307" si="5684">IF(BN307="","","|n"&amp;ET$2&amp;"+"&amp;BN307&amp;ET$1)</f>
        <v/>
      </c>
      <c r="EU307" s="71" t="str">
        <f t="shared" ref="EU307" si="5685">IF(BO307="","","|n"&amp;EU$2&amp;"+"&amp;BO307&amp;EU$1)</f>
        <v/>
      </c>
      <c r="EV307" s="71" t="str">
        <f t="shared" ref="EV307" si="5686">IF(BP307="","","|n"&amp;EV$2&amp;"+"&amp;BP307&amp;EV$1)</f>
        <v/>
      </c>
      <c r="EW307" s="71" t="str">
        <f t="shared" ref="EW307" si="5687">IF(BQ307="","","|n"&amp;EW$2&amp;"+"&amp;BQ307&amp;EW$1)</f>
        <v/>
      </c>
      <c r="EX307" s="71" t="str">
        <f t="shared" ref="EX307" si="5688">IF(BR307="","","|n"&amp;EX$2&amp;"+"&amp;BR307&amp;EX$1)</f>
        <v/>
      </c>
      <c r="EY307" s="71" t="str">
        <f t="shared" ref="EY307" si="5689">IF(BS307="","","|n"&amp;EY$2&amp;"+"&amp;BS307&amp;EY$1)</f>
        <v/>
      </c>
      <c r="EZ307" s="71" t="str">
        <f t="shared" ref="EZ307" si="5690">IF(BT307="","","|n"&amp;EZ$2&amp;"+"&amp;BT307&amp;EZ$1)</f>
        <v/>
      </c>
      <c r="FA307" s="71" t="str">
        <f t="shared" ref="FA307" si="5691">IF(BU307="","","|n"&amp;FA$2&amp;"+"&amp;BU307&amp;FA$1)</f>
        <v/>
      </c>
      <c r="FB307" s="71" t="str">
        <f t="shared" ref="FB307" si="5692">IF(BV307="","","|n"&amp;FB$2&amp;"+"&amp;BV307&amp;FB$1)</f>
        <v/>
      </c>
      <c r="FC307" s="71" t="str">
        <f t="shared" ref="FC307" si="5693">IF(BW307="","","|n"&amp;FC$2&amp;"+"&amp;BW307&amp;FC$1)</f>
        <v/>
      </c>
      <c r="FD307" s="71" t="str">
        <f t="shared" ref="FD307" si="5694">IF(BX307="","","|n"&amp;FD$2&amp;"+"&amp;BX307&amp;FD$1)</f>
        <v/>
      </c>
      <c r="FE307" s="71" t="str">
        <f t="shared" ref="FE307" si="5695">IF(BY307="","","|n"&amp;FE$2&amp;"+"&amp;BY307&amp;FE$1)</f>
        <v/>
      </c>
      <c r="FF307" s="71" t="str">
        <f t="shared" ref="FF307" si="5696">IF(BZ307="","","|n"&amp;FF$2&amp;"+"&amp;BZ307&amp;FF$1)</f>
        <v/>
      </c>
      <c r="FG307" s="71" t="str">
        <f t="shared" ref="FG307" si="5697">IF(CA307="","","|n"&amp;FG$2&amp;"+"&amp;CA307&amp;FG$1)</f>
        <v/>
      </c>
      <c r="FH307" s="71" t="str">
        <f t="shared" ref="FH307" si="5698">IF(CB307="","","|n"&amp;FH$2&amp;"+"&amp;CB307&amp;FH$1)</f>
        <v/>
      </c>
      <c r="FI307" s="71" t="str">
        <f t="shared" ref="FI307" si="5699">IF(CC307="","","|n"&amp;FI$2&amp;"+"&amp;CC307&amp;FI$1)</f>
        <v/>
      </c>
      <c r="FJ307" s="71" t="str">
        <f t="shared" ref="FJ307" si="5700">IF(CD307="","","|n"&amp;FJ$2&amp;"+"&amp;CD307&amp;FJ$1)</f>
        <v/>
      </c>
      <c r="FK307" s="71" t="str">
        <f t="shared" ref="FK307" si="5701">IF(CE307="","","|n"&amp;FK$2&amp;"+"&amp;CE307&amp;FK$1)</f>
        <v/>
      </c>
      <c r="FL307" s="71" t="str">
        <f t="shared" ref="FL307" si="5702">IF(CF307="","","|n"&amp;FL$2&amp;"+"&amp;CF307&amp;FL$1)</f>
        <v/>
      </c>
      <c r="FM307" s="71" t="str">
        <f t="shared" ref="FM307" si="5703">IF(CG307="","","|n"&amp;FM$2&amp;"+"&amp;CG307&amp;FM$1)</f>
        <v/>
      </c>
      <c r="FN307" s="71" t="str">
        <f t="shared" ref="FN307" si="5704">IF(CH307="","","|n"&amp;FN$2&amp;"+"&amp;CH307&amp;FN$1)</f>
        <v/>
      </c>
      <c r="FO307" s="71" t="str">
        <f t="shared" ref="FO307" si="5705">IF(CI307="","","|n"&amp;FO$2&amp;"+"&amp;CI307&amp;FO$1)</f>
        <v/>
      </c>
      <c r="FP307" s="71" t="str">
        <f t="shared" ref="FP307" si="5706">IF(CJ307="","","|n"&amp;FP$2&amp;"+"&amp;CJ307&amp;FP$1)</f>
        <v/>
      </c>
      <c r="FQ307" s="71" t="str">
        <f t="shared" ref="FQ307" si="5707">IF(CK307="","","|n"&amp;FQ$2&amp;"+"&amp;CK307&amp;FQ$1)</f>
        <v/>
      </c>
      <c r="FR307" s="71" t="str">
        <f t="shared" ref="FR307" si="5708">IF(CL307="","","|n"&amp;FR$2&amp;"+"&amp;CL307&amp;FR$1)</f>
        <v/>
      </c>
      <c r="FS307" s="71" t="str">
        <f t="shared" ref="FS307" si="5709">IF(CM307="","","|n"&amp;FS$2&amp;"+"&amp;CM307&amp;FS$1)</f>
        <v/>
      </c>
    </row>
    <row r="308" spans="1:175" ht="16.5">
      <c r="A308" s="72"/>
      <c r="B308" s="121" t="s">
        <v>1403</v>
      </c>
      <c r="C308" s="194" t="s">
        <v>1406</v>
      </c>
      <c r="E308" s="100"/>
      <c r="F308" s="99"/>
      <c r="S308" s="107"/>
      <c r="T308" s="61" t="s">
        <v>1420</v>
      </c>
      <c r="U308" s="85" t="str">
        <f t="shared" ref="U308" si="5710">"ReplaceableTextures\\CommandButtons\\BTNR"&amp;RIGHT(B308,3)&amp;".blp"</f>
        <v>ReplaceableTextures\\CommandButtons\\BTNRV01.blp</v>
      </c>
      <c r="V308" s="79"/>
      <c r="Z308" s="79"/>
      <c r="AG308" s="109"/>
      <c r="AL308" s="109"/>
      <c r="BC308" s="110"/>
      <c r="BD308" s="110"/>
      <c r="CU308" s="95" t="str">
        <f t="shared" ref="CU308" si="5711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712">T308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08" s="60"/>
      <c r="CX308" s="60"/>
      <c r="CY308" s="60"/>
      <c r="CZ308" s="60"/>
      <c r="DA308" s="60"/>
      <c r="DB308" s="71" t="str">
        <f t="shared" ref="DB308" si="5713">IF(V308="","","|n"&amp;DB$2&amp;"+"&amp;V308&amp;DB$1)</f>
        <v/>
      </c>
      <c r="DC308" s="71" t="str">
        <f t="shared" ref="DC308" si="5714">IF(W308="","","|n"&amp;DC$2&amp;"+"&amp;W308&amp;DC$1)</f>
        <v/>
      </c>
      <c r="DD308" s="71" t="str">
        <f t="shared" ref="DD308" si="5715">IF(X308="","","|n"&amp;DD$2&amp;"+"&amp;X308&amp;DD$1)</f>
        <v/>
      </c>
      <c r="DE308" s="71" t="str">
        <f t="shared" ref="DE308" si="5716">IF(Y308="","","|n"&amp;DE$2&amp;"+"&amp;Y308&amp;DE$1)</f>
        <v/>
      </c>
      <c r="DF308" s="71" t="str">
        <f t="shared" ref="DF308" si="5717">IF(Z308="","","|n"&amp;DF$2&amp;"+"&amp;Z308&amp;DF$1)</f>
        <v/>
      </c>
      <c r="DG308" s="71" t="str">
        <f t="shared" ref="DG308" si="5718">IF(AA308="","","|n"&amp;DG$2&amp;"+"&amp;AA308&amp;DG$1)</f>
        <v/>
      </c>
      <c r="DH308" s="71" t="str">
        <f t="shared" ref="DH308" si="5719">IF(AB308="","","|n"&amp;DH$2&amp;"+"&amp;AB308&amp;DH$1)</f>
        <v/>
      </c>
      <c r="DI308" s="71" t="str">
        <f t="shared" ref="DI308" si="5720">IF(AC308="","","|n"&amp;DI$2&amp;"+"&amp;AC308&amp;DI$1)</f>
        <v/>
      </c>
      <c r="DJ308" s="71" t="str">
        <f t="shared" ref="DJ308" si="5721">IF(AD308="","","|n"&amp;DJ$2&amp;"+"&amp;AD308&amp;DJ$1)</f>
        <v/>
      </c>
      <c r="DK308" s="71" t="str">
        <f t="shared" ref="DK308" si="5722">IF(AE308="","","|n"&amp;DK$2&amp;"+"&amp;AE308&amp;DK$1)</f>
        <v/>
      </c>
      <c r="DL308" s="71" t="str">
        <f t="shared" ref="DL308" si="5723">IF(AF308="","","|n"&amp;DL$2&amp;"+"&amp;AF308&amp;DL$1)</f>
        <v/>
      </c>
      <c r="DM308" s="71" t="str">
        <f t="shared" ref="DM308" si="5724">IF(AG308="","","|n"&amp;DM$2&amp;"+"&amp;AG308&amp;DM$1)</f>
        <v/>
      </c>
      <c r="DN308" s="71" t="str">
        <f t="shared" ref="DN308" si="5725">IF(AH308="","","|n"&amp;DN$2&amp;"+"&amp;AH308&amp;DN$1)</f>
        <v/>
      </c>
      <c r="DO308" s="71" t="str">
        <f t="shared" ref="DO308" si="5726">IF(AI308="","","|n"&amp;DO$2&amp;"+"&amp;AI308&amp;DO$1)</f>
        <v/>
      </c>
      <c r="DP308" s="71" t="str">
        <f t="shared" ref="DP308" si="5727">IF(AJ308="","","|n"&amp;DP$2&amp;"+"&amp;AJ308&amp;DP$1)</f>
        <v/>
      </c>
      <c r="DQ308" s="71" t="str">
        <f t="shared" ref="DQ308" si="5728">IF(AK308="","","|n"&amp;DQ$2&amp;"+"&amp;AK308&amp;DQ$1)</f>
        <v/>
      </c>
      <c r="DR308" s="71" t="str">
        <f t="shared" ref="DR308" si="5729">IF(AL308="","","|n"&amp;DR$2&amp;"+"&amp;AL308&amp;DR$1)</f>
        <v/>
      </c>
      <c r="DS308" s="71" t="str">
        <f t="shared" ref="DS308" si="5730">IF(AM308="","","|n"&amp;DS$2&amp;"+"&amp;AM308&amp;DS$1)</f>
        <v/>
      </c>
      <c r="DT308" s="71" t="str">
        <f t="shared" ref="DT308" si="5731">IF(AN308="","","|n"&amp;DT$2&amp;"+"&amp;AN308&amp;DT$1)</f>
        <v/>
      </c>
      <c r="DU308" s="71" t="str">
        <f t="shared" ref="DU308" si="5732">IF(AO308="","","|n"&amp;DU$2&amp;"+"&amp;AO308&amp;DU$1)</f>
        <v/>
      </c>
      <c r="DV308" s="71" t="str">
        <f t="shared" ref="DV308" si="5733">IF(AP308="","","|n"&amp;DV$2&amp;"+"&amp;AP308&amp;DV$1)</f>
        <v/>
      </c>
      <c r="DW308" s="71" t="str">
        <f t="shared" ref="DW308" si="5734">IF(AQ308="","","|n"&amp;DW$2&amp;"+"&amp;AQ308&amp;DW$1)</f>
        <v/>
      </c>
      <c r="DX308" s="71" t="str">
        <f t="shared" ref="DX308" si="5735">IF(AR308="","","|n"&amp;DX$2&amp;"+"&amp;AR308&amp;DX$1)</f>
        <v/>
      </c>
      <c r="DY308" s="71" t="str">
        <f t="shared" ref="DY308" si="5736">IF(AS308="","","|n"&amp;DY$2&amp;"+"&amp;AS308&amp;DY$1)</f>
        <v/>
      </c>
      <c r="DZ308" s="71" t="str">
        <f t="shared" ref="DZ308" si="5737">IF(AT308="","","|n"&amp;DZ$2&amp;"+"&amp;AT308&amp;DZ$1)</f>
        <v/>
      </c>
      <c r="EA308" s="71" t="str">
        <f t="shared" ref="EA308" si="5738">IF(AU308="","","|n"&amp;EA$2&amp;"+"&amp;AU308&amp;EA$1)</f>
        <v/>
      </c>
      <c r="EB308" s="71" t="str">
        <f t="shared" ref="EB308" si="5739">IF(AV308="","","|n"&amp;EB$2&amp;"+"&amp;AV308&amp;EB$1)</f>
        <v/>
      </c>
      <c r="EC308" s="71" t="str">
        <f t="shared" ref="EC308" si="5740">IF(AW308="","","|n"&amp;EC$2&amp;"+"&amp;AW308&amp;EC$1)</f>
        <v/>
      </c>
      <c r="ED308" s="71" t="str">
        <f t="shared" ref="ED308" si="5741">IF(AX308="","","|n"&amp;ED$2&amp;"+"&amp;AX308&amp;ED$1)</f>
        <v/>
      </c>
      <c r="EE308" s="71" t="str">
        <f t="shared" ref="EE308" si="5742">IF(AY308="","","|n"&amp;EE$2&amp;"+"&amp;AY308&amp;EE$1)</f>
        <v/>
      </c>
      <c r="EF308" s="71" t="str">
        <f t="shared" ref="EF308" si="5743">IF(AZ308="","","|n"&amp;EF$2&amp;"+"&amp;AZ308&amp;EF$1)</f>
        <v/>
      </c>
      <c r="EG308" s="71" t="str">
        <f t="shared" ref="EG308" si="5744">IF(BA308="","","|n"&amp;EG$2&amp;"+"&amp;BA308&amp;EG$1)</f>
        <v/>
      </c>
      <c r="EH308" s="71" t="str">
        <f t="shared" ref="EH308" si="5745">IF(BB308="","","|n"&amp;EH$2&amp;"+"&amp;BB308&amp;EH$1)</f>
        <v/>
      </c>
      <c r="EI308" s="71" t="str">
        <f t="shared" ref="EI308" si="5746">IF(BC308="","","|n"&amp;EI$2&amp;"+"&amp;BC308&amp;EI$1)</f>
        <v/>
      </c>
      <c r="EJ308" s="71" t="str">
        <f t="shared" ref="EJ308" si="5747">IF(BD308="","","|n"&amp;EJ$2&amp;"+"&amp;BD308&amp;EJ$1)</f>
        <v/>
      </c>
      <c r="EK308" s="71" t="str">
        <f t="shared" ref="EK308" si="5748">IF(BE308="","","|n"&amp;EK$2&amp;"+"&amp;BE308&amp;EK$1)</f>
        <v/>
      </c>
      <c r="EL308" s="71" t="str">
        <f t="shared" ref="EL308" si="5749">IF(BF308="","","|n"&amp;EL$2&amp;"+"&amp;BF308&amp;EL$1)</f>
        <v/>
      </c>
      <c r="EM308" s="71" t="str">
        <f t="shared" ref="EM308" si="5750">IF(BG308="","","|n"&amp;EM$2&amp;"+"&amp;BG308&amp;EM$1)</f>
        <v/>
      </c>
      <c r="EN308" s="71" t="str">
        <f t="shared" ref="EN308" si="5751">IF(BH308="","","|n"&amp;EN$2&amp;"+"&amp;BH308&amp;EN$1)</f>
        <v/>
      </c>
      <c r="EO308" s="71" t="str">
        <f t="shared" ref="EO308" si="5752">IF(BI308="","","|n"&amp;EO$2&amp;"+"&amp;BI308&amp;EO$1)</f>
        <v/>
      </c>
      <c r="EP308" s="71" t="str">
        <f t="shared" ref="EP308" si="5753">IF(BJ308="","","|n"&amp;EP$2&amp;"+"&amp;BJ308&amp;EP$1)</f>
        <v/>
      </c>
      <c r="EQ308" s="71" t="str">
        <f t="shared" ref="EQ308" si="5754">IF(BK308="","","|n"&amp;EQ$2&amp;"+"&amp;BK308&amp;EQ$1)</f>
        <v/>
      </c>
      <c r="ER308" s="71" t="str">
        <f t="shared" ref="ER308" si="5755">IF(BL308="","","|n"&amp;ER$2&amp;"+"&amp;BL308&amp;ER$1)</f>
        <v/>
      </c>
      <c r="ES308" s="71" t="str">
        <f t="shared" ref="ES308" si="5756">IF(BM308="","","|n"&amp;ES$2&amp;"+"&amp;BM308&amp;ES$1)</f>
        <v/>
      </c>
      <c r="ET308" s="71" t="str">
        <f t="shared" ref="ET308" si="5757">IF(BN308="","","|n"&amp;ET$2&amp;"+"&amp;BN308&amp;ET$1)</f>
        <v/>
      </c>
      <c r="EU308" s="71" t="str">
        <f t="shared" ref="EU308" si="5758">IF(BO308="","","|n"&amp;EU$2&amp;"+"&amp;BO308&amp;EU$1)</f>
        <v/>
      </c>
      <c r="EV308" s="71" t="str">
        <f t="shared" ref="EV308" si="5759">IF(BP308="","","|n"&amp;EV$2&amp;"+"&amp;BP308&amp;EV$1)</f>
        <v/>
      </c>
      <c r="EW308" s="71" t="str">
        <f t="shared" ref="EW308" si="5760">IF(BQ308="","","|n"&amp;EW$2&amp;"+"&amp;BQ308&amp;EW$1)</f>
        <v/>
      </c>
      <c r="EX308" s="71" t="str">
        <f t="shared" ref="EX308" si="5761">IF(BR308="","","|n"&amp;EX$2&amp;"+"&amp;BR308&amp;EX$1)</f>
        <v/>
      </c>
      <c r="EY308" s="71" t="str">
        <f t="shared" ref="EY308" si="5762">IF(BS308="","","|n"&amp;EY$2&amp;"+"&amp;BS308&amp;EY$1)</f>
        <v/>
      </c>
      <c r="EZ308" s="71" t="str">
        <f t="shared" ref="EZ308" si="5763">IF(BT308="","","|n"&amp;EZ$2&amp;"+"&amp;BT308&amp;EZ$1)</f>
        <v/>
      </c>
      <c r="FA308" s="71" t="str">
        <f t="shared" ref="FA308" si="5764">IF(BU308="","","|n"&amp;FA$2&amp;"+"&amp;BU308&amp;FA$1)</f>
        <v/>
      </c>
      <c r="FB308" s="71" t="str">
        <f t="shared" ref="FB308" si="5765">IF(BV308="","","|n"&amp;FB$2&amp;"+"&amp;BV308&amp;FB$1)</f>
        <v/>
      </c>
      <c r="FC308" s="71" t="str">
        <f t="shared" ref="FC308" si="5766">IF(BW308="","","|n"&amp;FC$2&amp;"+"&amp;BW308&amp;FC$1)</f>
        <v/>
      </c>
      <c r="FD308" s="71" t="str">
        <f t="shared" ref="FD308" si="5767">IF(BX308="","","|n"&amp;FD$2&amp;"+"&amp;BX308&amp;FD$1)</f>
        <v/>
      </c>
      <c r="FE308" s="71" t="str">
        <f t="shared" ref="FE308" si="5768">IF(BY308="","","|n"&amp;FE$2&amp;"+"&amp;BY308&amp;FE$1)</f>
        <v/>
      </c>
      <c r="FF308" s="71" t="str">
        <f t="shared" ref="FF308" si="5769">IF(BZ308="","","|n"&amp;FF$2&amp;"+"&amp;BZ308&amp;FF$1)</f>
        <v/>
      </c>
      <c r="FG308" s="71" t="str">
        <f t="shared" ref="FG308" si="5770">IF(CA308="","","|n"&amp;FG$2&amp;"+"&amp;CA308&amp;FG$1)</f>
        <v/>
      </c>
      <c r="FH308" s="71" t="str">
        <f t="shared" ref="FH308" si="5771">IF(CB308="","","|n"&amp;FH$2&amp;"+"&amp;CB308&amp;FH$1)</f>
        <v/>
      </c>
      <c r="FI308" s="71" t="str">
        <f t="shared" ref="FI308" si="5772">IF(CC308="","","|n"&amp;FI$2&amp;"+"&amp;CC308&amp;FI$1)</f>
        <v/>
      </c>
      <c r="FJ308" s="71" t="str">
        <f t="shared" ref="FJ308" si="5773">IF(CD308="","","|n"&amp;FJ$2&amp;"+"&amp;CD308&amp;FJ$1)</f>
        <v/>
      </c>
      <c r="FK308" s="71" t="str">
        <f t="shared" ref="FK308" si="5774">IF(CE308="","","|n"&amp;FK$2&amp;"+"&amp;CE308&amp;FK$1)</f>
        <v/>
      </c>
      <c r="FL308" s="71" t="str">
        <f t="shared" ref="FL308" si="5775">IF(CF308="","","|n"&amp;FL$2&amp;"+"&amp;CF308&amp;FL$1)</f>
        <v/>
      </c>
      <c r="FM308" s="71" t="str">
        <f t="shared" ref="FM308" si="5776">IF(CG308="","","|n"&amp;FM$2&amp;"+"&amp;CG308&amp;FM$1)</f>
        <v/>
      </c>
      <c r="FN308" s="71" t="str">
        <f t="shared" ref="FN308" si="5777">IF(CH308="","","|n"&amp;FN$2&amp;"+"&amp;CH308&amp;FN$1)</f>
        <v/>
      </c>
      <c r="FO308" s="71" t="str">
        <f t="shared" ref="FO308" si="5778">IF(CI308="","","|n"&amp;FO$2&amp;"+"&amp;CI308&amp;FO$1)</f>
        <v/>
      </c>
      <c r="FP308" s="71" t="str">
        <f t="shared" ref="FP308" si="5779">IF(CJ308="","","|n"&amp;FP$2&amp;"+"&amp;CJ308&amp;FP$1)</f>
        <v/>
      </c>
      <c r="FQ308" s="71" t="str">
        <f t="shared" ref="FQ308" si="5780">IF(CK308="","","|n"&amp;FQ$2&amp;"+"&amp;CK308&amp;FQ$1)</f>
        <v/>
      </c>
      <c r="FR308" s="71" t="str">
        <f t="shared" ref="FR308" si="5781">IF(CL308="","","|n"&amp;FR$2&amp;"+"&amp;CL308&amp;FR$1)</f>
        <v/>
      </c>
      <c r="FS308" s="71" t="str">
        <f t="shared" ref="FS308" si="5782">IF(CM308="","","|n"&amp;FS$2&amp;"+"&amp;CM308&amp;FS$1)</f>
        <v/>
      </c>
    </row>
    <row r="309" spans="1:175" ht="16.5">
      <c r="A309" s="72"/>
      <c r="B309" s="121" t="s">
        <v>1404</v>
      </c>
      <c r="C309" s="194" t="s">
        <v>1407</v>
      </c>
      <c r="E309" s="100"/>
      <c r="F309" s="99"/>
      <c r="S309" s="107"/>
      <c r="T309" s="61" t="s">
        <v>1421</v>
      </c>
      <c r="U309" s="85" t="str">
        <f t="shared" ref="U309" si="5783">"ReplaceableTextures\\CommandButtons\\BTNR"&amp;RIGHT(B309,3)&amp;".blp"</f>
        <v>ReplaceableTextures\\CommandButtons\\BTNRV02.blp</v>
      </c>
      <c r="V309" s="79"/>
      <c r="Z309" s="79"/>
      <c r="AG309" s="109"/>
      <c r="AL309" s="109"/>
      <c r="BC309" s="110"/>
      <c r="BD309" s="110"/>
      <c r="CU309" s="95" t="str">
        <f t="shared" ref="CU309" si="5784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785">T309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9" s="60"/>
      <c r="CX309" s="60"/>
      <c r="CY309" s="60"/>
      <c r="CZ309" s="60"/>
      <c r="DA309" s="60"/>
      <c r="DB309" s="71" t="str">
        <f t="shared" ref="DB309" si="5786">IF(V309="","","|n"&amp;DB$2&amp;"+"&amp;V309&amp;DB$1)</f>
        <v/>
      </c>
      <c r="DC309" s="71" t="str">
        <f t="shared" ref="DC309" si="5787">IF(W309="","","|n"&amp;DC$2&amp;"+"&amp;W309&amp;DC$1)</f>
        <v/>
      </c>
      <c r="DD309" s="71" t="str">
        <f t="shared" ref="DD309" si="5788">IF(X309="","","|n"&amp;DD$2&amp;"+"&amp;X309&amp;DD$1)</f>
        <v/>
      </c>
      <c r="DE309" s="71" t="str">
        <f t="shared" ref="DE309" si="5789">IF(Y309="","","|n"&amp;DE$2&amp;"+"&amp;Y309&amp;DE$1)</f>
        <v/>
      </c>
      <c r="DF309" s="71" t="str">
        <f t="shared" ref="DF309" si="5790">IF(Z309="","","|n"&amp;DF$2&amp;"+"&amp;Z309&amp;DF$1)</f>
        <v/>
      </c>
      <c r="DG309" s="71" t="str">
        <f t="shared" ref="DG309" si="5791">IF(AA309="","","|n"&amp;DG$2&amp;"+"&amp;AA309&amp;DG$1)</f>
        <v/>
      </c>
      <c r="DH309" s="71" t="str">
        <f t="shared" ref="DH309" si="5792">IF(AB309="","","|n"&amp;DH$2&amp;"+"&amp;AB309&amp;DH$1)</f>
        <v/>
      </c>
      <c r="DI309" s="71" t="str">
        <f t="shared" ref="DI309" si="5793">IF(AC309="","","|n"&amp;DI$2&amp;"+"&amp;AC309&amp;DI$1)</f>
        <v/>
      </c>
      <c r="DJ309" s="71" t="str">
        <f t="shared" ref="DJ309" si="5794">IF(AD309="","","|n"&amp;DJ$2&amp;"+"&amp;AD309&amp;DJ$1)</f>
        <v/>
      </c>
      <c r="DK309" s="71" t="str">
        <f t="shared" ref="DK309" si="5795">IF(AE309="","","|n"&amp;DK$2&amp;"+"&amp;AE309&amp;DK$1)</f>
        <v/>
      </c>
      <c r="DL309" s="71" t="str">
        <f t="shared" ref="DL309" si="5796">IF(AF309="","","|n"&amp;DL$2&amp;"+"&amp;AF309&amp;DL$1)</f>
        <v/>
      </c>
      <c r="DM309" s="71" t="str">
        <f t="shared" ref="DM309" si="5797">IF(AG309="","","|n"&amp;DM$2&amp;"+"&amp;AG309&amp;DM$1)</f>
        <v/>
      </c>
      <c r="DN309" s="71" t="str">
        <f t="shared" ref="DN309" si="5798">IF(AH309="","","|n"&amp;DN$2&amp;"+"&amp;AH309&amp;DN$1)</f>
        <v/>
      </c>
      <c r="DO309" s="71" t="str">
        <f t="shared" ref="DO309" si="5799">IF(AI309="","","|n"&amp;DO$2&amp;"+"&amp;AI309&amp;DO$1)</f>
        <v/>
      </c>
      <c r="DP309" s="71" t="str">
        <f t="shared" ref="DP309" si="5800">IF(AJ309="","","|n"&amp;DP$2&amp;"+"&amp;AJ309&amp;DP$1)</f>
        <v/>
      </c>
      <c r="DQ309" s="71" t="str">
        <f t="shared" ref="DQ309" si="5801">IF(AK309="","","|n"&amp;DQ$2&amp;"+"&amp;AK309&amp;DQ$1)</f>
        <v/>
      </c>
      <c r="DR309" s="71" t="str">
        <f t="shared" ref="DR309" si="5802">IF(AL309="","","|n"&amp;DR$2&amp;"+"&amp;AL309&amp;DR$1)</f>
        <v/>
      </c>
      <c r="DS309" s="71" t="str">
        <f t="shared" ref="DS309" si="5803">IF(AM309="","","|n"&amp;DS$2&amp;"+"&amp;AM309&amp;DS$1)</f>
        <v/>
      </c>
      <c r="DT309" s="71" t="str">
        <f t="shared" ref="DT309" si="5804">IF(AN309="","","|n"&amp;DT$2&amp;"+"&amp;AN309&amp;DT$1)</f>
        <v/>
      </c>
      <c r="DU309" s="71" t="str">
        <f t="shared" ref="DU309" si="5805">IF(AO309="","","|n"&amp;DU$2&amp;"+"&amp;AO309&amp;DU$1)</f>
        <v/>
      </c>
      <c r="DV309" s="71" t="str">
        <f t="shared" ref="DV309" si="5806">IF(AP309="","","|n"&amp;DV$2&amp;"+"&amp;AP309&amp;DV$1)</f>
        <v/>
      </c>
      <c r="DW309" s="71" t="str">
        <f t="shared" ref="DW309" si="5807">IF(AQ309="","","|n"&amp;DW$2&amp;"+"&amp;AQ309&amp;DW$1)</f>
        <v/>
      </c>
      <c r="DX309" s="71" t="str">
        <f t="shared" ref="DX309" si="5808">IF(AR309="","","|n"&amp;DX$2&amp;"+"&amp;AR309&amp;DX$1)</f>
        <v/>
      </c>
      <c r="DY309" s="71" t="str">
        <f t="shared" ref="DY309" si="5809">IF(AS309="","","|n"&amp;DY$2&amp;"+"&amp;AS309&amp;DY$1)</f>
        <v/>
      </c>
      <c r="DZ309" s="71" t="str">
        <f t="shared" ref="DZ309" si="5810">IF(AT309="","","|n"&amp;DZ$2&amp;"+"&amp;AT309&amp;DZ$1)</f>
        <v/>
      </c>
      <c r="EA309" s="71" t="str">
        <f t="shared" ref="EA309" si="5811">IF(AU309="","","|n"&amp;EA$2&amp;"+"&amp;AU309&amp;EA$1)</f>
        <v/>
      </c>
      <c r="EB309" s="71" t="str">
        <f t="shared" ref="EB309" si="5812">IF(AV309="","","|n"&amp;EB$2&amp;"+"&amp;AV309&amp;EB$1)</f>
        <v/>
      </c>
      <c r="EC309" s="71" t="str">
        <f t="shared" ref="EC309" si="5813">IF(AW309="","","|n"&amp;EC$2&amp;"+"&amp;AW309&amp;EC$1)</f>
        <v/>
      </c>
      <c r="ED309" s="71" t="str">
        <f t="shared" ref="ED309" si="5814">IF(AX309="","","|n"&amp;ED$2&amp;"+"&amp;AX309&amp;ED$1)</f>
        <v/>
      </c>
      <c r="EE309" s="71" t="str">
        <f t="shared" ref="EE309" si="5815">IF(AY309="","","|n"&amp;EE$2&amp;"+"&amp;AY309&amp;EE$1)</f>
        <v/>
      </c>
      <c r="EF309" s="71" t="str">
        <f t="shared" ref="EF309" si="5816">IF(AZ309="","","|n"&amp;EF$2&amp;"+"&amp;AZ309&amp;EF$1)</f>
        <v/>
      </c>
      <c r="EG309" s="71" t="str">
        <f t="shared" ref="EG309" si="5817">IF(BA309="","","|n"&amp;EG$2&amp;"+"&amp;BA309&amp;EG$1)</f>
        <v/>
      </c>
      <c r="EH309" s="71" t="str">
        <f t="shared" ref="EH309" si="5818">IF(BB309="","","|n"&amp;EH$2&amp;"+"&amp;BB309&amp;EH$1)</f>
        <v/>
      </c>
      <c r="EI309" s="71" t="str">
        <f t="shared" ref="EI309" si="5819">IF(BC309="","","|n"&amp;EI$2&amp;"+"&amp;BC309&amp;EI$1)</f>
        <v/>
      </c>
      <c r="EJ309" s="71" t="str">
        <f t="shared" ref="EJ309" si="5820">IF(BD309="","","|n"&amp;EJ$2&amp;"+"&amp;BD309&amp;EJ$1)</f>
        <v/>
      </c>
      <c r="EK309" s="71" t="str">
        <f t="shared" ref="EK309" si="5821">IF(BE309="","","|n"&amp;EK$2&amp;"+"&amp;BE309&amp;EK$1)</f>
        <v/>
      </c>
      <c r="EL309" s="71" t="str">
        <f t="shared" ref="EL309" si="5822">IF(BF309="","","|n"&amp;EL$2&amp;"+"&amp;BF309&amp;EL$1)</f>
        <v/>
      </c>
      <c r="EM309" s="71" t="str">
        <f t="shared" ref="EM309" si="5823">IF(BG309="","","|n"&amp;EM$2&amp;"+"&amp;BG309&amp;EM$1)</f>
        <v/>
      </c>
      <c r="EN309" s="71" t="str">
        <f t="shared" ref="EN309" si="5824">IF(BH309="","","|n"&amp;EN$2&amp;"+"&amp;BH309&amp;EN$1)</f>
        <v/>
      </c>
      <c r="EO309" s="71" t="str">
        <f t="shared" ref="EO309" si="5825">IF(BI309="","","|n"&amp;EO$2&amp;"+"&amp;BI309&amp;EO$1)</f>
        <v/>
      </c>
      <c r="EP309" s="71" t="str">
        <f t="shared" ref="EP309" si="5826">IF(BJ309="","","|n"&amp;EP$2&amp;"+"&amp;BJ309&amp;EP$1)</f>
        <v/>
      </c>
      <c r="EQ309" s="71" t="str">
        <f t="shared" ref="EQ309" si="5827">IF(BK309="","","|n"&amp;EQ$2&amp;"+"&amp;BK309&amp;EQ$1)</f>
        <v/>
      </c>
      <c r="ER309" s="71" t="str">
        <f t="shared" ref="ER309" si="5828">IF(BL309="","","|n"&amp;ER$2&amp;"+"&amp;BL309&amp;ER$1)</f>
        <v/>
      </c>
      <c r="ES309" s="71" t="str">
        <f t="shared" ref="ES309" si="5829">IF(BM309="","","|n"&amp;ES$2&amp;"+"&amp;BM309&amp;ES$1)</f>
        <v/>
      </c>
      <c r="ET309" s="71" t="str">
        <f t="shared" ref="ET309" si="5830">IF(BN309="","","|n"&amp;ET$2&amp;"+"&amp;BN309&amp;ET$1)</f>
        <v/>
      </c>
      <c r="EU309" s="71" t="str">
        <f t="shared" ref="EU309" si="5831">IF(BO309="","","|n"&amp;EU$2&amp;"+"&amp;BO309&amp;EU$1)</f>
        <v/>
      </c>
      <c r="EV309" s="71" t="str">
        <f t="shared" ref="EV309" si="5832">IF(BP309="","","|n"&amp;EV$2&amp;"+"&amp;BP309&amp;EV$1)</f>
        <v/>
      </c>
      <c r="EW309" s="71" t="str">
        <f t="shared" ref="EW309" si="5833">IF(BQ309="","","|n"&amp;EW$2&amp;"+"&amp;BQ309&amp;EW$1)</f>
        <v/>
      </c>
      <c r="EX309" s="71" t="str">
        <f t="shared" ref="EX309" si="5834">IF(BR309="","","|n"&amp;EX$2&amp;"+"&amp;BR309&amp;EX$1)</f>
        <v/>
      </c>
      <c r="EY309" s="71" t="str">
        <f t="shared" ref="EY309" si="5835">IF(BS309="","","|n"&amp;EY$2&amp;"+"&amp;BS309&amp;EY$1)</f>
        <v/>
      </c>
      <c r="EZ309" s="71" t="str">
        <f t="shared" ref="EZ309" si="5836">IF(BT309="","","|n"&amp;EZ$2&amp;"+"&amp;BT309&amp;EZ$1)</f>
        <v/>
      </c>
      <c r="FA309" s="71" t="str">
        <f t="shared" ref="FA309" si="5837">IF(BU309="","","|n"&amp;FA$2&amp;"+"&amp;BU309&amp;FA$1)</f>
        <v/>
      </c>
      <c r="FB309" s="71" t="str">
        <f t="shared" ref="FB309" si="5838">IF(BV309="","","|n"&amp;FB$2&amp;"+"&amp;BV309&amp;FB$1)</f>
        <v/>
      </c>
      <c r="FC309" s="71" t="str">
        <f t="shared" ref="FC309" si="5839">IF(BW309="","","|n"&amp;FC$2&amp;"+"&amp;BW309&amp;FC$1)</f>
        <v/>
      </c>
      <c r="FD309" s="71" t="str">
        <f t="shared" ref="FD309" si="5840">IF(BX309="","","|n"&amp;FD$2&amp;"+"&amp;BX309&amp;FD$1)</f>
        <v/>
      </c>
      <c r="FE309" s="71" t="str">
        <f t="shared" ref="FE309" si="5841">IF(BY309="","","|n"&amp;FE$2&amp;"+"&amp;BY309&amp;FE$1)</f>
        <v/>
      </c>
      <c r="FF309" s="71" t="str">
        <f t="shared" ref="FF309" si="5842">IF(BZ309="","","|n"&amp;FF$2&amp;"+"&amp;BZ309&amp;FF$1)</f>
        <v/>
      </c>
      <c r="FG309" s="71" t="str">
        <f t="shared" ref="FG309" si="5843">IF(CA309="","","|n"&amp;FG$2&amp;"+"&amp;CA309&amp;FG$1)</f>
        <v/>
      </c>
      <c r="FH309" s="71" t="str">
        <f t="shared" ref="FH309" si="5844">IF(CB309="","","|n"&amp;FH$2&amp;"+"&amp;CB309&amp;FH$1)</f>
        <v/>
      </c>
      <c r="FI309" s="71" t="str">
        <f t="shared" ref="FI309" si="5845">IF(CC309="","","|n"&amp;FI$2&amp;"+"&amp;CC309&amp;FI$1)</f>
        <v/>
      </c>
      <c r="FJ309" s="71" t="str">
        <f t="shared" ref="FJ309" si="5846">IF(CD309="","","|n"&amp;FJ$2&amp;"+"&amp;CD309&amp;FJ$1)</f>
        <v/>
      </c>
      <c r="FK309" s="71" t="str">
        <f t="shared" ref="FK309" si="5847">IF(CE309="","","|n"&amp;FK$2&amp;"+"&amp;CE309&amp;FK$1)</f>
        <v/>
      </c>
      <c r="FL309" s="71" t="str">
        <f t="shared" ref="FL309" si="5848">IF(CF309="","","|n"&amp;FL$2&amp;"+"&amp;CF309&amp;FL$1)</f>
        <v/>
      </c>
      <c r="FM309" s="71" t="str">
        <f t="shared" ref="FM309" si="5849">IF(CG309="","","|n"&amp;FM$2&amp;"+"&amp;CG309&amp;FM$1)</f>
        <v/>
      </c>
      <c r="FN309" s="71" t="str">
        <f t="shared" ref="FN309" si="5850">IF(CH309="","","|n"&amp;FN$2&amp;"+"&amp;CH309&amp;FN$1)</f>
        <v/>
      </c>
      <c r="FO309" s="71" t="str">
        <f t="shared" ref="FO309" si="5851">IF(CI309="","","|n"&amp;FO$2&amp;"+"&amp;CI309&amp;FO$1)</f>
        <v/>
      </c>
      <c r="FP309" s="71" t="str">
        <f t="shared" ref="FP309" si="5852">IF(CJ309="","","|n"&amp;FP$2&amp;"+"&amp;CJ309&amp;FP$1)</f>
        <v/>
      </c>
      <c r="FQ309" s="71" t="str">
        <f t="shared" ref="FQ309" si="5853">IF(CK309="","","|n"&amp;FQ$2&amp;"+"&amp;CK309&amp;FQ$1)</f>
        <v/>
      </c>
      <c r="FR309" s="71" t="str">
        <f t="shared" ref="FR309" si="5854">IF(CL309="","","|n"&amp;FR$2&amp;"+"&amp;CL309&amp;FR$1)</f>
        <v/>
      </c>
      <c r="FS309" s="71" t="str">
        <f t="shared" ref="FS309" si="5855">IF(CM309="","","|n"&amp;FS$2&amp;"+"&amp;CM309&amp;FS$1)</f>
        <v/>
      </c>
    </row>
    <row r="310" spans="1:175" ht="16.5">
      <c r="A310" s="72"/>
      <c r="B310" s="121" t="s">
        <v>1405</v>
      </c>
      <c r="C310" s="194" t="s">
        <v>1408</v>
      </c>
      <c r="E310" s="100"/>
      <c r="F310" s="99"/>
      <c r="S310" s="107"/>
      <c r="T310" s="61" t="s">
        <v>1410</v>
      </c>
      <c r="U310" s="85" t="s">
        <v>671</v>
      </c>
      <c r="V310" s="79"/>
      <c r="Z310" s="79"/>
      <c r="AG310" s="109"/>
      <c r="AL310" s="109"/>
      <c r="BC310" s="110"/>
      <c r="BD310" s="110"/>
      <c r="CU310" s="95" t="str">
        <f t="shared" ref="CU310" si="5856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" si="5857">T310</f>
        <v>需求：|cff00ff0050|r 狂欢积分|n|n开启后获得|Cffffd24d随机奖励|r。|n|n|cffff0000每人每局最多只能兑换一次。|r</v>
      </c>
      <c r="CW310" s="60"/>
      <c r="CX310" s="60"/>
      <c r="CY310" s="60"/>
      <c r="CZ310" s="60"/>
      <c r="DA310" s="60"/>
      <c r="DB310" s="71" t="str">
        <f t="shared" ref="DB310" si="5858">IF(V310="","","|n"&amp;DB$2&amp;"+"&amp;V310&amp;DB$1)</f>
        <v/>
      </c>
      <c r="DC310" s="71" t="str">
        <f t="shared" ref="DC310" si="5859">IF(W310="","","|n"&amp;DC$2&amp;"+"&amp;W310&amp;DC$1)</f>
        <v/>
      </c>
      <c r="DD310" s="71" t="str">
        <f t="shared" ref="DD310" si="5860">IF(X310="","","|n"&amp;DD$2&amp;"+"&amp;X310&amp;DD$1)</f>
        <v/>
      </c>
      <c r="DE310" s="71" t="str">
        <f t="shared" ref="DE310" si="5861">IF(Y310="","","|n"&amp;DE$2&amp;"+"&amp;Y310&amp;DE$1)</f>
        <v/>
      </c>
      <c r="DF310" s="71" t="str">
        <f t="shared" ref="DF310" si="5862">IF(Z310="","","|n"&amp;DF$2&amp;"+"&amp;Z310&amp;DF$1)</f>
        <v/>
      </c>
      <c r="DG310" s="71" t="str">
        <f t="shared" ref="DG310" si="5863">IF(AA310="","","|n"&amp;DG$2&amp;"+"&amp;AA310&amp;DG$1)</f>
        <v/>
      </c>
      <c r="DH310" s="71" t="str">
        <f t="shared" ref="DH310" si="5864">IF(AB310="","","|n"&amp;DH$2&amp;"+"&amp;AB310&amp;DH$1)</f>
        <v/>
      </c>
      <c r="DI310" s="71" t="str">
        <f t="shared" ref="DI310" si="5865">IF(AC310="","","|n"&amp;DI$2&amp;"+"&amp;AC310&amp;DI$1)</f>
        <v/>
      </c>
      <c r="DJ310" s="71" t="str">
        <f t="shared" ref="DJ310" si="5866">IF(AD310="","","|n"&amp;DJ$2&amp;"+"&amp;AD310&amp;DJ$1)</f>
        <v/>
      </c>
      <c r="DK310" s="71" t="str">
        <f t="shared" ref="DK310" si="5867">IF(AE310="","","|n"&amp;DK$2&amp;"+"&amp;AE310&amp;DK$1)</f>
        <v/>
      </c>
      <c r="DL310" s="71" t="str">
        <f t="shared" ref="DL310" si="5868">IF(AF310="","","|n"&amp;DL$2&amp;"+"&amp;AF310&amp;DL$1)</f>
        <v/>
      </c>
      <c r="DM310" s="71" t="str">
        <f t="shared" ref="DM310" si="5869">IF(AG310="","","|n"&amp;DM$2&amp;"+"&amp;AG310&amp;DM$1)</f>
        <v/>
      </c>
      <c r="DN310" s="71" t="str">
        <f t="shared" ref="DN310" si="5870">IF(AH310="","","|n"&amp;DN$2&amp;"+"&amp;AH310&amp;DN$1)</f>
        <v/>
      </c>
      <c r="DO310" s="71" t="str">
        <f t="shared" ref="DO310" si="5871">IF(AI310="","","|n"&amp;DO$2&amp;"+"&amp;AI310&amp;DO$1)</f>
        <v/>
      </c>
      <c r="DP310" s="71" t="str">
        <f t="shared" ref="DP310" si="5872">IF(AJ310="","","|n"&amp;DP$2&amp;"+"&amp;AJ310&amp;DP$1)</f>
        <v/>
      </c>
      <c r="DQ310" s="71" t="str">
        <f t="shared" ref="DQ310" si="5873">IF(AK310="","","|n"&amp;DQ$2&amp;"+"&amp;AK310&amp;DQ$1)</f>
        <v/>
      </c>
      <c r="DR310" s="71" t="str">
        <f t="shared" ref="DR310" si="5874">IF(AL310="","","|n"&amp;DR$2&amp;"+"&amp;AL310&amp;DR$1)</f>
        <v/>
      </c>
      <c r="DS310" s="71" t="str">
        <f t="shared" ref="DS310" si="5875">IF(AM310="","","|n"&amp;DS$2&amp;"+"&amp;AM310&amp;DS$1)</f>
        <v/>
      </c>
      <c r="DT310" s="71" t="str">
        <f t="shared" ref="DT310" si="5876">IF(AN310="","","|n"&amp;DT$2&amp;"+"&amp;AN310&amp;DT$1)</f>
        <v/>
      </c>
      <c r="DU310" s="71" t="str">
        <f t="shared" ref="DU310" si="5877">IF(AO310="","","|n"&amp;DU$2&amp;"+"&amp;AO310&amp;DU$1)</f>
        <v/>
      </c>
      <c r="DV310" s="71" t="str">
        <f t="shared" ref="DV310" si="5878">IF(AP310="","","|n"&amp;DV$2&amp;"+"&amp;AP310&amp;DV$1)</f>
        <v/>
      </c>
      <c r="DW310" s="71" t="str">
        <f t="shared" ref="DW310" si="5879">IF(AQ310="","","|n"&amp;DW$2&amp;"+"&amp;AQ310&amp;DW$1)</f>
        <v/>
      </c>
      <c r="DX310" s="71" t="str">
        <f t="shared" ref="DX310" si="5880">IF(AR310="","","|n"&amp;DX$2&amp;"+"&amp;AR310&amp;DX$1)</f>
        <v/>
      </c>
      <c r="DY310" s="71" t="str">
        <f t="shared" ref="DY310" si="5881">IF(AS310="","","|n"&amp;DY$2&amp;"+"&amp;AS310&amp;DY$1)</f>
        <v/>
      </c>
      <c r="DZ310" s="71" t="str">
        <f t="shared" ref="DZ310" si="5882">IF(AT310="","","|n"&amp;DZ$2&amp;"+"&amp;AT310&amp;DZ$1)</f>
        <v/>
      </c>
      <c r="EA310" s="71" t="str">
        <f t="shared" ref="EA310" si="5883">IF(AU310="","","|n"&amp;EA$2&amp;"+"&amp;AU310&amp;EA$1)</f>
        <v/>
      </c>
      <c r="EB310" s="71" t="str">
        <f t="shared" ref="EB310" si="5884">IF(AV310="","","|n"&amp;EB$2&amp;"+"&amp;AV310&amp;EB$1)</f>
        <v/>
      </c>
      <c r="EC310" s="71" t="str">
        <f t="shared" ref="EC310" si="5885">IF(AW310="","","|n"&amp;EC$2&amp;"+"&amp;AW310&amp;EC$1)</f>
        <v/>
      </c>
      <c r="ED310" s="71" t="str">
        <f t="shared" ref="ED310" si="5886">IF(AX310="","","|n"&amp;ED$2&amp;"+"&amp;AX310&amp;ED$1)</f>
        <v/>
      </c>
      <c r="EE310" s="71" t="str">
        <f t="shared" ref="EE310" si="5887">IF(AY310="","","|n"&amp;EE$2&amp;"+"&amp;AY310&amp;EE$1)</f>
        <v/>
      </c>
      <c r="EF310" s="71" t="str">
        <f t="shared" ref="EF310" si="5888">IF(AZ310="","","|n"&amp;EF$2&amp;"+"&amp;AZ310&amp;EF$1)</f>
        <v/>
      </c>
      <c r="EG310" s="71" t="str">
        <f t="shared" ref="EG310" si="5889">IF(BA310="","","|n"&amp;EG$2&amp;"+"&amp;BA310&amp;EG$1)</f>
        <v/>
      </c>
      <c r="EH310" s="71" t="str">
        <f t="shared" ref="EH310" si="5890">IF(BB310="","","|n"&amp;EH$2&amp;"+"&amp;BB310&amp;EH$1)</f>
        <v/>
      </c>
      <c r="EI310" s="71" t="str">
        <f t="shared" ref="EI310" si="5891">IF(BC310="","","|n"&amp;EI$2&amp;"+"&amp;BC310&amp;EI$1)</f>
        <v/>
      </c>
      <c r="EJ310" s="71" t="str">
        <f t="shared" ref="EJ310" si="5892">IF(BD310="","","|n"&amp;EJ$2&amp;"+"&amp;BD310&amp;EJ$1)</f>
        <v/>
      </c>
      <c r="EK310" s="71" t="str">
        <f t="shared" ref="EK310" si="5893">IF(BE310="","","|n"&amp;EK$2&amp;"+"&amp;BE310&amp;EK$1)</f>
        <v/>
      </c>
      <c r="EL310" s="71" t="str">
        <f t="shared" ref="EL310" si="5894">IF(BF310="","","|n"&amp;EL$2&amp;"+"&amp;BF310&amp;EL$1)</f>
        <v/>
      </c>
      <c r="EM310" s="71" t="str">
        <f t="shared" ref="EM310" si="5895">IF(BG310="","","|n"&amp;EM$2&amp;"+"&amp;BG310&amp;EM$1)</f>
        <v/>
      </c>
      <c r="EN310" s="71" t="str">
        <f t="shared" ref="EN310" si="5896">IF(BH310="","","|n"&amp;EN$2&amp;"+"&amp;BH310&amp;EN$1)</f>
        <v/>
      </c>
      <c r="EO310" s="71" t="str">
        <f t="shared" ref="EO310" si="5897">IF(BI310="","","|n"&amp;EO$2&amp;"+"&amp;BI310&amp;EO$1)</f>
        <v/>
      </c>
      <c r="EP310" s="71" t="str">
        <f t="shared" ref="EP310" si="5898">IF(BJ310="","","|n"&amp;EP$2&amp;"+"&amp;BJ310&amp;EP$1)</f>
        <v/>
      </c>
      <c r="EQ310" s="71" t="str">
        <f t="shared" ref="EQ310" si="5899">IF(BK310="","","|n"&amp;EQ$2&amp;"+"&amp;BK310&amp;EQ$1)</f>
        <v/>
      </c>
      <c r="ER310" s="71" t="str">
        <f t="shared" ref="ER310" si="5900">IF(BL310="","","|n"&amp;ER$2&amp;"+"&amp;BL310&amp;ER$1)</f>
        <v/>
      </c>
      <c r="ES310" s="71" t="str">
        <f t="shared" ref="ES310" si="5901">IF(BM310="","","|n"&amp;ES$2&amp;"+"&amp;BM310&amp;ES$1)</f>
        <v/>
      </c>
      <c r="ET310" s="71" t="str">
        <f t="shared" ref="ET310" si="5902">IF(BN310="","","|n"&amp;ET$2&amp;"+"&amp;BN310&amp;ET$1)</f>
        <v/>
      </c>
      <c r="EU310" s="71" t="str">
        <f t="shared" ref="EU310" si="5903">IF(BO310="","","|n"&amp;EU$2&amp;"+"&amp;BO310&amp;EU$1)</f>
        <v/>
      </c>
      <c r="EV310" s="71" t="str">
        <f t="shared" ref="EV310" si="5904">IF(BP310="","","|n"&amp;EV$2&amp;"+"&amp;BP310&amp;EV$1)</f>
        <v/>
      </c>
      <c r="EW310" s="71" t="str">
        <f t="shared" ref="EW310" si="5905">IF(BQ310="","","|n"&amp;EW$2&amp;"+"&amp;BQ310&amp;EW$1)</f>
        <v/>
      </c>
      <c r="EX310" s="71" t="str">
        <f t="shared" ref="EX310" si="5906">IF(BR310="","","|n"&amp;EX$2&amp;"+"&amp;BR310&amp;EX$1)</f>
        <v/>
      </c>
      <c r="EY310" s="71" t="str">
        <f t="shared" ref="EY310" si="5907">IF(BS310="","","|n"&amp;EY$2&amp;"+"&amp;BS310&amp;EY$1)</f>
        <v/>
      </c>
      <c r="EZ310" s="71" t="str">
        <f t="shared" ref="EZ310" si="5908">IF(BT310="","","|n"&amp;EZ$2&amp;"+"&amp;BT310&amp;EZ$1)</f>
        <v/>
      </c>
      <c r="FA310" s="71" t="str">
        <f t="shared" ref="FA310" si="5909">IF(BU310="","","|n"&amp;FA$2&amp;"+"&amp;BU310&amp;FA$1)</f>
        <v/>
      </c>
      <c r="FB310" s="71" t="str">
        <f t="shared" ref="FB310" si="5910">IF(BV310="","","|n"&amp;FB$2&amp;"+"&amp;BV310&amp;FB$1)</f>
        <v/>
      </c>
      <c r="FC310" s="71" t="str">
        <f t="shared" ref="FC310" si="5911">IF(BW310="","","|n"&amp;FC$2&amp;"+"&amp;BW310&amp;FC$1)</f>
        <v/>
      </c>
      <c r="FD310" s="71" t="str">
        <f t="shared" ref="FD310" si="5912">IF(BX310="","","|n"&amp;FD$2&amp;"+"&amp;BX310&amp;FD$1)</f>
        <v/>
      </c>
      <c r="FE310" s="71" t="str">
        <f t="shared" ref="FE310" si="5913">IF(BY310="","","|n"&amp;FE$2&amp;"+"&amp;BY310&amp;FE$1)</f>
        <v/>
      </c>
      <c r="FF310" s="71" t="str">
        <f t="shared" ref="FF310" si="5914">IF(BZ310="","","|n"&amp;FF$2&amp;"+"&amp;BZ310&amp;FF$1)</f>
        <v/>
      </c>
      <c r="FG310" s="71" t="str">
        <f t="shared" ref="FG310" si="5915">IF(CA310="","","|n"&amp;FG$2&amp;"+"&amp;CA310&amp;FG$1)</f>
        <v/>
      </c>
      <c r="FH310" s="71" t="str">
        <f t="shared" ref="FH310" si="5916">IF(CB310="","","|n"&amp;FH$2&amp;"+"&amp;CB310&amp;FH$1)</f>
        <v/>
      </c>
      <c r="FI310" s="71" t="str">
        <f t="shared" ref="FI310" si="5917">IF(CC310="","","|n"&amp;FI$2&amp;"+"&amp;CC310&amp;FI$1)</f>
        <v/>
      </c>
      <c r="FJ310" s="71" t="str">
        <f t="shared" ref="FJ310" si="5918">IF(CD310="","","|n"&amp;FJ$2&amp;"+"&amp;CD310&amp;FJ$1)</f>
        <v/>
      </c>
      <c r="FK310" s="71" t="str">
        <f t="shared" ref="FK310" si="5919">IF(CE310="","","|n"&amp;FK$2&amp;"+"&amp;CE310&amp;FK$1)</f>
        <v/>
      </c>
      <c r="FL310" s="71" t="str">
        <f t="shared" ref="FL310" si="5920">IF(CF310="","","|n"&amp;FL$2&amp;"+"&amp;CF310&amp;FL$1)</f>
        <v/>
      </c>
      <c r="FM310" s="71" t="str">
        <f t="shared" ref="FM310" si="5921">IF(CG310="","","|n"&amp;FM$2&amp;"+"&amp;CG310&amp;FM$1)</f>
        <v/>
      </c>
      <c r="FN310" s="71" t="str">
        <f t="shared" ref="FN310" si="5922">IF(CH310="","","|n"&amp;FN$2&amp;"+"&amp;CH310&amp;FN$1)</f>
        <v/>
      </c>
      <c r="FO310" s="71" t="str">
        <f t="shared" ref="FO310" si="5923">IF(CI310="","","|n"&amp;FO$2&amp;"+"&amp;CI310&amp;FO$1)</f>
        <v/>
      </c>
      <c r="FP310" s="71" t="str">
        <f t="shared" ref="FP310" si="5924">IF(CJ310="","","|n"&amp;FP$2&amp;"+"&amp;CJ310&amp;FP$1)</f>
        <v/>
      </c>
      <c r="FQ310" s="71" t="str">
        <f t="shared" ref="FQ310" si="5925">IF(CK310="","","|n"&amp;FQ$2&amp;"+"&amp;CK310&amp;FQ$1)</f>
        <v/>
      </c>
      <c r="FR310" s="71" t="str">
        <f t="shared" ref="FR310" si="5926">IF(CL310="","","|n"&amp;FR$2&amp;"+"&amp;CL310&amp;FR$1)</f>
        <v/>
      </c>
      <c r="FS310" s="71" t="str">
        <f t="shared" ref="FS310" si="5927">IF(CM310="","","|n"&amp;FS$2&amp;"+"&amp;CM310&amp;FS$1)</f>
        <v/>
      </c>
    </row>
    <row r="311" spans="1:175" ht="16.5">
      <c r="A311" s="72"/>
      <c r="B311" s="121" t="s">
        <v>1423</v>
      </c>
      <c r="C311" s="194" t="s">
        <v>1426</v>
      </c>
      <c r="E311" s="100"/>
      <c r="F311" s="99"/>
      <c r="S311" s="107"/>
      <c r="T311" s="61" t="s">
        <v>1425</v>
      </c>
      <c r="U311" s="195" t="s">
        <v>1424</v>
      </c>
      <c r="V311" s="79"/>
      <c r="Z311" s="79"/>
      <c r="AG311" s="109"/>
      <c r="AL311" s="109"/>
      <c r="BC311" s="110"/>
      <c r="BD311" s="110"/>
      <c r="CU311" s="95" t="str">
        <f t="shared" ref="CU311" si="5928">CONCATENATE(DB311,DC311,DD311,DE311,DF311,DG311,DH311,DI311,DJ311,DK311,DL311,DM311,DN311,DO311,DP311,DQ311,DR311,DS311,DT311,DU311,DV311,DW311,DX311,DY311,DZ311,EA311,EB311,EC311,ED311,EE311,EF311,EG311,EH311,EI311,EJ311,EK311,EL311,EM311,EN311,EO311,EP311,EQ311,ER311,ES311,ET311,EU311,EV311,EW311,EX311,EY311,EZ311,FA311,FB311,FC311,FD311,FE311,FF311,FG311,FH311,FI311,FJ311,FK311,FL311,FM311,FN311,FO311,FP311,FQ311,FR311,FS311&amp;"|n")</f>
        <v>|n</v>
      </c>
      <c r="CV311" s="61" t="str">
        <f t="shared" ref="CV311" si="5929">T311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1" s="60"/>
      <c r="CX311" s="60"/>
      <c r="CY311" s="60"/>
      <c r="CZ311" s="60"/>
      <c r="DA311" s="60"/>
      <c r="DB311" s="71" t="str">
        <f t="shared" ref="DB311" si="5930">IF(V311="","","|n"&amp;DB$2&amp;"+"&amp;V311&amp;DB$1)</f>
        <v/>
      </c>
      <c r="DC311" s="71" t="str">
        <f t="shared" ref="DC311" si="5931">IF(W311="","","|n"&amp;DC$2&amp;"+"&amp;W311&amp;DC$1)</f>
        <v/>
      </c>
      <c r="DD311" s="71" t="str">
        <f t="shared" ref="DD311" si="5932">IF(X311="","","|n"&amp;DD$2&amp;"+"&amp;X311&amp;DD$1)</f>
        <v/>
      </c>
      <c r="DE311" s="71" t="str">
        <f t="shared" ref="DE311" si="5933">IF(Y311="","","|n"&amp;DE$2&amp;"+"&amp;Y311&amp;DE$1)</f>
        <v/>
      </c>
      <c r="DF311" s="71" t="str">
        <f t="shared" ref="DF311" si="5934">IF(Z311="","","|n"&amp;DF$2&amp;"+"&amp;Z311&amp;DF$1)</f>
        <v/>
      </c>
      <c r="DG311" s="71" t="str">
        <f t="shared" ref="DG311" si="5935">IF(AA311="","","|n"&amp;DG$2&amp;"+"&amp;AA311&amp;DG$1)</f>
        <v/>
      </c>
      <c r="DH311" s="71" t="str">
        <f t="shared" ref="DH311" si="5936">IF(AB311="","","|n"&amp;DH$2&amp;"+"&amp;AB311&amp;DH$1)</f>
        <v/>
      </c>
      <c r="DI311" s="71" t="str">
        <f t="shared" ref="DI311" si="5937">IF(AC311="","","|n"&amp;DI$2&amp;"+"&amp;AC311&amp;DI$1)</f>
        <v/>
      </c>
      <c r="DJ311" s="71" t="str">
        <f t="shared" ref="DJ311" si="5938">IF(AD311="","","|n"&amp;DJ$2&amp;"+"&amp;AD311&amp;DJ$1)</f>
        <v/>
      </c>
      <c r="DK311" s="71" t="str">
        <f t="shared" ref="DK311" si="5939">IF(AE311="","","|n"&amp;DK$2&amp;"+"&amp;AE311&amp;DK$1)</f>
        <v/>
      </c>
      <c r="DL311" s="71" t="str">
        <f t="shared" ref="DL311" si="5940">IF(AF311="","","|n"&amp;DL$2&amp;"+"&amp;AF311&amp;DL$1)</f>
        <v/>
      </c>
      <c r="DM311" s="71" t="str">
        <f t="shared" ref="DM311" si="5941">IF(AG311="","","|n"&amp;DM$2&amp;"+"&amp;AG311&amp;DM$1)</f>
        <v/>
      </c>
      <c r="DN311" s="71" t="str">
        <f t="shared" ref="DN311" si="5942">IF(AH311="","","|n"&amp;DN$2&amp;"+"&amp;AH311&amp;DN$1)</f>
        <v/>
      </c>
      <c r="DO311" s="71" t="str">
        <f t="shared" ref="DO311" si="5943">IF(AI311="","","|n"&amp;DO$2&amp;"+"&amp;AI311&amp;DO$1)</f>
        <v/>
      </c>
      <c r="DP311" s="71" t="str">
        <f t="shared" ref="DP311" si="5944">IF(AJ311="","","|n"&amp;DP$2&amp;"+"&amp;AJ311&amp;DP$1)</f>
        <v/>
      </c>
      <c r="DQ311" s="71" t="str">
        <f t="shared" ref="DQ311" si="5945">IF(AK311="","","|n"&amp;DQ$2&amp;"+"&amp;AK311&amp;DQ$1)</f>
        <v/>
      </c>
      <c r="DR311" s="71" t="str">
        <f t="shared" ref="DR311" si="5946">IF(AL311="","","|n"&amp;DR$2&amp;"+"&amp;AL311&amp;DR$1)</f>
        <v/>
      </c>
      <c r="DS311" s="71" t="str">
        <f t="shared" ref="DS311" si="5947">IF(AM311="","","|n"&amp;DS$2&amp;"+"&amp;AM311&amp;DS$1)</f>
        <v/>
      </c>
      <c r="DT311" s="71" t="str">
        <f t="shared" ref="DT311" si="5948">IF(AN311="","","|n"&amp;DT$2&amp;"+"&amp;AN311&amp;DT$1)</f>
        <v/>
      </c>
      <c r="DU311" s="71" t="str">
        <f t="shared" ref="DU311" si="5949">IF(AO311="","","|n"&amp;DU$2&amp;"+"&amp;AO311&amp;DU$1)</f>
        <v/>
      </c>
      <c r="DV311" s="71" t="str">
        <f t="shared" ref="DV311" si="5950">IF(AP311="","","|n"&amp;DV$2&amp;"+"&amp;AP311&amp;DV$1)</f>
        <v/>
      </c>
      <c r="DW311" s="71" t="str">
        <f t="shared" ref="DW311" si="5951">IF(AQ311="","","|n"&amp;DW$2&amp;"+"&amp;AQ311&amp;DW$1)</f>
        <v/>
      </c>
      <c r="DX311" s="71" t="str">
        <f t="shared" ref="DX311" si="5952">IF(AR311="","","|n"&amp;DX$2&amp;"+"&amp;AR311&amp;DX$1)</f>
        <v/>
      </c>
      <c r="DY311" s="71" t="str">
        <f t="shared" ref="DY311" si="5953">IF(AS311="","","|n"&amp;DY$2&amp;"+"&amp;AS311&amp;DY$1)</f>
        <v/>
      </c>
      <c r="DZ311" s="71" t="str">
        <f t="shared" ref="DZ311" si="5954">IF(AT311="","","|n"&amp;DZ$2&amp;"+"&amp;AT311&amp;DZ$1)</f>
        <v/>
      </c>
      <c r="EA311" s="71" t="str">
        <f t="shared" ref="EA311" si="5955">IF(AU311="","","|n"&amp;EA$2&amp;"+"&amp;AU311&amp;EA$1)</f>
        <v/>
      </c>
      <c r="EB311" s="71" t="str">
        <f t="shared" ref="EB311" si="5956">IF(AV311="","","|n"&amp;EB$2&amp;"+"&amp;AV311&amp;EB$1)</f>
        <v/>
      </c>
      <c r="EC311" s="71" t="str">
        <f t="shared" ref="EC311" si="5957">IF(AW311="","","|n"&amp;EC$2&amp;"+"&amp;AW311&amp;EC$1)</f>
        <v/>
      </c>
      <c r="ED311" s="71" t="str">
        <f t="shared" ref="ED311" si="5958">IF(AX311="","","|n"&amp;ED$2&amp;"+"&amp;AX311&amp;ED$1)</f>
        <v/>
      </c>
      <c r="EE311" s="71" t="str">
        <f t="shared" ref="EE311" si="5959">IF(AY311="","","|n"&amp;EE$2&amp;"+"&amp;AY311&amp;EE$1)</f>
        <v/>
      </c>
      <c r="EF311" s="71" t="str">
        <f t="shared" ref="EF311" si="5960">IF(AZ311="","","|n"&amp;EF$2&amp;"+"&amp;AZ311&amp;EF$1)</f>
        <v/>
      </c>
      <c r="EG311" s="71" t="str">
        <f t="shared" ref="EG311" si="5961">IF(BA311="","","|n"&amp;EG$2&amp;"+"&amp;BA311&amp;EG$1)</f>
        <v/>
      </c>
      <c r="EH311" s="71" t="str">
        <f t="shared" ref="EH311" si="5962">IF(BB311="","","|n"&amp;EH$2&amp;"+"&amp;BB311&amp;EH$1)</f>
        <v/>
      </c>
      <c r="EI311" s="71" t="str">
        <f t="shared" ref="EI311" si="5963">IF(BC311="","","|n"&amp;EI$2&amp;"+"&amp;BC311&amp;EI$1)</f>
        <v/>
      </c>
      <c r="EJ311" s="71" t="str">
        <f t="shared" ref="EJ311" si="5964">IF(BD311="","","|n"&amp;EJ$2&amp;"+"&amp;BD311&amp;EJ$1)</f>
        <v/>
      </c>
      <c r="EK311" s="71" t="str">
        <f t="shared" ref="EK311" si="5965">IF(BE311="","","|n"&amp;EK$2&amp;"+"&amp;BE311&amp;EK$1)</f>
        <v/>
      </c>
      <c r="EL311" s="71" t="str">
        <f t="shared" ref="EL311" si="5966">IF(BF311="","","|n"&amp;EL$2&amp;"+"&amp;BF311&amp;EL$1)</f>
        <v/>
      </c>
      <c r="EM311" s="71" t="str">
        <f t="shared" ref="EM311" si="5967">IF(BG311="","","|n"&amp;EM$2&amp;"+"&amp;BG311&amp;EM$1)</f>
        <v/>
      </c>
      <c r="EN311" s="71" t="str">
        <f t="shared" ref="EN311" si="5968">IF(BH311="","","|n"&amp;EN$2&amp;"+"&amp;BH311&amp;EN$1)</f>
        <v/>
      </c>
      <c r="EO311" s="71" t="str">
        <f t="shared" ref="EO311" si="5969">IF(BI311="","","|n"&amp;EO$2&amp;"+"&amp;BI311&amp;EO$1)</f>
        <v/>
      </c>
      <c r="EP311" s="71" t="str">
        <f t="shared" ref="EP311" si="5970">IF(BJ311="","","|n"&amp;EP$2&amp;"+"&amp;BJ311&amp;EP$1)</f>
        <v/>
      </c>
      <c r="EQ311" s="71" t="str">
        <f t="shared" ref="EQ311" si="5971">IF(BK311="","","|n"&amp;EQ$2&amp;"+"&amp;BK311&amp;EQ$1)</f>
        <v/>
      </c>
      <c r="ER311" s="71" t="str">
        <f t="shared" ref="ER311" si="5972">IF(BL311="","","|n"&amp;ER$2&amp;"+"&amp;BL311&amp;ER$1)</f>
        <v/>
      </c>
      <c r="ES311" s="71" t="str">
        <f t="shared" ref="ES311" si="5973">IF(BM311="","","|n"&amp;ES$2&amp;"+"&amp;BM311&amp;ES$1)</f>
        <v/>
      </c>
      <c r="ET311" s="71" t="str">
        <f t="shared" ref="ET311" si="5974">IF(BN311="","","|n"&amp;ET$2&amp;"+"&amp;BN311&amp;ET$1)</f>
        <v/>
      </c>
      <c r="EU311" s="71" t="str">
        <f t="shared" ref="EU311" si="5975">IF(BO311="","","|n"&amp;EU$2&amp;"+"&amp;BO311&amp;EU$1)</f>
        <v/>
      </c>
      <c r="EV311" s="71" t="str">
        <f t="shared" ref="EV311" si="5976">IF(BP311="","","|n"&amp;EV$2&amp;"+"&amp;BP311&amp;EV$1)</f>
        <v/>
      </c>
      <c r="EW311" s="71" t="str">
        <f t="shared" ref="EW311" si="5977">IF(BQ311="","","|n"&amp;EW$2&amp;"+"&amp;BQ311&amp;EW$1)</f>
        <v/>
      </c>
      <c r="EX311" s="71" t="str">
        <f t="shared" ref="EX311" si="5978">IF(BR311="","","|n"&amp;EX$2&amp;"+"&amp;BR311&amp;EX$1)</f>
        <v/>
      </c>
      <c r="EY311" s="71" t="str">
        <f t="shared" ref="EY311" si="5979">IF(BS311="","","|n"&amp;EY$2&amp;"+"&amp;BS311&amp;EY$1)</f>
        <v/>
      </c>
      <c r="EZ311" s="71" t="str">
        <f t="shared" ref="EZ311" si="5980">IF(BT311="","","|n"&amp;EZ$2&amp;"+"&amp;BT311&amp;EZ$1)</f>
        <v/>
      </c>
      <c r="FA311" s="71" t="str">
        <f t="shared" ref="FA311" si="5981">IF(BU311="","","|n"&amp;FA$2&amp;"+"&amp;BU311&amp;FA$1)</f>
        <v/>
      </c>
      <c r="FB311" s="71" t="str">
        <f t="shared" ref="FB311" si="5982">IF(BV311="","","|n"&amp;FB$2&amp;"+"&amp;BV311&amp;FB$1)</f>
        <v/>
      </c>
      <c r="FC311" s="71" t="str">
        <f t="shared" ref="FC311" si="5983">IF(BW311="","","|n"&amp;FC$2&amp;"+"&amp;BW311&amp;FC$1)</f>
        <v/>
      </c>
      <c r="FD311" s="71" t="str">
        <f t="shared" ref="FD311" si="5984">IF(BX311="","","|n"&amp;FD$2&amp;"+"&amp;BX311&amp;FD$1)</f>
        <v/>
      </c>
      <c r="FE311" s="71" t="str">
        <f t="shared" ref="FE311" si="5985">IF(BY311="","","|n"&amp;FE$2&amp;"+"&amp;BY311&amp;FE$1)</f>
        <v/>
      </c>
      <c r="FF311" s="71" t="str">
        <f t="shared" ref="FF311" si="5986">IF(BZ311="","","|n"&amp;FF$2&amp;"+"&amp;BZ311&amp;FF$1)</f>
        <v/>
      </c>
      <c r="FG311" s="71" t="str">
        <f t="shared" ref="FG311" si="5987">IF(CA311="","","|n"&amp;FG$2&amp;"+"&amp;CA311&amp;FG$1)</f>
        <v/>
      </c>
      <c r="FH311" s="71" t="str">
        <f t="shared" ref="FH311" si="5988">IF(CB311="","","|n"&amp;FH$2&amp;"+"&amp;CB311&amp;FH$1)</f>
        <v/>
      </c>
      <c r="FI311" s="71" t="str">
        <f t="shared" ref="FI311" si="5989">IF(CC311="","","|n"&amp;FI$2&amp;"+"&amp;CC311&amp;FI$1)</f>
        <v/>
      </c>
      <c r="FJ311" s="71" t="str">
        <f t="shared" ref="FJ311" si="5990">IF(CD311="","","|n"&amp;FJ$2&amp;"+"&amp;CD311&amp;FJ$1)</f>
        <v/>
      </c>
      <c r="FK311" s="71" t="str">
        <f t="shared" ref="FK311" si="5991">IF(CE311="","","|n"&amp;FK$2&amp;"+"&amp;CE311&amp;FK$1)</f>
        <v/>
      </c>
      <c r="FL311" s="71" t="str">
        <f t="shared" ref="FL311" si="5992">IF(CF311="","","|n"&amp;FL$2&amp;"+"&amp;CF311&amp;FL$1)</f>
        <v/>
      </c>
      <c r="FM311" s="71" t="str">
        <f t="shared" ref="FM311" si="5993">IF(CG311="","","|n"&amp;FM$2&amp;"+"&amp;CG311&amp;FM$1)</f>
        <v/>
      </c>
      <c r="FN311" s="71" t="str">
        <f t="shared" ref="FN311" si="5994">IF(CH311="","","|n"&amp;FN$2&amp;"+"&amp;CH311&amp;FN$1)</f>
        <v/>
      </c>
      <c r="FO311" s="71" t="str">
        <f t="shared" ref="FO311" si="5995">IF(CI311="","","|n"&amp;FO$2&amp;"+"&amp;CI311&amp;FO$1)</f>
        <v/>
      </c>
      <c r="FP311" s="71" t="str">
        <f t="shared" ref="FP311" si="5996">IF(CJ311="","","|n"&amp;FP$2&amp;"+"&amp;CJ311&amp;FP$1)</f>
        <v/>
      </c>
      <c r="FQ311" s="71" t="str">
        <f t="shared" ref="FQ311" si="5997">IF(CK311="","","|n"&amp;FQ$2&amp;"+"&amp;CK311&amp;FQ$1)</f>
        <v/>
      </c>
      <c r="FR311" s="71" t="str">
        <f t="shared" ref="FR311" si="5998">IF(CL311="","","|n"&amp;FR$2&amp;"+"&amp;CL311&amp;FR$1)</f>
        <v/>
      </c>
      <c r="FS311" s="71" t="str">
        <f t="shared" ref="FS311" si="5999">IF(CM311="","","|n"&amp;FS$2&amp;"+"&amp;CM311&amp;FS$1)</f>
        <v/>
      </c>
    </row>
    <row r="312" spans="1:175" ht="16.5">
      <c r="A312" s="133"/>
      <c r="B312" s="80" t="s">
        <v>897</v>
      </c>
      <c r="C312" s="61" t="s">
        <v>898</v>
      </c>
      <c r="T312" s="140"/>
      <c r="U312" s="85"/>
      <c r="CN312" s="70" t="str">
        <f t="shared" ref="CN312:CN338" si="6000">"InitUnitState('"&amp;B312&amp;"',"&amp;V312&amp;","&amp;W312&amp;","&amp;X312&amp;","&amp;Y312&amp;","&amp;Z312&amp;","&amp;AA312&amp;","&amp;AB312&amp;","&amp;AC312&amp;","&amp;AD312&amp;","&amp;AE312&amp;")"</f>
        <v>InitUnitState('IF01',,,,,,,,,,)</v>
      </c>
      <c r="CO312" s="70" t="str">
        <f t="shared" ref="CO312:CO338" si="6001">"InitUnitNormal('"&amp;B312&amp;"',"&amp;AF312&amp;","&amp;AG312&amp;","&amp;AH312&amp;","&amp;AI312&amp;","&amp;AJ312&amp;","&amp;AK312&amp;","&amp;AL312&amp;","&amp;AM312&amp;","&amp;AN312&amp;","&amp;AO312&amp;")"</f>
        <v>InitUnitNormal('IF01',,,,,,,,,,)</v>
      </c>
      <c r="CP312" s="70" t="str">
        <f t="shared" ref="CP312:CP338" si="6002">"InitUnitMagic('"&amp;B312&amp;"',"&amp;AP312&amp;","&amp;AQ312&amp;","&amp;AR312&amp;","&amp;AS312&amp;","&amp;AT312&amp;","&amp;AU312&amp;","&amp;AV312&amp;","&amp;AW312&amp;","&amp;BI312&amp;","&amp;BJ312&amp;")"</f>
        <v>InitUnitMagic('IF01',,,,,,,,,,)</v>
      </c>
      <c r="CQ312" s="70" t="str">
        <f t="shared" ref="CQ312:CQ338" si="6003">"InitUnitAdd('"&amp;B312&amp;"',"&amp;BK312&amp;","&amp;BL312&amp;","&amp;BM312&amp;","&amp;BN312&amp;","&amp;BO312&amp;","&amp;BP312&amp;","&amp;BQ312&amp;","&amp;BR312&amp;","&amp;BS312&amp;","&amp;BT312&amp;")"</f>
        <v>InitUnitAdd('IF01',,,,,,,,,,)</v>
      </c>
      <c r="CR312" s="70" t="str">
        <f t="shared" ref="CR312:CR354" si="6004"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313&amp;CR$1&amp;")"</f>
        <v>InitEquipData('IF01',,"",,,,,'','','','','','',"")</v>
      </c>
      <c r="CU312" s="95" t="str">
        <f t="shared" ref="CU312:CU334" si="6005">CONCATENATE(DB312,DC312,DD312,DE312,DF312,DG312,DH312,DI312,DJ312,DK312,DL312,DM312,DN312,DO312,DP312,DQ312,DR312,DS312,DT312,DU312,DV312,DW312,DX312,DY312,DZ312,EA312,EB312,EC312,ED312,EE312,EF312,EG312,EH312,EI312,EJ312,EK312,EL312,EM312,EN312,EO312,EP312&amp;"|n")</f>
        <v>|n</v>
      </c>
      <c r="CW312" s="60"/>
      <c r="CX312" s="60"/>
      <c r="CY312" s="60"/>
      <c r="CZ312" s="60"/>
      <c r="DA312" s="60"/>
      <c r="DB312" s="71" t="str">
        <f t="shared" ref="DB312:DB334" si="6006">IF(V312="","","|n"&amp;DB$2&amp;"+"&amp;V312&amp;DB$1)</f>
        <v/>
      </c>
      <c r="DC312" s="71" t="str">
        <f t="shared" ref="DC312:DC334" si="6007">IF(W312="","","|n"&amp;DC$2&amp;"+"&amp;W312&amp;DC$1)</f>
        <v/>
      </c>
      <c r="DD312" s="71" t="str">
        <f t="shared" ref="DD312:DD334" si="6008">IF(X312="","","|n"&amp;DD$2&amp;"+"&amp;X312&amp;DD$1)</f>
        <v/>
      </c>
      <c r="DE312" s="71" t="str">
        <f t="shared" ref="DE312:DE334" si="6009">IF(Y312="","","|n"&amp;DE$2&amp;"+"&amp;Y312&amp;DE$1)</f>
        <v/>
      </c>
      <c r="DF312" s="71" t="str">
        <f t="shared" ref="DF312:DF334" si="6010">IF(Z312="","","|n"&amp;DF$2&amp;"+"&amp;Z312&amp;DF$1)</f>
        <v/>
      </c>
      <c r="DG312" s="71" t="str">
        <f t="shared" ref="DG312:DG334" si="6011">IF(AA312="","","|n"&amp;DG$2&amp;"+"&amp;AA312&amp;DG$1)</f>
        <v/>
      </c>
      <c r="DH312" s="71" t="str">
        <f t="shared" ref="DH312:DH334" si="6012">IF(AB312="","","|n"&amp;DH$2&amp;"+"&amp;AB312&amp;DH$1)</f>
        <v/>
      </c>
      <c r="DI312" s="71" t="str">
        <f t="shared" ref="DI312:DI334" si="6013">IF(AC312="","","|n"&amp;DI$2&amp;"+"&amp;AC312&amp;DI$1)</f>
        <v/>
      </c>
      <c r="DJ312" s="71" t="str">
        <f t="shared" ref="DJ312:DJ334" si="6014">IF(AD312="","","|n"&amp;DJ$2&amp;"+"&amp;AD312&amp;DJ$1)</f>
        <v/>
      </c>
      <c r="DK312" s="71" t="str">
        <f t="shared" ref="DK312:DK334" si="6015">IF(AE312="","","|n"&amp;DK$2&amp;"+"&amp;AE312&amp;DK$1)</f>
        <v/>
      </c>
      <c r="DL312" s="71" t="str">
        <f t="shared" ref="DL312:DL334" si="6016">IF(AF312="","","|n"&amp;DL$2&amp;"+"&amp;AF312&amp;DL$1)</f>
        <v/>
      </c>
      <c r="DM312" s="71" t="str">
        <f t="shared" ref="DM312:DM334" si="6017">IF(AG312="","","|n"&amp;DM$2&amp;"+"&amp;AG312&amp;DM$1)</f>
        <v/>
      </c>
      <c r="DN312" s="71" t="str">
        <f t="shared" ref="DN312:DN334" si="6018">IF(AH312="","","|n"&amp;DN$2&amp;"+"&amp;AH312&amp;DN$1)</f>
        <v/>
      </c>
      <c r="DO312" s="71" t="str">
        <f t="shared" ref="DO312:DO334" si="6019">IF(AI312="","","|n"&amp;DO$2&amp;"+"&amp;AI312&amp;DO$1)</f>
        <v/>
      </c>
      <c r="DP312" s="71" t="str">
        <f t="shared" ref="DP312:DP334" si="6020">IF(AJ312="","","|n"&amp;DP$2&amp;"+"&amp;AJ312&amp;DP$1)</f>
        <v/>
      </c>
      <c r="DQ312" s="71" t="str">
        <f t="shared" ref="DQ312:DQ334" si="6021">IF(AK312="","","|n"&amp;DQ$2&amp;"+"&amp;AK312&amp;DQ$1)</f>
        <v/>
      </c>
      <c r="DR312" s="71" t="str">
        <f t="shared" ref="DR312:DR334" si="6022">IF(AL312="","","|n"&amp;DR$2&amp;"+"&amp;AL312&amp;DR$1)</f>
        <v/>
      </c>
      <c r="DS312" s="71" t="str">
        <f t="shared" ref="DS312:DS334" si="6023">IF(AM312="","","|n"&amp;DS$2&amp;"+"&amp;AM312&amp;DS$1)</f>
        <v/>
      </c>
      <c r="DT312" s="71" t="str">
        <f t="shared" ref="DT312:DT334" si="6024">IF(AN312="","","|n"&amp;DT$2&amp;"+"&amp;AN312&amp;DT$1)</f>
        <v/>
      </c>
      <c r="DU312" s="71" t="str">
        <f t="shared" ref="DU312:DU334" si="6025">IF(AO312="","","|n"&amp;DU$2&amp;"+"&amp;AO312&amp;DU$1)</f>
        <v/>
      </c>
      <c r="DV312" s="71" t="str">
        <f t="shared" ref="DV312:DV334" si="6026">IF(AP312="","","|n"&amp;DV$2&amp;"+"&amp;AP312&amp;DV$1)</f>
        <v/>
      </c>
      <c r="DW312" s="71" t="str">
        <f t="shared" ref="DW312:DW334" si="6027">IF(AQ312="","","|n"&amp;DW$2&amp;"+"&amp;AQ312&amp;DW$1)</f>
        <v/>
      </c>
      <c r="DX312" s="71" t="str">
        <f t="shared" ref="DX312:DX334" si="6028">IF(AR312="","","|n"&amp;DX$2&amp;"+"&amp;AR312&amp;DX$1)</f>
        <v/>
      </c>
      <c r="DY312" s="71" t="str">
        <f t="shared" ref="DY312:DY334" si="6029">IF(AS312="","","|n"&amp;DY$2&amp;"+"&amp;AS312&amp;DY$1)</f>
        <v/>
      </c>
      <c r="DZ312" s="71" t="str">
        <f t="shared" ref="DZ312:DZ334" si="6030">IF(AT312="","","|n"&amp;DZ$2&amp;"+"&amp;AT312&amp;DZ$1)</f>
        <v/>
      </c>
      <c r="EA312" s="71" t="str">
        <f t="shared" ref="EA312:EA334" si="6031">IF(AU312="","","|n"&amp;EA$2&amp;"+"&amp;AU312&amp;EA$1)</f>
        <v/>
      </c>
      <c r="EB312" s="71" t="str">
        <f t="shared" ref="EB312:EB334" si="6032">IF(AV312="","","|n"&amp;EB$2&amp;"+"&amp;AV312&amp;EB$1)</f>
        <v/>
      </c>
      <c r="EC312" s="71" t="str">
        <f t="shared" ref="EC312:EC334" si="6033">IF(AW312="","","|n"&amp;EC$2&amp;"+"&amp;AW312&amp;EC$1)</f>
        <v/>
      </c>
      <c r="ED312" s="71" t="str">
        <f t="shared" ref="ED312:ED334" si="6034">IF(AX312="","","|n"&amp;ED$2&amp;"+"&amp;AX312&amp;ED$1)</f>
        <v/>
      </c>
      <c r="EE312" s="71" t="str">
        <f t="shared" ref="EE312:EE334" si="6035">IF(AY312="","","|n"&amp;EE$2&amp;"+"&amp;AY312&amp;EE$1)</f>
        <v/>
      </c>
      <c r="EF312" s="71" t="str">
        <f t="shared" ref="EF312:EF334" si="6036">IF(AZ312="","","|n"&amp;EF$2&amp;"+"&amp;AZ312&amp;EF$1)</f>
        <v/>
      </c>
      <c r="EG312" s="71" t="str">
        <f t="shared" ref="EG312:EG334" si="6037">IF(BA312="","","|n"&amp;EG$2&amp;"+"&amp;BA312&amp;EG$1)</f>
        <v/>
      </c>
      <c r="EH312" s="71" t="str">
        <f t="shared" ref="EH312:EH334" si="6038">IF(BB312="","","|n"&amp;EH$2&amp;"+"&amp;BB312&amp;EH$1)</f>
        <v/>
      </c>
      <c r="EI312" s="71" t="str">
        <f t="shared" ref="EI312:EI334" si="6039">IF(BC312="","","|n"&amp;EI$2&amp;"+"&amp;BC312&amp;EI$1)</f>
        <v/>
      </c>
      <c r="EJ312" s="71" t="str">
        <f t="shared" ref="EJ312:EJ334" si="6040">IF(BD312="","","|n"&amp;EJ$2&amp;"+"&amp;BD312&amp;EJ$1)</f>
        <v/>
      </c>
      <c r="EK312" s="71" t="str">
        <f t="shared" ref="EK312:EK334" si="6041">IF(BE312="","","|n"&amp;EK$2&amp;"+"&amp;BE312&amp;EK$1)</f>
        <v/>
      </c>
      <c r="EL312" s="71" t="str">
        <f t="shared" ref="EL312:EL334" si="6042">IF(BF312="","","|n"&amp;EL$2&amp;"+"&amp;BF312&amp;EL$1)</f>
        <v/>
      </c>
      <c r="EM312" s="71" t="str">
        <f t="shared" ref="EM312:EM334" si="6043">IF(BG312="","","|n"&amp;EM$2&amp;"+"&amp;BG312&amp;EM$1)</f>
        <v/>
      </c>
      <c r="EN312" s="71" t="str">
        <f t="shared" ref="EN312:EN334" si="6044">IF(BH312="","","|n"&amp;EN$2&amp;"+"&amp;BH312&amp;EN$1)</f>
        <v/>
      </c>
      <c r="EO312" s="71" t="str">
        <f t="shared" ref="EO312:EO334" si="6045">IF(BI312="","","|n"&amp;EO$2&amp;"+"&amp;BI312&amp;EO$1)</f>
        <v/>
      </c>
      <c r="EP312" s="71" t="str">
        <f t="shared" ref="EP312:EP334" si="6046">IF(BJ312="","","|n"&amp;EP$2&amp;"+"&amp;BJ312&amp;EP$1)</f>
        <v/>
      </c>
      <c r="EQ312" s="71" t="str">
        <f t="shared" ref="EQ312:EQ334" si="6047">IF(BK312="","","|n"&amp;EQ$2&amp;"+"&amp;BK312&amp;EQ$1)</f>
        <v/>
      </c>
      <c r="ER312" s="71" t="str">
        <f t="shared" ref="ER312:ER334" si="6048">IF(BL312="","","|n"&amp;ER$2&amp;"+"&amp;BL312&amp;ER$1)</f>
        <v/>
      </c>
      <c r="ES312" s="71" t="str">
        <f t="shared" ref="ES312:ES334" si="6049">IF(BM312="","","|n"&amp;ES$2&amp;"+"&amp;BM312&amp;ES$1)</f>
        <v/>
      </c>
      <c r="ET312" s="71" t="str">
        <f t="shared" ref="ET312:ET334" si="6050">IF(BN312="","","|n"&amp;ET$2&amp;"+"&amp;BN312&amp;ET$1)</f>
        <v/>
      </c>
      <c r="EU312" s="71" t="str">
        <f t="shared" ref="EU312:EU334" si="6051">IF(BO312="","","|n"&amp;EU$2&amp;"+"&amp;BO312&amp;EU$1)</f>
        <v/>
      </c>
      <c r="EV312" s="71" t="str">
        <f t="shared" ref="EV312:EV334" si="6052">IF(BP312="","","|n"&amp;EV$2&amp;"+"&amp;BP312&amp;EV$1)</f>
        <v/>
      </c>
      <c r="EW312" s="71" t="str">
        <f t="shared" ref="EW312:EW334" si="6053">IF(BQ312="","","|n"&amp;EW$2&amp;"+"&amp;BQ312&amp;EW$1)</f>
        <v/>
      </c>
      <c r="EX312" s="71" t="str">
        <f t="shared" ref="EX312:EX334" si="6054">IF(BR312="","","|n"&amp;EX$2&amp;"+"&amp;BR312&amp;EX$1)</f>
        <v/>
      </c>
      <c r="EY312" s="71" t="str">
        <f t="shared" ref="EY312:EY334" si="6055">IF(BS312="","","|n"&amp;EY$2&amp;"+"&amp;BS312&amp;EY$1)</f>
        <v/>
      </c>
      <c r="EZ312" s="71" t="str">
        <f t="shared" ref="EZ312:EZ334" si="6056">IF(BT312="","","|n"&amp;EZ$2&amp;"+"&amp;BT312&amp;EZ$1)</f>
        <v/>
      </c>
      <c r="FA312" s="71" t="str">
        <f t="shared" ref="FA312:FA334" si="6057">IF(BU312="","","|n"&amp;FA$2&amp;"+"&amp;BU312&amp;FA$1)</f>
        <v/>
      </c>
      <c r="FB312" s="71" t="str">
        <f t="shared" ref="FB312:FB334" si="6058">IF(BV312="","","|n"&amp;FB$2&amp;"+"&amp;BV312&amp;FB$1)</f>
        <v/>
      </c>
      <c r="FC312" s="71" t="str">
        <f t="shared" ref="FC312:FC334" si="6059">IF(BW312="","","|n"&amp;FC$2&amp;"+"&amp;BW312&amp;FC$1)</f>
        <v/>
      </c>
      <c r="FD312" s="71" t="str">
        <f t="shared" ref="FD312:FD334" si="6060">IF(BX312="","","|n"&amp;FD$2&amp;"+"&amp;BX312&amp;FD$1)</f>
        <v/>
      </c>
      <c r="FE312" s="71" t="str">
        <f t="shared" ref="FE312:FE334" si="6061">IF(BY312="","","|n"&amp;FE$2&amp;"+"&amp;BY312&amp;FE$1)</f>
        <v/>
      </c>
      <c r="FF312" s="71" t="str">
        <f t="shared" ref="FF312:FF334" si="6062">IF(BZ312="","","|n"&amp;FF$2&amp;"+"&amp;BZ312&amp;FF$1)</f>
        <v/>
      </c>
      <c r="FG312" s="71" t="str">
        <f t="shared" ref="FG312:FG334" si="6063">IF(CA312="","","|n"&amp;FG$2&amp;"+"&amp;CA312&amp;FG$1)</f>
        <v/>
      </c>
      <c r="FH312" s="71" t="str">
        <f t="shared" ref="FH312:FH334" si="6064">IF(CB312="","","|n"&amp;FH$2&amp;"+"&amp;CB312&amp;FH$1)</f>
        <v/>
      </c>
      <c r="FI312" s="71" t="str">
        <f t="shared" ref="FI312:FI334" si="6065">IF(CC312="","","|n"&amp;FI$2&amp;"+"&amp;CC312&amp;FI$1)</f>
        <v/>
      </c>
      <c r="FJ312" s="71" t="str">
        <f t="shared" ref="FJ312:FJ334" si="6066">IF(CD312="","","|n"&amp;FJ$2&amp;"+"&amp;CD312&amp;FJ$1)</f>
        <v/>
      </c>
      <c r="FK312" s="71" t="str">
        <f t="shared" ref="FK312:FK334" si="6067">IF(CE312="","","|n"&amp;FK$2&amp;"+"&amp;CE312&amp;FK$1)</f>
        <v/>
      </c>
      <c r="FL312" s="71" t="str">
        <f t="shared" ref="FL312:FL334" si="6068">IF(CF312="","","|n"&amp;FL$2&amp;"+"&amp;CF312&amp;FL$1)</f>
        <v/>
      </c>
      <c r="FM312" s="71" t="str">
        <f t="shared" ref="FM312:FM334" si="6069">IF(CG312="","","|n"&amp;FM$2&amp;"+"&amp;CG312&amp;FM$1)</f>
        <v/>
      </c>
      <c r="FN312" s="71" t="str">
        <f t="shared" ref="FN312:FN334" si="6070">IF(CH312="","","|n"&amp;FN$2&amp;"+"&amp;CH312&amp;FN$1)</f>
        <v/>
      </c>
      <c r="FO312" s="71" t="str">
        <f t="shared" ref="FO312:FO334" si="6071">IF(CI312="","","|n"&amp;FO$2&amp;"+"&amp;CI312&amp;FO$1)</f>
        <v/>
      </c>
      <c r="FP312" s="71" t="str">
        <f t="shared" ref="FP312:FP334" si="6072">IF(CJ312="","","|n"&amp;FP$2&amp;"+"&amp;CJ312&amp;FP$1)</f>
        <v/>
      </c>
      <c r="FQ312" s="71" t="str">
        <f t="shared" ref="FQ312:FQ334" si="6073">IF(CK312="","","|n"&amp;FQ$2&amp;"+"&amp;CK312&amp;FQ$1)</f>
        <v/>
      </c>
      <c r="FR312" s="71" t="str">
        <f t="shared" ref="FR312:FR334" si="6074">IF(CL312="","","|n"&amp;FR$2&amp;"+"&amp;CL312&amp;FR$1)</f>
        <v/>
      </c>
      <c r="FS312" s="71" t="str">
        <f t="shared" ref="FS312:FS334" si="6075">IF(CM312="","","|n"&amp;FS$2&amp;"+"&amp;CM312&amp;FS$1)</f>
        <v/>
      </c>
    </row>
    <row r="313" spans="1:175" ht="16.5">
      <c r="A313" s="133"/>
      <c r="B313" s="80" t="s">
        <v>899</v>
      </c>
      <c r="C313" s="61" t="s">
        <v>898</v>
      </c>
      <c r="T313" s="140"/>
      <c r="U313" s="85"/>
      <c r="CN313" s="70" t="str">
        <f t="shared" si="6000"/>
        <v>InitUnitState('IF02',,,,,,,,,,)</v>
      </c>
      <c r="CO313" s="70" t="str">
        <f t="shared" si="6001"/>
        <v>InitUnitNormal('IF02',,,,,,,,,,)</v>
      </c>
      <c r="CP313" s="70" t="str">
        <f t="shared" si="6002"/>
        <v>InitUnitMagic('IF02',,,,,,,,,,)</v>
      </c>
      <c r="CQ313" s="70" t="str">
        <f t="shared" si="6003"/>
        <v>InitUnitAdd('IF02',,,,,,,,,,)</v>
      </c>
      <c r="CR313" s="70" t="str">
        <f t="shared" si="6004"/>
        <v>InitEquipData('IF02',,"",,,,,'','','','','','',"")</v>
      </c>
      <c r="CU313" s="95" t="str">
        <f t="shared" si="6005"/>
        <v>|n</v>
      </c>
      <c r="CW313" s="60"/>
      <c r="CX313" s="60"/>
      <c r="CY313" s="60"/>
      <c r="CZ313" s="60"/>
      <c r="DA313" s="60"/>
      <c r="DB313" s="71" t="str">
        <f t="shared" si="6006"/>
        <v/>
      </c>
      <c r="DC313" s="71" t="str">
        <f t="shared" si="6007"/>
        <v/>
      </c>
      <c r="DD313" s="71" t="str">
        <f t="shared" si="6008"/>
        <v/>
      </c>
      <c r="DE313" s="71" t="str">
        <f t="shared" si="6009"/>
        <v/>
      </c>
      <c r="DF313" s="71" t="str">
        <f t="shared" si="6010"/>
        <v/>
      </c>
      <c r="DG313" s="71" t="str">
        <f t="shared" si="6011"/>
        <v/>
      </c>
      <c r="DH313" s="71" t="str">
        <f t="shared" si="6012"/>
        <v/>
      </c>
      <c r="DI313" s="71" t="str">
        <f t="shared" si="6013"/>
        <v/>
      </c>
      <c r="DJ313" s="71" t="str">
        <f t="shared" si="6014"/>
        <v/>
      </c>
      <c r="DK313" s="71" t="str">
        <f t="shared" si="6015"/>
        <v/>
      </c>
      <c r="DL313" s="71" t="str">
        <f t="shared" si="6016"/>
        <v/>
      </c>
      <c r="DM313" s="71" t="str">
        <f t="shared" si="6017"/>
        <v/>
      </c>
      <c r="DN313" s="71" t="str">
        <f t="shared" si="6018"/>
        <v/>
      </c>
      <c r="DO313" s="71" t="str">
        <f t="shared" si="6019"/>
        <v/>
      </c>
      <c r="DP313" s="71" t="str">
        <f t="shared" si="6020"/>
        <v/>
      </c>
      <c r="DQ313" s="71" t="str">
        <f t="shared" si="6021"/>
        <v/>
      </c>
      <c r="DR313" s="71" t="str">
        <f t="shared" si="6022"/>
        <v/>
      </c>
      <c r="DS313" s="71" t="str">
        <f t="shared" si="6023"/>
        <v/>
      </c>
      <c r="DT313" s="71" t="str">
        <f t="shared" si="6024"/>
        <v/>
      </c>
      <c r="DU313" s="71" t="str">
        <f t="shared" si="6025"/>
        <v/>
      </c>
      <c r="DV313" s="71" t="str">
        <f t="shared" si="6026"/>
        <v/>
      </c>
      <c r="DW313" s="71" t="str">
        <f t="shared" si="6027"/>
        <v/>
      </c>
      <c r="DX313" s="71" t="str">
        <f t="shared" si="6028"/>
        <v/>
      </c>
      <c r="DY313" s="71" t="str">
        <f t="shared" si="6029"/>
        <v/>
      </c>
      <c r="DZ313" s="71" t="str">
        <f t="shared" si="6030"/>
        <v/>
      </c>
      <c r="EA313" s="71" t="str">
        <f t="shared" si="6031"/>
        <v/>
      </c>
      <c r="EB313" s="71" t="str">
        <f t="shared" si="6032"/>
        <v/>
      </c>
      <c r="EC313" s="71" t="str">
        <f t="shared" si="6033"/>
        <v/>
      </c>
      <c r="ED313" s="71" t="str">
        <f t="shared" si="6034"/>
        <v/>
      </c>
      <c r="EE313" s="71" t="str">
        <f t="shared" si="6035"/>
        <v/>
      </c>
      <c r="EF313" s="71" t="str">
        <f t="shared" si="6036"/>
        <v/>
      </c>
      <c r="EG313" s="71" t="str">
        <f t="shared" si="6037"/>
        <v/>
      </c>
      <c r="EH313" s="71" t="str">
        <f t="shared" si="6038"/>
        <v/>
      </c>
      <c r="EI313" s="71" t="str">
        <f t="shared" si="6039"/>
        <v/>
      </c>
      <c r="EJ313" s="71" t="str">
        <f t="shared" si="6040"/>
        <v/>
      </c>
      <c r="EK313" s="71" t="str">
        <f t="shared" si="6041"/>
        <v/>
      </c>
      <c r="EL313" s="71" t="str">
        <f t="shared" si="6042"/>
        <v/>
      </c>
      <c r="EM313" s="71" t="str">
        <f t="shared" si="6043"/>
        <v/>
      </c>
      <c r="EN313" s="71" t="str">
        <f t="shared" si="6044"/>
        <v/>
      </c>
      <c r="EO313" s="71" t="str">
        <f t="shared" si="6045"/>
        <v/>
      </c>
      <c r="EP313" s="71" t="str">
        <f t="shared" si="6046"/>
        <v/>
      </c>
      <c r="EQ313" s="71" t="str">
        <f t="shared" si="6047"/>
        <v/>
      </c>
      <c r="ER313" s="71" t="str">
        <f t="shared" si="6048"/>
        <v/>
      </c>
      <c r="ES313" s="71" t="str">
        <f t="shared" si="6049"/>
        <v/>
      </c>
      <c r="ET313" s="71" t="str">
        <f t="shared" si="6050"/>
        <v/>
      </c>
      <c r="EU313" s="71" t="str">
        <f t="shared" si="6051"/>
        <v/>
      </c>
      <c r="EV313" s="71" t="str">
        <f t="shared" si="6052"/>
        <v/>
      </c>
      <c r="EW313" s="71" t="str">
        <f t="shared" si="6053"/>
        <v/>
      </c>
      <c r="EX313" s="71" t="str">
        <f t="shared" si="6054"/>
        <v/>
      </c>
      <c r="EY313" s="71" t="str">
        <f t="shared" si="6055"/>
        <v/>
      </c>
      <c r="EZ313" s="71" t="str">
        <f t="shared" si="6056"/>
        <v/>
      </c>
      <c r="FA313" s="71" t="str">
        <f t="shared" si="6057"/>
        <v/>
      </c>
      <c r="FB313" s="71" t="str">
        <f t="shared" si="6058"/>
        <v/>
      </c>
      <c r="FC313" s="71" t="str">
        <f t="shared" si="6059"/>
        <v/>
      </c>
      <c r="FD313" s="71" t="str">
        <f t="shared" si="6060"/>
        <v/>
      </c>
      <c r="FE313" s="71" t="str">
        <f t="shared" si="6061"/>
        <v/>
      </c>
      <c r="FF313" s="71" t="str">
        <f t="shared" si="6062"/>
        <v/>
      </c>
      <c r="FG313" s="71" t="str">
        <f t="shared" si="6063"/>
        <v/>
      </c>
      <c r="FH313" s="71" t="str">
        <f t="shared" si="6064"/>
        <v/>
      </c>
      <c r="FI313" s="71" t="str">
        <f t="shared" si="6065"/>
        <v/>
      </c>
      <c r="FJ313" s="71" t="str">
        <f t="shared" si="6066"/>
        <v/>
      </c>
      <c r="FK313" s="71" t="str">
        <f t="shared" si="6067"/>
        <v/>
      </c>
      <c r="FL313" s="71" t="str">
        <f t="shared" si="6068"/>
        <v/>
      </c>
      <c r="FM313" s="71" t="str">
        <f t="shared" si="6069"/>
        <v/>
      </c>
      <c r="FN313" s="71" t="str">
        <f t="shared" si="6070"/>
        <v/>
      </c>
      <c r="FO313" s="71" t="str">
        <f t="shared" si="6071"/>
        <v/>
      </c>
      <c r="FP313" s="71" t="str">
        <f t="shared" si="6072"/>
        <v/>
      </c>
      <c r="FQ313" s="71" t="str">
        <f t="shared" si="6073"/>
        <v/>
      </c>
      <c r="FR313" s="71" t="str">
        <f t="shared" si="6074"/>
        <v/>
      </c>
      <c r="FS313" s="71" t="str">
        <f t="shared" si="6075"/>
        <v/>
      </c>
    </row>
    <row r="314" spans="1:175" ht="16.5">
      <c r="A314" s="134"/>
      <c r="B314" s="80" t="s">
        <v>900</v>
      </c>
      <c r="C314" s="61" t="s">
        <v>898</v>
      </c>
      <c r="T314" s="141"/>
      <c r="U314" s="85"/>
      <c r="CN314" s="70" t="str">
        <f t="shared" si="6000"/>
        <v>InitUnitState('IF03',,,,,,,,,,)</v>
      </c>
      <c r="CO314" s="70" t="str">
        <f t="shared" si="6001"/>
        <v>InitUnitNormal('IF03',,,,,,,,,,)</v>
      </c>
      <c r="CP314" s="70" t="str">
        <f t="shared" si="6002"/>
        <v>InitUnitMagic('IF03',,,,,,,,,,)</v>
      </c>
      <c r="CQ314" s="70" t="str">
        <f t="shared" si="6003"/>
        <v>InitUnitAdd('IF03',,,,,,,,,,)</v>
      </c>
      <c r="CR314" s="70" t="str">
        <f t="shared" si="6004"/>
        <v>InitEquipData('IF03',,"",,,,,'','','','','','',"")</v>
      </c>
      <c r="CU314" s="95" t="str">
        <f t="shared" si="6005"/>
        <v>|n</v>
      </c>
      <c r="CW314" s="60"/>
      <c r="CX314" s="60"/>
      <c r="CY314" s="60"/>
      <c r="CZ314" s="60"/>
      <c r="DA314" s="60"/>
      <c r="DB314" s="71" t="str">
        <f t="shared" si="6006"/>
        <v/>
      </c>
      <c r="DC314" s="71" t="str">
        <f t="shared" si="6007"/>
        <v/>
      </c>
      <c r="DD314" s="71" t="str">
        <f t="shared" si="6008"/>
        <v/>
      </c>
      <c r="DE314" s="71" t="str">
        <f t="shared" si="6009"/>
        <v/>
      </c>
      <c r="DF314" s="71" t="str">
        <f t="shared" si="6010"/>
        <v/>
      </c>
      <c r="DG314" s="71" t="str">
        <f t="shared" si="6011"/>
        <v/>
      </c>
      <c r="DH314" s="71" t="str">
        <f t="shared" si="6012"/>
        <v/>
      </c>
      <c r="DI314" s="71" t="str">
        <f t="shared" si="6013"/>
        <v/>
      </c>
      <c r="DJ314" s="71" t="str">
        <f t="shared" si="6014"/>
        <v/>
      </c>
      <c r="DK314" s="71" t="str">
        <f t="shared" si="6015"/>
        <v/>
      </c>
      <c r="DL314" s="71" t="str">
        <f t="shared" si="6016"/>
        <v/>
      </c>
      <c r="DM314" s="71" t="str">
        <f t="shared" si="6017"/>
        <v/>
      </c>
      <c r="DN314" s="71" t="str">
        <f t="shared" si="6018"/>
        <v/>
      </c>
      <c r="DO314" s="71" t="str">
        <f t="shared" si="6019"/>
        <v/>
      </c>
      <c r="DP314" s="71" t="str">
        <f t="shared" si="6020"/>
        <v/>
      </c>
      <c r="DQ314" s="71" t="str">
        <f t="shared" si="6021"/>
        <v/>
      </c>
      <c r="DR314" s="71" t="str">
        <f t="shared" si="6022"/>
        <v/>
      </c>
      <c r="DS314" s="71" t="str">
        <f t="shared" si="6023"/>
        <v/>
      </c>
      <c r="DT314" s="71" t="str">
        <f t="shared" si="6024"/>
        <v/>
      </c>
      <c r="DU314" s="71" t="str">
        <f t="shared" si="6025"/>
        <v/>
      </c>
      <c r="DV314" s="71" t="str">
        <f t="shared" si="6026"/>
        <v/>
      </c>
      <c r="DW314" s="71" t="str">
        <f t="shared" si="6027"/>
        <v/>
      </c>
      <c r="DX314" s="71" t="str">
        <f t="shared" si="6028"/>
        <v/>
      </c>
      <c r="DY314" s="71" t="str">
        <f t="shared" si="6029"/>
        <v/>
      </c>
      <c r="DZ314" s="71" t="str">
        <f t="shared" si="6030"/>
        <v/>
      </c>
      <c r="EA314" s="71" t="str">
        <f t="shared" si="6031"/>
        <v/>
      </c>
      <c r="EB314" s="71" t="str">
        <f t="shared" si="6032"/>
        <v/>
      </c>
      <c r="EC314" s="71" t="str">
        <f t="shared" si="6033"/>
        <v/>
      </c>
      <c r="ED314" s="71" t="str">
        <f t="shared" si="6034"/>
        <v/>
      </c>
      <c r="EE314" s="71" t="str">
        <f t="shared" si="6035"/>
        <v/>
      </c>
      <c r="EF314" s="71" t="str">
        <f t="shared" si="6036"/>
        <v/>
      </c>
      <c r="EG314" s="71" t="str">
        <f t="shared" si="6037"/>
        <v/>
      </c>
      <c r="EH314" s="71" t="str">
        <f t="shared" si="6038"/>
        <v/>
      </c>
      <c r="EI314" s="71" t="str">
        <f t="shared" si="6039"/>
        <v/>
      </c>
      <c r="EJ314" s="71" t="str">
        <f t="shared" si="6040"/>
        <v/>
      </c>
      <c r="EK314" s="71" t="str">
        <f t="shared" si="6041"/>
        <v/>
      </c>
      <c r="EL314" s="71" t="str">
        <f t="shared" si="6042"/>
        <v/>
      </c>
      <c r="EM314" s="71" t="str">
        <f t="shared" si="6043"/>
        <v/>
      </c>
      <c r="EN314" s="71" t="str">
        <f t="shared" si="6044"/>
        <v/>
      </c>
      <c r="EO314" s="71" t="str">
        <f t="shared" si="6045"/>
        <v/>
      </c>
      <c r="EP314" s="71" t="str">
        <f t="shared" si="6046"/>
        <v/>
      </c>
      <c r="EQ314" s="71" t="str">
        <f t="shared" si="6047"/>
        <v/>
      </c>
      <c r="ER314" s="71" t="str">
        <f t="shared" si="6048"/>
        <v/>
      </c>
      <c r="ES314" s="71" t="str">
        <f t="shared" si="6049"/>
        <v/>
      </c>
      <c r="ET314" s="71" t="str">
        <f t="shared" si="6050"/>
        <v/>
      </c>
      <c r="EU314" s="71" t="str">
        <f t="shared" si="6051"/>
        <v/>
      </c>
      <c r="EV314" s="71" t="str">
        <f t="shared" si="6052"/>
        <v/>
      </c>
      <c r="EW314" s="71" t="str">
        <f t="shared" si="6053"/>
        <v/>
      </c>
      <c r="EX314" s="71" t="str">
        <f t="shared" si="6054"/>
        <v/>
      </c>
      <c r="EY314" s="71" t="str">
        <f t="shared" si="6055"/>
        <v/>
      </c>
      <c r="EZ314" s="71" t="str">
        <f t="shared" si="6056"/>
        <v/>
      </c>
      <c r="FA314" s="71" t="str">
        <f t="shared" si="6057"/>
        <v/>
      </c>
      <c r="FB314" s="71" t="str">
        <f t="shared" si="6058"/>
        <v/>
      </c>
      <c r="FC314" s="71" t="str">
        <f t="shared" si="6059"/>
        <v/>
      </c>
      <c r="FD314" s="71" t="str">
        <f t="shared" si="6060"/>
        <v/>
      </c>
      <c r="FE314" s="71" t="str">
        <f t="shared" si="6061"/>
        <v/>
      </c>
      <c r="FF314" s="71" t="str">
        <f t="shared" si="6062"/>
        <v/>
      </c>
      <c r="FG314" s="71" t="str">
        <f t="shared" si="6063"/>
        <v/>
      </c>
      <c r="FH314" s="71" t="str">
        <f t="shared" si="6064"/>
        <v/>
      </c>
      <c r="FI314" s="71" t="str">
        <f t="shared" si="6065"/>
        <v/>
      </c>
      <c r="FJ314" s="71" t="str">
        <f t="shared" si="6066"/>
        <v/>
      </c>
      <c r="FK314" s="71" t="str">
        <f t="shared" si="6067"/>
        <v/>
      </c>
      <c r="FL314" s="71" t="str">
        <f t="shared" si="6068"/>
        <v/>
      </c>
      <c r="FM314" s="71" t="str">
        <f t="shared" si="6069"/>
        <v/>
      </c>
      <c r="FN314" s="71" t="str">
        <f t="shared" si="6070"/>
        <v/>
      </c>
      <c r="FO314" s="71" t="str">
        <f t="shared" si="6071"/>
        <v/>
      </c>
      <c r="FP314" s="71" t="str">
        <f t="shared" si="6072"/>
        <v/>
      </c>
      <c r="FQ314" s="71" t="str">
        <f t="shared" si="6073"/>
        <v/>
      </c>
      <c r="FR314" s="71" t="str">
        <f t="shared" si="6074"/>
        <v/>
      </c>
      <c r="FS314" s="71" t="str">
        <f t="shared" si="6075"/>
        <v/>
      </c>
    </row>
    <row r="315" spans="1:175" ht="16.5">
      <c r="A315" s="134"/>
      <c r="B315" s="80" t="s">
        <v>901</v>
      </c>
      <c r="C315" s="61" t="s">
        <v>898</v>
      </c>
      <c r="T315" s="141"/>
      <c r="U315" s="85"/>
      <c r="CN315" s="70" t="str">
        <f t="shared" si="6000"/>
        <v>InitUnitState('IF04',,,,,,,,,,)</v>
      </c>
      <c r="CO315" s="70" t="str">
        <f t="shared" si="6001"/>
        <v>InitUnitNormal('IF04',,,,,,,,,,)</v>
      </c>
      <c r="CP315" s="70" t="str">
        <f t="shared" si="6002"/>
        <v>InitUnitMagic('IF04',,,,,,,,,,)</v>
      </c>
      <c r="CQ315" s="70" t="str">
        <f t="shared" si="6003"/>
        <v>InitUnitAdd('IF04',,,,,,,,,,)</v>
      </c>
      <c r="CR315" s="70" t="str">
        <f t="shared" si="6004"/>
        <v>InitEquipData('IF04',,"",,,,,'','','','','','',"")</v>
      </c>
      <c r="CU315" s="95" t="str">
        <f t="shared" si="6005"/>
        <v>|n</v>
      </c>
      <c r="CW315" s="60"/>
      <c r="CX315" s="60"/>
      <c r="CY315" s="60"/>
      <c r="CZ315" s="60"/>
      <c r="DA315" s="60"/>
      <c r="DB315" s="71" t="str">
        <f t="shared" si="6006"/>
        <v/>
      </c>
      <c r="DC315" s="71" t="str">
        <f t="shared" si="6007"/>
        <v/>
      </c>
      <c r="DD315" s="71" t="str">
        <f t="shared" si="6008"/>
        <v/>
      </c>
      <c r="DE315" s="71" t="str">
        <f t="shared" si="6009"/>
        <v/>
      </c>
      <c r="DF315" s="71" t="str">
        <f t="shared" si="6010"/>
        <v/>
      </c>
      <c r="DG315" s="71" t="str">
        <f t="shared" si="6011"/>
        <v/>
      </c>
      <c r="DH315" s="71" t="str">
        <f t="shared" si="6012"/>
        <v/>
      </c>
      <c r="DI315" s="71" t="str">
        <f t="shared" si="6013"/>
        <v/>
      </c>
      <c r="DJ315" s="71" t="str">
        <f t="shared" si="6014"/>
        <v/>
      </c>
      <c r="DK315" s="71" t="str">
        <f t="shared" si="6015"/>
        <v/>
      </c>
      <c r="DL315" s="71" t="str">
        <f t="shared" si="6016"/>
        <v/>
      </c>
      <c r="DM315" s="71" t="str">
        <f t="shared" si="6017"/>
        <v/>
      </c>
      <c r="DN315" s="71" t="str">
        <f t="shared" si="6018"/>
        <v/>
      </c>
      <c r="DO315" s="71" t="str">
        <f t="shared" si="6019"/>
        <v/>
      </c>
      <c r="DP315" s="71" t="str">
        <f t="shared" si="6020"/>
        <v/>
      </c>
      <c r="DQ315" s="71" t="str">
        <f t="shared" si="6021"/>
        <v/>
      </c>
      <c r="DR315" s="71" t="str">
        <f t="shared" si="6022"/>
        <v/>
      </c>
      <c r="DS315" s="71" t="str">
        <f t="shared" si="6023"/>
        <v/>
      </c>
      <c r="DT315" s="71" t="str">
        <f t="shared" si="6024"/>
        <v/>
      </c>
      <c r="DU315" s="71" t="str">
        <f t="shared" si="6025"/>
        <v/>
      </c>
      <c r="DV315" s="71" t="str">
        <f t="shared" si="6026"/>
        <v/>
      </c>
      <c r="DW315" s="71" t="str">
        <f t="shared" si="6027"/>
        <v/>
      </c>
      <c r="DX315" s="71" t="str">
        <f t="shared" si="6028"/>
        <v/>
      </c>
      <c r="DY315" s="71" t="str">
        <f t="shared" si="6029"/>
        <v/>
      </c>
      <c r="DZ315" s="71" t="str">
        <f t="shared" si="6030"/>
        <v/>
      </c>
      <c r="EA315" s="71" t="str">
        <f t="shared" si="6031"/>
        <v/>
      </c>
      <c r="EB315" s="71" t="str">
        <f t="shared" si="6032"/>
        <v/>
      </c>
      <c r="EC315" s="71" t="str">
        <f t="shared" si="6033"/>
        <v/>
      </c>
      <c r="ED315" s="71" t="str">
        <f t="shared" si="6034"/>
        <v/>
      </c>
      <c r="EE315" s="71" t="str">
        <f t="shared" si="6035"/>
        <v/>
      </c>
      <c r="EF315" s="71" t="str">
        <f t="shared" si="6036"/>
        <v/>
      </c>
      <c r="EG315" s="71" t="str">
        <f t="shared" si="6037"/>
        <v/>
      </c>
      <c r="EH315" s="71" t="str">
        <f t="shared" si="6038"/>
        <v/>
      </c>
      <c r="EI315" s="71" t="str">
        <f t="shared" si="6039"/>
        <v/>
      </c>
      <c r="EJ315" s="71" t="str">
        <f t="shared" si="6040"/>
        <v/>
      </c>
      <c r="EK315" s="71" t="str">
        <f t="shared" si="6041"/>
        <v/>
      </c>
      <c r="EL315" s="71" t="str">
        <f t="shared" si="6042"/>
        <v/>
      </c>
      <c r="EM315" s="71" t="str">
        <f t="shared" si="6043"/>
        <v/>
      </c>
      <c r="EN315" s="71" t="str">
        <f t="shared" si="6044"/>
        <v/>
      </c>
      <c r="EO315" s="71" t="str">
        <f t="shared" si="6045"/>
        <v/>
      </c>
      <c r="EP315" s="71" t="str">
        <f t="shared" si="6046"/>
        <v/>
      </c>
      <c r="EQ315" s="71" t="str">
        <f t="shared" si="6047"/>
        <v/>
      </c>
      <c r="ER315" s="71" t="str">
        <f t="shared" si="6048"/>
        <v/>
      </c>
      <c r="ES315" s="71" t="str">
        <f t="shared" si="6049"/>
        <v/>
      </c>
      <c r="ET315" s="71" t="str">
        <f t="shared" si="6050"/>
        <v/>
      </c>
      <c r="EU315" s="71" t="str">
        <f t="shared" si="6051"/>
        <v/>
      </c>
      <c r="EV315" s="71" t="str">
        <f t="shared" si="6052"/>
        <v/>
      </c>
      <c r="EW315" s="71" t="str">
        <f t="shared" si="6053"/>
        <v/>
      </c>
      <c r="EX315" s="71" t="str">
        <f t="shared" si="6054"/>
        <v/>
      </c>
      <c r="EY315" s="71" t="str">
        <f t="shared" si="6055"/>
        <v/>
      </c>
      <c r="EZ315" s="71" t="str">
        <f t="shared" si="6056"/>
        <v/>
      </c>
      <c r="FA315" s="71" t="str">
        <f t="shared" si="6057"/>
        <v/>
      </c>
      <c r="FB315" s="71" t="str">
        <f t="shared" si="6058"/>
        <v/>
      </c>
      <c r="FC315" s="71" t="str">
        <f t="shared" si="6059"/>
        <v/>
      </c>
      <c r="FD315" s="71" t="str">
        <f t="shared" si="6060"/>
        <v/>
      </c>
      <c r="FE315" s="71" t="str">
        <f t="shared" si="6061"/>
        <v/>
      </c>
      <c r="FF315" s="71" t="str">
        <f t="shared" si="6062"/>
        <v/>
      </c>
      <c r="FG315" s="71" t="str">
        <f t="shared" si="6063"/>
        <v/>
      </c>
      <c r="FH315" s="71" t="str">
        <f t="shared" si="6064"/>
        <v/>
      </c>
      <c r="FI315" s="71" t="str">
        <f t="shared" si="6065"/>
        <v/>
      </c>
      <c r="FJ315" s="71" t="str">
        <f t="shared" si="6066"/>
        <v/>
      </c>
      <c r="FK315" s="71" t="str">
        <f t="shared" si="6067"/>
        <v/>
      </c>
      <c r="FL315" s="71" t="str">
        <f t="shared" si="6068"/>
        <v/>
      </c>
      <c r="FM315" s="71" t="str">
        <f t="shared" si="6069"/>
        <v/>
      </c>
      <c r="FN315" s="71" t="str">
        <f t="shared" si="6070"/>
        <v/>
      </c>
      <c r="FO315" s="71" t="str">
        <f t="shared" si="6071"/>
        <v/>
      </c>
      <c r="FP315" s="71" t="str">
        <f t="shared" si="6072"/>
        <v/>
      </c>
      <c r="FQ315" s="71" t="str">
        <f t="shared" si="6073"/>
        <v/>
      </c>
      <c r="FR315" s="71" t="str">
        <f t="shared" si="6074"/>
        <v/>
      </c>
      <c r="FS315" s="71" t="str">
        <f t="shared" si="6075"/>
        <v/>
      </c>
    </row>
    <row r="316" spans="1:175" ht="16.5">
      <c r="A316" s="134"/>
      <c r="B316" s="80" t="s">
        <v>902</v>
      </c>
      <c r="C316" s="61" t="s">
        <v>898</v>
      </c>
      <c r="T316" s="141"/>
      <c r="U316" s="85"/>
      <c r="CN316" s="70" t="str">
        <f t="shared" si="6000"/>
        <v>InitUnitState('IF05',,,,,,,,,,)</v>
      </c>
      <c r="CO316" s="70" t="str">
        <f t="shared" si="6001"/>
        <v>InitUnitNormal('IF05',,,,,,,,,,)</v>
      </c>
      <c r="CP316" s="70" t="str">
        <f t="shared" si="6002"/>
        <v>InitUnitMagic('IF05',,,,,,,,,,)</v>
      </c>
      <c r="CQ316" s="70" t="str">
        <f t="shared" si="6003"/>
        <v>InitUnitAdd('IF05',,,,,,,,,,)</v>
      </c>
      <c r="CR316" s="70" t="str">
        <f t="shared" si="6004"/>
        <v>InitEquipData('IF05',,"",,,,,'','','','','','',"")</v>
      </c>
      <c r="CU316" s="95" t="str">
        <f t="shared" si="6005"/>
        <v>|n</v>
      </c>
      <c r="CW316" s="60"/>
      <c r="CX316" s="60"/>
      <c r="CY316" s="60"/>
      <c r="CZ316" s="60"/>
      <c r="DA316" s="60"/>
      <c r="DB316" s="71" t="str">
        <f t="shared" si="6006"/>
        <v/>
      </c>
      <c r="DC316" s="71" t="str">
        <f t="shared" si="6007"/>
        <v/>
      </c>
      <c r="DD316" s="71" t="str">
        <f t="shared" si="6008"/>
        <v/>
      </c>
      <c r="DE316" s="71" t="str">
        <f t="shared" si="6009"/>
        <v/>
      </c>
      <c r="DF316" s="71" t="str">
        <f t="shared" si="6010"/>
        <v/>
      </c>
      <c r="DG316" s="71" t="str">
        <f t="shared" si="6011"/>
        <v/>
      </c>
      <c r="DH316" s="71" t="str">
        <f t="shared" si="6012"/>
        <v/>
      </c>
      <c r="DI316" s="71" t="str">
        <f t="shared" si="6013"/>
        <v/>
      </c>
      <c r="DJ316" s="71" t="str">
        <f t="shared" si="6014"/>
        <v/>
      </c>
      <c r="DK316" s="71" t="str">
        <f t="shared" si="6015"/>
        <v/>
      </c>
      <c r="DL316" s="71" t="str">
        <f t="shared" si="6016"/>
        <v/>
      </c>
      <c r="DM316" s="71" t="str">
        <f t="shared" si="6017"/>
        <v/>
      </c>
      <c r="DN316" s="71" t="str">
        <f t="shared" si="6018"/>
        <v/>
      </c>
      <c r="DO316" s="71" t="str">
        <f t="shared" si="6019"/>
        <v/>
      </c>
      <c r="DP316" s="71" t="str">
        <f t="shared" si="6020"/>
        <v/>
      </c>
      <c r="DQ316" s="71" t="str">
        <f t="shared" si="6021"/>
        <v/>
      </c>
      <c r="DR316" s="71" t="str">
        <f t="shared" si="6022"/>
        <v/>
      </c>
      <c r="DS316" s="71" t="str">
        <f t="shared" si="6023"/>
        <v/>
      </c>
      <c r="DT316" s="71" t="str">
        <f t="shared" si="6024"/>
        <v/>
      </c>
      <c r="DU316" s="71" t="str">
        <f t="shared" si="6025"/>
        <v/>
      </c>
      <c r="DV316" s="71" t="str">
        <f t="shared" si="6026"/>
        <v/>
      </c>
      <c r="DW316" s="71" t="str">
        <f t="shared" si="6027"/>
        <v/>
      </c>
      <c r="DX316" s="71" t="str">
        <f t="shared" si="6028"/>
        <v/>
      </c>
      <c r="DY316" s="71" t="str">
        <f t="shared" si="6029"/>
        <v/>
      </c>
      <c r="DZ316" s="71" t="str">
        <f t="shared" si="6030"/>
        <v/>
      </c>
      <c r="EA316" s="71" t="str">
        <f t="shared" si="6031"/>
        <v/>
      </c>
      <c r="EB316" s="71" t="str">
        <f t="shared" si="6032"/>
        <v/>
      </c>
      <c r="EC316" s="71" t="str">
        <f t="shared" si="6033"/>
        <v/>
      </c>
      <c r="ED316" s="71" t="str">
        <f t="shared" si="6034"/>
        <v/>
      </c>
      <c r="EE316" s="71" t="str">
        <f t="shared" si="6035"/>
        <v/>
      </c>
      <c r="EF316" s="71" t="str">
        <f t="shared" si="6036"/>
        <v/>
      </c>
      <c r="EG316" s="71" t="str">
        <f t="shared" si="6037"/>
        <v/>
      </c>
      <c r="EH316" s="71" t="str">
        <f t="shared" si="6038"/>
        <v/>
      </c>
      <c r="EI316" s="71" t="str">
        <f t="shared" si="6039"/>
        <v/>
      </c>
      <c r="EJ316" s="71" t="str">
        <f t="shared" si="6040"/>
        <v/>
      </c>
      <c r="EK316" s="71" t="str">
        <f t="shared" si="6041"/>
        <v/>
      </c>
      <c r="EL316" s="71" t="str">
        <f t="shared" si="6042"/>
        <v/>
      </c>
      <c r="EM316" s="71" t="str">
        <f t="shared" si="6043"/>
        <v/>
      </c>
      <c r="EN316" s="71" t="str">
        <f t="shared" si="6044"/>
        <v/>
      </c>
      <c r="EO316" s="71" t="str">
        <f t="shared" si="6045"/>
        <v/>
      </c>
      <c r="EP316" s="71" t="str">
        <f t="shared" si="6046"/>
        <v/>
      </c>
      <c r="EQ316" s="71" t="str">
        <f t="shared" si="6047"/>
        <v/>
      </c>
      <c r="ER316" s="71" t="str">
        <f t="shared" si="6048"/>
        <v/>
      </c>
      <c r="ES316" s="71" t="str">
        <f t="shared" si="6049"/>
        <v/>
      </c>
      <c r="ET316" s="71" t="str">
        <f t="shared" si="6050"/>
        <v/>
      </c>
      <c r="EU316" s="71" t="str">
        <f t="shared" si="6051"/>
        <v/>
      </c>
      <c r="EV316" s="71" t="str">
        <f t="shared" si="6052"/>
        <v/>
      </c>
      <c r="EW316" s="71" t="str">
        <f t="shared" si="6053"/>
        <v/>
      </c>
      <c r="EX316" s="71" t="str">
        <f t="shared" si="6054"/>
        <v/>
      </c>
      <c r="EY316" s="71" t="str">
        <f t="shared" si="6055"/>
        <v/>
      </c>
      <c r="EZ316" s="71" t="str">
        <f t="shared" si="6056"/>
        <v/>
      </c>
      <c r="FA316" s="71" t="str">
        <f t="shared" si="6057"/>
        <v/>
      </c>
      <c r="FB316" s="71" t="str">
        <f t="shared" si="6058"/>
        <v/>
      </c>
      <c r="FC316" s="71" t="str">
        <f t="shared" si="6059"/>
        <v/>
      </c>
      <c r="FD316" s="71" t="str">
        <f t="shared" si="6060"/>
        <v/>
      </c>
      <c r="FE316" s="71" t="str">
        <f t="shared" si="6061"/>
        <v/>
      </c>
      <c r="FF316" s="71" t="str">
        <f t="shared" si="6062"/>
        <v/>
      </c>
      <c r="FG316" s="71" t="str">
        <f t="shared" si="6063"/>
        <v/>
      </c>
      <c r="FH316" s="71" t="str">
        <f t="shared" si="6064"/>
        <v/>
      </c>
      <c r="FI316" s="71" t="str">
        <f t="shared" si="6065"/>
        <v/>
      </c>
      <c r="FJ316" s="71" t="str">
        <f t="shared" si="6066"/>
        <v/>
      </c>
      <c r="FK316" s="71" t="str">
        <f t="shared" si="6067"/>
        <v/>
      </c>
      <c r="FL316" s="71" t="str">
        <f t="shared" si="6068"/>
        <v/>
      </c>
      <c r="FM316" s="71" t="str">
        <f t="shared" si="6069"/>
        <v/>
      </c>
      <c r="FN316" s="71" t="str">
        <f t="shared" si="6070"/>
        <v/>
      </c>
      <c r="FO316" s="71" t="str">
        <f t="shared" si="6071"/>
        <v/>
      </c>
      <c r="FP316" s="71" t="str">
        <f t="shared" si="6072"/>
        <v/>
      </c>
      <c r="FQ316" s="71" t="str">
        <f t="shared" si="6073"/>
        <v/>
      </c>
      <c r="FR316" s="71" t="str">
        <f t="shared" si="6074"/>
        <v/>
      </c>
      <c r="FS316" s="71" t="str">
        <f t="shared" si="6075"/>
        <v/>
      </c>
    </row>
    <row r="317" spans="1:175" ht="16.5">
      <c r="A317" s="134"/>
      <c r="B317" s="80" t="s">
        <v>903</v>
      </c>
      <c r="C317" s="61" t="s">
        <v>898</v>
      </c>
      <c r="T317" s="141"/>
      <c r="U317" s="85"/>
      <c r="CN317" s="70" t="str">
        <f t="shared" si="6000"/>
        <v>InitUnitState('IF06',,,,,,,,,,)</v>
      </c>
      <c r="CO317" s="70" t="str">
        <f t="shared" si="6001"/>
        <v>InitUnitNormal('IF06',,,,,,,,,,)</v>
      </c>
      <c r="CP317" s="70" t="str">
        <f t="shared" si="6002"/>
        <v>InitUnitMagic('IF06',,,,,,,,,,)</v>
      </c>
      <c r="CQ317" s="70" t="str">
        <f t="shared" si="6003"/>
        <v>InitUnitAdd('IF06',,,,,,,,,,)</v>
      </c>
      <c r="CR317" s="70" t="str">
        <f t="shared" si="6004"/>
        <v>InitEquipData('IF06',,"",,,,,'','','','','','',"")</v>
      </c>
      <c r="CU317" s="95" t="str">
        <f t="shared" si="6005"/>
        <v>|n</v>
      </c>
      <c r="CW317" s="60"/>
      <c r="CX317" s="60"/>
      <c r="CY317" s="60"/>
      <c r="CZ317" s="60"/>
      <c r="DA317" s="60"/>
      <c r="DB317" s="71" t="str">
        <f t="shared" si="6006"/>
        <v/>
      </c>
      <c r="DC317" s="71" t="str">
        <f t="shared" si="6007"/>
        <v/>
      </c>
      <c r="DD317" s="71" t="str">
        <f t="shared" si="6008"/>
        <v/>
      </c>
      <c r="DE317" s="71" t="str">
        <f t="shared" si="6009"/>
        <v/>
      </c>
      <c r="DF317" s="71" t="str">
        <f t="shared" si="6010"/>
        <v/>
      </c>
      <c r="DG317" s="71" t="str">
        <f t="shared" si="6011"/>
        <v/>
      </c>
      <c r="DH317" s="71" t="str">
        <f t="shared" si="6012"/>
        <v/>
      </c>
      <c r="DI317" s="71" t="str">
        <f t="shared" si="6013"/>
        <v/>
      </c>
      <c r="DJ317" s="71" t="str">
        <f t="shared" si="6014"/>
        <v/>
      </c>
      <c r="DK317" s="71" t="str">
        <f t="shared" si="6015"/>
        <v/>
      </c>
      <c r="DL317" s="71" t="str">
        <f t="shared" si="6016"/>
        <v/>
      </c>
      <c r="DM317" s="71" t="str">
        <f t="shared" si="6017"/>
        <v/>
      </c>
      <c r="DN317" s="71" t="str">
        <f t="shared" si="6018"/>
        <v/>
      </c>
      <c r="DO317" s="71" t="str">
        <f t="shared" si="6019"/>
        <v/>
      </c>
      <c r="DP317" s="71" t="str">
        <f t="shared" si="6020"/>
        <v/>
      </c>
      <c r="DQ317" s="71" t="str">
        <f t="shared" si="6021"/>
        <v/>
      </c>
      <c r="DR317" s="71" t="str">
        <f t="shared" si="6022"/>
        <v/>
      </c>
      <c r="DS317" s="71" t="str">
        <f t="shared" si="6023"/>
        <v/>
      </c>
      <c r="DT317" s="71" t="str">
        <f t="shared" si="6024"/>
        <v/>
      </c>
      <c r="DU317" s="71" t="str">
        <f t="shared" si="6025"/>
        <v/>
      </c>
      <c r="DV317" s="71" t="str">
        <f t="shared" si="6026"/>
        <v/>
      </c>
      <c r="DW317" s="71" t="str">
        <f t="shared" si="6027"/>
        <v/>
      </c>
      <c r="DX317" s="71" t="str">
        <f t="shared" si="6028"/>
        <v/>
      </c>
      <c r="DY317" s="71" t="str">
        <f t="shared" si="6029"/>
        <v/>
      </c>
      <c r="DZ317" s="71" t="str">
        <f t="shared" si="6030"/>
        <v/>
      </c>
      <c r="EA317" s="71" t="str">
        <f t="shared" si="6031"/>
        <v/>
      </c>
      <c r="EB317" s="71" t="str">
        <f t="shared" si="6032"/>
        <v/>
      </c>
      <c r="EC317" s="71" t="str">
        <f t="shared" si="6033"/>
        <v/>
      </c>
      <c r="ED317" s="71" t="str">
        <f t="shared" si="6034"/>
        <v/>
      </c>
      <c r="EE317" s="71" t="str">
        <f t="shared" si="6035"/>
        <v/>
      </c>
      <c r="EF317" s="71" t="str">
        <f t="shared" si="6036"/>
        <v/>
      </c>
      <c r="EG317" s="71" t="str">
        <f t="shared" si="6037"/>
        <v/>
      </c>
      <c r="EH317" s="71" t="str">
        <f t="shared" si="6038"/>
        <v/>
      </c>
      <c r="EI317" s="71" t="str">
        <f t="shared" si="6039"/>
        <v/>
      </c>
      <c r="EJ317" s="71" t="str">
        <f t="shared" si="6040"/>
        <v/>
      </c>
      <c r="EK317" s="71" t="str">
        <f t="shared" si="6041"/>
        <v/>
      </c>
      <c r="EL317" s="71" t="str">
        <f t="shared" si="6042"/>
        <v/>
      </c>
      <c r="EM317" s="71" t="str">
        <f t="shared" si="6043"/>
        <v/>
      </c>
      <c r="EN317" s="71" t="str">
        <f t="shared" si="6044"/>
        <v/>
      </c>
      <c r="EO317" s="71" t="str">
        <f t="shared" si="6045"/>
        <v/>
      </c>
      <c r="EP317" s="71" t="str">
        <f t="shared" si="6046"/>
        <v/>
      </c>
      <c r="EQ317" s="71" t="str">
        <f t="shared" si="6047"/>
        <v/>
      </c>
      <c r="ER317" s="71" t="str">
        <f t="shared" si="6048"/>
        <v/>
      </c>
      <c r="ES317" s="71" t="str">
        <f t="shared" si="6049"/>
        <v/>
      </c>
      <c r="ET317" s="71" t="str">
        <f t="shared" si="6050"/>
        <v/>
      </c>
      <c r="EU317" s="71" t="str">
        <f t="shared" si="6051"/>
        <v/>
      </c>
      <c r="EV317" s="71" t="str">
        <f t="shared" si="6052"/>
        <v/>
      </c>
      <c r="EW317" s="71" t="str">
        <f t="shared" si="6053"/>
        <v/>
      </c>
      <c r="EX317" s="71" t="str">
        <f t="shared" si="6054"/>
        <v/>
      </c>
      <c r="EY317" s="71" t="str">
        <f t="shared" si="6055"/>
        <v/>
      </c>
      <c r="EZ317" s="71" t="str">
        <f t="shared" si="6056"/>
        <v/>
      </c>
      <c r="FA317" s="71" t="str">
        <f t="shared" si="6057"/>
        <v/>
      </c>
      <c r="FB317" s="71" t="str">
        <f t="shared" si="6058"/>
        <v/>
      </c>
      <c r="FC317" s="71" t="str">
        <f t="shared" si="6059"/>
        <v/>
      </c>
      <c r="FD317" s="71" t="str">
        <f t="shared" si="6060"/>
        <v/>
      </c>
      <c r="FE317" s="71" t="str">
        <f t="shared" si="6061"/>
        <v/>
      </c>
      <c r="FF317" s="71" t="str">
        <f t="shared" si="6062"/>
        <v/>
      </c>
      <c r="FG317" s="71" t="str">
        <f t="shared" si="6063"/>
        <v/>
      </c>
      <c r="FH317" s="71" t="str">
        <f t="shared" si="6064"/>
        <v/>
      </c>
      <c r="FI317" s="71" t="str">
        <f t="shared" si="6065"/>
        <v/>
      </c>
      <c r="FJ317" s="71" t="str">
        <f t="shared" si="6066"/>
        <v/>
      </c>
      <c r="FK317" s="71" t="str">
        <f t="shared" si="6067"/>
        <v/>
      </c>
      <c r="FL317" s="71" t="str">
        <f t="shared" si="6068"/>
        <v/>
      </c>
      <c r="FM317" s="71" t="str">
        <f t="shared" si="6069"/>
        <v/>
      </c>
      <c r="FN317" s="71" t="str">
        <f t="shared" si="6070"/>
        <v/>
      </c>
      <c r="FO317" s="71" t="str">
        <f t="shared" si="6071"/>
        <v/>
      </c>
      <c r="FP317" s="71" t="str">
        <f t="shared" si="6072"/>
        <v/>
      </c>
      <c r="FQ317" s="71" t="str">
        <f t="shared" si="6073"/>
        <v/>
      </c>
      <c r="FR317" s="71" t="str">
        <f t="shared" si="6074"/>
        <v/>
      </c>
      <c r="FS317" s="71" t="str">
        <f t="shared" si="6075"/>
        <v/>
      </c>
    </row>
    <row r="318" spans="1:175" ht="16.5">
      <c r="A318" s="134"/>
      <c r="B318" s="80" t="s">
        <v>904</v>
      </c>
      <c r="C318" s="61" t="s">
        <v>898</v>
      </c>
      <c r="T318" s="141"/>
      <c r="U318" s="85"/>
      <c r="CN318" s="70" t="str">
        <f t="shared" si="6000"/>
        <v>InitUnitState('IF07',,,,,,,,,,)</v>
      </c>
      <c r="CO318" s="70" t="str">
        <f t="shared" si="6001"/>
        <v>InitUnitNormal('IF07',,,,,,,,,,)</v>
      </c>
      <c r="CP318" s="70" t="str">
        <f t="shared" si="6002"/>
        <v>InitUnitMagic('IF07',,,,,,,,,,)</v>
      </c>
      <c r="CQ318" s="70" t="str">
        <f t="shared" si="6003"/>
        <v>InitUnitAdd('IF07',,,,,,,,,,)</v>
      </c>
      <c r="CR318" s="70" t="str">
        <f t="shared" si="6004"/>
        <v>InitEquipData('IF07',,"",,,,,'','','','','','',"")</v>
      </c>
      <c r="CU318" s="95" t="str">
        <f t="shared" si="6005"/>
        <v>|n</v>
      </c>
      <c r="CW318" s="60"/>
      <c r="CX318" s="60"/>
      <c r="CY318" s="60"/>
      <c r="CZ318" s="60"/>
      <c r="DA318" s="60"/>
      <c r="DB318" s="71" t="str">
        <f t="shared" si="6006"/>
        <v/>
      </c>
      <c r="DC318" s="71" t="str">
        <f t="shared" si="6007"/>
        <v/>
      </c>
      <c r="DD318" s="71" t="str">
        <f t="shared" si="6008"/>
        <v/>
      </c>
      <c r="DE318" s="71" t="str">
        <f t="shared" si="6009"/>
        <v/>
      </c>
      <c r="DF318" s="71" t="str">
        <f t="shared" si="6010"/>
        <v/>
      </c>
      <c r="DG318" s="71" t="str">
        <f t="shared" si="6011"/>
        <v/>
      </c>
      <c r="DH318" s="71" t="str">
        <f t="shared" si="6012"/>
        <v/>
      </c>
      <c r="DI318" s="71" t="str">
        <f t="shared" si="6013"/>
        <v/>
      </c>
      <c r="DJ318" s="71" t="str">
        <f t="shared" si="6014"/>
        <v/>
      </c>
      <c r="DK318" s="71" t="str">
        <f t="shared" si="6015"/>
        <v/>
      </c>
      <c r="DL318" s="71" t="str">
        <f t="shared" si="6016"/>
        <v/>
      </c>
      <c r="DM318" s="71" t="str">
        <f t="shared" si="6017"/>
        <v/>
      </c>
      <c r="DN318" s="71" t="str">
        <f t="shared" si="6018"/>
        <v/>
      </c>
      <c r="DO318" s="71" t="str">
        <f t="shared" si="6019"/>
        <v/>
      </c>
      <c r="DP318" s="71" t="str">
        <f t="shared" si="6020"/>
        <v/>
      </c>
      <c r="DQ318" s="71" t="str">
        <f t="shared" si="6021"/>
        <v/>
      </c>
      <c r="DR318" s="71" t="str">
        <f t="shared" si="6022"/>
        <v/>
      </c>
      <c r="DS318" s="71" t="str">
        <f t="shared" si="6023"/>
        <v/>
      </c>
      <c r="DT318" s="71" t="str">
        <f t="shared" si="6024"/>
        <v/>
      </c>
      <c r="DU318" s="71" t="str">
        <f t="shared" si="6025"/>
        <v/>
      </c>
      <c r="DV318" s="71" t="str">
        <f t="shared" si="6026"/>
        <v/>
      </c>
      <c r="DW318" s="71" t="str">
        <f t="shared" si="6027"/>
        <v/>
      </c>
      <c r="DX318" s="71" t="str">
        <f t="shared" si="6028"/>
        <v/>
      </c>
      <c r="DY318" s="71" t="str">
        <f t="shared" si="6029"/>
        <v/>
      </c>
      <c r="DZ318" s="71" t="str">
        <f t="shared" si="6030"/>
        <v/>
      </c>
      <c r="EA318" s="71" t="str">
        <f t="shared" si="6031"/>
        <v/>
      </c>
      <c r="EB318" s="71" t="str">
        <f t="shared" si="6032"/>
        <v/>
      </c>
      <c r="EC318" s="71" t="str">
        <f t="shared" si="6033"/>
        <v/>
      </c>
      <c r="ED318" s="71" t="str">
        <f t="shared" si="6034"/>
        <v/>
      </c>
      <c r="EE318" s="71" t="str">
        <f t="shared" si="6035"/>
        <v/>
      </c>
      <c r="EF318" s="71" t="str">
        <f t="shared" si="6036"/>
        <v/>
      </c>
      <c r="EG318" s="71" t="str">
        <f t="shared" si="6037"/>
        <v/>
      </c>
      <c r="EH318" s="71" t="str">
        <f t="shared" si="6038"/>
        <v/>
      </c>
      <c r="EI318" s="71" t="str">
        <f t="shared" si="6039"/>
        <v/>
      </c>
      <c r="EJ318" s="71" t="str">
        <f t="shared" si="6040"/>
        <v/>
      </c>
      <c r="EK318" s="71" t="str">
        <f t="shared" si="6041"/>
        <v/>
      </c>
      <c r="EL318" s="71" t="str">
        <f t="shared" si="6042"/>
        <v/>
      </c>
      <c r="EM318" s="71" t="str">
        <f t="shared" si="6043"/>
        <v/>
      </c>
      <c r="EN318" s="71" t="str">
        <f t="shared" si="6044"/>
        <v/>
      </c>
      <c r="EO318" s="71" t="str">
        <f t="shared" si="6045"/>
        <v/>
      </c>
      <c r="EP318" s="71" t="str">
        <f t="shared" si="6046"/>
        <v/>
      </c>
      <c r="EQ318" s="71" t="str">
        <f t="shared" si="6047"/>
        <v/>
      </c>
      <c r="ER318" s="71" t="str">
        <f t="shared" si="6048"/>
        <v/>
      </c>
      <c r="ES318" s="71" t="str">
        <f t="shared" si="6049"/>
        <v/>
      </c>
      <c r="ET318" s="71" t="str">
        <f t="shared" si="6050"/>
        <v/>
      </c>
      <c r="EU318" s="71" t="str">
        <f t="shared" si="6051"/>
        <v/>
      </c>
      <c r="EV318" s="71" t="str">
        <f t="shared" si="6052"/>
        <v/>
      </c>
      <c r="EW318" s="71" t="str">
        <f t="shared" si="6053"/>
        <v/>
      </c>
      <c r="EX318" s="71" t="str">
        <f t="shared" si="6054"/>
        <v/>
      </c>
      <c r="EY318" s="71" t="str">
        <f t="shared" si="6055"/>
        <v/>
      </c>
      <c r="EZ318" s="71" t="str">
        <f t="shared" si="6056"/>
        <v/>
      </c>
      <c r="FA318" s="71" t="str">
        <f t="shared" si="6057"/>
        <v/>
      </c>
      <c r="FB318" s="71" t="str">
        <f t="shared" si="6058"/>
        <v/>
      </c>
      <c r="FC318" s="71" t="str">
        <f t="shared" si="6059"/>
        <v/>
      </c>
      <c r="FD318" s="71" t="str">
        <f t="shared" si="6060"/>
        <v/>
      </c>
      <c r="FE318" s="71" t="str">
        <f t="shared" si="6061"/>
        <v/>
      </c>
      <c r="FF318" s="71" t="str">
        <f t="shared" si="6062"/>
        <v/>
      </c>
      <c r="FG318" s="71" t="str">
        <f t="shared" si="6063"/>
        <v/>
      </c>
      <c r="FH318" s="71" t="str">
        <f t="shared" si="6064"/>
        <v/>
      </c>
      <c r="FI318" s="71" t="str">
        <f t="shared" si="6065"/>
        <v/>
      </c>
      <c r="FJ318" s="71" t="str">
        <f t="shared" si="6066"/>
        <v/>
      </c>
      <c r="FK318" s="71" t="str">
        <f t="shared" si="6067"/>
        <v/>
      </c>
      <c r="FL318" s="71" t="str">
        <f t="shared" si="6068"/>
        <v/>
      </c>
      <c r="FM318" s="71" t="str">
        <f t="shared" si="6069"/>
        <v/>
      </c>
      <c r="FN318" s="71" t="str">
        <f t="shared" si="6070"/>
        <v/>
      </c>
      <c r="FO318" s="71" t="str">
        <f t="shared" si="6071"/>
        <v/>
      </c>
      <c r="FP318" s="71" t="str">
        <f t="shared" si="6072"/>
        <v/>
      </c>
      <c r="FQ318" s="71" t="str">
        <f t="shared" si="6073"/>
        <v/>
      </c>
      <c r="FR318" s="71" t="str">
        <f t="shared" si="6074"/>
        <v/>
      </c>
      <c r="FS318" s="71" t="str">
        <f t="shared" si="6075"/>
        <v/>
      </c>
    </row>
    <row r="319" spans="1:175" ht="16.5">
      <c r="A319" s="134"/>
      <c r="B319" s="80" t="s">
        <v>905</v>
      </c>
      <c r="C319" s="61" t="s">
        <v>898</v>
      </c>
      <c r="T319" s="141"/>
      <c r="U319" s="85"/>
      <c r="CN319" s="70" t="str">
        <f t="shared" si="6000"/>
        <v>InitUnitState('IF08',,,,,,,,,,)</v>
      </c>
      <c r="CO319" s="70" t="str">
        <f t="shared" si="6001"/>
        <v>InitUnitNormal('IF08',,,,,,,,,,)</v>
      </c>
      <c r="CP319" s="70" t="str">
        <f t="shared" si="6002"/>
        <v>InitUnitMagic('IF08',,,,,,,,,,)</v>
      </c>
      <c r="CQ319" s="70" t="str">
        <f t="shared" si="6003"/>
        <v>InitUnitAdd('IF08',,,,,,,,,,)</v>
      </c>
      <c r="CR319" s="70" t="str">
        <f t="shared" si="6004"/>
        <v>InitEquipData('IF08',,"",,,,,'','','','','','',"")</v>
      </c>
      <c r="CU319" s="95" t="str">
        <f t="shared" si="6005"/>
        <v>|n</v>
      </c>
      <c r="CW319" s="60"/>
      <c r="CX319" s="60"/>
      <c r="CY319" s="60"/>
      <c r="CZ319" s="60"/>
      <c r="DA319" s="60"/>
      <c r="DB319" s="71" t="str">
        <f t="shared" si="6006"/>
        <v/>
      </c>
      <c r="DC319" s="71" t="str">
        <f t="shared" si="6007"/>
        <v/>
      </c>
      <c r="DD319" s="71" t="str">
        <f t="shared" si="6008"/>
        <v/>
      </c>
      <c r="DE319" s="71" t="str">
        <f t="shared" si="6009"/>
        <v/>
      </c>
      <c r="DF319" s="71" t="str">
        <f t="shared" si="6010"/>
        <v/>
      </c>
      <c r="DG319" s="71" t="str">
        <f t="shared" si="6011"/>
        <v/>
      </c>
      <c r="DH319" s="71" t="str">
        <f t="shared" si="6012"/>
        <v/>
      </c>
      <c r="DI319" s="71" t="str">
        <f t="shared" si="6013"/>
        <v/>
      </c>
      <c r="DJ319" s="71" t="str">
        <f t="shared" si="6014"/>
        <v/>
      </c>
      <c r="DK319" s="71" t="str">
        <f t="shared" si="6015"/>
        <v/>
      </c>
      <c r="DL319" s="71" t="str">
        <f t="shared" si="6016"/>
        <v/>
      </c>
      <c r="DM319" s="71" t="str">
        <f t="shared" si="6017"/>
        <v/>
      </c>
      <c r="DN319" s="71" t="str">
        <f t="shared" si="6018"/>
        <v/>
      </c>
      <c r="DO319" s="71" t="str">
        <f t="shared" si="6019"/>
        <v/>
      </c>
      <c r="DP319" s="71" t="str">
        <f t="shared" si="6020"/>
        <v/>
      </c>
      <c r="DQ319" s="71" t="str">
        <f t="shared" si="6021"/>
        <v/>
      </c>
      <c r="DR319" s="71" t="str">
        <f t="shared" si="6022"/>
        <v/>
      </c>
      <c r="DS319" s="71" t="str">
        <f t="shared" si="6023"/>
        <v/>
      </c>
      <c r="DT319" s="71" t="str">
        <f t="shared" si="6024"/>
        <v/>
      </c>
      <c r="DU319" s="71" t="str">
        <f t="shared" si="6025"/>
        <v/>
      </c>
      <c r="DV319" s="71" t="str">
        <f t="shared" si="6026"/>
        <v/>
      </c>
      <c r="DW319" s="71" t="str">
        <f t="shared" si="6027"/>
        <v/>
      </c>
      <c r="DX319" s="71" t="str">
        <f t="shared" si="6028"/>
        <v/>
      </c>
      <c r="DY319" s="71" t="str">
        <f t="shared" si="6029"/>
        <v/>
      </c>
      <c r="DZ319" s="71" t="str">
        <f t="shared" si="6030"/>
        <v/>
      </c>
      <c r="EA319" s="71" t="str">
        <f t="shared" si="6031"/>
        <v/>
      </c>
      <c r="EB319" s="71" t="str">
        <f t="shared" si="6032"/>
        <v/>
      </c>
      <c r="EC319" s="71" t="str">
        <f t="shared" si="6033"/>
        <v/>
      </c>
      <c r="ED319" s="71" t="str">
        <f t="shared" si="6034"/>
        <v/>
      </c>
      <c r="EE319" s="71" t="str">
        <f t="shared" si="6035"/>
        <v/>
      </c>
      <c r="EF319" s="71" t="str">
        <f t="shared" si="6036"/>
        <v/>
      </c>
      <c r="EG319" s="71" t="str">
        <f t="shared" si="6037"/>
        <v/>
      </c>
      <c r="EH319" s="71" t="str">
        <f t="shared" si="6038"/>
        <v/>
      </c>
      <c r="EI319" s="71" t="str">
        <f t="shared" si="6039"/>
        <v/>
      </c>
      <c r="EJ319" s="71" t="str">
        <f t="shared" si="6040"/>
        <v/>
      </c>
      <c r="EK319" s="71" t="str">
        <f t="shared" si="6041"/>
        <v/>
      </c>
      <c r="EL319" s="71" t="str">
        <f t="shared" si="6042"/>
        <v/>
      </c>
      <c r="EM319" s="71" t="str">
        <f t="shared" si="6043"/>
        <v/>
      </c>
      <c r="EN319" s="71" t="str">
        <f t="shared" si="6044"/>
        <v/>
      </c>
      <c r="EO319" s="71" t="str">
        <f t="shared" si="6045"/>
        <v/>
      </c>
      <c r="EP319" s="71" t="str">
        <f t="shared" si="6046"/>
        <v/>
      </c>
      <c r="EQ319" s="71" t="str">
        <f t="shared" si="6047"/>
        <v/>
      </c>
      <c r="ER319" s="71" t="str">
        <f t="shared" si="6048"/>
        <v/>
      </c>
      <c r="ES319" s="71" t="str">
        <f t="shared" si="6049"/>
        <v/>
      </c>
      <c r="ET319" s="71" t="str">
        <f t="shared" si="6050"/>
        <v/>
      </c>
      <c r="EU319" s="71" t="str">
        <f t="shared" si="6051"/>
        <v/>
      </c>
      <c r="EV319" s="71" t="str">
        <f t="shared" si="6052"/>
        <v/>
      </c>
      <c r="EW319" s="71" t="str">
        <f t="shared" si="6053"/>
        <v/>
      </c>
      <c r="EX319" s="71" t="str">
        <f t="shared" si="6054"/>
        <v/>
      </c>
      <c r="EY319" s="71" t="str">
        <f t="shared" si="6055"/>
        <v/>
      </c>
      <c r="EZ319" s="71" t="str">
        <f t="shared" si="6056"/>
        <v/>
      </c>
      <c r="FA319" s="71" t="str">
        <f t="shared" si="6057"/>
        <v/>
      </c>
      <c r="FB319" s="71" t="str">
        <f t="shared" si="6058"/>
        <v/>
      </c>
      <c r="FC319" s="71" t="str">
        <f t="shared" si="6059"/>
        <v/>
      </c>
      <c r="FD319" s="71" t="str">
        <f t="shared" si="6060"/>
        <v/>
      </c>
      <c r="FE319" s="71" t="str">
        <f t="shared" si="6061"/>
        <v/>
      </c>
      <c r="FF319" s="71" t="str">
        <f t="shared" si="6062"/>
        <v/>
      </c>
      <c r="FG319" s="71" t="str">
        <f t="shared" si="6063"/>
        <v/>
      </c>
      <c r="FH319" s="71" t="str">
        <f t="shared" si="6064"/>
        <v/>
      </c>
      <c r="FI319" s="71" t="str">
        <f t="shared" si="6065"/>
        <v/>
      </c>
      <c r="FJ319" s="71" t="str">
        <f t="shared" si="6066"/>
        <v/>
      </c>
      <c r="FK319" s="71" t="str">
        <f t="shared" si="6067"/>
        <v/>
      </c>
      <c r="FL319" s="71" t="str">
        <f t="shared" si="6068"/>
        <v/>
      </c>
      <c r="FM319" s="71" t="str">
        <f t="shared" si="6069"/>
        <v/>
      </c>
      <c r="FN319" s="71" t="str">
        <f t="shared" si="6070"/>
        <v/>
      </c>
      <c r="FO319" s="71" t="str">
        <f t="shared" si="6071"/>
        <v/>
      </c>
      <c r="FP319" s="71" t="str">
        <f t="shared" si="6072"/>
        <v/>
      </c>
      <c r="FQ319" s="71" t="str">
        <f t="shared" si="6073"/>
        <v/>
      </c>
      <c r="FR319" s="71" t="str">
        <f t="shared" si="6074"/>
        <v/>
      </c>
      <c r="FS319" s="71" t="str">
        <f t="shared" si="6075"/>
        <v/>
      </c>
    </row>
    <row r="320" spans="1:175" ht="16.5">
      <c r="A320" s="134"/>
      <c r="B320" s="80" t="s">
        <v>906</v>
      </c>
      <c r="C320" s="61" t="s">
        <v>898</v>
      </c>
      <c r="T320" s="141"/>
      <c r="U320" s="85"/>
      <c r="CN320" s="70" t="str">
        <f t="shared" si="6000"/>
        <v>InitUnitState('IF09',,,,,,,,,,)</v>
      </c>
      <c r="CO320" s="70" t="str">
        <f t="shared" si="6001"/>
        <v>InitUnitNormal('IF09',,,,,,,,,,)</v>
      </c>
      <c r="CP320" s="70" t="str">
        <f t="shared" si="6002"/>
        <v>InitUnitMagic('IF09',,,,,,,,,,)</v>
      </c>
      <c r="CQ320" s="70" t="str">
        <f t="shared" si="6003"/>
        <v>InitUnitAdd('IF09',,,,,,,,,,)</v>
      </c>
      <c r="CR320" s="70" t="str">
        <f t="shared" si="6004"/>
        <v>InitEquipData('IF09',,"",,,,,'','','','','','',"")</v>
      </c>
      <c r="CU320" s="95" t="str">
        <f t="shared" si="6005"/>
        <v>|n</v>
      </c>
      <c r="CW320" s="60"/>
      <c r="CX320" s="60"/>
      <c r="CY320" s="60"/>
      <c r="CZ320" s="60"/>
      <c r="DA320" s="60"/>
      <c r="DB320" s="71" t="str">
        <f t="shared" si="6006"/>
        <v/>
      </c>
      <c r="DC320" s="71" t="str">
        <f t="shared" si="6007"/>
        <v/>
      </c>
      <c r="DD320" s="71" t="str">
        <f t="shared" si="6008"/>
        <v/>
      </c>
      <c r="DE320" s="71" t="str">
        <f t="shared" si="6009"/>
        <v/>
      </c>
      <c r="DF320" s="71" t="str">
        <f t="shared" si="6010"/>
        <v/>
      </c>
      <c r="DG320" s="71" t="str">
        <f t="shared" si="6011"/>
        <v/>
      </c>
      <c r="DH320" s="71" t="str">
        <f t="shared" si="6012"/>
        <v/>
      </c>
      <c r="DI320" s="71" t="str">
        <f t="shared" si="6013"/>
        <v/>
      </c>
      <c r="DJ320" s="71" t="str">
        <f t="shared" si="6014"/>
        <v/>
      </c>
      <c r="DK320" s="71" t="str">
        <f t="shared" si="6015"/>
        <v/>
      </c>
      <c r="DL320" s="71" t="str">
        <f t="shared" si="6016"/>
        <v/>
      </c>
      <c r="DM320" s="71" t="str">
        <f t="shared" si="6017"/>
        <v/>
      </c>
      <c r="DN320" s="71" t="str">
        <f t="shared" si="6018"/>
        <v/>
      </c>
      <c r="DO320" s="71" t="str">
        <f t="shared" si="6019"/>
        <v/>
      </c>
      <c r="DP320" s="71" t="str">
        <f t="shared" si="6020"/>
        <v/>
      </c>
      <c r="DQ320" s="71" t="str">
        <f t="shared" si="6021"/>
        <v/>
      </c>
      <c r="DR320" s="71" t="str">
        <f t="shared" si="6022"/>
        <v/>
      </c>
      <c r="DS320" s="71" t="str">
        <f t="shared" si="6023"/>
        <v/>
      </c>
      <c r="DT320" s="71" t="str">
        <f t="shared" si="6024"/>
        <v/>
      </c>
      <c r="DU320" s="71" t="str">
        <f t="shared" si="6025"/>
        <v/>
      </c>
      <c r="DV320" s="71" t="str">
        <f t="shared" si="6026"/>
        <v/>
      </c>
      <c r="DW320" s="71" t="str">
        <f t="shared" si="6027"/>
        <v/>
      </c>
      <c r="DX320" s="71" t="str">
        <f t="shared" si="6028"/>
        <v/>
      </c>
      <c r="DY320" s="71" t="str">
        <f t="shared" si="6029"/>
        <v/>
      </c>
      <c r="DZ320" s="71" t="str">
        <f t="shared" si="6030"/>
        <v/>
      </c>
      <c r="EA320" s="71" t="str">
        <f t="shared" si="6031"/>
        <v/>
      </c>
      <c r="EB320" s="71" t="str">
        <f t="shared" si="6032"/>
        <v/>
      </c>
      <c r="EC320" s="71" t="str">
        <f t="shared" si="6033"/>
        <v/>
      </c>
      <c r="ED320" s="71" t="str">
        <f t="shared" si="6034"/>
        <v/>
      </c>
      <c r="EE320" s="71" t="str">
        <f t="shared" si="6035"/>
        <v/>
      </c>
      <c r="EF320" s="71" t="str">
        <f t="shared" si="6036"/>
        <v/>
      </c>
      <c r="EG320" s="71" t="str">
        <f t="shared" si="6037"/>
        <v/>
      </c>
      <c r="EH320" s="71" t="str">
        <f t="shared" si="6038"/>
        <v/>
      </c>
      <c r="EI320" s="71" t="str">
        <f t="shared" si="6039"/>
        <v/>
      </c>
      <c r="EJ320" s="71" t="str">
        <f t="shared" si="6040"/>
        <v/>
      </c>
      <c r="EK320" s="71" t="str">
        <f t="shared" si="6041"/>
        <v/>
      </c>
      <c r="EL320" s="71" t="str">
        <f t="shared" si="6042"/>
        <v/>
      </c>
      <c r="EM320" s="71" t="str">
        <f t="shared" si="6043"/>
        <v/>
      </c>
      <c r="EN320" s="71" t="str">
        <f t="shared" si="6044"/>
        <v/>
      </c>
      <c r="EO320" s="71" t="str">
        <f t="shared" si="6045"/>
        <v/>
      </c>
      <c r="EP320" s="71" t="str">
        <f t="shared" si="6046"/>
        <v/>
      </c>
      <c r="EQ320" s="71" t="str">
        <f t="shared" si="6047"/>
        <v/>
      </c>
      <c r="ER320" s="71" t="str">
        <f t="shared" si="6048"/>
        <v/>
      </c>
      <c r="ES320" s="71" t="str">
        <f t="shared" si="6049"/>
        <v/>
      </c>
      <c r="ET320" s="71" t="str">
        <f t="shared" si="6050"/>
        <v/>
      </c>
      <c r="EU320" s="71" t="str">
        <f t="shared" si="6051"/>
        <v/>
      </c>
      <c r="EV320" s="71" t="str">
        <f t="shared" si="6052"/>
        <v/>
      </c>
      <c r="EW320" s="71" t="str">
        <f t="shared" si="6053"/>
        <v/>
      </c>
      <c r="EX320" s="71" t="str">
        <f t="shared" si="6054"/>
        <v/>
      </c>
      <c r="EY320" s="71" t="str">
        <f t="shared" si="6055"/>
        <v/>
      </c>
      <c r="EZ320" s="71" t="str">
        <f t="shared" si="6056"/>
        <v/>
      </c>
      <c r="FA320" s="71" t="str">
        <f t="shared" si="6057"/>
        <v/>
      </c>
      <c r="FB320" s="71" t="str">
        <f t="shared" si="6058"/>
        <v/>
      </c>
      <c r="FC320" s="71" t="str">
        <f t="shared" si="6059"/>
        <v/>
      </c>
      <c r="FD320" s="71" t="str">
        <f t="shared" si="6060"/>
        <v/>
      </c>
      <c r="FE320" s="71" t="str">
        <f t="shared" si="6061"/>
        <v/>
      </c>
      <c r="FF320" s="71" t="str">
        <f t="shared" si="6062"/>
        <v/>
      </c>
      <c r="FG320" s="71" t="str">
        <f t="shared" si="6063"/>
        <v/>
      </c>
      <c r="FH320" s="71" t="str">
        <f t="shared" si="6064"/>
        <v/>
      </c>
      <c r="FI320" s="71" t="str">
        <f t="shared" si="6065"/>
        <v/>
      </c>
      <c r="FJ320" s="71" t="str">
        <f t="shared" si="6066"/>
        <v/>
      </c>
      <c r="FK320" s="71" t="str">
        <f t="shared" si="6067"/>
        <v/>
      </c>
      <c r="FL320" s="71" t="str">
        <f t="shared" si="6068"/>
        <v/>
      </c>
      <c r="FM320" s="71" t="str">
        <f t="shared" si="6069"/>
        <v/>
      </c>
      <c r="FN320" s="71" t="str">
        <f t="shared" si="6070"/>
        <v/>
      </c>
      <c r="FO320" s="71" t="str">
        <f t="shared" si="6071"/>
        <v/>
      </c>
      <c r="FP320" s="71" t="str">
        <f t="shared" si="6072"/>
        <v/>
      </c>
      <c r="FQ320" s="71" t="str">
        <f t="shared" si="6073"/>
        <v/>
      </c>
      <c r="FR320" s="71" t="str">
        <f t="shared" si="6074"/>
        <v/>
      </c>
      <c r="FS320" s="71" t="str">
        <f t="shared" si="6075"/>
        <v/>
      </c>
    </row>
    <row r="321" spans="1:175" ht="16.5">
      <c r="A321" s="134"/>
      <c r="B321" s="80" t="s">
        <v>907</v>
      </c>
      <c r="C321" s="61" t="s">
        <v>898</v>
      </c>
      <c r="T321" s="141"/>
      <c r="U321" s="85"/>
      <c r="CN321" s="70" t="str">
        <f t="shared" si="6000"/>
        <v>InitUnitState('IF10',,,,,,,,,,)</v>
      </c>
      <c r="CO321" s="70" t="str">
        <f t="shared" si="6001"/>
        <v>InitUnitNormal('IF10',,,,,,,,,,)</v>
      </c>
      <c r="CP321" s="70" t="str">
        <f t="shared" si="6002"/>
        <v>InitUnitMagic('IF10',,,,,,,,,,)</v>
      </c>
      <c r="CQ321" s="70" t="str">
        <f t="shared" si="6003"/>
        <v>InitUnitAdd('IF10',,,,,,,,,,)</v>
      </c>
      <c r="CR321" s="70" t="str">
        <f t="shared" si="6004"/>
        <v>InitEquipData('IF10',,"",,,,,'','','','','','',"")</v>
      </c>
      <c r="CU321" s="95" t="str">
        <f t="shared" si="6005"/>
        <v>|n</v>
      </c>
      <c r="CW321" s="60"/>
      <c r="CX321" s="60"/>
      <c r="CY321" s="60"/>
      <c r="CZ321" s="60"/>
      <c r="DA321" s="60"/>
      <c r="DB321" s="71" t="str">
        <f t="shared" si="6006"/>
        <v/>
      </c>
      <c r="DC321" s="71" t="str">
        <f t="shared" si="6007"/>
        <v/>
      </c>
      <c r="DD321" s="71" t="str">
        <f t="shared" si="6008"/>
        <v/>
      </c>
      <c r="DE321" s="71" t="str">
        <f t="shared" si="6009"/>
        <v/>
      </c>
      <c r="DF321" s="71" t="str">
        <f t="shared" si="6010"/>
        <v/>
      </c>
      <c r="DG321" s="71" t="str">
        <f t="shared" si="6011"/>
        <v/>
      </c>
      <c r="DH321" s="71" t="str">
        <f t="shared" si="6012"/>
        <v/>
      </c>
      <c r="DI321" s="71" t="str">
        <f t="shared" si="6013"/>
        <v/>
      </c>
      <c r="DJ321" s="71" t="str">
        <f t="shared" si="6014"/>
        <v/>
      </c>
      <c r="DK321" s="71" t="str">
        <f t="shared" si="6015"/>
        <v/>
      </c>
      <c r="DL321" s="71" t="str">
        <f t="shared" si="6016"/>
        <v/>
      </c>
      <c r="DM321" s="71" t="str">
        <f t="shared" si="6017"/>
        <v/>
      </c>
      <c r="DN321" s="71" t="str">
        <f t="shared" si="6018"/>
        <v/>
      </c>
      <c r="DO321" s="71" t="str">
        <f t="shared" si="6019"/>
        <v/>
      </c>
      <c r="DP321" s="71" t="str">
        <f t="shared" si="6020"/>
        <v/>
      </c>
      <c r="DQ321" s="71" t="str">
        <f t="shared" si="6021"/>
        <v/>
      </c>
      <c r="DR321" s="71" t="str">
        <f t="shared" si="6022"/>
        <v/>
      </c>
      <c r="DS321" s="71" t="str">
        <f t="shared" si="6023"/>
        <v/>
      </c>
      <c r="DT321" s="71" t="str">
        <f t="shared" si="6024"/>
        <v/>
      </c>
      <c r="DU321" s="71" t="str">
        <f t="shared" si="6025"/>
        <v/>
      </c>
      <c r="DV321" s="71" t="str">
        <f t="shared" si="6026"/>
        <v/>
      </c>
      <c r="DW321" s="71" t="str">
        <f t="shared" si="6027"/>
        <v/>
      </c>
      <c r="DX321" s="71" t="str">
        <f t="shared" si="6028"/>
        <v/>
      </c>
      <c r="DY321" s="71" t="str">
        <f t="shared" si="6029"/>
        <v/>
      </c>
      <c r="DZ321" s="71" t="str">
        <f t="shared" si="6030"/>
        <v/>
      </c>
      <c r="EA321" s="71" t="str">
        <f t="shared" si="6031"/>
        <v/>
      </c>
      <c r="EB321" s="71" t="str">
        <f t="shared" si="6032"/>
        <v/>
      </c>
      <c r="EC321" s="71" t="str">
        <f t="shared" si="6033"/>
        <v/>
      </c>
      <c r="ED321" s="71" t="str">
        <f t="shared" si="6034"/>
        <v/>
      </c>
      <c r="EE321" s="71" t="str">
        <f t="shared" si="6035"/>
        <v/>
      </c>
      <c r="EF321" s="71" t="str">
        <f t="shared" si="6036"/>
        <v/>
      </c>
      <c r="EG321" s="71" t="str">
        <f t="shared" si="6037"/>
        <v/>
      </c>
      <c r="EH321" s="71" t="str">
        <f t="shared" si="6038"/>
        <v/>
      </c>
      <c r="EI321" s="71" t="str">
        <f t="shared" si="6039"/>
        <v/>
      </c>
      <c r="EJ321" s="71" t="str">
        <f t="shared" si="6040"/>
        <v/>
      </c>
      <c r="EK321" s="71" t="str">
        <f t="shared" si="6041"/>
        <v/>
      </c>
      <c r="EL321" s="71" t="str">
        <f t="shared" si="6042"/>
        <v/>
      </c>
      <c r="EM321" s="71" t="str">
        <f t="shared" si="6043"/>
        <v/>
      </c>
      <c r="EN321" s="71" t="str">
        <f t="shared" si="6044"/>
        <v/>
      </c>
      <c r="EO321" s="71" t="str">
        <f t="shared" si="6045"/>
        <v/>
      </c>
      <c r="EP321" s="71" t="str">
        <f t="shared" si="6046"/>
        <v/>
      </c>
      <c r="EQ321" s="71" t="str">
        <f t="shared" si="6047"/>
        <v/>
      </c>
      <c r="ER321" s="71" t="str">
        <f t="shared" si="6048"/>
        <v/>
      </c>
      <c r="ES321" s="71" t="str">
        <f t="shared" si="6049"/>
        <v/>
      </c>
      <c r="ET321" s="71" t="str">
        <f t="shared" si="6050"/>
        <v/>
      </c>
      <c r="EU321" s="71" t="str">
        <f t="shared" si="6051"/>
        <v/>
      </c>
      <c r="EV321" s="71" t="str">
        <f t="shared" si="6052"/>
        <v/>
      </c>
      <c r="EW321" s="71" t="str">
        <f t="shared" si="6053"/>
        <v/>
      </c>
      <c r="EX321" s="71" t="str">
        <f t="shared" si="6054"/>
        <v/>
      </c>
      <c r="EY321" s="71" t="str">
        <f t="shared" si="6055"/>
        <v/>
      </c>
      <c r="EZ321" s="71" t="str">
        <f t="shared" si="6056"/>
        <v/>
      </c>
      <c r="FA321" s="71" t="str">
        <f t="shared" si="6057"/>
        <v/>
      </c>
      <c r="FB321" s="71" t="str">
        <f t="shared" si="6058"/>
        <v/>
      </c>
      <c r="FC321" s="71" t="str">
        <f t="shared" si="6059"/>
        <v/>
      </c>
      <c r="FD321" s="71" t="str">
        <f t="shared" si="6060"/>
        <v/>
      </c>
      <c r="FE321" s="71" t="str">
        <f t="shared" si="6061"/>
        <v/>
      </c>
      <c r="FF321" s="71" t="str">
        <f t="shared" si="6062"/>
        <v/>
      </c>
      <c r="FG321" s="71" t="str">
        <f t="shared" si="6063"/>
        <v/>
      </c>
      <c r="FH321" s="71" t="str">
        <f t="shared" si="6064"/>
        <v/>
      </c>
      <c r="FI321" s="71" t="str">
        <f t="shared" si="6065"/>
        <v/>
      </c>
      <c r="FJ321" s="71" t="str">
        <f t="shared" si="6066"/>
        <v/>
      </c>
      <c r="FK321" s="71" t="str">
        <f t="shared" si="6067"/>
        <v/>
      </c>
      <c r="FL321" s="71" t="str">
        <f t="shared" si="6068"/>
        <v/>
      </c>
      <c r="FM321" s="71" t="str">
        <f t="shared" si="6069"/>
        <v/>
      </c>
      <c r="FN321" s="71" t="str">
        <f t="shared" si="6070"/>
        <v/>
      </c>
      <c r="FO321" s="71" t="str">
        <f t="shared" si="6071"/>
        <v/>
      </c>
      <c r="FP321" s="71" t="str">
        <f t="shared" si="6072"/>
        <v/>
      </c>
      <c r="FQ321" s="71" t="str">
        <f t="shared" si="6073"/>
        <v/>
      </c>
      <c r="FR321" s="71" t="str">
        <f t="shared" si="6074"/>
        <v/>
      </c>
      <c r="FS321" s="71" t="str">
        <f t="shared" si="6075"/>
        <v/>
      </c>
    </row>
    <row r="322" spans="1:175" ht="16.5">
      <c r="A322" s="134"/>
      <c r="B322" s="80" t="s">
        <v>908</v>
      </c>
      <c r="C322" s="61" t="s">
        <v>898</v>
      </c>
      <c r="T322" s="141"/>
      <c r="U322" s="85"/>
      <c r="CN322" s="70" t="str">
        <f t="shared" si="6000"/>
        <v>InitUnitState('IF11',,,,,,,,,,)</v>
      </c>
      <c r="CO322" s="70" t="str">
        <f t="shared" si="6001"/>
        <v>InitUnitNormal('IF11',,,,,,,,,,)</v>
      </c>
      <c r="CP322" s="70" t="str">
        <f t="shared" si="6002"/>
        <v>InitUnitMagic('IF11',,,,,,,,,,)</v>
      </c>
      <c r="CQ322" s="70" t="str">
        <f t="shared" si="6003"/>
        <v>InitUnitAdd('IF11',,,,,,,,,,)</v>
      </c>
      <c r="CR322" s="70" t="str">
        <f t="shared" si="6004"/>
        <v>InitEquipData('IF11',,"",,,,,'','','','','','',"")</v>
      </c>
      <c r="CU322" s="95" t="str">
        <f t="shared" si="6005"/>
        <v>|n</v>
      </c>
      <c r="CW322" s="60"/>
      <c r="CX322" s="60"/>
      <c r="CY322" s="60"/>
      <c r="CZ322" s="60"/>
      <c r="DA322" s="60"/>
      <c r="DB322" s="71" t="str">
        <f t="shared" si="6006"/>
        <v/>
      </c>
      <c r="DC322" s="71" t="str">
        <f t="shared" si="6007"/>
        <v/>
      </c>
      <c r="DD322" s="71" t="str">
        <f t="shared" si="6008"/>
        <v/>
      </c>
      <c r="DE322" s="71" t="str">
        <f t="shared" si="6009"/>
        <v/>
      </c>
      <c r="DF322" s="71" t="str">
        <f t="shared" si="6010"/>
        <v/>
      </c>
      <c r="DG322" s="71" t="str">
        <f t="shared" si="6011"/>
        <v/>
      </c>
      <c r="DH322" s="71" t="str">
        <f t="shared" si="6012"/>
        <v/>
      </c>
      <c r="DI322" s="71" t="str">
        <f t="shared" si="6013"/>
        <v/>
      </c>
      <c r="DJ322" s="71" t="str">
        <f t="shared" si="6014"/>
        <v/>
      </c>
      <c r="DK322" s="71" t="str">
        <f t="shared" si="6015"/>
        <v/>
      </c>
      <c r="DL322" s="71" t="str">
        <f t="shared" si="6016"/>
        <v/>
      </c>
      <c r="DM322" s="71" t="str">
        <f t="shared" si="6017"/>
        <v/>
      </c>
      <c r="DN322" s="71" t="str">
        <f t="shared" si="6018"/>
        <v/>
      </c>
      <c r="DO322" s="71" t="str">
        <f t="shared" si="6019"/>
        <v/>
      </c>
      <c r="DP322" s="71" t="str">
        <f t="shared" si="6020"/>
        <v/>
      </c>
      <c r="DQ322" s="71" t="str">
        <f t="shared" si="6021"/>
        <v/>
      </c>
      <c r="DR322" s="71" t="str">
        <f t="shared" si="6022"/>
        <v/>
      </c>
      <c r="DS322" s="71" t="str">
        <f t="shared" si="6023"/>
        <v/>
      </c>
      <c r="DT322" s="71" t="str">
        <f t="shared" si="6024"/>
        <v/>
      </c>
      <c r="DU322" s="71" t="str">
        <f t="shared" si="6025"/>
        <v/>
      </c>
      <c r="DV322" s="71" t="str">
        <f t="shared" si="6026"/>
        <v/>
      </c>
      <c r="DW322" s="71" t="str">
        <f t="shared" si="6027"/>
        <v/>
      </c>
      <c r="DX322" s="71" t="str">
        <f t="shared" si="6028"/>
        <v/>
      </c>
      <c r="DY322" s="71" t="str">
        <f t="shared" si="6029"/>
        <v/>
      </c>
      <c r="DZ322" s="71" t="str">
        <f t="shared" si="6030"/>
        <v/>
      </c>
      <c r="EA322" s="71" t="str">
        <f t="shared" si="6031"/>
        <v/>
      </c>
      <c r="EB322" s="71" t="str">
        <f t="shared" si="6032"/>
        <v/>
      </c>
      <c r="EC322" s="71" t="str">
        <f t="shared" si="6033"/>
        <v/>
      </c>
      <c r="ED322" s="71" t="str">
        <f t="shared" si="6034"/>
        <v/>
      </c>
      <c r="EE322" s="71" t="str">
        <f t="shared" si="6035"/>
        <v/>
      </c>
      <c r="EF322" s="71" t="str">
        <f t="shared" si="6036"/>
        <v/>
      </c>
      <c r="EG322" s="71" t="str">
        <f t="shared" si="6037"/>
        <v/>
      </c>
      <c r="EH322" s="71" t="str">
        <f t="shared" si="6038"/>
        <v/>
      </c>
      <c r="EI322" s="71" t="str">
        <f t="shared" si="6039"/>
        <v/>
      </c>
      <c r="EJ322" s="71" t="str">
        <f t="shared" si="6040"/>
        <v/>
      </c>
      <c r="EK322" s="71" t="str">
        <f t="shared" si="6041"/>
        <v/>
      </c>
      <c r="EL322" s="71" t="str">
        <f t="shared" si="6042"/>
        <v/>
      </c>
      <c r="EM322" s="71" t="str">
        <f t="shared" si="6043"/>
        <v/>
      </c>
      <c r="EN322" s="71" t="str">
        <f t="shared" si="6044"/>
        <v/>
      </c>
      <c r="EO322" s="71" t="str">
        <f t="shared" si="6045"/>
        <v/>
      </c>
      <c r="EP322" s="71" t="str">
        <f t="shared" si="6046"/>
        <v/>
      </c>
      <c r="EQ322" s="71" t="str">
        <f t="shared" si="6047"/>
        <v/>
      </c>
      <c r="ER322" s="71" t="str">
        <f t="shared" si="6048"/>
        <v/>
      </c>
      <c r="ES322" s="71" t="str">
        <f t="shared" si="6049"/>
        <v/>
      </c>
      <c r="ET322" s="71" t="str">
        <f t="shared" si="6050"/>
        <v/>
      </c>
      <c r="EU322" s="71" t="str">
        <f t="shared" si="6051"/>
        <v/>
      </c>
      <c r="EV322" s="71" t="str">
        <f t="shared" si="6052"/>
        <v/>
      </c>
      <c r="EW322" s="71" t="str">
        <f t="shared" si="6053"/>
        <v/>
      </c>
      <c r="EX322" s="71" t="str">
        <f t="shared" si="6054"/>
        <v/>
      </c>
      <c r="EY322" s="71" t="str">
        <f t="shared" si="6055"/>
        <v/>
      </c>
      <c r="EZ322" s="71" t="str">
        <f t="shared" si="6056"/>
        <v/>
      </c>
      <c r="FA322" s="71" t="str">
        <f t="shared" si="6057"/>
        <v/>
      </c>
      <c r="FB322" s="71" t="str">
        <f t="shared" si="6058"/>
        <v/>
      </c>
      <c r="FC322" s="71" t="str">
        <f t="shared" si="6059"/>
        <v/>
      </c>
      <c r="FD322" s="71" t="str">
        <f t="shared" si="6060"/>
        <v/>
      </c>
      <c r="FE322" s="71" t="str">
        <f t="shared" si="6061"/>
        <v/>
      </c>
      <c r="FF322" s="71" t="str">
        <f t="shared" si="6062"/>
        <v/>
      </c>
      <c r="FG322" s="71" t="str">
        <f t="shared" si="6063"/>
        <v/>
      </c>
      <c r="FH322" s="71" t="str">
        <f t="shared" si="6064"/>
        <v/>
      </c>
      <c r="FI322" s="71" t="str">
        <f t="shared" si="6065"/>
        <v/>
      </c>
      <c r="FJ322" s="71" t="str">
        <f t="shared" si="6066"/>
        <v/>
      </c>
      <c r="FK322" s="71" t="str">
        <f t="shared" si="6067"/>
        <v/>
      </c>
      <c r="FL322" s="71" t="str">
        <f t="shared" si="6068"/>
        <v/>
      </c>
      <c r="FM322" s="71" t="str">
        <f t="shared" si="6069"/>
        <v/>
      </c>
      <c r="FN322" s="71" t="str">
        <f t="shared" si="6070"/>
        <v/>
      </c>
      <c r="FO322" s="71" t="str">
        <f t="shared" si="6071"/>
        <v/>
      </c>
      <c r="FP322" s="71" t="str">
        <f t="shared" si="6072"/>
        <v/>
      </c>
      <c r="FQ322" s="71" t="str">
        <f t="shared" si="6073"/>
        <v/>
      </c>
      <c r="FR322" s="71" t="str">
        <f t="shared" si="6074"/>
        <v/>
      </c>
      <c r="FS322" s="71" t="str">
        <f t="shared" si="6075"/>
        <v/>
      </c>
    </row>
    <row r="323" spans="1:175" ht="16.5">
      <c r="A323" s="133"/>
      <c r="B323" s="80" t="s">
        <v>909</v>
      </c>
      <c r="C323" s="61" t="s">
        <v>898</v>
      </c>
      <c r="T323" s="142"/>
      <c r="U323" s="85"/>
      <c r="CN323" s="70" t="str">
        <f t="shared" si="6000"/>
        <v>InitUnitState('IF12',,,,,,,,,,)</v>
      </c>
      <c r="CO323" s="70" t="str">
        <f t="shared" si="6001"/>
        <v>InitUnitNormal('IF12',,,,,,,,,,)</v>
      </c>
      <c r="CP323" s="70" t="str">
        <f t="shared" si="6002"/>
        <v>InitUnitMagic('IF12',,,,,,,,,,)</v>
      </c>
      <c r="CQ323" s="70" t="str">
        <f t="shared" si="6003"/>
        <v>InitUnitAdd('IF12',,,,,,,,,,)</v>
      </c>
      <c r="CR323" s="70" t="str">
        <f t="shared" si="6004"/>
        <v>InitEquipData('IF12',,"",,,,,'','','','','','',"")</v>
      </c>
      <c r="CU323" s="95" t="str">
        <f t="shared" si="6005"/>
        <v>|n</v>
      </c>
      <c r="CW323" s="60"/>
      <c r="CX323" s="60"/>
      <c r="CY323" s="60"/>
      <c r="CZ323" s="60"/>
      <c r="DA323" s="60"/>
      <c r="DB323" s="71" t="str">
        <f t="shared" si="6006"/>
        <v/>
      </c>
      <c r="DC323" s="71" t="str">
        <f t="shared" si="6007"/>
        <v/>
      </c>
      <c r="DD323" s="71" t="str">
        <f t="shared" si="6008"/>
        <v/>
      </c>
      <c r="DE323" s="71" t="str">
        <f t="shared" si="6009"/>
        <v/>
      </c>
      <c r="DF323" s="71" t="str">
        <f t="shared" si="6010"/>
        <v/>
      </c>
      <c r="DG323" s="71" t="str">
        <f t="shared" si="6011"/>
        <v/>
      </c>
      <c r="DH323" s="71" t="str">
        <f t="shared" si="6012"/>
        <v/>
      </c>
      <c r="DI323" s="71" t="str">
        <f t="shared" si="6013"/>
        <v/>
      </c>
      <c r="DJ323" s="71" t="str">
        <f t="shared" si="6014"/>
        <v/>
      </c>
      <c r="DK323" s="71" t="str">
        <f t="shared" si="6015"/>
        <v/>
      </c>
      <c r="DL323" s="71" t="str">
        <f t="shared" si="6016"/>
        <v/>
      </c>
      <c r="DM323" s="71" t="str">
        <f t="shared" si="6017"/>
        <v/>
      </c>
      <c r="DN323" s="71" t="str">
        <f t="shared" si="6018"/>
        <v/>
      </c>
      <c r="DO323" s="71" t="str">
        <f t="shared" si="6019"/>
        <v/>
      </c>
      <c r="DP323" s="71" t="str">
        <f t="shared" si="6020"/>
        <v/>
      </c>
      <c r="DQ323" s="71" t="str">
        <f t="shared" si="6021"/>
        <v/>
      </c>
      <c r="DR323" s="71" t="str">
        <f t="shared" si="6022"/>
        <v/>
      </c>
      <c r="DS323" s="71" t="str">
        <f t="shared" si="6023"/>
        <v/>
      </c>
      <c r="DT323" s="71" t="str">
        <f t="shared" si="6024"/>
        <v/>
      </c>
      <c r="DU323" s="71" t="str">
        <f t="shared" si="6025"/>
        <v/>
      </c>
      <c r="DV323" s="71" t="str">
        <f t="shared" si="6026"/>
        <v/>
      </c>
      <c r="DW323" s="71" t="str">
        <f t="shared" si="6027"/>
        <v/>
      </c>
      <c r="DX323" s="71" t="str">
        <f t="shared" si="6028"/>
        <v/>
      </c>
      <c r="DY323" s="71" t="str">
        <f t="shared" si="6029"/>
        <v/>
      </c>
      <c r="DZ323" s="71" t="str">
        <f t="shared" si="6030"/>
        <v/>
      </c>
      <c r="EA323" s="71" t="str">
        <f t="shared" si="6031"/>
        <v/>
      </c>
      <c r="EB323" s="71" t="str">
        <f t="shared" si="6032"/>
        <v/>
      </c>
      <c r="EC323" s="71" t="str">
        <f t="shared" si="6033"/>
        <v/>
      </c>
      <c r="ED323" s="71" t="str">
        <f t="shared" si="6034"/>
        <v/>
      </c>
      <c r="EE323" s="71" t="str">
        <f t="shared" si="6035"/>
        <v/>
      </c>
      <c r="EF323" s="71" t="str">
        <f t="shared" si="6036"/>
        <v/>
      </c>
      <c r="EG323" s="71" t="str">
        <f t="shared" si="6037"/>
        <v/>
      </c>
      <c r="EH323" s="71" t="str">
        <f t="shared" si="6038"/>
        <v/>
      </c>
      <c r="EI323" s="71" t="str">
        <f t="shared" si="6039"/>
        <v/>
      </c>
      <c r="EJ323" s="71" t="str">
        <f t="shared" si="6040"/>
        <v/>
      </c>
      <c r="EK323" s="71" t="str">
        <f t="shared" si="6041"/>
        <v/>
      </c>
      <c r="EL323" s="71" t="str">
        <f t="shared" si="6042"/>
        <v/>
      </c>
      <c r="EM323" s="71" t="str">
        <f t="shared" si="6043"/>
        <v/>
      </c>
      <c r="EN323" s="71" t="str">
        <f t="shared" si="6044"/>
        <v/>
      </c>
      <c r="EO323" s="71" t="str">
        <f t="shared" si="6045"/>
        <v/>
      </c>
      <c r="EP323" s="71" t="str">
        <f t="shared" si="6046"/>
        <v/>
      </c>
      <c r="EQ323" s="71" t="str">
        <f t="shared" si="6047"/>
        <v/>
      </c>
      <c r="ER323" s="71" t="str">
        <f t="shared" si="6048"/>
        <v/>
      </c>
      <c r="ES323" s="71" t="str">
        <f t="shared" si="6049"/>
        <v/>
      </c>
      <c r="ET323" s="71" t="str">
        <f t="shared" si="6050"/>
        <v/>
      </c>
      <c r="EU323" s="71" t="str">
        <f t="shared" si="6051"/>
        <v/>
      </c>
      <c r="EV323" s="71" t="str">
        <f t="shared" si="6052"/>
        <v/>
      </c>
      <c r="EW323" s="71" t="str">
        <f t="shared" si="6053"/>
        <v/>
      </c>
      <c r="EX323" s="71" t="str">
        <f t="shared" si="6054"/>
        <v/>
      </c>
      <c r="EY323" s="71" t="str">
        <f t="shared" si="6055"/>
        <v/>
      </c>
      <c r="EZ323" s="71" t="str">
        <f t="shared" si="6056"/>
        <v/>
      </c>
      <c r="FA323" s="71" t="str">
        <f t="shared" si="6057"/>
        <v/>
      </c>
      <c r="FB323" s="71" t="str">
        <f t="shared" si="6058"/>
        <v/>
      </c>
      <c r="FC323" s="71" t="str">
        <f t="shared" si="6059"/>
        <v/>
      </c>
      <c r="FD323" s="71" t="str">
        <f t="shared" si="6060"/>
        <v/>
      </c>
      <c r="FE323" s="71" t="str">
        <f t="shared" si="6061"/>
        <v/>
      </c>
      <c r="FF323" s="71" t="str">
        <f t="shared" si="6062"/>
        <v/>
      </c>
      <c r="FG323" s="71" t="str">
        <f t="shared" si="6063"/>
        <v/>
      </c>
      <c r="FH323" s="71" t="str">
        <f t="shared" si="6064"/>
        <v/>
      </c>
      <c r="FI323" s="71" t="str">
        <f t="shared" si="6065"/>
        <v/>
      </c>
      <c r="FJ323" s="71" t="str">
        <f t="shared" si="6066"/>
        <v/>
      </c>
      <c r="FK323" s="71" t="str">
        <f t="shared" si="6067"/>
        <v/>
      </c>
      <c r="FL323" s="71" t="str">
        <f t="shared" si="6068"/>
        <v/>
      </c>
      <c r="FM323" s="71" t="str">
        <f t="shared" si="6069"/>
        <v/>
      </c>
      <c r="FN323" s="71" t="str">
        <f t="shared" si="6070"/>
        <v/>
      </c>
      <c r="FO323" s="71" t="str">
        <f t="shared" si="6071"/>
        <v/>
      </c>
      <c r="FP323" s="71" t="str">
        <f t="shared" si="6072"/>
        <v/>
      </c>
      <c r="FQ323" s="71" t="str">
        <f t="shared" si="6073"/>
        <v/>
      </c>
      <c r="FR323" s="71" t="str">
        <f t="shared" si="6074"/>
        <v/>
      </c>
      <c r="FS323" s="71" t="str">
        <f t="shared" si="6075"/>
        <v/>
      </c>
    </row>
    <row r="324" spans="1:175" ht="16.5">
      <c r="A324" s="133"/>
      <c r="B324" s="80" t="s">
        <v>910</v>
      </c>
      <c r="C324" s="61" t="s">
        <v>898</v>
      </c>
      <c r="T324" s="142"/>
      <c r="U324" s="85"/>
      <c r="CN324" s="70" t="str">
        <f t="shared" si="6000"/>
        <v>InitUnitState('IF13',,,,,,,,,,)</v>
      </c>
      <c r="CO324" s="70" t="str">
        <f t="shared" si="6001"/>
        <v>InitUnitNormal('IF13',,,,,,,,,,)</v>
      </c>
      <c r="CP324" s="70" t="str">
        <f t="shared" si="6002"/>
        <v>InitUnitMagic('IF13',,,,,,,,,,)</v>
      </c>
      <c r="CQ324" s="70" t="str">
        <f t="shared" si="6003"/>
        <v>InitUnitAdd('IF13',,,,,,,,,,)</v>
      </c>
      <c r="CR324" s="70" t="str">
        <f t="shared" si="6004"/>
        <v>InitEquipData('IF13',,"",,,,,'','','','','','',"")</v>
      </c>
      <c r="CU324" s="95" t="str">
        <f t="shared" si="6005"/>
        <v>|n</v>
      </c>
      <c r="CW324" s="60"/>
      <c r="CX324" s="60"/>
      <c r="CY324" s="60"/>
      <c r="CZ324" s="60"/>
      <c r="DA324" s="60"/>
      <c r="DB324" s="71" t="str">
        <f t="shared" si="6006"/>
        <v/>
      </c>
      <c r="DC324" s="71" t="str">
        <f t="shared" si="6007"/>
        <v/>
      </c>
      <c r="DD324" s="71" t="str">
        <f t="shared" si="6008"/>
        <v/>
      </c>
      <c r="DE324" s="71" t="str">
        <f t="shared" si="6009"/>
        <v/>
      </c>
      <c r="DF324" s="71" t="str">
        <f t="shared" si="6010"/>
        <v/>
      </c>
      <c r="DG324" s="71" t="str">
        <f t="shared" si="6011"/>
        <v/>
      </c>
      <c r="DH324" s="71" t="str">
        <f t="shared" si="6012"/>
        <v/>
      </c>
      <c r="DI324" s="71" t="str">
        <f t="shared" si="6013"/>
        <v/>
      </c>
      <c r="DJ324" s="71" t="str">
        <f t="shared" si="6014"/>
        <v/>
      </c>
      <c r="DK324" s="71" t="str">
        <f t="shared" si="6015"/>
        <v/>
      </c>
      <c r="DL324" s="71" t="str">
        <f t="shared" si="6016"/>
        <v/>
      </c>
      <c r="DM324" s="71" t="str">
        <f t="shared" si="6017"/>
        <v/>
      </c>
      <c r="DN324" s="71" t="str">
        <f t="shared" si="6018"/>
        <v/>
      </c>
      <c r="DO324" s="71" t="str">
        <f t="shared" si="6019"/>
        <v/>
      </c>
      <c r="DP324" s="71" t="str">
        <f t="shared" si="6020"/>
        <v/>
      </c>
      <c r="DQ324" s="71" t="str">
        <f t="shared" si="6021"/>
        <v/>
      </c>
      <c r="DR324" s="71" t="str">
        <f t="shared" si="6022"/>
        <v/>
      </c>
      <c r="DS324" s="71" t="str">
        <f t="shared" si="6023"/>
        <v/>
      </c>
      <c r="DT324" s="71" t="str">
        <f t="shared" si="6024"/>
        <v/>
      </c>
      <c r="DU324" s="71" t="str">
        <f t="shared" si="6025"/>
        <v/>
      </c>
      <c r="DV324" s="71" t="str">
        <f t="shared" si="6026"/>
        <v/>
      </c>
      <c r="DW324" s="71" t="str">
        <f t="shared" si="6027"/>
        <v/>
      </c>
      <c r="DX324" s="71" t="str">
        <f t="shared" si="6028"/>
        <v/>
      </c>
      <c r="DY324" s="71" t="str">
        <f t="shared" si="6029"/>
        <v/>
      </c>
      <c r="DZ324" s="71" t="str">
        <f t="shared" si="6030"/>
        <v/>
      </c>
      <c r="EA324" s="71" t="str">
        <f t="shared" si="6031"/>
        <v/>
      </c>
      <c r="EB324" s="71" t="str">
        <f t="shared" si="6032"/>
        <v/>
      </c>
      <c r="EC324" s="71" t="str">
        <f t="shared" si="6033"/>
        <v/>
      </c>
      <c r="ED324" s="71" t="str">
        <f t="shared" si="6034"/>
        <v/>
      </c>
      <c r="EE324" s="71" t="str">
        <f t="shared" si="6035"/>
        <v/>
      </c>
      <c r="EF324" s="71" t="str">
        <f t="shared" si="6036"/>
        <v/>
      </c>
      <c r="EG324" s="71" t="str">
        <f t="shared" si="6037"/>
        <v/>
      </c>
      <c r="EH324" s="71" t="str">
        <f t="shared" si="6038"/>
        <v/>
      </c>
      <c r="EI324" s="71" t="str">
        <f t="shared" si="6039"/>
        <v/>
      </c>
      <c r="EJ324" s="71" t="str">
        <f t="shared" si="6040"/>
        <v/>
      </c>
      <c r="EK324" s="71" t="str">
        <f t="shared" si="6041"/>
        <v/>
      </c>
      <c r="EL324" s="71" t="str">
        <f t="shared" si="6042"/>
        <v/>
      </c>
      <c r="EM324" s="71" t="str">
        <f t="shared" si="6043"/>
        <v/>
      </c>
      <c r="EN324" s="71" t="str">
        <f t="shared" si="6044"/>
        <v/>
      </c>
      <c r="EO324" s="71" t="str">
        <f t="shared" si="6045"/>
        <v/>
      </c>
      <c r="EP324" s="71" t="str">
        <f t="shared" si="6046"/>
        <v/>
      </c>
      <c r="EQ324" s="71" t="str">
        <f t="shared" si="6047"/>
        <v/>
      </c>
      <c r="ER324" s="71" t="str">
        <f t="shared" si="6048"/>
        <v/>
      </c>
      <c r="ES324" s="71" t="str">
        <f t="shared" si="6049"/>
        <v/>
      </c>
      <c r="ET324" s="71" t="str">
        <f t="shared" si="6050"/>
        <v/>
      </c>
      <c r="EU324" s="71" t="str">
        <f t="shared" si="6051"/>
        <v/>
      </c>
      <c r="EV324" s="71" t="str">
        <f t="shared" si="6052"/>
        <v/>
      </c>
      <c r="EW324" s="71" t="str">
        <f t="shared" si="6053"/>
        <v/>
      </c>
      <c r="EX324" s="71" t="str">
        <f t="shared" si="6054"/>
        <v/>
      </c>
      <c r="EY324" s="71" t="str">
        <f t="shared" si="6055"/>
        <v/>
      </c>
      <c r="EZ324" s="71" t="str">
        <f t="shared" si="6056"/>
        <v/>
      </c>
      <c r="FA324" s="71" t="str">
        <f t="shared" si="6057"/>
        <v/>
      </c>
      <c r="FB324" s="71" t="str">
        <f t="shared" si="6058"/>
        <v/>
      </c>
      <c r="FC324" s="71" t="str">
        <f t="shared" si="6059"/>
        <v/>
      </c>
      <c r="FD324" s="71" t="str">
        <f t="shared" si="6060"/>
        <v/>
      </c>
      <c r="FE324" s="71" t="str">
        <f t="shared" si="6061"/>
        <v/>
      </c>
      <c r="FF324" s="71" t="str">
        <f t="shared" si="6062"/>
        <v/>
      </c>
      <c r="FG324" s="71" t="str">
        <f t="shared" si="6063"/>
        <v/>
      </c>
      <c r="FH324" s="71" t="str">
        <f t="shared" si="6064"/>
        <v/>
      </c>
      <c r="FI324" s="71" t="str">
        <f t="shared" si="6065"/>
        <v/>
      </c>
      <c r="FJ324" s="71" t="str">
        <f t="shared" si="6066"/>
        <v/>
      </c>
      <c r="FK324" s="71" t="str">
        <f t="shared" si="6067"/>
        <v/>
      </c>
      <c r="FL324" s="71" t="str">
        <f t="shared" si="6068"/>
        <v/>
      </c>
      <c r="FM324" s="71" t="str">
        <f t="shared" si="6069"/>
        <v/>
      </c>
      <c r="FN324" s="71" t="str">
        <f t="shared" si="6070"/>
        <v/>
      </c>
      <c r="FO324" s="71" t="str">
        <f t="shared" si="6071"/>
        <v/>
      </c>
      <c r="FP324" s="71" t="str">
        <f t="shared" si="6072"/>
        <v/>
      </c>
      <c r="FQ324" s="71" t="str">
        <f t="shared" si="6073"/>
        <v/>
      </c>
      <c r="FR324" s="71" t="str">
        <f t="shared" si="6074"/>
        <v/>
      </c>
      <c r="FS324" s="71" t="str">
        <f t="shared" si="6075"/>
        <v/>
      </c>
    </row>
    <row r="325" spans="1:175" ht="16.5">
      <c r="A325" s="133"/>
      <c r="B325" s="80" t="s">
        <v>911</v>
      </c>
      <c r="C325" s="61" t="s">
        <v>898</v>
      </c>
      <c r="T325" s="142"/>
      <c r="U325" s="85"/>
      <c r="CN325" s="70" t="str">
        <f t="shared" si="6000"/>
        <v>InitUnitState('IF14',,,,,,,,,,)</v>
      </c>
      <c r="CO325" s="70" t="str">
        <f t="shared" si="6001"/>
        <v>InitUnitNormal('IF14',,,,,,,,,,)</v>
      </c>
      <c r="CP325" s="70" t="str">
        <f t="shared" si="6002"/>
        <v>InitUnitMagic('IF14',,,,,,,,,,)</v>
      </c>
      <c r="CQ325" s="70" t="str">
        <f t="shared" si="6003"/>
        <v>InitUnitAdd('IF14',,,,,,,,,,)</v>
      </c>
      <c r="CR325" s="70" t="str">
        <f t="shared" si="6004"/>
        <v>InitEquipData('IF14',,"",,,,,'','','','','','',"")</v>
      </c>
      <c r="CU325" s="95" t="str">
        <f t="shared" si="6005"/>
        <v>|n</v>
      </c>
      <c r="CW325" s="60"/>
      <c r="CX325" s="60"/>
      <c r="CY325" s="60"/>
      <c r="CZ325" s="60"/>
      <c r="DA325" s="60"/>
      <c r="DB325" s="71" t="str">
        <f t="shared" si="6006"/>
        <v/>
      </c>
      <c r="DC325" s="71" t="str">
        <f t="shared" si="6007"/>
        <v/>
      </c>
      <c r="DD325" s="71" t="str">
        <f t="shared" si="6008"/>
        <v/>
      </c>
      <c r="DE325" s="71" t="str">
        <f t="shared" si="6009"/>
        <v/>
      </c>
      <c r="DF325" s="71" t="str">
        <f t="shared" si="6010"/>
        <v/>
      </c>
      <c r="DG325" s="71" t="str">
        <f t="shared" si="6011"/>
        <v/>
      </c>
      <c r="DH325" s="71" t="str">
        <f t="shared" si="6012"/>
        <v/>
      </c>
      <c r="DI325" s="71" t="str">
        <f t="shared" si="6013"/>
        <v/>
      </c>
      <c r="DJ325" s="71" t="str">
        <f t="shared" si="6014"/>
        <v/>
      </c>
      <c r="DK325" s="71" t="str">
        <f t="shared" si="6015"/>
        <v/>
      </c>
      <c r="DL325" s="71" t="str">
        <f t="shared" si="6016"/>
        <v/>
      </c>
      <c r="DM325" s="71" t="str">
        <f t="shared" si="6017"/>
        <v/>
      </c>
      <c r="DN325" s="71" t="str">
        <f t="shared" si="6018"/>
        <v/>
      </c>
      <c r="DO325" s="71" t="str">
        <f t="shared" si="6019"/>
        <v/>
      </c>
      <c r="DP325" s="71" t="str">
        <f t="shared" si="6020"/>
        <v/>
      </c>
      <c r="DQ325" s="71" t="str">
        <f t="shared" si="6021"/>
        <v/>
      </c>
      <c r="DR325" s="71" t="str">
        <f t="shared" si="6022"/>
        <v/>
      </c>
      <c r="DS325" s="71" t="str">
        <f t="shared" si="6023"/>
        <v/>
      </c>
      <c r="DT325" s="71" t="str">
        <f t="shared" si="6024"/>
        <v/>
      </c>
      <c r="DU325" s="71" t="str">
        <f t="shared" si="6025"/>
        <v/>
      </c>
      <c r="DV325" s="71" t="str">
        <f t="shared" si="6026"/>
        <v/>
      </c>
      <c r="DW325" s="71" t="str">
        <f t="shared" si="6027"/>
        <v/>
      </c>
      <c r="DX325" s="71" t="str">
        <f t="shared" si="6028"/>
        <v/>
      </c>
      <c r="DY325" s="71" t="str">
        <f t="shared" si="6029"/>
        <v/>
      </c>
      <c r="DZ325" s="71" t="str">
        <f t="shared" si="6030"/>
        <v/>
      </c>
      <c r="EA325" s="71" t="str">
        <f t="shared" si="6031"/>
        <v/>
      </c>
      <c r="EB325" s="71" t="str">
        <f t="shared" si="6032"/>
        <v/>
      </c>
      <c r="EC325" s="71" t="str">
        <f t="shared" si="6033"/>
        <v/>
      </c>
      <c r="ED325" s="71" t="str">
        <f t="shared" si="6034"/>
        <v/>
      </c>
      <c r="EE325" s="71" t="str">
        <f t="shared" si="6035"/>
        <v/>
      </c>
      <c r="EF325" s="71" t="str">
        <f t="shared" si="6036"/>
        <v/>
      </c>
      <c r="EG325" s="71" t="str">
        <f t="shared" si="6037"/>
        <v/>
      </c>
      <c r="EH325" s="71" t="str">
        <f t="shared" si="6038"/>
        <v/>
      </c>
      <c r="EI325" s="71" t="str">
        <f t="shared" si="6039"/>
        <v/>
      </c>
      <c r="EJ325" s="71" t="str">
        <f t="shared" si="6040"/>
        <v/>
      </c>
      <c r="EK325" s="71" t="str">
        <f t="shared" si="6041"/>
        <v/>
      </c>
      <c r="EL325" s="71" t="str">
        <f t="shared" si="6042"/>
        <v/>
      </c>
      <c r="EM325" s="71" t="str">
        <f t="shared" si="6043"/>
        <v/>
      </c>
      <c r="EN325" s="71" t="str">
        <f t="shared" si="6044"/>
        <v/>
      </c>
      <c r="EO325" s="71" t="str">
        <f t="shared" si="6045"/>
        <v/>
      </c>
      <c r="EP325" s="71" t="str">
        <f t="shared" si="6046"/>
        <v/>
      </c>
      <c r="EQ325" s="71" t="str">
        <f t="shared" si="6047"/>
        <v/>
      </c>
      <c r="ER325" s="71" t="str">
        <f t="shared" si="6048"/>
        <v/>
      </c>
      <c r="ES325" s="71" t="str">
        <f t="shared" si="6049"/>
        <v/>
      </c>
      <c r="ET325" s="71" t="str">
        <f t="shared" si="6050"/>
        <v/>
      </c>
      <c r="EU325" s="71" t="str">
        <f t="shared" si="6051"/>
        <v/>
      </c>
      <c r="EV325" s="71" t="str">
        <f t="shared" si="6052"/>
        <v/>
      </c>
      <c r="EW325" s="71" t="str">
        <f t="shared" si="6053"/>
        <v/>
      </c>
      <c r="EX325" s="71" t="str">
        <f t="shared" si="6054"/>
        <v/>
      </c>
      <c r="EY325" s="71" t="str">
        <f t="shared" si="6055"/>
        <v/>
      </c>
      <c r="EZ325" s="71" t="str">
        <f t="shared" si="6056"/>
        <v/>
      </c>
      <c r="FA325" s="71" t="str">
        <f t="shared" si="6057"/>
        <v/>
      </c>
      <c r="FB325" s="71" t="str">
        <f t="shared" si="6058"/>
        <v/>
      </c>
      <c r="FC325" s="71" t="str">
        <f t="shared" si="6059"/>
        <v/>
      </c>
      <c r="FD325" s="71" t="str">
        <f t="shared" si="6060"/>
        <v/>
      </c>
      <c r="FE325" s="71" t="str">
        <f t="shared" si="6061"/>
        <v/>
      </c>
      <c r="FF325" s="71" t="str">
        <f t="shared" si="6062"/>
        <v/>
      </c>
      <c r="FG325" s="71" t="str">
        <f t="shared" si="6063"/>
        <v/>
      </c>
      <c r="FH325" s="71" t="str">
        <f t="shared" si="6064"/>
        <v/>
      </c>
      <c r="FI325" s="71" t="str">
        <f t="shared" si="6065"/>
        <v/>
      </c>
      <c r="FJ325" s="71" t="str">
        <f t="shared" si="6066"/>
        <v/>
      </c>
      <c r="FK325" s="71" t="str">
        <f t="shared" si="6067"/>
        <v/>
      </c>
      <c r="FL325" s="71" t="str">
        <f t="shared" si="6068"/>
        <v/>
      </c>
      <c r="FM325" s="71" t="str">
        <f t="shared" si="6069"/>
        <v/>
      </c>
      <c r="FN325" s="71" t="str">
        <f t="shared" si="6070"/>
        <v/>
      </c>
      <c r="FO325" s="71" t="str">
        <f t="shared" si="6071"/>
        <v/>
      </c>
      <c r="FP325" s="71" t="str">
        <f t="shared" si="6072"/>
        <v/>
      </c>
      <c r="FQ325" s="71" t="str">
        <f t="shared" si="6073"/>
        <v/>
      </c>
      <c r="FR325" s="71" t="str">
        <f t="shared" si="6074"/>
        <v/>
      </c>
      <c r="FS325" s="71" t="str">
        <f t="shared" si="6075"/>
        <v/>
      </c>
    </row>
    <row r="326" spans="1:175" ht="16.5">
      <c r="A326" s="133"/>
      <c r="B326" s="80" t="s">
        <v>912</v>
      </c>
      <c r="C326" s="61" t="s">
        <v>898</v>
      </c>
      <c r="T326" s="142"/>
      <c r="U326" s="85"/>
      <c r="CN326" s="70" t="str">
        <f t="shared" si="6000"/>
        <v>InitUnitState('IF15',,,,,,,,,,)</v>
      </c>
      <c r="CO326" s="70" t="str">
        <f t="shared" si="6001"/>
        <v>InitUnitNormal('IF15',,,,,,,,,,)</v>
      </c>
      <c r="CP326" s="70" t="str">
        <f t="shared" si="6002"/>
        <v>InitUnitMagic('IF15',,,,,,,,,,)</v>
      </c>
      <c r="CQ326" s="70" t="str">
        <f t="shared" si="6003"/>
        <v>InitUnitAdd('IF15',,,,,,,,,,)</v>
      </c>
      <c r="CR326" s="70" t="str">
        <f t="shared" si="6004"/>
        <v>InitEquipData('IF15',,"",,,,,'','','','','','',"")</v>
      </c>
      <c r="CU326" s="95" t="str">
        <f t="shared" si="6005"/>
        <v>|n</v>
      </c>
      <c r="CW326" s="60"/>
      <c r="CX326" s="60"/>
      <c r="CY326" s="60"/>
      <c r="CZ326" s="60"/>
      <c r="DA326" s="60"/>
      <c r="DB326" s="71" t="str">
        <f t="shared" si="6006"/>
        <v/>
      </c>
      <c r="DC326" s="71" t="str">
        <f t="shared" si="6007"/>
        <v/>
      </c>
      <c r="DD326" s="71" t="str">
        <f t="shared" si="6008"/>
        <v/>
      </c>
      <c r="DE326" s="71" t="str">
        <f t="shared" si="6009"/>
        <v/>
      </c>
      <c r="DF326" s="71" t="str">
        <f t="shared" si="6010"/>
        <v/>
      </c>
      <c r="DG326" s="71" t="str">
        <f t="shared" si="6011"/>
        <v/>
      </c>
      <c r="DH326" s="71" t="str">
        <f t="shared" si="6012"/>
        <v/>
      </c>
      <c r="DI326" s="71" t="str">
        <f t="shared" si="6013"/>
        <v/>
      </c>
      <c r="DJ326" s="71" t="str">
        <f t="shared" si="6014"/>
        <v/>
      </c>
      <c r="DK326" s="71" t="str">
        <f t="shared" si="6015"/>
        <v/>
      </c>
      <c r="DL326" s="71" t="str">
        <f t="shared" si="6016"/>
        <v/>
      </c>
      <c r="DM326" s="71" t="str">
        <f t="shared" si="6017"/>
        <v/>
      </c>
      <c r="DN326" s="71" t="str">
        <f t="shared" si="6018"/>
        <v/>
      </c>
      <c r="DO326" s="71" t="str">
        <f t="shared" si="6019"/>
        <v/>
      </c>
      <c r="DP326" s="71" t="str">
        <f t="shared" si="6020"/>
        <v/>
      </c>
      <c r="DQ326" s="71" t="str">
        <f t="shared" si="6021"/>
        <v/>
      </c>
      <c r="DR326" s="71" t="str">
        <f t="shared" si="6022"/>
        <v/>
      </c>
      <c r="DS326" s="71" t="str">
        <f t="shared" si="6023"/>
        <v/>
      </c>
      <c r="DT326" s="71" t="str">
        <f t="shared" si="6024"/>
        <v/>
      </c>
      <c r="DU326" s="71" t="str">
        <f t="shared" si="6025"/>
        <v/>
      </c>
      <c r="DV326" s="71" t="str">
        <f t="shared" si="6026"/>
        <v/>
      </c>
      <c r="DW326" s="71" t="str">
        <f t="shared" si="6027"/>
        <v/>
      </c>
      <c r="DX326" s="71" t="str">
        <f t="shared" si="6028"/>
        <v/>
      </c>
      <c r="DY326" s="71" t="str">
        <f t="shared" si="6029"/>
        <v/>
      </c>
      <c r="DZ326" s="71" t="str">
        <f t="shared" si="6030"/>
        <v/>
      </c>
      <c r="EA326" s="71" t="str">
        <f t="shared" si="6031"/>
        <v/>
      </c>
      <c r="EB326" s="71" t="str">
        <f t="shared" si="6032"/>
        <v/>
      </c>
      <c r="EC326" s="71" t="str">
        <f t="shared" si="6033"/>
        <v/>
      </c>
      <c r="ED326" s="71" t="str">
        <f t="shared" si="6034"/>
        <v/>
      </c>
      <c r="EE326" s="71" t="str">
        <f t="shared" si="6035"/>
        <v/>
      </c>
      <c r="EF326" s="71" t="str">
        <f t="shared" si="6036"/>
        <v/>
      </c>
      <c r="EG326" s="71" t="str">
        <f t="shared" si="6037"/>
        <v/>
      </c>
      <c r="EH326" s="71" t="str">
        <f t="shared" si="6038"/>
        <v/>
      </c>
      <c r="EI326" s="71" t="str">
        <f t="shared" si="6039"/>
        <v/>
      </c>
      <c r="EJ326" s="71" t="str">
        <f t="shared" si="6040"/>
        <v/>
      </c>
      <c r="EK326" s="71" t="str">
        <f t="shared" si="6041"/>
        <v/>
      </c>
      <c r="EL326" s="71" t="str">
        <f t="shared" si="6042"/>
        <v/>
      </c>
      <c r="EM326" s="71" t="str">
        <f t="shared" si="6043"/>
        <v/>
      </c>
      <c r="EN326" s="71" t="str">
        <f t="shared" si="6044"/>
        <v/>
      </c>
      <c r="EO326" s="71" t="str">
        <f t="shared" si="6045"/>
        <v/>
      </c>
      <c r="EP326" s="71" t="str">
        <f t="shared" si="6046"/>
        <v/>
      </c>
      <c r="EQ326" s="71" t="str">
        <f t="shared" si="6047"/>
        <v/>
      </c>
      <c r="ER326" s="71" t="str">
        <f t="shared" si="6048"/>
        <v/>
      </c>
      <c r="ES326" s="71" t="str">
        <f t="shared" si="6049"/>
        <v/>
      </c>
      <c r="ET326" s="71" t="str">
        <f t="shared" si="6050"/>
        <v/>
      </c>
      <c r="EU326" s="71" t="str">
        <f t="shared" si="6051"/>
        <v/>
      </c>
      <c r="EV326" s="71" t="str">
        <f t="shared" si="6052"/>
        <v/>
      </c>
      <c r="EW326" s="71" t="str">
        <f t="shared" si="6053"/>
        <v/>
      </c>
      <c r="EX326" s="71" t="str">
        <f t="shared" si="6054"/>
        <v/>
      </c>
      <c r="EY326" s="71" t="str">
        <f t="shared" si="6055"/>
        <v/>
      </c>
      <c r="EZ326" s="71" t="str">
        <f t="shared" si="6056"/>
        <v/>
      </c>
      <c r="FA326" s="71" t="str">
        <f t="shared" si="6057"/>
        <v/>
      </c>
      <c r="FB326" s="71" t="str">
        <f t="shared" si="6058"/>
        <v/>
      </c>
      <c r="FC326" s="71" t="str">
        <f t="shared" si="6059"/>
        <v/>
      </c>
      <c r="FD326" s="71" t="str">
        <f t="shared" si="6060"/>
        <v/>
      </c>
      <c r="FE326" s="71" t="str">
        <f t="shared" si="6061"/>
        <v/>
      </c>
      <c r="FF326" s="71" t="str">
        <f t="shared" si="6062"/>
        <v/>
      </c>
      <c r="FG326" s="71" t="str">
        <f t="shared" si="6063"/>
        <v/>
      </c>
      <c r="FH326" s="71" t="str">
        <f t="shared" si="6064"/>
        <v/>
      </c>
      <c r="FI326" s="71" t="str">
        <f t="shared" si="6065"/>
        <v/>
      </c>
      <c r="FJ326" s="71" t="str">
        <f t="shared" si="6066"/>
        <v/>
      </c>
      <c r="FK326" s="71" t="str">
        <f t="shared" si="6067"/>
        <v/>
      </c>
      <c r="FL326" s="71" t="str">
        <f t="shared" si="6068"/>
        <v/>
      </c>
      <c r="FM326" s="71" t="str">
        <f t="shared" si="6069"/>
        <v/>
      </c>
      <c r="FN326" s="71" t="str">
        <f t="shared" si="6070"/>
        <v/>
      </c>
      <c r="FO326" s="71" t="str">
        <f t="shared" si="6071"/>
        <v/>
      </c>
      <c r="FP326" s="71" t="str">
        <f t="shared" si="6072"/>
        <v/>
      </c>
      <c r="FQ326" s="71" t="str">
        <f t="shared" si="6073"/>
        <v/>
      </c>
      <c r="FR326" s="71" t="str">
        <f t="shared" si="6074"/>
        <v/>
      </c>
      <c r="FS326" s="71" t="str">
        <f t="shared" si="6075"/>
        <v/>
      </c>
    </row>
    <row r="327" spans="1:175" ht="16.5">
      <c r="A327" s="133"/>
      <c r="B327" s="80" t="s">
        <v>913</v>
      </c>
      <c r="C327" s="61" t="s">
        <v>898</v>
      </c>
      <c r="T327" s="142"/>
      <c r="U327" s="85"/>
      <c r="CN327" s="70" t="str">
        <f t="shared" si="6000"/>
        <v>InitUnitState('IF16',,,,,,,,,,)</v>
      </c>
      <c r="CO327" s="70" t="str">
        <f t="shared" si="6001"/>
        <v>InitUnitNormal('IF16',,,,,,,,,,)</v>
      </c>
      <c r="CP327" s="70" t="str">
        <f t="shared" si="6002"/>
        <v>InitUnitMagic('IF16',,,,,,,,,,)</v>
      </c>
      <c r="CQ327" s="70" t="str">
        <f t="shared" si="6003"/>
        <v>InitUnitAdd('IF16',,,,,,,,,,)</v>
      </c>
      <c r="CR327" s="70" t="str">
        <f t="shared" si="6004"/>
        <v>InitEquipData('IF16',,"",,,,,'','','','','','',"")</v>
      </c>
      <c r="CU327" s="95" t="str">
        <f t="shared" si="6005"/>
        <v>|n</v>
      </c>
      <c r="CW327" s="60"/>
      <c r="CX327" s="60"/>
      <c r="CY327" s="60"/>
      <c r="CZ327" s="60"/>
      <c r="DA327" s="60"/>
      <c r="DB327" s="71" t="str">
        <f t="shared" si="6006"/>
        <v/>
      </c>
      <c r="DC327" s="71" t="str">
        <f t="shared" si="6007"/>
        <v/>
      </c>
      <c r="DD327" s="71" t="str">
        <f t="shared" si="6008"/>
        <v/>
      </c>
      <c r="DE327" s="71" t="str">
        <f t="shared" si="6009"/>
        <v/>
      </c>
      <c r="DF327" s="71" t="str">
        <f t="shared" si="6010"/>
        <v/>
      </c>
      <c r="DG327" s="71" t="str">
        <f t="shared" si="6011"/>
        <v/>
      </c>
      <c r="DH327" s="71" t="str">
        <f t="shared" si="6012"/>
        <v/>
      </c>
      <c r="DI327" s="71" t="str">
        <f t="shared" si="6013"/>
        <v/>
      </c>
      <c r="DJ327" s="71" t="str">
        <f t="shared" si="6014"/>
        <v/>
      </c>
      <c r="DK327" s="71" t="str">
        <f t="shared" si="6015"/>
        <v/>
      </c>
      <c r="DL327" s="71" t="str">
        <f t="shared" si="6016"/>
        <v/>
      </c>
      <c r="DM327" s="71" t="str">
        <f t="shared" si="6017"/>
        <v/>
      </c>
      <c r="DN327" s="71" t="str">
        <f t="shared" si="6018"/>
        <v/>
      </c>
      <c r="DO327" s="71" t="str">
        <f t="shared" si="6019"/>
        <v/>
      </c>
      <c r="DP327" s="71" t="str">
        <f t="shared" si="6020"/>
        <v/>
      </c>
      <c r="DQ327" s="71" t="str">
        <f t="shared" si="6021"/>
        <v/>
      </c>
      <c r="DR327" s="71" t="str">
        <f t="shared" si="6022"/>
        <v/>
      </c>
      <c r="DS327" s="71" t="str">
        <f t="shared" si="6023"/>
        <v/>
      </c>
      <c r="DT327" s="71" t="str">
        <f t="shared" si="6024"/>
        <v/>
      </c>
      <c r="DU327" s="71" t="str">
        <f t="shared" si="6025"/>
        <v/>
      </c>
      <c r="DV327" s="71" t="str">
        <f t="shared" si="6026"/>
        <v/>
      </c>
      <c r="DW327" s="71" t="str">
        <f t="shared" si="6027"/>
        <v/>
      </c>
      <c r="DX327" s="71" t="str">
        <f t="shared" si="6028"/>
        <v/>
      </c>
      <c r="DY327" s="71" t="str">
        <f t="shared" si="6029"/>
        <v/>
      </c>
      <c r="DZ327" s="71" t="str">
        <f t="shared" si="6030"/>
        <v/>
      </c>
      <c r="EA327" s="71" t="str">
        <f t="shared" si="6031"/>
        <v/>
      </c>
      <c r="EB327" s="71" t="str">
        <f t="shared" si="6032"/>
        <v/>
      </c>
      <c r="EC327" s="71" t="str">
        <f t="shared" si="6033"/>
        <v/>
      </c>
      <c r="ED327" s="71" t="str">
        <f t="shared" si="6034"/>
        <v/>
      </c>
      <c r="EE327" s="71" t="str">
        <f t="shared" si="6035"/>
        <v/>
      </c>
      <c r="EF327" s="71" t="str">
        <f t="shared" si="6036"/>
        <v/>
      </c>
      <c r="EG327" s="71" t="str">
        <f t="shared" si="6037"/>
        <v/>
      </c>
      <c r="EH327" s="71" t="str">
        <f t="shared" si="6038"/>
        <v/>
      </c>
      <c r="EI327" s="71" t="str">
        <f t="shared" si="6039"/>
        <v/>
      </c>
      <c r="EJ327" s="71" t="str">
        <f t="shared" si="6040"/>
        <v/>
      </c>
      <c r="EK327" s="71" t="str">
        <f t="shared" si="6041"/>
        <v/>
      </c>
      <c r="EL327" s="71" t="str">
        <f t="shared" si="6042"/>
        <v/>
      </c>
      <c r="EM327" s="71" t="str">
        <f t="shared" si="6043"/>
        <v/>
      </c>
      <c r="EN327" s="71" t="str">
        <f t="shared" si="6044"/>
        <v/>
      </c>
      <c r="EO327" s="71" t="str">
        <f t="shared" si="6045"/>
        <v/>
      </c>
      <c r="EP327" s="71" t="str">
        <f t="shared" si="6046"/>
        <v/>
      </c>
      <c r="EQ327" s="71" t="str">
        <f t="shared" si="6047"/>
        <v/>
      </c>
      <c r="ER327" s="71" t="str">
        <f t="shared" si="6048"/>
        <v/>
      </c>
      <c r="ES327" s="71" t="str">
        <f t="shared" si="6049"/>
        <v/>
      </c>
      <c r="ET327" s="71" t="str">
        <f t="shared" si="6050"/>
        <v/>
      </c>
      <c r="EU327" s="71" t="str">
        <f t="shared" si="6051"/>
        <v/>
      </c>
      <c r="EV327" s="71" t="str">
        <f t="shared" si="6052"/>
        <v/>
      </c>
      <c r="EW327" s="71" t="str">
        <f t="shared" si="6053"/>
        <v/>
      </c>
      <c r="EX327" s="71" t="str">
        <f t="shared" si="6054"/>
        <v/>
      </c>
      <c r="EY327" s="71" t="str">
        <f t="shared" si="6055"/>
        <v/>
      </c>
      <c r="EZ327" s="71" t="str">
        <f t="shared" si="6056"/>
        <v/>
      </c>
      <c r="FA327" s="71" t="str">
        <f t="shared" si="6057"/>
        <v/>
      </c>
      <c r="FB327" s="71" t="str">
        <f t="shared" si="6058"/>
        <v/>
      </c>
      <c r="FC327" s="71" t="str">
        <f t="shared" si="6059"/>
        <v/>
      </c>
      <c r="FD327" s="71" t="str">
        <f t="shared" si="6060"/>
        <v/>
      </c>
      <c r="FE327" s="71" t="str">
        <f t="shared" si="6061"/>
        <v/>
      </c>
      <c r="FF327" s="71" t="str">
        <f t="shared" si="6062"/>
        <v/>
      </c>
      <c r="FG327" s="71" t="str">
        <f t="shared" si="6063"/>
        <v/>
      </c>
      <c r="FH327" s="71" t="str">
        <f t="shared" si="6064"/>
        <v/>
      </c>
      <c r="FI327" s="71" t="str">
        <f t="shared" si="6065"/>
        <v/>
      </c>
      <c r="FJ327" s="71" t="str">
        <f t="shared" si="6066"/>
        <v/>
      </c>
      <c r="FK327" s="71" t="str">
        <f t="shared" si="6067"/>
        <v/>
      </c>
      <c r="FL327" s="71" t="str">
        <f t="shared" si="6068"/>
        <v/>
      </c>
      <c r="FM327" s="71" t="str">
        <f t="shared" si="6069"/>
        <v/>
      </c>
      <c r="FN327" s="71" t="str">
        <f t="shared" si="6070"/>
        <v/>
      </c>
      <c r="FO327" s="71" t="str">
        <f t="shared" si="6071"/>
        <v/>
      </c>
      <c r="FP327" s="71" t="str">
        <f t="shared" si="6072"/>
        <v/>
      </c>
      <c r="FQ327" s="71" t="str">
        <f t="shared" si="6073"/>
        <v/>
      </c>
      <c r="FR327" s="71" t="str">
        <f t="shared" si="6074"/>
        <v/>
      </c>
      <c r="FS327" s="71" t="str">
        <f t="shared" si="6075"/>
        <v/>
      </c>
    </row>
    <row r="328" spans="1:175" ht="16.5">
      <c r="A328" s="133"/>
      <c r="B328" s="80" t="s">
        <v>914</v>
      </c>
      <c r="C328" s="61" t="s">
        <v>898</v>
      </c>
      <c r="T328" s="142"/>
      <c r="U328" s="85"/>
      <c r="CN328" s="70" t="str">
        <f t="shared" si="6000"/>
        <v>InitUnitState('IF17',,,,,,,,,,)</v>
      </c>
      <c r="CO328" s="70" t="str">
        <f t="shared" si="6001"/>
        <v>InitUnitNormal('IF17',,,,,,,,,,)</v>
      </c>
      <c r="CP328" s="70" t="str">
        <f t="shared" si="6002"/>
        <v>InitUnitMagic('IF17',,,,,,,,,,)</v>
      </c>
      <c r="CQ328" s="70" t="str">
        <f t="shared" si="6003"/>
        <v>InitUnitAdd('IF17',,,,,,,,,,)</v>
      </c>
      <c r="CR328" s="70" t="str">
        <f t="shared" si="6004"/>
        <v>InitEquipData('IF17',,"",,,,,'','','','','','',"")</v>
      </c>
      <c r="CU328" s="95" t="str">
        <f t="shared" si="6005"/>
        <v>|n</v>
      </c>
      <c r="CW328" s="60"/>
      <c r="CX328" s="60"/>
      <c r="CY328" s="60"/>
      <c r="CZ328" s="60"/>
      <c r="DA328" s="60"/>
      <c r="DB328" s="71" t="str">
        <f t="shared" si="6006"/>
        <v/>
      </c>
      <c r="DC328" s="71" t="str">
        <f t="shared" si="6007"/>
        <v/>
      </c>
      <c r="DD328" s="71" t="str">
        <f t="shared" si="6008"/>
        <v/>
      </c>
      <c r="DE328" s="71" t="str">
        <f t="shared" si="6009"/>
        <v/>
      </c>
      <c r="DF328" s="71" t="str">
        <f t="shared" si="6010"/>
        <v/>
      </c>
      <c r="DG328" s="71" t="str">
        <f t="shared" si="6011"/>
        <v/>
      </c>
      <c r="DH328" s="71" t="str">
        <f t="shared" si="6012"/>
        <v/>
      </c>
      <c r="DI328" s="71" t="str">
        <f t="shared" si="6013"/>
        <v/>
      </c>
      <c r="DJ328" s="71" t="str">
        <f t="shared" si="6014"/>
        <v/>
      </c>
      <c r="DK328" s="71" t="str">
        <f t="shared" si="6015"/>
        <v/>
      </c>
      <c r="DL328" s="71" t="str">
        <f t="shared" si="6016"/>
        <v/>
      </c>
      <c r="DM328" s="71" t="str">
        <f t="shared" si="6017"/>
        <v/>
      </c>
      <c r="DN328" s="71" t="str">
        <f t="shared" si="6018"/>
        <v/>
      </c>
      <c r="DO328" s="71" t="str">
        <f t="shared" si="6019"/>
        <v/>
      </c>
      <c r="DP328" s="71" t="str">
        <f t="shared" si="6020"/>
        <v/>
      </c>
      <c r="DQ328" s="71" t="str">
        <f t="shared" si="6021"/>
        <v/>
      </c>
      <c r="DR328" s="71" t="str">
        <f t="shared" si="6022"/>
        <v/>
      </c>
      <c r="DS328" s="71" t="str">
        <f t="shared" si="6023"/>
        <v/>
      </c>
      <c r="DT328" s="71" t="str">
        <f t="shared" si="6024"/>
        <v/>
      </c>
      <c r="DU328" s="71" t="str">
        <f t="shared" si="6025"/>
        <v/>
      </c>
      <c r="DV328" s="71" t="str">
        <f t="shared" si="6026"/>
        <v/>
      </c>
      <c r="DW328" s="71" t="str">
        <f t="shared" si="6027"/>
        <v/>
      </c>
      <c r="DX328" s="71" t="str">
        <f t="shared" si="6028"/>
        <v/>
      </c>
      <c r="DY328" s="71" t="str">
        <f t="shared" si="6029"/>
        <v/>
      </c>
      <c r="DZ328" s="71" t="str">
        <f t="shared" si="6030"/>
        <v/>
      </c>
      <c r="EA328" s="71" t="str">
        <f t="shared" si="6031"/>
        <v/>
      </c>
      <c r="EB328" s="71" t="str">
        <f t="shared" si="6032"/>
        <v/>
      </c>
      <c r="EC328" s="71" t="str">
        <f t="shared" si="6033"/>
        <v/>
      </c>
      <c r="ED328" s="71" t="str">
        <f t="shared" si="6034"/>
        <v/>
      </c>
      <c r="EE328" s="71" t="str">
        <f t="shared" si="6035"/>
        <v/>
      </c>
      <c r="EF328" s="71" t="str">
        <f t="shared" si="6036"/>
        <v/>
      </c>
      <c r="EG328" s="71" t="str">
        <f t="shared" si="6037"/>
        <v/>
      </c>
      <c r="EH328" s="71" t="str">
        <f t="shared" si="6038"/>
        <v/>
      </c>
      <c r="EI328" s="71" t="str">
        <f t="shared" si="6039"/>
        <v/>
      </c>
      <c r="EJ328" s="71" t="str">
        <f t="shared" si="6040"/>
        <v/>
      </c>
      <c r="EK328" s="71" t="str">
        <f t="shared" si="6041"/>
        <v/>
      </c>
      <c r="EL328" s="71" t="str">
        <f t="shared" si="6042"/>
        <v/>
      </c>
      <c r="EM328" s="71" t="str">
        <f t="shared" si="6043"/>
        <v/>
      </c>
      <c r="EN328" s="71" t="str">
        <f t="shared" si="6044"/>
        <v/>
      </c>
      <c r="EO328" s="71" t="str">
        <f t="shared" si="6045"/>
        <v/>
      </c>
      <c r="EP328" s="71" t="str">
        <f t="shared" si="6046"/>
        <v/>
      </c>
      <c r="EQ328" s="71" t="str">
        <f t="shared" si="6047"/>
        <v/>
      </c>
      <c r="ER328" s="71" t="str">
        <f t="shared" si="6048"/>
        <v/>
      </c>
      <c r="ES328" s="71" t="str">
        <f t="shared" si="6049"/>
        <v/>
      </c>
      <c r="ET328" s="71" t="str">
        <f t="shared" si="6050"/>
        <v/>
      </c>
      <c r="EU328" s="71" t="str">
        <f t="shared" si="6051"/>
        <v/>
      </c>
      <c r="EV328" s="71" t="str">
        <f t="shared" si="6052"/>
        <v/>
      </c>
      <c r="EW328" s="71" t="str">
        <f t="shared" si="6053"/>
        <v/>
      </c>
      <c r="EX328" s="71" t="str">
        <f t="shared" si="6054"/>
        <v/>
      </c>
      <c r="EY328" s="71" t="str">
        <f t="shared" si="6055"/>
        <v/>
      </c>
      <c r="EZ328" s="71" t="str">
        <f t="shared" si="6056"/>
        <v/>
      </c>
      <c r="FA328" s="71" t="str">
        <f t="shared" si="6057"/>
        <v/>
      </c>
      <c r="FB328" s="71" t="str">
        <f t="shared" si="6058"/>
        <v/>
      </c>
      <c r="FC328" s="71" t="str">
        <f t="shared" si="6059"/>
        <v/>
      </c>
      <c r="FD328" s="71" t="str">
        <f t="shared" si="6060"/>
        <v/>
      </c>
      <c r="FE328" s="71" t="str">
        <f t="shared" si="6061"/>
        <v/>
      </c>
      <c r="FF328" s="71" t="str">
        <f t="shared" si="6062"/>
        <v/>
      </c>
      <c r="FG328" s="71" t="str">
        <f t="shared" si="6063"/>
        <v/>
      </c>
      <c r="FH328" s="71" t="str">
        <f t="shared" si="6064"/>
        <v/>
      </c>
      <c r="FI328" s="71" t="str">
        <f t="shared" si="6065"/>
        <v/>
      </c>
      <c r="FJ328" s="71" t="str">
        <f t="shared" si="6066"/>
        <v/>
      </c>
      <c r="FK328" s="71" t="str">
        <f t="shared" si="6067"/>
        <v/>
      </c>
      <c r="FL328" s="71" t="str">
        <f t="shared" si="6068"/>
        <v/>
      </c>
      <c r="FM328" s="71" t="str">
        <f t="shared" si="6069"/>
        <v/>
      </c>
      <c r="FN328" s="71" t="str">
        <f t="shared" si="6070"/>
        <v/>
      </c>
      <c r="FO328" s="71" t="str">
        <f t="shared" si="6071"/>
        <v/>
      </c>
      <c r="FP328" s="71" t="str">
        <f t="shared" si="6072"/>
        <v/>
      </c>
      <c r="FQ328" s="71" t="str">
        <f t="shared" si="6073"/>
        <v/>
      </c>
      <c r="FR328" s="71" t="str">
        <f t="shared" si="6074"/>
        <v/>
      </c>
      <c r="FS328" s="71" t="str">
        <f t="shared" si="6075"/>
        <v/>
      </c>
    </row>
    <row r="329" spans="1:175" ht="16.5">
      <c r="A329" s="133"/>
      <c r="B329" s="80" t="s">
        <v>915</v>
      </c>
      <c r="C329" s="61" t="s">
        <v>898</v>
      </c>
      <c r="T329" s="143"/>
      <c r="U329" s="85"/>
      <c r="CN329" s="70" t="str">
        <f t="shared" si="6000"/>
        <v>InitUnitState('IF18',,,,,,,,,,)</v>
      </c>
      <c r="CO329" s="70" t="str">
        <f t="shared" si="6001"/>
        <v>InitUnitNormal('IF18',,,,,,,,,,)</v>
      </c>
      <c r="CP329" s="70" t="str">
        <f t="shared" si="6002"/>
        <v>InitUnitMagic('IF18',,,,,,,,,,)</v>
      </c>
      <c r="CQ329" s="70" t="str">
        <f t="shared" si="6003"/>
        <v>InitUnitAdd('IF18',,,,,,,,,,)</v>
      </c>
      <c r="CR329" s="70" t="str">
        <f t="shared" si="6004"/>
        <v>InitEquipData('IF18',,"",,,,,'','','','','','',"")</v>
      </c>
      <c r="CU329" s="95" t="str">
        <f t="shared" si="6005"/>
        <v>|n</v>
      </c>
      <c r="CW329" s="60"/>
      <c r="CX329" s="60"/>
      <c r="CY329" s="60"/>
      <c r="CZ329" s="60"/>
      <c r="DA329" s="60"/>
      <c r="DB329" s="71" t="str">
        <f t="shared" si="6006"/>
        <v/>
      </c>
      <c r="DC329" s="71" t="str">
        <f t="shared" si="6007"/>
        <v/>
      </c>
      <c r="DD329" s="71" t="str">
        <f t="shared" si="6008"/>
        <v/>
      </c>
      <c r="DE329" s="71" t="str">
        <f t="shared" si="6009"/>
        <v/>
      </c>
      <c r="DF329" s="71" t="str">
        <f t="shared" si="6010"/>
        <v/>
      </c>
      <c r="DG329" s="71" t="str">
        <f t="shared" si="6011"/>
        <v/>
      </c>
      <c r="DH329" s="71" t="str">
        <f t="shared" si="6012"/>
        <v/>
      </c>
      <c r="DI329" s="71" t="str">
        <f t="shared" si="6013"/>
        <v/>
      </c>
      <c r="DJ329" s="71" t="str">
        <f t="shared" si="6014"/>
        <v/>
      </c>
      <c r="DK329" s="71" t="str">
        <f t="shared" si="6015"/>
        <v/>
      </c>
      <c r="DL329" s="71" t="str">
        <f t="shared" si="6016"/>
        <v/>
      </c>
      <c r="DM329" s="71" t="str">
        <f t="shared" si="6017"/>
        <v/>
      </c>
      <c r="DN329" s="71" t="str">
        <f t="shared" si="6018"/>
        <v/>
      </c>
      <c r="DO329" s="71" t="str">
        <f t="shared" si="6019"/>
        <v/>
      </c>
      <c r="DP329" s="71" t="str">
        <f t="shared" si="6020"/>
        <v/>
      </c>
      <c r="DQ329" s="71" t="str">
        <f t="shared" si="6021"/>
        <v/>
      </c>
      <c r="DR329" s="71" t="str">
        <f t="shared" si="6022"/>
        <v/>
      </c>
      <c r="DS329" s="71" t="str">
        <f t="shared" si="6023"/>
        <v/>
      </c>
      <c r="DT329" s="71" t="str">
        <f t="shared" si="6024"/>
        <v/>
      </c>
      <c r="DU329" s="71" t="str">
        <f t="shared" si="6025"/>
        <v/>
      </c>
      <c r="DV329" s="71" t="str">
        <f t="shared" si="6026"/>
        <v/>
      </c>
      <c r="DW329" s="71" t="str">
        <f t="shared" si="6027"/>
        <v/>
      </c>
      <c r="DX329" s="71" t="str">
        <f t="shared" si="6028"/>
        <v/>
      </c>
      <c r="DY329" s="71" t="str">
        <f t="shared" si="6029"/>
        <v/>
      </c>
      <c r="DZ329" s="71" t="str">
        <f t="shared" si="6030"/>
        <v/>
      </c>
      <c r="EA329" s="71" t="str">
        <f t="shared" si="6031"/>
        <v/>
      </c>
      <c r="EB329" s="71" t="str">
        <f t="shared" si="6032"/>
        <v/>
      </c>
      <c r="EC329" s="71" t="str">
        <f t="shared" si="6033"/>
        <v/>
      </c>
      <c r="ED329" s="71" t="str">
        <f t="shared" si="6034"/>
        <v/>
      </c>
      <c r="EE329" s="71" t="str">
        <f t="shared" si="6035"/>
        <v/>
      </c>
      <c r="EF329" s="71" t="str">
        <f t="shared" si="6036"/>
        <v/>
      </c>
      <c r="EG329" s="71" t="str">
        <f t="shared" si="6037"/>
        <v/>
      </c>
      <c r="EH329" s="71" t="str">
        <f t="shared" si="6038"/>
        <v/>
      </c>
      <c r="EI329" s="71" t="str">
        <f t="shared" si="6039"/>
        <v/>
      </c>
      <c r="EJ329" s="71" t="str">
        <f t="shared" si="6040"/>
        <v/>
      </c>
      <c r="EK329" s="71" t="str">
        <f t="shared" si="6041"/>
        <v/>
      </c>
      <c r="EL329" s="71" t="str">
        <f t="shared" si="6042"/>
        <v/>
      </c>
      <c r="EM329" s="71" t="str">
        <f t="shared" si="6043"/>
        <v/>
      </c>
      <c r="EN329" s="71" t="str">
        <f t="shared" si="6044"/>
        <v/>
      </c>
      <c r="EO329" s="71" t="str">
        <f t="shared" si="6045"/>
        <v/>
      </c>
      <c r="EP329" s="71" t="str">
        <f t="shared" si="6046"/>
        <v/>
      </c>
      <c r="EQ329" s="71" t="str">
        <f t="shared" si="6047"/>
        <v/>
      </c>
      <c r="ER329" s="71" t="str">
        <f t="shared" si="6048"/>
        <v/>
      </c>
      <c r="ES329" s="71" t="str">
        <f t="shared" si="6049"/>
        <v/>
      </c>
      <c r="ET329" s="71" t="str">
        <f t="shared" si="6050"/>
        <v/>
      </c>
      <c r="EU329" s="71" t="str">
        <f t="shared" si="6051"/>
        <v/>
      </c>
      <c r="EV329" s="71" t="str">
        <f t="shared" si="6052"/>
        <v/>
      </c>
      <c r="EW329" s="71" t="str">
        <f t="shared" si="6053"/>
        <v/>
      </c>
      <c r="EX329" s="71" t="str">
        <f t="shared" si="6054"/>
        <v/>
      </c>
      <c r="EY329" s="71" t="str">
        <f t="shared" si="6055"/>
        <v/>
      </c>
      <c r="EZ329" s="71" t="str">
        <f t="shared" si="6056"/>
        <v/>
      </c>
      <c r="FA329" s="71" t="str">
        <f t="shared" si="6057"/>
        <v/>
      </c>
      <c r="FB329" s="71" t="str">
        <f t="shared" si="6058"/>
        <v/>
      </c>
      <c r="FC329" s="71" t="str">
        <f t="shared" si="6059"/>
        <v/>
      </c>
      <c r="FD329" s="71" t="str">
        <f t="shared" si="6060"/>
        <v/>
      </c>
      <c r="FE329" s="71" t="str">
        <f t="shared" si="6061"/>
        <v/>
      </c>
      <c r="FF329" s="71" t="str">
        <f t="shared" si="6062"/>
        <v/>
      </c>
      <c r="FG329" s="71" t="str">
        <f t="shared" si="6063"/>
        <v/>
      </c>
      <c r="FH329" s="71" t="str">
        <f t="shared" si="6064"/>
        <v/>
      </c>
      <c r="FI329" s="71" t="str">
        <f t="shared" si="6065"/>
        <v/>
      </c>
      <c r="FJ329" s="71" t="str">
        <f t="shared" si="6066"/>
        <v/>
      </c>
      <c r="FK329" s="71" t="str">
        <f t="shared" si="6067"/>
        <v/>
      </c>
      <c r="FL329" s="71" t="str">
        <f t="shared" si="6068"/>
        <v/>
      </c>
      <c r="FM329" s="71" t="str">
        <f t="shared" si="6069"/>
        <v/>
      </c>
      <c r="FN329" s="71" t="str">
        <f t="shared" si="6070"/>
        <v/>
      </c>
      <c r="FO329" s="71" t="str">
        <f t="shared" si="6071"/>
        <v/>
      </c>
      <c r="FP329" s="71" t="str">
        <f t="shared" si="6072"/>
        <v/>
      </c>
      <c r="FQ329" s="71" t="str">
        <f t="shared" si="6073"/>
        <v/>
      </c>
      <c r="FR329" s="71" t="str">
        <f t="shared" si="6074"/>
        <v/>
      </c>
      <c r="FS329" s="71" t="str">
        <f t="shared" si="6075"/>
        <v/>
      </c>
    </row>
    <row r="330" spans="1:175" ht="16.5">
      <c r="A330" s="133"/>
      <c r="B330" s="80" t="s">
        <v>916</v>
      </c>
      <c r="C330" s="61" t="s">
        <v>898</v>
      </c>
      <c r="T330" s="143"/>
      <c r="U330" s="85"/>
      <c r="CN330" s="70" t="str">
        <f t="shared" si="6000"/>
        <v>InitUnitState('IF19',,,,,,,,,,)</v>
      </c>
      <c r="CO330" s="70" t="str">
        <f t="shared" si="6001"/>
        <v>InitUnitNormal('IF19',,,,,,,,,,)</v>
      </c>
      <c r="CP330" s="70" t="str">
        <f t="shared" si="6002"/>
        <v>InitUnitMagic('IF19',,,,,,,,,,)</v>
      </c>
      <c r="CQ330" s="70" t="str">
        <f t="shared" si="6003"/>
        <v>InitUnitAdd('IF19',,,,,,,,,,)</v>
      </c>
      <c r="CR330" s="70" t="str">
        <f t="shared" si="6004"/>
        <v>InitEquipData('IF19',,"",,,,,'','','','','','',"")</v>
      </c>
      <c r="CU330" s="95" t="str">
        <f t="shared" si="6005"/>
        <v>|n</v>
      </c>
      <c r="CW330" s="60"/>
      <c r="CX330" s="60"/>
      <c r="CY330" s="60"/>
      <c r="CZ330" s="60"/>
      <c r="DA330" s="60"/>
      <c r="DB330" s="71" t="str">
        <f t="shared" si="6006"/>
        <v/>
      </c>
      <c r="DC330" s="71" t="str">
        <f t="shared" si="6007"/>
        <v/>
      </c>
      <c r="DD330" s="71" t="str">
        <f t="shared" si="6008"/>
        <v/>
      </c>
      <c r="DE330" s="71" t="str">
        <f t="shared" si="6009"/>
        <v/>
      </c>
      <c r="DF330" s="71" t="str">
        <f t="shared" si="6010"/>
        <v/>
      </c>
      <c r="DG330" s="71" t="str">
        <f t="shared" si="6011"/>
        <v/>
      </c>
      <c r="DH330" s="71" t="str">
        <f t="shared" si="6012"/>
        <v/>
      </c>
      <c r="DI330" s="71" t="str">
        <f t="shared" si="6013"/>
        <v/>
      </c>
      <c r="DJ330" s="71" t="str">
        <f t="shared" si="6014"/>
        <v/>
      </c>
      <c r="DK330" s="71" t="str">
        <f t="shared" si="6015"/>
        <v/>
      </c>
      <c r="DL330" s="71" t="str">
        <f t="shared" si="6016"/>
        <v/>
      </c>
      <c r="DM330" s="71" t="str">
        <f t="shared" si="6017"/>
        <v/>
      </c>
      <c r="DN330" s="71" t="str">
        <f t="shared" si="6018"/>
        <v/>
      </c>
      <c r="DO330" s="71" t="str">
        <f t="shared" si="6019"/>
        <v/>
      </c>
      <c r="DP330" s="71" t="str">
        <f t="shared" si="6020"/>
        <v/>
      </c>
      <c r="DQ330" s="71" t="str">
        <f t="shared" si="6021"/>
        <v/>
      </c>
      <c r="DR330" s="71" t="str">
        <f t="shared" si="6022"/>
        <v/>
      </c>
      <c r="DS330" s="71" t="str">
        <f t="shared" si="6023"/>
        <v/>
      </c>
      <c r="DT330" s="71" t="str">
        <f t="shared" si="6024"/>
        <v/>
      </c>
      <c r="DU330" s="71" t="str">
        <f t="shared" si="6025"/>
        <v/>
      </c>
      <c r="DV330" s="71" t="str">
        <f t="shared" si="6026"/>
        <v/>
      </c>
      <c r="DW330" s="71" t="str">
        <f t="shared" si="6027"/>
        <v/>
      </c>
      <c r="DX330" s="71" t="str">
        <f t="shared" si="6028"/>
        <v/>
      </c>
      <c r="DY330" s="71" t="str">
        <f t="shared" si="6029"/>
        <v/>
      </c>
      <c r="DZ330" s="71" t="str">
        <f t="shared" si="6030"/>
        <v/>
      </c>
      <c r="EA330" s="71" t="str">
        <f t="shared" si="6031"/>
        <v/>
      </c>
      <c r="EB330" s="71" t="str">
        <f t="shared" si="6032"/>
        <v/>
      </c>
      <c r="EC330" s="71" t="str">
        <f t="shared" si="6033"/>
        <v/>
      </c>
      <c r="ED330" s="71" t="str">
        <f t="shared" si="6034"/>
        <v/>
      </c>
      <c r="EE330" s="71" t="str">
        <f t="shared" si="6035"/>
        <v/>
      </c>
      <c r="EF330" s="71" t="str">
        <f t="shared" si="6036"/>
        <v/>
      </c>
      <c r="EG330" s="71" t="str">
        <f t="shared" si="6037"/>
        <v/>
      </c>
      <c r="EH330" s="71" t="str">
        <f t="shared" si="6038"/>
        <v/>
      </c>
      <c r="EI330" s="71" t="str">
        <f t="shared" si="6039"/>
        <v/>
      </c>
      <c r="EJ330" s="71" t="str">
        <f t="shared" si="6040"/>
        <v/>
      </c>
      <c r="EK330" s="71" t="str">
        <f t="shared" si="6041"/>
        <v/>
      </c>
      <c r="EL330" s="71" t="str">
        <f t="shared" si="6042"/>
        <v/>
      </c>
      <c r="EM330" s="71" t="str">
        <f t="shared" si="6043"/>
        <v/>
      </c>
      <c r="EN330" s="71" t="str">
        <f t="shared" si="6044"/>
        <v/>
      </c>
      <c r="EO330" s="71" t="str">
        <f t="shared" si="6045"/>
        <v/>
      </c>
      <c r="EP330" s="71" t="str">
        <f t="shared" si="6046"/>
        <v/>
      </c>
      <c r="EQ330" s="71" t="str">
        <f t="shared" si="6047"/>
        <v/>
      </c>
      <c r="ER330" s="71" t="str">
        <f t="shared" si="6048"/>
        <v/>
      </c>
      <c r="ES330" s="71" t="str">
        <f t="shared" si="6049"/>
        <v/>
      </c>
      <c r="ET330" s="71" t="str">
        <f t="shared" si="6050"/>
        <v/>
      </c>
      <c r="EU330" s="71" t="str">
        <f t="shared" si="6051"/>
        <v/>
      </c>
      <c r="EV330" s="71" t="str">
        <f t="shared" si="6052"/>
        <v/>
      </c>
      <c r="EW330" s="71" t="str">
        <f t="shared" si="6053"/>
        <v/>
      </c>
      <c r="EX330" s="71" t="str">
        <f t="shared" si="6054"/>
        <v/>
      </c>
      <c r="EY330" s="71" t="str">
        <f t="shared" si="6055"/>
        <v/>
      </c>
      <c r="EZ330" s="71" t="str">
        <f t="shared" si="6056"/>
        <v/>
      </c>
      <c r="FA330" s="71" t="str">
        <f t="shared" si="6057"/>
        <v/>
      </c>
      <c r="FB330" s="71" t="str">
        <f t="shared" si="6058"/>
        <v/>
      </c>
      <c r="FC330" s="71" t="str">
        <f t="shared" si="6059"/>
        <v/>
      </c>
      <c r="FD330" s="71" t="str">
        <f t="shared" si="6060"/>
        <v/>
      </c>
      <c r="FE330" s="71" t="str">
        <f t="shared" si="6061"/>
        <v/>
      </c>
      <c r="FF330" s="71" t="str">
        <f t="shared" si="6062"/>
        <v/>
      </c>
      <c r="FG330" s="71" t="str">
        <f t="shared" si="6063"/>
        <v/>
      </c>
      <c r="FH330" s="71" t="str">
        <f t="shared" si="6064"/>
        <v/>
      </c>
      <c r="FI330" s="71" t="str">
        <f t="shared" si="6065"/>
        <v/>
      </c>
      <c r="FJ330" s="71" t="str">
        <f t="shared" si="6066"/>
        <v/>
      </c>
      <c r="FK330" s="71" t="str">
        <f t="shared" si="6067"/>
        <v/>
      </c>
      <c r="FL330" s="71" t="str">
        <f t="shared" si="6068"/>
        <v/>
      </c>
      <c r="FM330" s="71" t="str">
        <f t="shared" si="6069"/>
        <v/>
      </c>
      <c r="FN330" s="71" t="str">
        <f t="shared" si="6070"/>
        <v/>
      </c>
      <c r="FO330" s="71" t="str">
        <f t="shared" si="6071"/>
        <v/>
      </c>
      <c r="FP330" s="71" t="str">
        <f t="shared" si="6072"/>
        <v/>
      </c>
      <c r="FQ330" s="71" t="str">
        <f t="shared" si="6073"/>
        <v/>
      </c>
      <c r="FR330" s="71" t="str">
        <f t="shared" si="6074"/>
        <v/>
      </c>
      <c r="FS330" s="71" t="str">
        <f t="shared" si="6075"/>
        <v/>
      </c>
    </row>
    <row r="331" spans="1:175" ht="16.5">
      <c r="A331" s="133"/>
      <c r="B331" s="80" t="s">
        <v>917</v>
      </c>
      <c r="C331" s="61" t="s">
        <v>898</v>
      </c>
      <c r="T331" s="143"/>
      <c r="U331" s="85"/>
      <c r="CN331" s="70" t="str">
        <f t="shared" si="6000"/>
        <v>InitUnitState('IF20',,,,,,,,,,)</v>
      </c>
      <c r="CO331" s="70" t="str">
        <f t="shared" si="6001"/>
        <v>InitUnitNormal('IF20',,,,,,,,,,)</v>
      </c>
      <c r="CP331" s="70" t="str">
        <f t="shared" si="6002"/>
        <v>InitUnitMagic('IF20',,,,,,,,,,)</v>
      </c>
      <c r="CQ331" s="70" t="str">
        <f t="shared" si="6003"/>
        <v>InitUnitAdd('IF20',,,,,,,,,,)</v>
      </c>
      <c r="CR331" s="70" t="str">
        <f t="shared" si="6004"/>
        <v>InitEquipData('IF20',,"",,,,,'','','','','','',"")</v>
      </c>
      <c r="CU331" s="95" t="str">
        <f t="shared" si="6005"/>
        <v>|n</v>
      </c>
      <c r="CW331" s="60"/>
      <c r="CX331" s="60"/>
      <c r="CY331" s="60"/>
      <c r="CZ331" s="60"/>
      <c r="DA331" s="60"/>
      <c r="DB331" s="71" t="str">
        <f t="shared" si="6006"/>
        <v/>
      </c>
      <c r="DC331" s="71" t="str">
        <f t="shared" si="6007"/>
        <v/>
      </c>
      <c r="DD331" s="71" t="str">
        <f t="shared" si="6008"/>
        <v/>
      </c>
      <c r="DE331" s="71" t="str">
        <f t="shared" si="6009"/>
        <v/>
      </c>
      <c r="DF331" s="71" t="str">
        <f t="shared" si="6010"/>
        <v/>
      </c>
      <c r="DG331" s="71" t="str">
        <f t="shared" si="6011"/>
        <v/>
      </c>
      <c r="DH331" s="71" t="str">
        <f t="shared" si="6012"/>
        <v/>
      </c>
      <c r="DI331" s="71" t="str">
        <f t="shared" si="6013"/>
        <v/>
      </c>
      <c r="DJ331" s="71" t="str">
        <f t="shared" si="6014"/>
        <v/>
      </c>
      <c r="DK331" s="71" t="str">
        <f t="shared" si="6015"/>
        <v/>
      </c>
      <c r="DL331" s="71" t="str">
        <f t="shared" si="6016"/>
        <v/>
      </c>
      <c r="DM331" s="71" t="str">
        <f t="shared" si="6017"/>
        <v/>
      </c>
      <c r="DN331" s="71" t="str">
        <f t="shared" si="6018"/>
        <v/>
      </c>
      <c r="DO331" s="71" t="str">
        <f t="shared" si="6019"/>
        <v/>
      </c>
      <c r="DP331" s="71" t="str">
        <f t="shared" si="6020"/>
        <v/>
      </c>
      <c r="DQ331" s="71" t="str">
        <f t="shared" si="6021"/>
        <v/>
      </c>
      <c r="DR331" s="71" t="str">
        <f t="shared" si="6022"/>
        <v/>
      </c>
      <c r="DS331" s="71" t="str">
        <f t="shared" si="6023"/>
        <v/>
      </c>
      <c r="DT331" s="71" t="str">
        <f t="shared" si="6024"/>
        <v/>
      </c>
      <c r="DU331" s="71" t="str">
        <f t="shared" si="6025"/>
        <v/>
      </c>
      <c r="DV331" s="71" t="str">
        <f t="shared" si="6026"/>
        <v/>
      </c>
      <c r="DW331" s="71" t="str">
        <f t="shared" si="6027"/>
        <v/>
      </c>
      <c r="DX331" s="71" t="str">
        <f t="shared" si="6028"/>
        <v/>
      </c>
      <c r="DY331" s="71" t="str">
        <f t="shared" si="6029"/>
        <v/>
      </c>
      <c r="DZ331" s="71" t="str">
        <f t="shared" si="6030"/>
        <v/>
      </c>
      <c r="EA331" s="71" t="str">
        <f t="shared" si="6031"/>
        <v/>
      </c>
      <c r="EB331" s="71" t="str">
        <f t="shared" si="6032"/>
        <v/>
      </c>
      <c r="EC331" s="71" t="str">
        <f t="shared" si="6033"/>
        <v/>
      </c>
      <c r="ED331" s="71" t="str">
        <f t="shared" si="6034"/>
        <v/>
      </c>
      <c r="EE331" s="71" t="str">
        <f t="shared" si="6035"/>
        <v/>
      </c>
      <c r="EF331" s="71" t="str">
        <f t="shared" si="6036"/>
        <v/>
      </c>
      <c r="EG331" s="71" t="str">
        <f t="shared" si="6037"/>
        <v/>
      </c>
      <c r="EH331" s="71" t="str">
        <f t="shared" si="6038"/>
        <v/>
      </c>
      <c r="EI331" s="71" t="str">
        <f t="shared" si="6039"/>
        <v/>
      </c>
      <c r="EJ331" s="71" t="str">
        <f t="shared" si="6040"/>
        <v/>
      </c>
      <c r="EK331" s="71" t="str">
        <f t="shared" si="6041"/>
        <v/>
      </c>
      <c r="EL331" s="71" t="str">
        <f t="shared" si="6042"/>
        <v/>
      </c>
      <c r="EM331" s="71" t="str">
        <f t="shared" si="6043"/>
        <v/>
      </c>
      <c r="EN331" s="71" t="str">
        <f t="shared" si="6044"/>
        <v/>
      </c>
      <c r="EO331" s="71" t="str">
        <f t="shared" si="6045"/>
        <v/>
      </c>
      <c r="EP331" s="71" t="str">
        <f t="shared" si="6046"/>
        <v/>
      </c>
      <c r="EQ331" s="71" t="str">
        <f t="shared" si="6047"/>
        <v/>
      </c>
      <c r="ER331" s="71" t="str">
        <f t="shared" si="6048"/>
        <v/>
      </c>
      <c r="ES331" s="71" t="str">
        <f t="shared" si="6049"/>
        <v/>
      </c>
      <c r="ET331" s="71" t="str">
        <f t="shared" si="6050"/>
        <v/>
      </c>
      <c r="EU331" s="71" t="str">
        <f t="shared" si="6051"/>
        <v/>
      </c>
      <c r="EV331" s="71" t="str">
        <f t="shared" si="6052"/>
        <v/>
      </c>
      <c r="EW331" s="71" t="str">
        <f t="shared" si="6053"/>
        <v/>
      </c>
      <c r="EX331" s="71" t="str">
        <f t="shared" si="6054"/>
        <v/>
      </c>
      <c r="EY331" s="71" t="str">
        <f t="shared" si="6055"/>
        <v/>
      </c>
      <c r="EZ331" s="71" t="str">
        <f t="shared" si="6056"/>
        <v/>
      </c>
      <c r="FA331" s="71" t="str">
        <f t="shared" si="6057"/>
        <v/>
      </c>
      <c r="FB331" s="71" t="str">
        <f t="shared" si="6058"/>
        <v/>
      </c>
      <c r="FC331" s="71" t="str">
        <f t="shared" si="6059"/>
        <v/>
      </c>
      <c r="FD331" s="71" t="str">
        <f t="shared" si="6060"/>
        <v/>
      </c>
      <c r="FE331" s="71" t="str">
        <f t="shared" si="6061"/>
        <v/>
      </c>
      <c r="FF331" s="71" t="str">
        <f t="shared" si="6062"/>
        <v/>
      </c>
      <c r="FG331" s="71" t="str">
        <f t="shared" si="6063"/>
        <v/>
      </c>
      <c r="FH331" s="71" t="str">
        <f t="shared" si="6064"/>
        <v/>
      </c>
      <c r="FI331" s="71" t="str">
        <f t="shared" si="6065"/>
        <v/>
      </c>
      <c r="FJ331" s="71" t="str">
        <f t="shared" si="6066"/>
        <v/>
      </c>
      <c r="FK331" s="71" t="str">
        <f t="shared" si="6067"/>
        <v/>
      </c>
      <c r="FL331" s="71" t="str">
        <f t="shared" si="6068"/>
        <v/>
      </c>
      <c r="FM331" s="71" t="str">
        <f t="shared" si="6069"/>
        <v/>
      </c>
      <c r="FN331" s="71" t="str">
        <f t="shared" si="6070"/>
        <v/>
      </c>
      <c r="FO331" s="71" t="str">
        <f t="shared" si="6071"/>
        <v/>
      </c>
      <c r="FP331" s="71" t="str">
        <f t="shared" si="6072"/>
        <v/>
      </c>
      <c r="FQ331" s="71" t="str">
        <f t="shared" si="6073"/>
        <v/>
      </c>
      <c r="FR331" s="71" t="str">
        <f t="shared" si="6074"/>
        <v/>
      </c>
      <c r="FS331" s="71" t="str">
        <f t="shared" si="6075"/>
        <v/>
      </c>
    </row>
    <row r="332" spans="1:175">
      <c r="A332" s="80"/>
      <c r="B332" s="80" t="s">
        <v>918</v>
      </c>
      <c r="C332" s="61" t="s">
        <v>898</v>
      </c>
      <c r="T332" s="144"/>
      <c r="U332" s="85"/>
      <c r="CN332" s="70" t="str">
        <f t="shared" si="6000"/>
        <v>InitUnitState('IF21',,,,,,,,,,)</v>
      </c>
      <c r="CO332" s="70" t="str">
        <f t="shared" si="6001"/>
        <v>InitUnitNormal('IF21',,,,,,,,,,)</v>
      </c>
      <c r="CP332" s="70" t="str">
        <f t="shared" si="6002"/>
        <v>InitUnitMagic('IF21',,,,,,,,,,)</v>
      </c>
      <c r="CQ332" s="70" t="str">
        <f t="shared" si="6003"/>
        <v>InitUnitAdd('IF21',,,,,,,,,,)</v>
      </c>
      <c r="CR332" s="70" t="str">
        <f t="shared" si="6004"/>
        <v>InitEquipData('IF21',,"",,,,,'','','','','','',"")</v>
      </c>
      <c r="CU332" s="95" t="str">
        <f t="shared" si="6005"/>
        <v>|n</v>
      </c>
      <c r="CW332" s="60"/>
      <c r="CX332" s="60"/>
      <c r="CY332" s="60"/>
      <c r="CZ332" s="60"/>
      <c r="DA332" s="60"/>
      <c r="DB332" s="71" t="str">
        <f t="shared" si="6006"/>
        <v/>
      </c>
      <c r="DC332" s="71" t="str">
        <f t="shared" si="6007"/>
        <v/>
      </c>
      <c r="DD332" s="71" t="str">
        <f t="shared" si="6008"/>
        <v/>
      </c>
      <c r="DE332" s="71" t="str">
        <f t="shared" si="6009"/>
        <v/>
      </c>
      <c r="DF332" s="71" t="str">
        <f t="shared" si="6010"/>
        <v/>
      </c>
      <c r="DG332" s="71" t="str">
        <f t="shared" si="6011"/>
        <v/>
      </c>
      <c r="DH332" s="71" t="str">
        <f t="shared" si="6012"/>
        <v/>
      </c>
      <c r="DI332" s="71" t="str">
        <f t="shared" si="6013"/>
        <v/>
      </c>
      <c r="DJ332" s="71" t="str">
        <f t="shared" si="6014"/>
        <v/>
      </c>
      <c r="DK332" s="71" t="str">
        <f t="shared" si="6015"/>
        <v/>
      </c>
      <c r="DL332" s="71" t="str">
        <f t="shared" si="6016"/>
        <v/>
      </c>
      <c r="DM332" s="71" t="str">
        <f t="shared" si="6017"/>
        <v/>
      </c>
      <c r="DN332" s="71" t="str">
        <f t="shared" si="6018"/>
        <v/>
      </c>
      <c r="DO332" s="71" t="str">
        <f t="shared" si="6019"/>
        <v/>
      </c>
      <c r="DP332" s="71" t="str">
        <f t="shared" si="6020"/>
        <v/>
      </c>
      <c r="DQ332" s="71" t="str">
        <f t="shared" si="6021"/>
        <v/>
      </c>
      <c r="DR332" s="71" t="str">
        <f t="shared" si="6022"/>
        <v/>
      </c>
      <c r="DS332" s="71" t="str">
        <f t="shared" si="6023"/>
        <v/>
      </c>
      <c r="DT332" s="71" t="str">
        <f t="shared" si="6024"/>
        <v/>
      </c>
      <c r="DU332" s="71" t="str">
        <f t="shared" si="6025"/>
        <v/>
      </c>
      <c r="DV332" s="71" t="str">
        <f t="shared" si="6026"/>
        <v/>
      </c>
      <c r="DW332" s="71" t="str">
        <f t="shared" si="6027"/>
        <v/>
      </c>
      <c r="DX332" s="71" t="str">
        <f t="shared" si="6028"/>
        <v/>
      </c>
      <c r="DY332" s="71" t="str">
        <f t="shared" si="6029"/>
        <v/>
      </c>
      <c r="DZ332" s="71" t="str">
        <f t="shared" si="6030"/>
        <v/>
      </c>
      <c r="EA332" s="71" t="str">
        <f t="shared" si="6031"/>
        <v/>
      </c>
      <c r="EB332" s="71" t="str">
        <f t="shared" si="6032"/>
        <v/>
      </c>
      <c r="EC332" s="71" t="str">
        <f t="shared" si="6033"/>
        <v/>
      </c>
      <c r="ED332" s="71" t="str">
        <f t="shared" si="6034"/>
        <v/>
      </c>
      <c r="EE332" s="71" t="str">
        <f t="shared" si="6035"/>
        <v/>
      </c>
      <c r="EF332" s="71" t="str">
        <f t="shared" si="6036"/>
        <v/>
      </c>
      <c r="EG332" s="71" t="str">
        <f t="shared" si="6037"/>
        <v/>
      </c>
      <c r="EH332" s="71" t="str">
        <f t="shared" si="6038"/>
        <v/>
      </c>
      <c r="EI332" s="71" t="str">
        <f t="shared" si="6039"/>
        <v/>
      </c>
      <c r="EJ332" s="71" t="str">
        <f t="shared" si="6040"/>
        <v/>
      </c>
      <c r="EK332" s="71" t="str">
        <f t="shared" si="6041"/>
        <v/>
      </c>
      <c r="EL332" s="71" t="str">
        <f t="shared" si="6042"/>
        <v/>
      </c>
      <c r="EM332" s="71" t="str">
        <f t="shared" si="6043"/>
        <v/>
      </c>
      <c r="EN332" s="71" t="str">
        <f t="shared" si="6044"/>
        <v/>
      </c>
      <c r="EO332" s="71" t="str">
        <f t="shared" si="6045"/>
        <v/>
      </c>
      <c r="EP332" s="71" t="str">
        <f t="shared" si="6046"/>
        <v/>
      </c>
      <c r="EQ332" s="71" t="str">
        <f t="shared" si="6047"/>
        <v/>
      </c>
      <c r="ER332" s="71" t="str">
        <f t="shared" si="6048"/>
        <v/>
      </c>
      <c r="ES332" s="71" t="str">
        <f t="shared" si="6049"/>
        <v/>
      </c>
      <c r="ET332" s="71" t="str">
        <f t="shared" si="6050"/>
        <v/>
      </c>
      <c r="EU332" s="71" t="str">
        <f t="shared" si="6051"/>
        <v/>
      </c>
      <c r="EV332" s="71" t="str">
        <f t="shared" si="6052"/>
        <v/>
      </c>
      <c r="EW332" s="71" t="str">
        <f t="shared" si="6053"/>
        <v/>
      </c>
      <c r="EX332" s="71" t="str">
        <f t="shared" si="6054"/>
        <v/>
      </c>
      <c r="EY332" s="71" t="str">
        <f t="shared" si="6055"/>
        <v/>
      </c>
      <c r="EZ332" s="71" t="str">
        <f t="shared" si="6056"/>
        <v/>
      </c>
      <c r="FA332" s="71" t="str">
        <f t="shared" si="6057"/>
        <v/>
      </c>
      <c r="FB332" s="71" t="str">
        <f t="shared" si="6058"/>
        <v/>
      </c>
      <c r="FC332" s="71" t="str">
        <f t="shared" si="6059"/>
        <v/>
      </c>
      <c r="FD332" s="71" t="str">
        <f t="shared" si="6060"/>
        <v/>
      </c>
      <c r="FE332" s="71" t="str">
        <f t="shared" si="6061"/>
        <v/>
      </c>
      <c r="FF332" s="71" t="str">
        <f t="shared" si="6062"/>
        <v/>
      </c>
      <c r="FG332" s="71" t="str">
        <f t="shared" si="6063"/>
        <v/>
      </c>
      <c r="FH332" s="71" t="str">
        <f t="shared" si="6064"/>
        <v/>
      </c>
      <c r="FI332" s="71" t="str">
        <f t="shared" si="6065"/>
        <v/>
      </c>
      <c r="FJ332" s="71" t="str">
        <f t="shared" si="6066"/>
        <v/>
      </c>
      <c r="FK332" s="71" t="str">
        <f t="shared" si="6067"/>
        <v/>
      </c>
      <c r="FL332" s="71" t="str">
        <f t="shared" si="6068"/>
        <v/>
      </c>
      <c r="FM332" s="71" t="str">
        <f t="shared" si="6069"/>
        <v/>
      </c>
      <c r="FN332" s="71" t="str">
        <f t="shared" si="6070"/>
        <v/>
      </c>
      <c r="FO332" s="71" t="str">
        <f t="shared" si="6071"/>
        <v/>
      </c>
      <c r="FP332" s="71" t="str">
        <f t="shared" si="6072"/>
        <v/>
      </c>
      <c r="FQ332" s="71" t="str">
        <f t="shared" si="6073"/>
        <v/>
      </c>
      <c r="FR332" s="71" t="str">
        <f t="shared" si="6074"/>
        <v/>
      </c>
      <c r="FS332" s="71" t="str">
        <f t="shared" si="6075"/>
        <v/>
      </c>
    </row>
    <row r="333" spans="1:175">
      <c r="A333" s="80"/>
      <c r="B333" s="80" t="s">
        <v>919</v>
      </c>
      <c r="C333" s="61" t="s">
        <v>898</v>
      </c>
      <c r="T333" s="144"/>
      <c r="U333" s="85"/>
      <c r="CN333" s="70" t="str">
        <f t="shared" si="6000"/>
        <v>InitUnitState('IF22',,,,,,,,,,)</v>
      </c>
      <c r="CO333" s="70" t="str">
        <f t="shared" si="6001"/>
        <v>InitUnitNormal('IF22',,,,,,,,,,)</v>
      </c>
      <c r="CP333" s="70" t="str">
        <f t="shared" si="6002"/>
        <v>InitUnitMagic('IF22',,,,,,,,,,)</v>
      </c>
      <c r="CQ333" s="70" t="str">
        <f t="shared" si="6003"/>
        <v>InitUnitAdd('IF22',,,,,,,,,,)</v>
      </c>
      <c r="CR333" s="70" t="str">
        <f t="shared" si="6004"/>
        <v>InitEquipData('IF22',,"",,,,,'','','','','','',"")</v>
      </c>
      <c r="CU333" s="95" t="str">
        <f t="shared" si="6005"/>
        <v>|n</v>
      </c>
      <c r="CW333" s="60"/>
      <c r="CX333" s="60"/>
      <c r="CY333" s="60"/>
      <c r="CZ333" s="60"/>
      <c r="DA333" s="60"/>
      <c r="DB333" s="71" t="str">
        <f t="shared" si="6006"/>
        <v/>
      </c>
      <c r="DC333" s="71" t="str">
        <f t="shared" si="6007"/>
        <v/>
      </c>
      <c r="DD333" s="71" t="str">
        <f t="shared" si="6008"/>
        <v/>
      </c>
      <c r="DE333" s="71" t="str">
        <f t="shared" si="6009"/>
        <v/>
      </c>
      <c r="DF333" s="71" t="str">
        <f t="shared" si="6010"/>
        <v/>
      </c>
      <c r="DG333" s="71" t="str">
        <f t="shared" si="6011"/>
        <v/>
      </c>
      <c r="DH333" s="71" t="str">
        <f t="shared" si="6012"/>
        <v/>
      </c>
      <c r="DI333" s="71" t="str">
        <f t="shared" si="6013"/>
        <v/>
      </c>
      <c r="DJ333" s="71" t="str">
        <f t="shared" si="6014"/>
        <v/>
      </c>
      <c r="DK333" s="71" t="str">
        <f t="shared" si="6015"/>
        <v/>
      </c>
      <c r="DL333" s="71" t="str">
        <f t="shared" si="6016"/>
        <v/>
      </c>
      <c r="DM333" s="71" t="str">
        <f t="shared" si="6017"/>
        <v/>
      </c>
      <c r="DN333" s="71" t="str">
        <f t="shared" si="6018"/>
        <v/>
      </c>
      <c r="DO333" s="71" t="str">
        <f t="shared" si="6019"/>
        <v/>
      </c>
      <c r="DP333" s="71" t="str">
        <f t="shared" si="6020"/>
        <v/>
      </c>
      <c r="DQ333" s="71" t="str">
        <f t="shared" si="6021"/>
        <v/>
      </c>
      <c r="DR333" s="71" t="str">
        <f t="shared" si="6022"/>
        <v/>
      </c>
      <c r="DS333" s="71" t="str">
        <f t="shared" si="6023"/>
        <v/>
      </c>
      <c r="DT333" s="71" t="str">
        <f t="shared" si="6024"/>
        <v/>
      </c>
      <c r="DU333" s="71" t="str">
        <f t="shared" si="6025"/>
        <v/>
      </c>
      <c r="DV333" s="71" t="str">
        <f t="shared" si="6026"/>
        <v/>
      </c>
      <c r="DW333" s="71" t="str">
        <f t="shared" si="6027"/>
        <v/>
      </c>
      <c r="DX333" s="71" t="str">
        <f t="shared" si="6028"/>
        <v/>
      </c>
      <c r="DY333" s="71" t="str">
        <f t="shared" si="6029"/>
        <v/>
      </c>
      <c r="DZ333" s="71" t="str">
        <f t="shared" si="6030"/>
        <v/>
      </c>
      <c r="EA333" s="71" t="str">
        <f t="shared" si="6031"/>
        <v/>
      </c>
      <c r="EB333" s="71" t="str">
        <f t="shared" si="6032"/>
        <v/>
      </c>
      <c r="EC333" s="71" t="str">
        <f t="shared" si="6033"/>
        <v/>
      </c>
      <c r="ED333" s="71" t="str">
        <f t="shared" si="6034"/>
        <v/>
      </c>
      <c r="EE333" s="71" t="str">
        <f t="shared" si="6035"/>
        <v/>
      </c>
      <c r="EF333" s="71" t="str">
        <f t="shared" si="6036"/>
        <v/>
      </c>
      <c r="EG333" s="71" t="str">
        <f t="shared" si="6037"/>
        <v/>
      </c>
      <c r="EH333" s="71" t="str">
        <f t="shared" si="6038"/>
        <v/>
      </c>
      <c r="EI333" s="71" t="str">
        <f t="shared" si="6039"/>
        <v/>
      </c>
      <c r="EJ333" s="71" t="str">
        <f t="shared" si="6040"/>
        <v/>
      </c>
      <c r="EK333" s="71" t="str">
        <f t="shared" si="6041"/>
        <v/>
      </c>
      <c r="EL333" s="71" t="str">
        <f t="shared" si="6042"/>
        <v/>
      </c>
      <c r="EM333" s="71" t="str">
        <f t="shared" si="6043"/>
        <v/>
      </c>
      <c r="EN333" s="71" t="str">
        <f t="shared" si="6044"/>
        <v/>
      </c>
      <c r="EO333" s="71" t="str">
        <f t="shared" si="6045"/>
        <v/>
      </c>
      <c r="EP333" s="71" t="str">
        <f t="shared" si="6046"/>
        <v/>
      </c>
      <c r="EQ333" s="71" t="str">
        <f t="shared" si="6047"/>
        <v/>
      </c>
      <c r="ER333" s="71" t="str">
        <f t="shared" si="6048"/>
        <v/>
      </c>
      <c r="ES333" s="71" t="str">
        <f t="shared" si="6049"/>
        <v/>
      </c>
      <c r="ET333" s="71" t="str">
        <f t="shared" si="6050"/>
        <v/>
      </c>
      <c r="EU333" s="71" t="str">
        <f t="shared" si="6051"/>
        <v/>
      </c>
      <c r="EV333" s="71" t="str">
        <f t="shared" si="6052"/>
        <v/>
      </c>
      <c r="EW333" s="71" t="str">
        <f t="shared" si="6053"/>
        <v/>
      </c>
      <c r="EX333" s="71" t="str">
        <f t="shared" si="6054"/>
        <v/>
      </c>
      <c r="EY333" s="71" t="str">
        <f t="shared" si="6055"/>
        <v/>
      </c>
      <c r="EZ333" s="71" t="str">
        <f t="shared" si="6056"/>
        <v/>
      </c>
      <c r="FA333" s="71" t="str">
        <f t="shared" si="6057"/>
        <v/>
      </c>
      <c r="FB333" s="71" t="str">
        <f t="shared" si="6058"/>
        <v/>
      </c>
      <c r="FC333" s="71" t="str">
        <f t="shared" si="6059"/>
        <v/>
      </c>
      <c r="FD333" s="71" t="str">
        <f t="shared" si="6060"/>
        <v/>
      </c>
      <c r="FE333" s="71" t="str">
        <f t="shared" si="6061"/>
        <v/>
      </c>
      <c r="FF333" s="71" t="str">
        <f t="shared" si="6062"/>
        <v/>
      </c>
      <c r="FG333" s="71" t="str">
        <f t="shared" si="6063"/>
        <v/>
      </c>
      <c r="FH333" s="71" t="str">
        <f t="shared" si="6064"/>
        <v/>
      </c>
      <c r="FI333" s="71" t="str">
        <f t="shared" si="6065"/>
        <v/>
      </c>
      <c r="FJ333" s="71" t="str">
        <f t="shared" si="6066"/>
        <v/>
      </c>
      <c r="FK333" s="71" t="str">
        <f t="shared" si="6067"/>
        <v/>
      </c>
      <c r="FL333" s="71" t="str">
        <f t="shared" si="6068"/>
        <v/>
      </c>
      <c r="FM333" s="71" t="str">
        <f t="shared" si="6069"/>
        <v/>
      </c>
      <c r="FN333" s="71" t="str">
        <f t="shared" si="6070"/>
        <v/>
      </c>
      <c r="FO333" s="71" t="str">
        <f t="shared" si="6071"/>
        <v/>
      </c>
      <c r="FP333" s="71" t="str">
        <f t="shared" si="6072"/>
        <v/>
      </c>
      <c r="FQ333" s="71" t="str">
        <f t="shared" si="6073"/>
        <v/>
      </c>
      <c r="FR333" s="71" t="str">
        <f t="shared" si="6074"/>
        <v/>
      </c>
      <c r="FS333" s="71" t="str">
        <f t="shared" si="6075"/>
        <v/>
      </c>
    </row>
    <row r="334" spans="1:175">
      <c r="A334" s="80"/>
      <c r="B334" s="80" t="s">
        <v>920</v>
      </c>
      <c r="C334" s="61" t="s">
        <v>898</v>
      </c>
      <c r="T334" s="144"/>
      <c r="U334" s="85"/>
      <c r="CN334" s="70" t="str">
        <f t="shared" si="6000"/>
        <v>InitUnitState('IF23',,,,,,,,,,)</v>
      </c>
      <c r="CO334" s="70" t="str">
        <f t="shared" si="6001"/>
        <v>InitUnitNormal('IF23',,,,,,,,,,)</v>
      </c>
      <c r="CP334" s="70" t="str">
        <f t="shared" si="6002"/>
        <v>InitUnitMagic('IF23',,,,,,,,,,)</v>
      </c>
      <c r="CQ334" s="70" t="str">
        <f t="shared" si="6003"/>
        <v>InitUnitAdd('IF23',,,,,,,,,,)</v>
      </c>
      <c r="CR334" s="70" t="str">
        <f t="shared" si="6004"/>
        <v>InitEquipData('IF23',,"",,,,,'','','','','','',"")</v>
      </c>
      <c r="CU334" s="95" t="str">
        <f t="shared" si="6005"/>
        <v>|n</v>
      </c>
      <c r="CW334" s="60"/>
      <c r="CX334" s="60"/>
      <c r="CY334" s="60"/>
      <c r="CZ334" s="60"/>
      <c r="DA334" s="60"/>
      <c r="DB334" s="71" t="str">
        <f t="shared" si="6006"/>
        <v/>
      </c>
      <c r="DC334" s="71" t="str">
        <f t="shared" si="6007"/>
        <v/>
      </c>
      <c r="DD334" s="71" t="str">
        <f t="shared" si="6008"/>
        <v/>
      </c>
      <c r="DE334" s="71" t="str">
        <f t="shared" si="6009"/>
        <v/>
      </c>
      <c r="DF334" s="71" t="str">
        <f t="shared" si="6010"/>
        <v/>
      </c>
      <c r="DG334" s="71" t="str">
        <f t="shared" si="6011"/>
        <v/>
      </c>
      <c r="DH334" s="71" t="str">
        <f t="shared" si="6012"/>
        <v/>
      </c>
      <c r="DI334" s="71" t="str">
        <f t="shared" si="6013"/>
        <v/>
      </c>
      <c r="DJ334" s="71" t="str">
        <f t="shared" si="6014"/>
        <v/>
      </c>
      <c r="DK334" s="71" t="str">
        <f t="shared" si="6015"/>
        <v/>
      </c>
      <c r="DL334" s="71" t="str">
        <f t="shared" si="6016"/>
        <v/>
      </c>
      <c r="DM334" s="71" t="str">
        <f t="shared" si="6017"/>
        <v/>
      </c>
      <c r="DN334" s="71" t="str">
        <f t="shared" si="6018"/>
        <v/>
      </c>
      <c r="DO334" s="71" t="str">
        <f t="shared" si="6019"/>
        <v/>
      </c>
      <c r="DP334" s="71" t="str">
        <f t="shared" si="6020"/>
        <v/>
      </c>
      <c r="DQ334" s="71" t="str">
        <f t="shared" si="6021"/>
        <v/>
      </c>
      <c r="DR334" s="71" t="str">
        <f t="shared" si="6022"/>
        <v/>
      </c>
      <c r="DS334" s="71" t="str">
        <f t="shared" si="6023"/>
        <v/>
      </c>
      <c r="DT334" s="71" t="str">
        <f t="shared" si="6024"/>
        <v/>
      </c>
      <c r="DU334" s="71" t="str">
        <f t="shared" si="6025"/>
        <v/>
      </c>
      <c r="DV334" s="71" t="str">
        <f t="shared" si="6026"/>
        <v/>
      </c>
      <c r="DW334" s="71" t="str">
        <f t="shared" si="6027"/>
        <v/>
      </c>
      <c r="DX334" s="71" t="str">
        <f t="shared" si="6028"/>
        <v/>
      </c>
      <c r="DY334" s="71" t="str">
        <f t="shared" si="6029"/>
        <v/>
      </c>
      <c r="DZ334" s="71" t="str">
        <f t="shared" si="6030"/>
        <v/>
      </c>
      <c r="EA334" s="71" t="str">
        <f t="shared" si="6031"/>
        <v/>
      </c>
      <c r="EB334" s="71" t="str">
        <f t="shared" si="6032"/>
        <v/>
      </c>
      <c r="EC334" s="71" t="str">
        <f t="shared" si="6033"/>
        <v/>
      </c>
      <c r="ED334" s="71" t="str">
        <f t="shared" si="6034"/>
        <v/>
      </c>
      <c r="EE334" s="71" t="str">
        <f t="shared" si="6035"/>
        <v/>
      </c>
      <c r="EF334" s="71" t="str">
        <f t="shared" si="6036"/>
        <v/>
      </c>
      <c r="EG334" s="71" t="str">
        <f t="shared" si="6037"/>
        <v/>
      </c>
      <c r="EH334" s="71" t="str">
        <f t="shared" si="6038"/>
        <v/>
      </c>
      <c r="EI334" s="71" t="str">
        <f t="shared" si="6039"/>
        <v/>
      </c>
      <c r="EJ334" s="71" t="str">
        <f t="shared" si="6040"/>
        <v/>
      </c>
      <c r="EK334" s="71" t="str">
        <f t="shared" si="6041"/>
        <v/>
      </c>
      <c r="EL334" s="71" t="str">
        <f t="shared" si="6042"/>
        <v/>
      </c>
      <c r="EM334" s="71" t="str">
        <f t="shared" si="6043"/>
        <v/>
      </c>
      <c r="EN334" s="71" t="str">
        <f t="shared" si="6044"/>
        <v/>
      </c>
      <c r="EO334" s="71" t="str">
        <f t="shared" si="6045"/>
        <v/>
      </c>
      <c r="EP334" s="71" t="str">
        <f t="shared" si="6046"/>
        <v/>
      </c>
      <c r="EQ334" s="71" t="str">
        <f t="shared" si="6047"/>
        <v/>
      </c>
      <c r="ER334" s="71" t="str">
        <f t="shared" si="6048"/>
        <v/>
      </c>
      <c r="ES334" s="71" t="str">
        <f t="shared" si="6049"/>
        <v/>
      </c>
      <c r="ET334" s="71" t="str">
        <f t="shared" si="6050"/>
        <v/>
      </c>
      <c r="EU334" s="71" t="str">
        <f t="shared" si="6051"/>
        <v/>
      </c>
      <c r="EV334" s="71" t="str">
        <f t="shared" si="6052"/>
        <v/>
      </c>
      <c r="EW334" s="71" t="str">
        <f t="shared" si="6053"/>
        <v/>
      </c>
      <c r="EX334" s="71" t="str">
        <f t="shared" si="6054"/>
        <v/>
      </c>
      <c r="EY334" s="71" t="str">
        <f t="shared" si="6055"/>
        <v/>
      </c>
      <c r="EZ334" s="71" t="str">
        <f t="shared" si="6056"/>
        <v/>
      </c>
      <c r="FA334" s="71" t="str">
        <f t="shared" si="6057"/>
        <v/>
      </c>
      <c r="FB334" s="71" t="str">
        <f t="shared" si="6058"/>
        <v/>
      </c>
      <c r="FC334" s="71" t="str">
        <f t="shared" si="6059"/>
        <v/>
      </c>
      <c r="FD334" s="71" t="str">
        <f t="shared" si="6060"/>
        <v/>
      </c>
      <c r="FE334" s="71" t="str">
        <f t="shared" si="6061"/>
        <v/>
      </c>
      <c r="FF334" s="71" t="str">
        <f t="shared" si="6062"/>
        <v/>
      </c>
      <c r="FG334" s="71" t="str">
        <f t="shared" si="6063"/>
        <v/>
      </c>
      <c r="FH334" s="71" t="str">
        <f t="shared" si="6064"/>
        <v/>
      </c>
      <c r="FI334" s="71" t="str">
        <f t="shared" si="6065"/>
        <v/>
      </c>
      <c r="FJ334" s="71" t="str">
        <f t="shared" si="6066"/>
        <v/>
      </c>
      <c r="FK334" s="71" t="str">
        <f t="shared" si="6067"/>
        <v/>
      </c>
      <c r="FL334" s="71" t="str">
        <f t="shared" si="6068"/>
        <v/>
      </c>
      <c r="FM334" s="71" t="str">
        <f t="shared" si="6069"/>
        <v/>
      </c>
      <c r="FN334" s="71" t="str">
        <f t="shared" si="6070"/>
        <v/>
      </c>
      <c r="FO334" s="71" t="str">
        <f t="shared" si="6071"/>
        <v/>
      </c>
      <c r="FP334" s="71" t="str">
        <f t="shared" si="6072"/>
        <v/>
      </c>
      <c r="FQ334" s="71" t="str">
        <f t="shared" si="6073"/>
        <v/>
      </c>
      <c r="FR334" s="71" t="str">
        <f t="shared" si="6074"/>
        <v/>
      </c>
      <c r="FS334" s="71" t="str">
        <f t="shared" si="6075"/>
        <v/>
      </c>
    </row>
    <row r="335" spans="1:175">
      <c r="A335" s="80"/>
      <c r="B335" s="80" t="s">
        <v>921</v>
      </c>
      <c r="C335" s="61" t="s">
        <v>898</v>
      </c>
      <c r="T335" s="144"/>
      <c r="U335" s="85"/>
      <c r="CN335" s="70" t="str">
        <f t="shared" si="6000"/>
        <v>InitUnitState('IF24',,,,,,,,,,)</v>
      </c>
      <c r="CO335" s="70" t="str">
        <f t="shared" si="6001"/>
        <v>InitUnitNormal('IF24',,,,,,,,,,)</v>
      </c>
      <c r="CP335" s="70" t="str">
        <f t="shared" si="6002"/>
        <v>InitUnitMagic('IF24',,,,,,,,,,)</v>
      </c>
      <c r="CQ335" s="70" t="str">
        <f t="shared" si="6003"/>
        <v>InitUnitAdd('IF24',,,,,,,,,,)</v>
      </c>
      <c r="CR335" s="70" t="str">
        <f t="shared" si="6004"/>
        <v>InitEquipData('IF24',,"",,,,,'','','','','','',"")</v>
      </c>
      <c r="CU335" s="95" t="str">
        <f t="shared" ref="CU335:CU446" si="6076">CONCATENATE(DB335,DC335,DD335,DE335,DF335,DG335,DH335,DI335,DJ335,DK335,DL335,DM335,DN335,DO335,DP335,DQ335,DR335,DS335,DT335,DU335,DV335,DW335,DX335,DY335,DZ335,EA335,EB335,EC335,ED335,EE335,EF335,EG335,EH335,EI335,EJ335,EK335,EL335,EM335,EN335,EO335,EP335&amp;"|n")</f>
        <v>|n</v>
      </c>
      <c r="CW335" s="60"/>
      <c r="CX335" s="60"/>
      <c r="CY335" s="60"/>
      <c r="CZ335" s="60"/>
      <c r="DA335" s="60"/>
      <c r="DB335" s="71" t="str">
        <f t="shared" ref="DB335:DB446" si="6077">IF(V335="","","|n"&amp;DB$2&amp;"+"&amp;V335&amp;DB$1)</f>
        <v/>
      </c>
      <c r="DC335" s="71" t="str">
        <f t="shared" ref="DC335:DC446" si="6078">IF(W335="","","|n"&amp;DC$2&amp;"+"&amp;W335&amp;DC$1)</f>
        <v/>
      </c>
      <c r="DD335" s="71" t="str">
        <f t="shared" ref="DD335:DD446" si="6079">IF(X335="","","|n"&amp;DD$2&amp;"+"&amp;X335&amp;DD$1)</f>
        <v/>
      </c>
      <c r="DE335" s="71" t="str">
        <f t="shared" ref="DE335:DE446" si="6080">IF(Y335="","","|n"&amp;DE$2&amp;"+"&amp;Y335&amp;DE$1)</f>
        <v/>
      </c>
      <c r="DF335" s="71" t="str">
        <f t="shared" ref="DF335:DF446" si="6081">IF(Z335="","","|n"&amp;DF$2&amp;"+"&amp;Z335&amp;DF$1)</f>
        <v/>
      </c>
      <c r="DG335" s="71" t="str">
        <f t="shared" ref="DG335:DG446" si="6082">IF(AA335="","","|n"&amp;DG$2&amp;"+"&amp;AA335&amp;DG$1)</f>
        <v/>
      </c>
      <c r="DH335" s="71" t="str">
        <f t="shared" ref="DH335:DH446" si="6083">IF(AB335="","","|n"&amp;DH$2&amp;"+"&amp;AB335&amp;DH$1)</f>
        <v/>
      </c>
      <c r="DI335" s="71" t="str">
        <f t="shared" ref="DI335:DI446" si="6084">IF(AC335="","","|n"&amp;DI$2&amp;"+"&amp;AC335&amp;DI$1)</f>
        <v/>
      </c>
      <c r="DJ335" s="71" t="str">
        <f t="shared" ref="DJ335:DJ446" si="6085">IF(AD335="","","|n"&amp;DJ$2&amp;"+"&amp;AD335&amp;DJ$1)</f>
        <v/>
      </c>
      <c r="DK335" s="71" t="str">
        <f t="shared" ref="DK335:DK446" si="6086">IF(AE335="","","|n"&amp;DK$2&amp;"+"&amp;AE335&amp;DK$1)</f>
        <v/>
      </c>
      <c r="DL335" s="71" t="str">
        <f t="shared" ref="DL335:DL446" si="6087">IF(AF335="","","|n"&amp;DL$2&amp;"+"&amp;AF335&amp;DL$1)</f>
        <v/>
      </c>
      <c r="DM335" s="71" t="str">
        <f t="shared" ref="DM335:DM446" si="6088">IF(AG335="","","|n"&amp;DM$2&amp;"+"&amp;AG335&amp;DM$1)</f>
        <v/>
      </c>
      <c r="DN335" s="71" t="str">
        <f t="shared" ref="DN335:DN446" si="6089">IF(AH335="","","|n"&amp;DN$2&amp;"+"&amp;AH335&amp;DN$1)</f>
        <v/>
      </c>
      <c r="DO335" s="71" t="str">
        <f t="shared" ref="DO335:DO446" si="6090">IF(AI335="","","|n"&amp;DO$2&amp;"+"&amp;AI335&amp;DO$1)</f>
        <v/>
      </c>
      <c r="DP335" s="71" t="str">
        <f t="shared" ref="DP335:DP446" si="6091">IF(AJ335="","","|n"&amp;DP$2&amp;"+"&amp;AJ335&amp;DP$1)</f>
        <v/>
      </c>
      <c r="DQ335" s="71" t="str">
        <f t="shared" ref="DQ335:DQ446" si="6092">IF(AK335="","","|n"&amp;DQ$2&amp;"+"&amp;AK335&amp;DQ$1)</f>
        <v/>
      </c>
      <c r="DR335" s="71" t="str">
        <f t="shared" ref="DR335:DR446" si="6093">IF(AL335="","","|n"&amp;DR$2&amp;"+"&amp;AL335&amp;DR$1)</f>
        <v/>
      </c>
      <c r="DS335" s="71" t="str">
        <f t="shared" ref="DS335:DS446" si="6094">IF(AM335="","","|n"&amp;DS$2&amp;"+"&amp;AM335&amp;DS$1)</f>
        <v/>
      </c>
      <c r="DT335" s="71" t="str">
        <f t="shared" ref="DT335:DT446" si="6095">IF(AN335="","","|n"&amp;DT$2&amp;"+"&amp;AN335&amp;DT$1)</f>
        <v/>
      </c>
      <c r="DU335" s="71" t="str">
        <f t="shared" ref="DU335:DU446" si="6096">IF(AO335="","","|n"&amp;DU$2&amp;"+"&amp;AO335&amp;DU$1)</f>
        <v/>
      </c>
      <c r="DV335" s="71" t="str">
        <f t="shared" ref="DV335:DV446" si="6097">IF(AP335="","","|n"&amp;DV$2&amp;"+"&amp;AP335&amp;DV$1)</f>
        <v/>
      </c>
      <c r="DW335" s="71" t="str">
        <f t="shared" ref="DW335:DW446" si="6098">IF(AQ335="","","|n"&amp;DW$2&amp;"+"&amp;AQ335&amp;DW$1)</f>
        <v/>
      </c>
      <c r="DX335" s="71" t="str">
        <f t="shared" ref="DX335:DX446" si="6099">IF(AR335="","","|n"&amp;DX$2&amp;"+"&amp;AR335&amp;DX$1)</f>
        <v/>
      </c>
      <c r="DY335" s="71" t="str">
        <f t="shared" ref="DY335:DY446" si="6100">IF(AS335="","","|n"&amp;DY$2&amp;"+"&amp;AS335&amp;DY$1)</f>
        <v/>
      </c>
      <c r="DZ335" s="71" t="str">
        <f t="shared" ref="DZ335:DZ446" si="6101">IF(AT335="","","|n"&amp;DZ$2&amp;"+"&amp;AT335&amp;DZ$1)</f>
        <v/>
      </c>
      <c r="EA335" s="71" t="str">
        <f t="shared" ref="EA335:EA446" si="6102">IF(AU335="","","|n"&amp;EA$2&amp;"+"&amp;AU335&amp;EA$1)</f>
        <v/>
      </c>
      <c r="EB335" s="71" t="str">
        <f t="shared" ref="EB335:EB446" si="6103">IF(AV335="","","|n"&amp;EB$2&amp;"+"&amp;AV335&amp;EB$1)</f>
        <v/>
      </c>
      <c r="EC335" s="71" t="str">
        <f t="shared" ref="EC335:EC446" si="6104">IF(AW335="","","|n"&amp;EC$2&amp;"+"&amp;AW335&amp;EC$1)</f>
        <v/>
      </c>
      <c r="ED335" s="71" t="str">
        <f t="shared" ref="ED335:ED446" si="6105">IF(AX335="","","|n"&amp;ED$2&amp;"+"&amp;AX335&amp;ED$1)</f>
        <v/>
      </c>
      <c r="EE335" s="71" t="str">
        <f t="shared" ref="EE335:EE446" si="6106">IF(AY335="","","|n"&amp;EE$2&amp;"+"&amp;AY335&amp;EE$1)</f>
        <v/>
      </c>
      <c r="EF335" s="71" t="str">
        <f t="shared" ref="EF335:EF446" si="6107">IF(AZ335="","","|n"&amp;EF$2&amp;"+"&amp;AZ335&amp;EF$1)</f>
        <v/>
      </c>
      <c r="EG335" s="71" t="str">
        <f t="shared" ref="EG335:EG446" si="6108">IF(BA335="","","|n"&amp;EG$2&amp;"+"&amp;BA335&amp;EG$1)</f>
        <v/>
      </c>
      <c r="EH335" s="71" t="str">
        <f t="shared" ref="EH335:EH446" si="6109">IF(BB335="","","|n"&amp;EH$2&amp;"+"&amp;BB335&amp;EH$1)</f>
        <v/>
      </c>
      <c r="EI335" s="71" t="str">
        <f t="shared" ref="EI335:EI446" si="6110">IF(BC335="","","|n"&amp;EI$2&amp;"+"&amp;BC335&amp;EI$1)</f>
        <v/>
      </c>
      <c r="EJ335" s="71" t="str">
        <f t="shared" ref="EJ335:EJ446" si="6111">IF(BD335="","","|n"&amp;EJ$2&amp;"+"&amp;BD335&amp;EJ$1)</f>
        <v/>
      </c>
      <c r="EK335" s="71" t="str">
        <f t="shared" ref="EK335:EK446" si="6112">IF(BE335="","","|n"&amp;EK$2&amp;"+"&amp;BE335&amp;EK$1)</f>
        <v/>
      </c>
      <c r="EL335" s="71" t="str">
        <f t="shared" ref="EL335:EL446" si="6113">IF(BF335="","","|n"&amp;EL$2&amp;"+"&amp;BF335&amp;EL$1)</f>
        <v/>
      </c>
      <c r="EM335" s="71" t="str">
        <f t="shared" ref="EM335:EM446" si="6114">IF(BG335="","","|n"&amp;EM$2&amp;"+"&amp;BG335&amp;EM$1)</f>
        <v/>
      </c>
      <c r="EN335" s="71" t="str">
        <f t="shared" ref="EN335:EN446" si="6115">IF(BH335="","","|n"&amp;EN$2&amp;"+"&amp;BH335&amp;EN$1)</f>
        <v/>
      </c>
      <c r="EO335" s="71" t="str">
        <f t="shared" ref="EO335:EO446" si="6116">IF(BI335="","","|n"&amp;EO$2&amp;"+"&amp;BI335&amp;EO$1)</f>
        <v/>
      </c>
      <c r="EP335" s="71" t="str">
        <f t="shared" ref="EP335:EP446" si="6117">IF(BJ335="","","|n"&amp;EP$2&amp;"+"&amp;BJ335&amp;EP$1)</f>
        <v/>
      </c>
      <c r="EQ335" s="71" t="str">
        <f t="shared" ref="EQ335:EQ446" si="6118">IF(BK335="","","|n"&amp;EQ$2&amp;"+"&amp;BK335&amp;EQ$1)</f>
        <v/>
      </c>
      <c r="ER335" s="71" t="str">
        <f t="shared" ref="ER335:ER446" si="6119">IF(BL335="","","|n"&amp;ER$2&amp;"+"&amp;BL335&amp;ER$1)</f>
        <v/>
      </c>
      <c r="ES335" s="71" t="str">
        <f t="shared" ref="ES335:ES446" si="6120">IF(BM335="","","|n"&amp;ES$2&amp;"+"&amp;BM335&amp;ES$1)</f>
        <v/>
      </c>
      <c r="ET335" s="71" t="str">
        <f t="shared" ref="ET335:ET446" si="6121">IF(BN335="","","|n"&amp;ET$2&amp;"+"&amp;BN335&amp;ET$1)</f>
        <v/>
      </c>
      <c r="EU335" s="71" t="str">
        <f t="shared" ref="EU335:EU446" si="6122">IF(BO335="","","|n"&amp;EU$2&amp;"+"&amp;BO335&amp;EU$1)</f>
        <v/>
      </c>
      <c r="EV335" s="71" t="str">
        <f t="shared" ref="EV335:EV446" si="6123">IF(BP335="","","|n"&amp;EV$2&amp;"+"&amp;BP335&amp;EV$1)</f>
        <v/>
      </c>
      <c r="EW335" s="71" t="str">
        <f t="shared" ref="EW335:EW446" si="6124">IF(BQ335="","","|n"&amp;EW$2&amp;"+"&amp;BQ335&amp;EW$1)</f>
        <v/>
      </c>
      <c r="EX335" s="71" t="str">
        <f t="shared" ref="EX335:EX446" si="6125">IF(BR335="","","|n"&amp;EX$2&amp;"+"&amp;BR335&amp;EX$1)</f>
        <v/>
      </c>
      <c r="EY335" s="71" t="str">
        <f t="shared" ref="EY335:EY446" si="6126">IF(BS335="","","|n"&amp;EY$2&amp;"+"&amp;BS335&amp;EY$1)</f>
        <v/>
      </c>
      <c r="EZ335" s="71" t="str">
        <f t="shared" ref="EZ335:EZ446" si="6127">IF(BT335="","","|n"&amp;EZ$2&amp;"+"&amp;BT335&amp;EZ$1)</f>
        <v/>
      </c>
      <c r="FA335" s="71" t="str">
        <f t="shared" ref="FA335:FA446" si="6128">IF(BU335="","","|n"&amp;FA$2&amp;"+"&amp;BU335&amp;FA$1)</f>
        <v/>
      </c>
      <c r="FB335" s="71" t="str">
        <f t="shared" ref="FB335:FB446" si="6129">IF(BV335="","","|n"&amp;FB$2&amp;"+"&amp;BV335&amp;FB$1)</f>
        <v/>
      </c>
      <c r="FC335" s="71" t="str">
        <f t="shared" ref="FC335:FC446" si="6130">IF(BW335="","","|n"&amp;FC$2&amp;"+"&amp;BW335&amp;FC$1)</f>
        <v/>
      </c>
      <c r="FD335" s="71" t="str">
        <f t="shared" ref="FD335:FD446" si="6131">IF(BX335="","","|n"&amp;FD$2&amp;"+"&amp;BX335&amp;FD$1)</f>
        <v/>
      </c>
      <c r="FE335" s="71" t="str">
        <f t="shared" ref="FE335:FE446" si="6132">IF(BY335="","","|n"&amp;FE$2&amp;"+"&amp;BY335&amp;FE$1)</f>
        <v/>
      </c>
      <c r="FF335" s="71" t="str">
        <f t="shared" ref="FF335:FF446" si="6133">IF(BZ335="","","|n"&amp;FF$2&amp;"+"&amp;BZ335&amp;FF$1)</f>
        <v/>
      </c>
      <c r="FG335" s="71" t="str">
        <f t="shared" ref="FG335:FG446" si="6134">IF(CA335="","","|n"&amp;FG$2&amp;"+"&amp;CA335&amp;FG$1)</f>
        <v/>
      </c>
      <c r="FH335" s="71" t="str">
        <f t="shared" ref="FH335:FH446" si="6135">IF(CB335="","","|n"&amp;FH$2&amp;"+"&amp;CB335&amp;FH$1)</f>
        <v/>
      </c>
      <c r="FI335" s="71" t="str">
        <f t="shared" ref="FI335:FI446" si="6136">IF(CC335="","","|n"&amp;FI$2&amp;"+"&amp;CC335&amp;FI$1)</f>
        <v/>
      </c>
      <c r="FJ335" s="71" t="str">
        <f t="shared" ref="FJ335:FJ446" si="6137">IF(CD335="","","|n"&amp;FJ$2&amp;"+"&amp;CD335&amp;FJ$1)</f>
        <v/>
      </c>
      <c r="FK335" s="71" t="str">
        <f t="shared" ref="FK335:FK446" si="6138">IF(CE335="","","|n"&amp;FK$2&amp;"+"&amp;CE335&amp;FK$1)</f>
        <v/>
      </c>
      <c r="FL335" s="71" t="str">
        <f t="shared" ref="FL335:FL446" si="6139">IF(CF335="","","|n"&amp;FL$2&amp;"+"&amp;CF335&amp;FL$1)</f>
        <v/>
      </c>
      <c r="FM335" s="71" t="str">
        <f t="shared" ref="FM335:FM446" si="6140">IF(CG335="","","|n"&amp;FM$2&amp;"+"&amp;CG335&amp;FM$1)</f>
        <v/>
      </c>
      <c r="FN335" s="71" t="str">
        <f t="shared" ref="FN335:FN446" si="6141">IF(CH335="","","|n"&amp;FN$2&amp;"+"&amp;CH335&amp;FN$1)</f>
        <v/>
      </c>
      <c r="FO335" s="71" t="str">
        <f t="shared" ref="FO335:FO446" si="6142">IF(CI335="","","|n"&amp;FO$2&amp;"+"&amp;CI335&amp;FO$1)</f>
        <v/>
      </c>
      <c r="FP335" s="71" t="str">
        <f t="shared" ref="FP335:FP446" si="6143">IF(CJ335="","","|n"&amp;FP$2&amp;"+"&amp;CJ335&amp;FP$1)</f>
        <v/>
      </c>
      <c r="FQ335" s="71" t="str">
        <f t="shared" ref="FQ335:FQ446" si="6144">IF(CK335="","","|n"&amp;FQ$2&amp;"+"&amp;CK335&amp;FQ$1)</f>
        <v/>
      </c>
      <c r="FR335" s="71" t="str">
        <f t="shared" ref="FR335:FR446" si="6145">IF(CL335="","","|n"&amp;FR$2&amp;"+"&amp;CL335&amp;FR$1)</f>
        <v/>
      </c>
      <c r="FS335" s="71" t="str">
        <f t="shared" ref="FS335:FS446" si="6146">IF(CM335="","","|n"&amp;FS$2&amp;"+"&amp;CM335&amp;FS$1)</f>
        <v/>
      </c>
    </row>
    <row r="336" spans="1:175">
      <c r="A336" s="80"/>
      <c r="B336" s="80" t="s">
        <v>922</v>
      </c>
      <c r="C336" s="61" t="s">
        <v>898</v>
      </c>
      <c r="T336" s="144"/>
      <c r="U336" s="85"/>
      <c r="CN336" s="70" t="str">
        <f t="shared" si="6000"/>
        <v>InitUnitState('IF25',,,,,,,,,,)</v>
      </c>
      <c r="CO336" s="70" t="str">
        <f t="shared" si="6001"/>
        <v>InitUnitNormal('IF25',,,,,,,,,,)</v>
      </c>
      <c r="CP336" s="70" t="str">
        <f t="shared" si="6002"/>
        <v>InitUnitMagic('IF25',,,,,,,,,,)</v>
      </c>
      <c r="CQ336" s="70" t="str">
        <f t="shared" si="6003"/>
        <v>InitUnitAdd('IF25',,,,,,,,,,)</v>
      </c>
      <c r="CR336" s="70" t="str">
        <f t="shared" si="6004"/>
        <v>InitEquipData('IF25',,"",,,,,'','','','','','',"")</v>
      </c>
      <c r="CU336" s="95" t="str">
        <f t="shared" si="6076"/>
        <v>|n</v>
      </c>
      <c r="CW336" s="60"/>
      <c r="CX336" s="60"/>
      <c r="CY336" s="60"/>
      <c r="CZ336" s="60"/>
      <c r="DA336" s="60"/>
      <c r="DB336" s="71" t="str">
        <f t="shared" si="6077"/>
        <v/>
      </c>
      <c r="DC336" s="71" t="str">
        <f t="shared" si="6078"/>
        <v/>
      </c>
      <c r="DD336" s="71" t="str">
        <f t="shared" si="6079"/>
        <v/>
      </c>
      <c r="DE336" s="71" t="str">
        <f t="shared" si="6080"/>
        <v/>
      </c>
      <c r="DF336" s="71" t="str">
        <f t="shared" si="6081"/>
        <v/>
      </c>
      <c r="DG336" s="71" t="str">
        <f t="shared" si="6082"/>
        <v/>
      </c>
      <c r="DH336" s="71" t="str">
        <f t="shared" si="6083"/>
        <v/>
      </c>
      <c r="DI336" s="71" t="str">
        <f t="shared" si="6084"/>
        <v/>
      </c>
      <c r="DJ336" s="71" t="str">
        <f t="shared" si="6085"/>
        <v/>
      </c>
      <c r="DK336" s="71" t="str">
        <f t="shared" si="6086"/>
        <v/>
      </c>
      <c r="DL336" s="71" t="str">
        <f t="shared" si="6087"/>
        <v/>
      </c>
      <c r="DM336" s="71" t="str">
        <f t="shared" si="6088"/>
        <v/>
      </c>
      <c r="DN336" s="71" t="str">
        <f t="shared" si="6089"/>
        <v/>
      </c>
      <c r="DO336" s="71" t="str">
        <f t="shared" si="6090"/>
        <v/>
      </c>
      <c r="DP336" s="71" t="str">
        <f t="shared" si="6091"/>
        <v/>
      </c>
      <c r="DQ336" s="71" t="str">
        <f t="shared" si="6092"/>
        <v/>
      </c>
      <c r="DR336" s="71" t="str">
        <f t="shared" si="6093"/>
        <v/>
      </c>
      <c r="DS336" s="71" t="str">
        <f t="shared" si="6094"/>
        <v/>
      </c>
      <c r="DT336" s="71" t="str">
        <f t="shared" si="6095"/>
        <v/>
      </c>
      <c r="DU336" s="71" t="str">
        <f t="shared" si="6096"/>
        <v/>
      </c>
      <c r="DV336" s="71" t="str">
        <f t="shared" si="6097"/>
        <v/>
      </c>
      <c r="DW336" s="71" t="str">
        <f t="shared" si="6098"/>
        <v/>
      </c>
      <c r="DX336" s="71" t="str">
        <f t="shared" si="6099"/>
        <v/>
      </c>
      <c r="DY336" s="71" t="str">
        <f t="shared" si="6100"/>
        <v/>
      </c>
      <c r="DZ336" s="71" t="str">
        <f t="shared" si="6101"/>
        <v/>
      </c>
      <c r="EA336" s="71" t="str">
        <f t="shared" si="6102"/>
        <v/>
      </c>
      <c r="EB336" s="71" t="str">
        <f t="shared" si="6103"/>
        <v/>
      </c>
      <c r="EC336" s="71" t="str">
        <f t="shared" si="6104"/>
        <v/>
      </c>
      <c r="ED336" s="71" t="str">
        <f t="shared" si="6105"/>
        <v/>
      </c>
      <c r="EE336" s="71" t="str">
        <f t="shared" si="6106"/>
        <v/>
      </c>
      <c r="EF336" s="71" t="str">
        <f t="shared" si="6107"/>
        <v/>
      </c>
      <c r="EG336" s="71" t="str">
        <f t="shared" si="6108"/>
        <v/>
      </c>
      <c r="EH336" s="71" t="str">
        <f t="shared" si="6109"/>
        <v/>
      </c>
      <c r="EI336" s="71" t="str">
        <f t="shared" si="6110"/>
        <v/>
      </c>
      <c r="EJ336" s="71" t="str">
        <f t="shared" si="6111"/>
        <v/>
      </c>
      <c r="EK336" s="71" t="str">
        <f t="shared" si="6112"/>
        <v/>
      </c>
      <c r="EL336" s="71" t="str">
        <f t="shared" si="6113"/>
        <v/>
      </c>
      <c r="EM336" s="71" t="str">
        <f t="shared" si="6114"/>
        <v/>
      </c>
      <c r="EN336" s="71" t="str">
        <f t="shared" si="6115"/>
        <v/>
      </c>
      <c r="EO336" s="71" t="str">
        <f t="shared" si="6116"/>
        <v/>
      </c>
      <c r="EP336" s="71" t="str">
        <f t="shared" si="6117"/>
        <v/>
      </c>
      <c r="EQ336" s="71" t="str">
        <f t="shared" si="6118"/>
        <v/>
      </c>
      <c r="ER336" s="71" t="str">
        <f t="shared" si="6119"/>
        <v/>
      </c>
      <c r="ES336" s="71" t="str">
        <f t="shared" si="6120"/>
        <v/>
      </c>
      <c r="ET336" s="71" t="str">
        <f t="shared" si="6121"/>
        <v/>
      </c>
      <c r="EU336" s="71" t="str">
        <f t="shared" si="6122"/>
        <v/>
      </c>
      <c r="EV336" s="71" t="str">
        <f t="shared" si="6123"/>
        <v/>
      </c>
      <c r="EW336" s="71" t="str">
        <f t="shared" si="6124"/>
        <v/>
      </c>
      <c r="EX336" s="71" t="str">
        <f t="shared" si="6125"/>
        <v/>
      </c>
      <c r="EY336" s="71" t="str">
        <f t="shared" si="6126"/>
        <v/>
      </c>
      <c r="EZ336" s="71" t="str">
        <f t="shared" si="6127"/>
        <v/>
      </c>
      <c r="FA336" s="71" t="str">
        <f t="shared" si="6128"/>
        <v/>
      </c>
      <c r="FB336" s="71" t="str">
        <f t="shared" si="6129"/>
        <v/>
      </c>
      <c r="FC336" s="71" t="str">
        <f t="shared" si="6130"/>
        <v/>
      </c>
      <c r="FD336" s="71" t="str">
        <f t="shared" si="6131"/>
        <v/>
      </c>
      <c r="FE336" s="71" t="str">
        <f t="shared" si="6132"/>
        <v/>
      </c>
      <c r="FF336" s="71" t="str">
        <f t="shared" si="6133"/>
        <v/>
      </c>
      <c r="FG336" s="71" t="str">
        <f t="shared" si="6134"/>
        <v/>
      </c>
      <c r="FH336" s="71" t="str">
        <f t="shared" si="6135"/>
        <v/>
      </c>
      <c r="FI336" s="71" t="str">
        <f t="shared" si="6136"/>
        <v/>
      </c>
      <c r="FJ336" s="71" t="str">
        <f t="shared" si="6137"/>
        <v/>
      </c>
      <c r="FK336" s="71" t="str">
        <f t="shared" si="6138"/>
        <v/>
      </c>
      <c r="FL336" s="71" t="str">
        <f t="shared" si="6139"/>
        <v/>
      </c>
      <c r="FM336" s="71" t="str">
        <f t="shared" si="6140"/>
        <v/>
      </c>
      <c r="FN336" s="71" t="str">
        <f t="shared" si="6141"/>
        <v/>
      </c>
      <c r="FO336" s="71" t="str">
        <f t="shared" si="6142"/>
        <v/>
      </c>
      <c r="FP336" s="71" t="str">
        <f t="shared" si="6143"/>
        <v/>
      </c>
      <c r="FQ336" s="71" t="str">
        <f t="shared" si="6144"/>
        <v/>
      </c>
      <c r="FR336" s="71" t="str">
        <f t="shared" si="6145"/>
        <v/>
      </c>
      <c r="FS336" s="71" t="str">
        <f t="shared" si="6146"/>
        <v/>
      </c>
    </row>
    <row r="337" spans="1:175">
      <c r="A337" s="80"/>
      <c r="B337" s="80" t="s">
        <v>923</v>
      </c>
      <c r="C337" s="61" t="s">
        <v>898</v>
      </c>
      <c r="T337" s="144"/>
      <c r="U337" s="85"/>
      <c r="CN337" s="70" t="str">
        <f t="shared" si="6000"/>
        <v>InitUnitState('IF26',,,,,,,,,,)</v>
      </c>
      <c r="CO337" s="70" t="str">
        <f t="shared" si="6001"/>
        <v>InitUnitNormal('IF26',,,,,,,,,,)</v>
      </c>
      <c r="CP337" s="70" t="str">
        <f t="shared" si="6002"/>
        <v>InitUnitMagic('IF26',,,,,,,,,,)</v>
      </c>
      <c r="CQ337" s="70" t="str">
        <f t="shared" si="6003"/>
        <v>InitUnitAdd('IF26',,,,,,,,,,)</v>
      </c>
      <c r="CR337" s="70" t="str">
        <f t="shared" si="6004"/>
        <v>InitEquipData('IF26',,"",,,,,'','','','','','',"")</v>
      </c>
      <c r="CU337" s="95" t="str">
        <f t="shared" si="6076"/>
        <v>|n</v>
      </c>
      <c r="CW337" s="60"/>
      <c r="CX337" s="60"/>
      <c r="CY337" s="60"/>
      <c r="CZ337" s="60"/>
      <c r="DA337" s="60"/>
      <c r="DB337" s="71" t="str">
        <f t="shared" si="6077"/>
        <v/>
      </c>
      <c r="DC337" s="71" t="str">
        <f t="shared" si="6078"/>
        <v/>
      </c>
      <c r="DD337" s="71" t="str">
        <f t="shared" si="6079"/>
        <v/>
      </c>
      <c r="DE337" s="71" t="str">
        <f t="shared" si="6080"/>
        <v/>
      </c>
      <c r="DF337" s="71" t="str">
        <f t="shared" si="6081"/>
        <v/>
      </c>
      <c r="DG337" s="71" t="str">
        <f t="shared" si="6082"/>
        <v/>
      </c>
      <c r="DH337" s="71" t="str">
        <f t="shared" si="6083"/>
        <v/>
      </c>
      <c r="DI337" s="71" t="str">
        <f t="shared" si="6084"/>
        <v/>
      </c>
      <c r="DJ337" s="71" t="str">
        <f t="shared" si="6085"/>
        <v/>
      </c>
      <c r="DK337" s="71" t="str">
        <f t="shared" si="6086"/>
        <v/>
      </c>
      <c r="DL337" s="71" t="str">
        <f t="shared" si="6087"/>
        <v/>
      </c>
      <c r="DM337" s="71" t="str">
        <f t="shared" si="6088"/>
        <v/>
      </c>
      <c r="DN337" s="71" t="str">
        <f t="shared" si="6089"/>
        <v/>
      </c>
      <c r="DO337" s="71" t="str">
        <f t="shared" si="6090"/>
        <v/>
      </c>
      <c r="DP337" s="71" t="str">
        <f t="shared" si="6091"/>
        <v/>
      </c>
      <c r="DQ337" s="71" t="str">
        <f t="shared" si="6092"/>
        <v/>
      </c>
      <c r="DR337" s="71" t="str">
        <f t="shared" si="6093"/>
        <v/>
      </c>
      <c r="DS337" s="71" t="str">
        <f t="shared" si="6094"/>
        <v/>
      </c>
      <c r="DT337" s="71" t="str">
        <f t="shared" si="6095"/>
        <v/>
      </c>
      <c r="DU337" s="71" t="str">
        <f t="shared" si="6096"/>
        <v/>
      </c>
      <c r="DV337" s="71" t="str">
        <f t="shared" si="6097"/>
        <v/>
      </c>
      <c r="DW337" s="71" t="str">
        <f t="shared" si="6098"/>
        <v/>
      </c>
      <c r="DX337" s="71" t="str">
        <f t="shared" si="6099"/>
        <v/>
      </c>
      <c r="DY337" s="71" t="str">
        <f t="shared" si="6100"/>
        <v/>
      </c>
      <c r="DZ337" s="71" t="str">
        <f t="shared" si="6101"/>
        <v/>
      </c>
      <c r="EA337" s="71" t="str">
        <f t="shared" si="6102"/>
        <v/>
      </c>
      <c r="EB337" s="71" t="str">
        <f t="shared" si="6103"/>
        <v/>
      </c>
      <c r="EC337" s="71" t="str">
        <f t="shared" si="6104"/>
        <v/>
      </c>
      <c r="ED337" s="71" t="str">
        <f t="shared" si="6105"/>
        <v/>
      </c>
      <c r="EE337" s="71" t="str">
        <f t="shared" si="6106"/>
        <v/>
      </c>
      <c r="EF337" s="71" t="str">
        <f t="shared" si="6107"/>
        <v/>
      </c>
      <c r="EG337" s="71" t="str">
        <f t="shared" si="6108"/>
        <v/>
      </c>
      <c r="EH337" s="71" t="str">
        <f t="shared" si="6109"/>
        <v/>
      </c>
      <c r="EI337" s="71" t="str">
        <f t="shared" si="6110"/>
        <v/>
      </c>
      <c r="EJ337" s="71" t="str">
        <f t="shared" si="6111"/>
        <v/>
      </c>
      <c r="EK337" s="71" t="str">
        <f t="shared" si="6112"/>
        <v/>
      </c>
      <c r="EL337" s="71" t="str">
        <f t="shared" si="6113"/>
        <v/>
      </c>
      <c r="EM337" s="71" t="str">
        <f t="shared" si="6114"/>
        <v/>
      </c>
      <c r="EN337" s="71" t="str">
        <f t="shared" si="6115"/>
        <v/>
      </c>
      <c r="EO337" s="71" t="str">
        <f t="shared" si="6116"/>
        <v/>
      </c>
      <c r="EP337" s="71" t="str">
        <f t="shared" si="6117"/>
        <v/>
      </c>
      <c r="EQ337" s="71" t="str">
        <f t="shared" si="6118"/>
        <v/>
      </c>
      <c r="ER337" s="71" t="str">
        <f t="shared" si="6119"/>
        <v/>
      </c>
      <c r="ES337" s="71" t="str">
        <f t="shared" si="6120"/>
        <v/>
      </c>
      <c r="ET337" s="71" t="str">
        <f t="shared" si="6121"/>
        <v/>
      </c>
      <c r="EU337" s="71" t="str">
        <f t="shared" si="6122"/>
        <v/>
      </c>
      <c r="EV337" s="71" t="str">
        <f t="shared" si="6123"/>
        <v/>
      </c>
      <c r="EW337" s="71" t="str">
        <f t="shared" si="6124"/>
        <v/>
      </c>
      <c r="EX337" s="71" t="str">
        <f t="shared" si="6125"/>
        <v/>
      </c>
      <c r="EY337" s="71" t="str">
        <f t="shared" si="6126"/>
        <v/>
      </c>
      <c r="EZ337" s="71" t="str">
        <f t="shared" si="6127"/>
        <v/>
      </c>
      <c r="FA337" s="71" t="str">
        <f t="shared" si="6128"/>
        <v/>
      </c>
      <c r="FB337" s="71" t="str">
        <f t="shared" si="6129"/>
        <v/>
      </c>
      <c r="FC337" s="71" t="str">
        <f t="shared" si="6130"/>
        <v/>
      </c>
      <c r="FD337" s="71" t="str">
        <f t="shared" si="6131"/>
        <v/>
      </c>
      <c r="FE337" s="71" t="str">
        <f t="shared" si="6132"/>
        <v/>
      </c>
      <c r="FF337" s="71" t="str">
        <f t="shared" si="6133"/>
        <v/>
      </c>
      <c r="FG337" s="71" t="str">
        <f t="shared" si="6134"/>
        <v/>
      </c>
      <c r="FH337" s="71" t="str">
        <f t="shared" si="6135"/>
        <v/>
      </c>
      <c r="FI337" s="71" t="str">
        <f t="shared" si="6136"/>
        <v/>
      </c>
      <c r="FJ337" s="71" t="str">
        <f t="shared" si="6137"/>
        <v/>
      </c>
      <c r="FK337" s="71" t="str">
        <f t="shared" si="6138"/>
        <v/>
      </c>
      <c r="FL337" s="71" t="str">
        <f t="shared" si="6139"/>
        <v/>
      </c>
      <c r="FM337" s="71" t="str">
        <f t="shared" si="6140"/>
        <v/>
      </c>
      <c r="FN337" s="71" t="str">
        <f t="shared" si="6141"/>
        <v/>
      </c>
      <c r="FO337" s="71" t="str">
        <f t="shared" si="6142"/>
        <v/>
      </c>
      <c r="FP337" s="71" t="str">
        <f t="shared" si="6143"/>
        <v/>
      </c>
      <c r="FQ337" s="71" t="str">
        <f t="shared" si="6144"/>
        <v/>
      </c>
      <c r="FR337" s="71" t="str">
        <f t="shared" si="6145"/>
        <v/>
      </c>
      <c r="FS337" s="71" t="str">
        <f t="shared" si="6146"/>
        <v/>
      </c>
    </row>
    <row r="338" spans="1:175">
      <c r="A338" s="80"/>
      <c r="B338" s="80" t="s">
        <v>924</v>
      </c>
      <c r="C338" s="61" t="s">
        <v>898</v>
      </c>
      <c r="T338" s="144"/>
      <c r="U338" s="85"/>
      <c r="CN338" s="70" t="str">
        <f t="shared" si="6000"/>
        <v>InitUnitState('IF27',,,,,,,,,,)</v>
      </c>
      <c r="CO338" s="70" t="str">
        <f t="shared" si="6001"/>
        <v>InitUnitNormal('IF27',,,,,,,,,,)</v>
      </c>
      <c r="CP338" s="70" t="str">
        <f t="shared" si="6002"/>
        <v>InitUnitMagic('IF27',,,,,,,,,,)</v>
      </c>
      <c r="CQ338" s="70" t="str">
        <f t="shared" si="6003"/>
        <v>InitUnitAdd('IF27',,,,,,,,,,)</v>
      </c>
      <c r="CR338" s="70" t="str">
        <f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345&amp;CR$1&amp;")"</f>
        <v>InitEquipData('IF27',,"",,,,,'','','','','','',"")</v>
      </c>
      <c r="CU338" s="95" t="str">
        <f t="shared" si="6076"/>
        <v>|n</v>
      </c>
      <c r="CW338" s="60"/>
      <c r="CX338" s="60"/>
      <c r="CY338" s="60"/>
      <c r="CZ338" s="60"/>
      <c r="DA338" s="60"/>
      <c r="DB338" s="71" t="str">
        <f t="shared" si="6077"/>
        <v/>
      </c>
      <c r="DC338" s="71" t="str">
        <f t="shared" si="6078"/>
        <v/>
      </c>
      <c r="DD338" s="71" t="str">
        <f t="shared" si="6079"/>
        <v/>
      </c>
      <c r="DE338" s="71" t="str">
        <f t="shared" si="6080"/>
        <v/>
      </c>
      <c r="DF338" s="71" t="str">
        <f t="shared" si="6081"/>
        <v/>
      </c>
      <c r="DG338" s="71" t="str">
        <f t="shared" si="6082"/>
        <v/>
      </c>
      <c r="DH338" s="71" t="str">
        <f t="shared" si="6083"/>
        <v/>
      </c>
      <c r="DI338" s="71" t="str">
        <f t="shared" si="6084"/>
        <v/>
      </c>
      <c r="DJ338" s="71" t="str">
        <f t="shared" si="6085"/>
        <v/>
      </c>
      <c r="DK338" s="71" t="str">
        <f t="shared" si="6086"/>
        <v/>
      </c>
      <c r="DL338" s="71" t="str">
        <f t="shared" si="6087"/>
        <v/>
      </c>
      <c r="DM338" s="71" t="str">
        <f t="shared" si="6088"/>
        <v/>
      </c>
      <c r="DN338" s="71" t="str">
        <f t="shared" si="6089"/>
        <v/>
      </c>
      <c r="DO338" s="71" t="str">
        <f t="shared" si="6090"/>
        <v/>
      </c>
      <c r="DP338" s="71" t="str">
        <f t="shared" si="6091"/>
        <v/>
      </c>
      <c r="DQ338" s="71" t="str">
        <f t="shared" si="6092"/>
        <v/>
      </c>
      <c r="DR338" s="71" t="str">
        <f t="shared" si="6093"/>
        <v/>
      </c>
      <c r="DS338" s="71" t="str">
        <f t="shared" si="6094"/>
        <v/>
      </c>
      <c r="DT338" s="71" t="str">
        <f t="shared" si="6095"/>
        <v/>
      </c>
      <c r="DU338" s="71" t="str">
        <f t="shared" si="6096"/>
        <v/>
      </c>
      <c r="DV338" s="71" t="str">
        <f t="shared" si="6097"/>
        <v/>
      </c>
      <c r="DW338" s="71" t="str">
        <f t="shared" si="6098"/>
        <v/>
      </c>
      <c r="DX338" s="71" t="str">
        <f t="shared" si="6099"/>
        <v/>
      </c>
      <c r="DY338" s="71" t="str">
        <f t="shared" si="6100"/>
        <v/>
      </c>
      <c r="DZ338" s="71" t="str">
        <f t="shared" si="6101"/>
        <v/>
      </c>
      <c r="EA338" s="71" t="str">
        <f t="shared" si="6102"/>
        <v/>
      </c>
      <c r="EB338" s="71" t="str">
        <f t="shared" si="6103"/>
        <v/>
      </c>
      <c r="EC338" s="71" t="str">
        <f t="shared" si="6104"/>
        <v/>
      </c>
      <c r="ED338" s="71" t="str">
        <f t="shared" si="6105"/>
        <v/>
      </c>
      <c r="EE338" s="71" t="str">
        <f t="shared" si="6106"/>
        <v/>
      </c>
      <c r="EF338" s="71" t="str">
        <f t="shared" si="6107"/>
        <v/>
      </c>
      <c r="EG338" s="71" t="str">
        <f t="shared" si="6108"/>
        <v/>
      </c>
      <c r="EH338" s="71" t="str">
        <f t="shared" si="6109"/>
        <v/>
      </c>
      <c r="EI338" s="71" t="str">
        <f t="shared" si="6110"/>
        <v/>
      </c>
      <c r="EJ338" s="71" t="str">
        <f t="shared" si="6111"/>
        <v/>
      </c>
      <c r="EK338" s="71" t="str">
        <f t="shared" si="6112"/>
        <v/>
      </c>
      <c r="EL338" s="71" t="str">
        <f t="shared" si="6113"/>
        <v/>
      </c>
      <c r="EM338" s="71" t="str">
        <f t="shared" si="6114"/>
        <v/>
      </c>
      <c r="EN338" s="71" t="str">
        <f t="shared" si="6115"/>
        <v/>
      </c>
      <c r="EO338" s="71" t="str">
        <f t="shared" si="6116"/>
        <v/>
      </c>
      <c r="EP338" s="71" t="str">
        <f t="shared" si="6117"/>
        <v/>
      </c>
      <c r="EQ338" s="71" t="str">
        <f t="shared" si="6118"/>
        <v/>
      </c>
      <c r="ER338" s="71" t="str">
        <f t="shared" si="6119"/>
        <v/>
      </c>
      <c r="ES338" s="71" t="str">
        <f t="shared" si="6120"/>
        <v/>
      </c>
      <c r="ET338" s="71" t="str">
        <f t="shared" si="6121"/>
        <v/>
      </c>
      <c r="EU338" s="71" t="str">
        <f t="shared" si="6122"/>
        <v/>
      </c>
      <c r="EV338" s="71" t="str">
        <f t="shared" si="6123"/>
        <v/>
      </c>
      <c r="EW338" s="71" t="str">
        <f t="shared" si="6124"/>
        <v/>
      </c>
      <c r="EX338" s="71" t="str">
        <f t="shared" si="6125"/>
        <v/>
      </c>
      <c r="EY338" s="71" t="str">
        <f t="shared" si="6126"/>
        <v/>
      </c>
      <c r="EZ338" s="71" t="str">
        <f t="shared" si="6127"/>
        <v/>
      </c>
      <c r="FA338" s="71" t="str">
        <f t="shared" si="6128"/>
        <v/>
      </c>
      <c r="FB338" s="71" t="str">
        <f t="shared" si="6129"/>
        <v/>
      </c>
      <c r="FC338" s="71" t="str">
        <f t="shared" si="6130"/>
        <v/>
      </c>
      <c r="FD338" s="71" t="str">
        <f t="shared" si="6131"/>
        <v/>
      </c>
      <c r="FE338" s="71" t="str">
        <f t="shared" si="6132"/>
        <v/>
      </c>
      <c r="FF338" s="71" t="str">
        <f t="shared" si="6133"/>
        <v/>
      </c>
      <c r="FG338" s="71" t="str">
        <f t="shared" si="6134"/>
        <v/>
      </c>
      <c r="FH338" s="71" t="str">
        <f t="shared" si="6135"/>
        <v/>
      </c>
      <c r="FI338" s="71" t="str">
        <f t="shared" si="6136"/>
        <v/>
      </c>
      <c r="FJ338" s="71" t="str">
        <f t="shared" si="6137"/>
        <v/>
      </c>
      <c r="FK338" s="71" t="str">
        <f t="shared" si="6138"/>
        <v/>
      </c>
      <c r="FL338" s="71" t="str">
        <f t="shared" si="6139"/>
        <v/>
      </c>
      <c r="FM338" s="71" t="str">
        <f t="shared" si="6140"/>
        <v/>
      </c>
      <c r="FN338" s="71" t="str">
        <f t="shared" si="6141"/>
        <v/>
      </c>
      <c r="FO338" s="71" t="str">
        <f t="shared" si="6142"/>
        <v/>
      </c>
      <c r="FP338" s="71" t="str">
        <f t="shared" si="6143"/>
        <v/>
      </c>
      <c r="FQ338" s="71" t="str">
        <f t="shared" si="6144"/>
        <v/>
      </c>
      <c r="FR338" s="71" t="str">
        <f t="shared" si="6145"/>
        <v/>
      </c>
      <c r="FS338" s="71" t="str">
        <f t="shared" si="6146"/>
        <v/>
      </c>
    </row>
    <row r="339" spans="1:175">
      <c r="A339" s="80"/>
      <c r="B339" s="80" t="s">
        <v>925</v>
      </c>
      <c r="C339" s="61" t="s">
        <v>898</v>
      </c>
      <c r="T339" s="144"/>
      <c r="U339" s="85"/>
      <c r="CN339" s="70" t="str">
        <f t="shared" ref="CN339:CN344" si="6147">"InitUnitState('"&amp;B339&amp;"',"&amp;V339&amp;","&amp;W339&amp;","&amp;X339&amp;","&amp;Y339&amp;","&amp;Z339&amp;","&amp;AA339&amp;","&amp;AB339&amp;","&amp;AC339&amp;","&amp;AD339&amp;","&amp;AE339&amp;")"</f>
        <v>InitUnitState('IF28',,,,,,,,,,)</v>
      </c>
      <c r="CO339" s="70" t="str">
        <f t="shared" ref="CO339:CO344" si="6148">"InitUnitNormal('"&amp;B339&amp;"',"&amp;AF339&amp;","&amp;AG339&amp;","&amp;AH339&amp;","&amp;AI339&amp;","&amp;AJ339&amp;","&amp;AK339&amp;","&amp;AL339&amp;","&amp;AM339&amp;","&amp;AN339&amp;","&amp;AO339&amp;")"</f>
        <v>InitUnitNormal('IF28',,,,,,,,,,)</v>
      </c>
      <c r="CP339" s="70" t="str">
        <f t="shared" ref="CP339:CP344" si="6149">"InitUnitMagic('"&amp;B339&amp;"',"&amp;AP339&amp;","&amp;AQ339&amp;","&amp;AR339&amp;","&amp;AS339&amp;","&amp;AT339&amp;","&amp;AU339&amp;","&amp;AV339&amp;","&amp;AW339&amp;","&amp;BI339&amp;","&amp;BJ339&amp;")"</f>
        <v>InitUnitMagic('IF28',,,,,,,,,,)</v>
      </c>
      <c r="CQ339" s="70" t="str">
        <f t="shared" ref="CQ339:CQ344" si="6150">"InitUnitAdd('"&amp;B339&amp;"',"&amp;BK339&amp;","&amp;BL339&amp;","&amp;BM339&amp;","&amp;BN339&amp;","&amp;BO339&amp;","&amp;BP339&amp;","&amp;BQ339&amp;","&amp;BR339&amp;","&amp;BS339&amp;","&amp;BT339&amp;")"</f>
        <v>InitUnitAdd('IF28',,,,,,,,,,)</v>
      </c>
      <c r="CR339" s="70" t="str">
        <f t="shared" ref="CR339:CR341" si="6151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InitEquipData('IF28',,"",,,,,'','','','','','',"")</v>
      </c>
      <c r="CU339" s="95" t="str">
        <f t="shared" ref="CU339:CU344" si="6152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W339" s="60"/>
      <c r="CX339" s="60"/>
      <c r="CY339" s="60"/>
      <c r="CZ339" s="60"/>
      <c r="DA339" s="60"/>
      <c r="DB339" s="71" t="str">
        <f t="shared" ref="DB339:DB344" si="6153">IF(V339="","","|n"&amp;DB$2&amp;"+"&amp;V339&amp;DB$1)</f>
        <v/>
      </c>
      <c r="DC339" s="71" t="str">
        <f t="shared" ref="DC339:DC344" si="6154">IF(W339="","","|n"&amp;DC$2&amp;"+"&amp;W339&amp;DC$1)</f>
        <v/>
      </c>
      <c r="DD339" s="71" t="str">
        <f t="shared" ref="DD339:DD344" si="6155">IF(X339="","","|n"&amp;DD$2&amp;"+"&amp;X339&amp;DD$1)</f>
        <v/>
      </c>
      <c r="DE339" s="71" t="str">
        <f t="shared" ref="DE339:DE344" si="6156">IF(Y339="","","|n"&amp;DE$2&amp;"+"&amp;Y339&amp;DE$1)</f>
        <v/>
      </c>
      <c r="DF339" s="71" t="str">
        <f t="shared" ref="DF339:DF344" si="6157">IF(Z339="","","|n"&amp;DF$2&amp;"+"&amp;Z339&amp;DF$1)</f>
        <v/>
      </c>
      <c r="DG339" s="71" t="str">
        <f t="shared" ref="DG339:DG344" si="6158">IF(AA339="","","|n"&amp;DG$2&amp;"+"&amp;AA339&amp;DG$1)</f>
        <v/>
      </c>
      <c r="DH339" s="71" t="str">
        <f t="shared" ref="DH339:DH344" si="6159">IF(AB339="","","|n"&amp;DH$2&amp;"+"&amp;AB339&amp;DH$1)</f>
        <v/>
      </c>
      <c r="DI339" s="71" t="str">
        <f t="shared" ref="DI339:DI344" si="6160">IF(AC339="","","|n"&amp;DI$2&amp;"+"&amp;AC339&amp;DI$1)</f>
        <v/>
      </c>
      <c r="DJ339" s="71" t="str">
        <f t="shared" ref="DJ339:DJ344" si="6161">IF(AD339="","","|n"&amp;DJ$2&amp;"+"&amp;AD339&amp;DJ$1)</f>
        <v/>
      </c>
      <c r="DK339" s="71" t="str">
        <f t="shared" ref="DK339:DK344" si="6162">IF(AE339="","","|n"&amp;DK$2&amp;"+"&amp;AE339&amp;DK$1)</f>
        <v/>
      </c>
      <c r="DL339" s="71" t="str">
        <f t="shared" ref="DL339:DL344" si="6163">IF(AF339="","","|n"&amp;DL$2&amp;"+"&amp;AF339&amp;DL$1)</f>
        <v/>
      </c>
      <c r="DM339" s="71" t="str">
        <f t="shared" ref="DM339:DM344" si="6164">IF(AG339="","","|n"&amp;DM$2&amp;"+"&amp;AG339&amp;DM$1)</f>
        <v/>
      </c>
      <c r="DN339" s="71" t="str">
        <f t="shared" ref="DN339:DN344" si="6165">IF(AH339="","","|n"&amp;DN$2&amp;"+"&amp;AH339&amp;DN$1)</f>
        <v/>
      </c>
      <c r="DO339" s="71" t="str">
        <f t="shared" ref="DO339:DO344" si="6166">IF(AI339="","","|n"&amp;DO$2&amp;"+"&amp;AI339&amp;DO$1)</f>
        <v/>
      </c>
      <c r="DP339" s="71" t="str">
        <f t="shared" ref="DP339:DP344" si="6167">IF(AJ339="","","|n"&amp;DP$2&amp;"+"&amp;AJ339&amp;DP$1)</f>
        <v/>
      </c>
      <c r="DQ339" s="71" t="str">
        <f t="shared" ref="DQ339:DQ344" si="6168">IF(AK339="","","|n"&amp;DQ$2&amp;"+"&amp;AK339&amp;DQ$1)</f>
        <v/>
      </c>
      <c r="DR339" s="71" t="str">
        <f t="shared" ref="DR339:DR344" si="6169">IF(AL339="","","|n"&amp;DR$2&amp;"+"&amp;AL339&amp;DR$1)</f>
        <v/>
      </c>
      <c r="DS339" s="71" t="str">
        <f t="shared" ref="DS339:DS344" si="6170">IF(AM339="","","|n"&amp;DS$2&amp;"+"&amp;AM339&amp;DS$1)</f>
        <v/>
      </c>
      <c r="DT339" s="71" t="str">
        <f t="shared" ref="DT339:DT344" si="6171">IF(AN339="","","|n"&amp;DT$2&amp;"+"&amp;AN339&amp;DT$1)</f>
        <v/>
      </c>
      <c r="DU339" s="71" t="str">
        <f t="shared" ref="DU339:DU344" si="6172">IF(AO339="","","|n"&amp;DU$2&amp;"+"&amp;AO339&amp;DU$1)</f>
        <v/>
      </c>
      <c r="DV339" s="71" t="str">
        <f t="shared" ref="DV339:DV344" si="6173">IF(AP339="","","|n"&amp;DV$2&amp;"+"&amp;AP339&amp;DV$1)</f>
        <v/>
      </c>
      <c r="DW339" s="71" t="str">
        <f t="shared" ref="DW339:DW344" si="6174">IF(AQ339="","","|n"&amp;DW$2&amp;"+"&amp;AQ339&amp;DW$1)</f>
        <v/>
      </c>
      <c r="DX339" s="71" t="str">
        <f t="shared" ref="DX339:DX344" si="6175">IF(AR339="","","|n"&amp;DX$2&amp;"+"&amp;AR339&amp;DX$1)</f>
        <v/>
      </c>
      <c r="DY339" s="71" t="str">
        <f t="shared" ref="DY339:DY344" si="6176">IF(AS339="","","|n"&amp;DY$2&amp;"+"&amp;AS339&amp;DY$1)</f>
        <v/>
      </c>
      <c r="DZ339" s="71" t="str">
        <f t="shared" ref="DZ339:DZ344" si="6177">IF(AT339="","","|n"&amp;DZ$2&amp;"+"&amp;AT339&amp;DZ$1)</f>
        <v/>
      </c>
      <c r="EA339" s="71" t="str">
        <f t="shared" ref="EA339:EA344" si="6178">IF(AU339="","","|n"&amp;EA$2&amp;"+"&amp;AU339&amp;EA$1)</f>
        <v/>
      </c>
      <c r="EB339" s="71" t="str">
        <f t="shared" ref="EB339:EB344" si="6179">IF(AV339="","","|n"&amp;EB$2&amp;"+"&amp;AV339&amp;EB$1)</f>
        <v/>
      </c>
      <c r="EC339" s="71" t="str">
        <f t="shared" ref="EC339:EC344" si="6180">IF(AW339="","","|n"&amp;EC$2&amp;"+"&amp;AW339&amp;EC$1)</f>
        <v/>
      </c>
      <c r="ED339" s="71" t="str">
        <f t="shared" ref="ED339:ED344" si="6181">IF(AX339="","","|n"&amp;ED$2&amp;"+"&amp;AX339&amp;ED$1)</f>
        <v/>
      </c>
      <c r="EE339" s="71" t="str">
        <f t="shared" ref="EE339:EE344" si="6182">IF(AY339="","","|n"&amp;EE$2&amp;"+"&amp;AY339&amp;EE$1)</f>
        <v/>
      </c>
      <c r="EF339" s="71" t="str">
        <f t="shared" ref="EF339:EF344" si="6183">IF(AZ339="","","|n"&amp;EF$2&amp;"+"&amp;AZ339&amp;EF$1)</f>
        <v/>
      </c>
      <c r="EG339" s="71" t="str">
        <f t="shared" ref="EG339:EG344" si="6184">IF(BA339="","","|n"&amp;EG$2&amp;"+"&amp;BA339&amp;EG$1)</f>
        <v/>
      </c>
      <c r="EH339" s="71" t="str">
        <f t="shared" ref="EH339:EH344" si="6185">IF(BB339="","","|n"&amp;EH$2&amp;"+"&amp;BB339&amp;EH$1)</f>
        <v/>
      </c>
      <c r="EI339" s="71" t="str">
        <f t="shared" ref="EI339:EI344" si="6186">IF(BC339="","","|n"&amp;EI$2&amp;"+"&amp;BC339&amp;EI$1)</f>
        <v/>
      </c>
      <c r="EJ339" s="71" t="str">
        <f t="shared" ref="EJ339:EJ344" si="6187">IF(BD339="","","|n"&amp;EJ$2&amp;"+"&amp;BD339&amp;EJ$1)</f>
        <v/>
      </c>
      <c r="EK339" s="71" t="str">
        <f t="shared" ref="EK339:EK344" si="6188">IF(BE339="","","|n"&amp;EK$2&amp;"+"&amp;BE339&amp;EK$1)</f>
        <v/>
      </c>
      <c r="EL339" s="71" t="str">
        <f t="shared" ref="EL339:EL344" si="6189">IF(BF339="","","|n"&amp;EL$2&amp;"+"&amp;BF339&amp;EL$1)</f>
        <v/>
      </c>
      <c r="EM339" s="71" t="str">
        <f t="shared" ref="EM339:EM344" si="6190">IF(BG339="","","|n"&amp;EM$2&amp;"+"&amp;BG339&amp;EM$1)</f>
        <v/>
      </c>
      <c r="EN339" s="71" t="str">
        <f t="shared" ref="EN339:EN344" si="6191">IF(BH339="","","|n"&amp;EN$2&amp;"+"&amp;BH339&amp;EN$1)</f>
        <v/>
      </c>
      <c r="EO339" s="71" t="str">
        <f t="shared" ref="EO339:EO344" si="6192">IF(BI339="","","|n"&amp;EO$2&amp;"+"&amp;BI339&amp;EO$1)</f>
        <v/>
      </c>
      <c r="EP339" s="71" t="str">
        <f t="shared" ref="EP339:EP344" si="6193">IF(BJ339="","","|n"&amp;EP$2&amp;"+"&amp;BJ339&amp;EP$1)</f>
        <v/>
      </c>
      <c r="EQ339" s="71" t="str">
        <f t="shared" ref="EQ339:EQ344" si="6194">IF(BK339="","","|n"&amp;EQ$2&amp;"+"&amp;BK339&amp;EQ$1)</f>
        <v/>
      </c>
      <c r="ER339" s="71" t="str">
        <f t="shared" ref="ER339:ER344" si="6195">IF(BL339="","","|n"&amp;ER$2&amp;"+"&amp;BL339&amp;ER$1)</f>
        <v/>
      </c>
      <c r="ES339" s="71" t="str">
        <f t="shared" ref="ES339:ES344" si="6196">IF(BM339="","","|n"&amp;ES$2&amp;"+"&amp;BM339&amp;ES$1)</f>
        <v/>
      </c>
      <c r="ET339" s="71" t="str">
        <f t="shared" ref="ET339:ET344" si="6197">IF(BN339="","","|n"&amp;ET$2&amp;"+"&amp;BN339&amp;ET$1)</f>
        <v/>
      </c>
      <c r="EU339" s="71" t="str">
        <f t="shared" ref="EU339:EU344" si="6198">IF(BO339="","","|n"&amp;EU$2&amp;"+"&amp;BO339&amp;EU$1)</f>
        <v/>
      </c>
      <c r="EV339" s="71" t="str">
        <f t="shared" ref="EV339:EV344" si="6199">IF(BP339="","","|n"&amp;EV$2&amp;"+"&amp;BP339&amp;EV$1)</f>
        <v/>
      </c>
      <c r="EW339" s="71" t="str">
        <f t="shared" ref="EW339:EW344" si="6200">IF(BQ339="","","|n"&amp;EW$2&amp;"+"&amp;BQ339&amp;EW$1)</f>
        <v/>
      </c>
      <c r="EX339" s="71" t="str">
        <f t="shared" ref="EX339:EX344" si="6201">IF(BR339="","","|n"&amp;EX$2&amp;"+"&amp;BR339&amp;EX$1)</f>
        <v/>
      </c>
      <c r="EY339" s="71" t="str">
        <f t="shared" ref="EY339:EY344" si="6202">IF(BS339="","","|n"&amp;EY$2&amp;"+"&amp;BS339&amp;EY$1)</f>
        <v/>
      </c>
      <c r="EZ339" s="71" t="str">
        <f t="shared" ref="EZ339:EZ344" si="6203">IF(BT339="","","|n"&amp;EZ$2&amp;"+"&amp;BT339&amp;EZ$1)</f>
        <v/>
      </c>
      <c r="FA339" s="71" t="str">
        <f t="shared" ref="FA339:FA344" si="6204">IF(BU339="","","|n"&amp;FA$2&amp;"+"&amp;BU339&amp;FA$1)</f>
        <v/>
      </c>
      <c r="FB339" s="71" t="str">
        <f t="shared" ref="FB339:FB344" si="6205">IF(BV339="","","|n"&amp;FB$2&amp;"+"&amp;BV339&amp;FB$1)</f>
        <v/>
      </c>
      <c r="FC339" s="71" t="str">
        <f t="shared" ref="FC339:FC344" si="6206">IF(BW339="","","|n"&amp;FC$2&amp;"+"&amp;BW339&amp;FC$1)</f>
        <v/>
      </c>
      <c r="FD339" s="71" t="str">
        <f t="shared" ref="FD339:FD344" si="6207">IF(BX339="","","|n"&amp;FD$2&amp;"+"&amp;BX339&amp;FD$1)</f>
        <v/>
      </c>
      <c r="FE339" s="71" t="str">
        <f t="shared" ref="FE339:FE344" si="6208">IF(BY339="","","|n"&amp;FE$2&amp;"+"&amp;BY339&amp;FE$1)</f>
        <v/>
      </c>
      <c r="FF339" s="71" t="str">
        <f t="shared" ref="FF339:FF344" si="6209">IF(BZ339="","","|n"&amp;FF$2&amp;"+"&amp;BZ339&amp;FF$1)</f>
        <v/>
      </c>
      <c r="FG339" s="71" t="str">
        <f t="shared" ref="FG339:FG344" si="6210">IF(CA339="","","|n"&amp;FG$2&amp;"+"&amp;CA339&amp;FG$1)</f>
        <v/>
      </c>
      <c r="FH339" s="71" t="str">
        <f t="shared" ref="FH339:FH344" si="6211">IF(CB339="","","|n"&amp;FH$2&amp;"+"&amp;CB339&amp;FH$1)</f>
        <v/>
      </c>
      <c r="FI339" s="71" t="str">
        <f t="shared" ref="FI339:FI344" si="6212">IF(CC339="","","|n"&amp;FI$2&amp;"+"&amp;CC339&amp;FI$1)</f>
        <v/>
      </c>
      <c r="FJ339" s="71" t="str">
        <f t="shared" ref="FJ339:FJ344" si="6213">IF(CD339="","","|n"&amp;FJ$2&amp;"+"&amp;CD339&amp;FJ$1)</f>
        <v/>
      </c>
      <c r="FK339" s="71" t="str">
        <f t="shared" ref="FK339:FK344" si="6214">IF(CE339="","","|n"&amp;FK$2&amp;"+"&amp;CE339&amp;FK$1)</f>
        <v/>
      </c>
      <c r="FL339" s="71" t="str">
        <f t="shared" ref="FL339:FL344" si="6215">IF(CF339="","","|n"&amp;FL$2&amp;"+"&amp;CF339&amp;FL$1)</f>
        <v/>
      </c>
      <c r="FM339" s="71" t="str">
        <f t="shared" ref="FM339:FM344" si="6216">IF(CG339="","","|n"&amp;FM$2&amp;"+"&amp;CG339&amp;FM$1)</f>
        <v/>
      </c>
      <c r="FN339" s="71" t="str">
        <f t="shared" ref="FN339:FN344" si="6217">IF(CH339="","","|n"&amp;FN$2&amp;"+"&amp;CH339&amp;FN$1)</f>
        <v/>
      </c>
      <c r="FO339" s="71" t="str">
        <f t="shared" ref="FO339:FO344" si="6218">IF(CI339="","","|n"&amp;FO$2&amp;"+"&amp;CI339&amp;FO$1)</f>
        <v/>
      </c>
      <c r="FP339" s="71" t="str">
        <f t="shared" ref="FP339:FP344" si="6219">IF(CJ339="","","|n"&amp;FP$2&amp;"+"&amp;CJ339&amp;FP$1)</f>
        <v/>
      </c>
      <c r="FQ339" s="71" t="str">
        <f t="shared" ref="FQ339:FQ344" si="6220">IF(CK339="","","|n"&amp;FQ$2&amp;"+"&amp;CK339&amp;FQ$1)</f>
        <v/>
      </c>
      <c r="FR339" s="71" t="str">
        <f t="shared" ref="FR339:FR344" si="6221">IF(CL339="","","|n"&amp;FR$2&amp;"+"&amp;CL339&amp;FR$1)</f>
        <v/>
      </c>
      <c r="FS339" s="71" t="str">
        <f t="shared" ref="FS339:FS344" si="6222">IF(CM339="","","|n"&amp;FS$2&amp;"+"&amp;CM339&amp;FS$1)</f>
        <v/>
      </c>
    </row>
    <row r="340" spans="1:175">
      <c r="A340" s="80"/>
      <c r="B340" s="80" t="s">
        <v>926</v>
      </c>
      <c r="C340" s="61" t="s">
        <v>898</v>
      </c>
      <c r="T340" s="144"/>
      <c r="U340" s="85"/>
      <c r="CN340" s="70" t="str">
        <f t="shared" si="6147"/>
        <v>InitUnitState('IF29',,,,,,,,,,)</v>
      </c>
      <c r="CO340" s="70" t="str">
        <f t="shared" si="6148"/>
        <v>InitUnitNormal('IF29',,,,,,,,,,)</v>
      </c>
      <c r="CP340" s="70" t="str">
        <f t="shared" si="6149"/>
        <v>InitUnitMagic('IF29',,,,,,,,,,)</v>
      </c>
      <c r="CQ340" s="70" t="str">
        <f t="shared" si="6150"/>
        <v>InitUnitAdd('IF29',,,,,,,,,,)</v>
      </c>
      <c r="CR340" s="70" t="str">
        <f t="shared" si="6151"/>
        <v>InitEquipData('IF29',,"",,,,,'','','','','','',"")</v>
      </c>
      <c r="CU340" s="95" t="str">
        <f t="shared" si="6152"/>
        <v>|n</v>
      </c>
      <c r="CW340" s="60"/>
      <c r="CX340" s="60"/>
      <c r="CY340" s="60"/>
      <c r="CZ340" s="60"/>
      <c r="DA340" s="60"/>
      <c r="DB340" s="71" t="str">
        <f t="shared" si="6153"/>
        <v/>
      </c>
      <c r="DC340" s="71" t="str">
        <f t="shared" si="6154"/>
        <v/>
      </c>
      <c r="DD340" s="71" t="str">
        <f t="shared" si="6155"/>
        <v/>
      </c>
      <c r="DE340" s="71" t="str">
        <f t="shared" si="6156"/>
        <v/>
      </c>
      <c r="DF340" s="71" t="str">
        <f t="shared" si="6157"/>
        <v/>
      </c>
      <c r="DG340" s="71" t="str">
        <f t="shared" si="6158"/>
        <v/>
      </c>
      <c r="DH340" s="71" t="str">
        <f t="shared" si="6159"/>
        <v/>
      </c>
      <c r="DI340" s="71" t="str">
        <f t="shared" si="6160"/>
        <v/>
      </c>
      <c r="DJ340" s="71" t="str">
        <f t="shared" si="6161"/>
        <v/>
      </c>
      <c r="DK340" s="71" t="str">
        <f t="shared" si="6162"/>
        <v/>
      </c>
      <c r="DL340" s="71" t="str">
        <f t="shared" si="6163"/>
        <v/>
      </c>
      <c r="DM340" s="71" t="str">
        <f t="shared" si="6164"/>
        <v/>
      </c>
      <c r="DN340" s="71" t="str">
        <f t="shared" si="6165"/>
        <v/>
      </c>
      <c r="DO340" s="71" t="str">
        <f t="shared" si="6166"/>
        <v/>
      </c>
      <c r="DP340" s="71" t="str">
        <f t="shared" si="6167"/>
        <v/>
      </c>
      <c r="DQ340" s="71" t="str">
        <f t="shared" si="6168"/>
        <v/>
      </c>
      <c r="DR340" s="71" t="str">
        <f t="shared" si="6169"/>
        <v/>
      </c>
      <c r="DS340" s="71" t="str">
        <f t="shared" si="6170"/>
        <v/>
      </c>
      <c r="DT340" s="71" t="str">
        <f t="shared" si="6171"/>
        <v/>
      </c>
      <c r="DU340" s="71" t="str">
        <f t="shared" si="6172"/>
        <v/>
      </c>
      <c r="DV340" s="71" t="str">
        <f t="shared" si="6173"/>
        <v/>
      </c>
      <c r="DW340" s="71" t="str">
        <f t="shared" si="6174"/>
        <v/>
      </c>
      <c r="DX340" s="71" t="str">
        <f t="shared" si="6175"/>
        <v/>
      </c>
      <c r="DY340" s="71" t="str">
        <f t="shared" si="6176"/>
        <v/>
      </c>
      <c r="DZ340" s="71" t="str">
        <f t="shared" si="6177"/>
        <v/>
      </c>
      <c r="EA340" s="71" t="str">
        <f t="shared" si="6178"/>
        <v/>
      </c>
      <c r="EB340" s="71" t="str">
        <f t="shared" si="6179"/>
        <v/>
      </c>
      <c r="EC340" s="71" t="str">
        <f t="shared" si="6180"/>
        <v/>
      </c>
      <c r="ED340" s="71" t="str">
        <f t="shared" si="6181"/>
        <v/>
      </c>
      <c r="EE340" s="71" t="str">
        <f t="shared" si="6182"/>
        <v/>
      </c>
      <c r="EF340" s="71" t="str">
        <f t="shared" si="6183"/>
        <v/>
      </c>
      <c r="EG340" s="71" t="str">
        <f t="shared" si="6184"/>
        <v/>
      </c>
      <c r="EH340" s="71" t="str">
        <f t="shared" si="6185"/>
        <v/>
      </c>
      <c r="EI340" s="71" t="str">
        <f t="shared" si="6186"/>
        <v/>
      </c>
      <c r="EJ340" s="71" t="str">
        <f t="shared" si="6187"/>
        <v/>
      </c>
      <c r="EK340" s="71" t="str">
        <f t="shared" si="6188"/>
        <v/>
      </c>
      <c r="EL340" s="71" t="str">
        <f t="shared" si="6189"/>
        <v/>
      </c>
      <c r="EM340" s="71" t="str">
        <f t="shared" si="6190"/>
        <v/>
      </c>
      <c r="EN340" s="71" t="str">
        <f t="shared" si="6191"/>
        <v/>
      </c>
      <c r="EO340" s="71" t="str">
        <f t="shared" si="6192"/>
        <v/>
      </c>
      <c r="EP340" s="71" t="str">
        <f t="shared" si="6193"/>
        <v/>
      </c>
      <c r="EQ340" s="71" t="str">
        <f t="shared" si="6194"/>
        <v/>
      </c>
      <c r="ER340" s="71" t="str">
        <f t="shared" si="6195"/>
        <v/>
      </c>
      <c r="ES340" s="71" t="str">
        <f t="shared" si="6196"/>
        <v/>
      </c>
      <c r="ET340" s="71" t="str">
        <f t="shared" si="6197"/>
        <v/>
      </c>
      <c r="EU340" s="71" t="str">
        <f t="shared" si="6198"/>
        <v/>
      </c>
      <c r="EV340" s="71" t="str">
        <f t="shared" si="6199"/>
        <v/>
      </c>
      <c r="EW340" s="71" t="str">
        <f t="shared" si="6200"/>
        <v/>
      </c>
      <c r="EX340" s="71" t="str">
        <f t="shared" si="6201"/>
        <v/>
      </c>
      <c r="EY340" s="71" t="str">
        <f t="shared" si="6202"/>
        <v/>
      </c>
      <c r="EZ340" s="71" t="str">
        <f t="shared" si="6203"/>
        <v/>
      </c>
      <c r="FA340" s="71" t="str">
        <f t="shared" si="6204"/>
        <v/>
      </c>
      <c r="FB340" s="71" t="str">
        <f t="shared" si="6205"/>
        <v/>
      </c>
      <c r="FC340" s="71" t="str">
        <f t="shared" si="6206"/>
        <v/>
      </c>
      <c r="FD340" s="71" t="str">
        <f t="shared" si="6207"/>
        <v/>
      </c>
      <c r="FE340" s="71" t="str">
        <f t="shared" si="6208"/>
        <v/>
      </c>
      <c r="FF340" s="71" t="str">
        <f t="shared" si="6209"/>
        <v/>
      </c>
      <c r="FG340" s="71" t="str">
        <f t="shared" si="6210"/>
        <v/>
      </c>
      <c r="FH340" s="71" t="str">
        <f t="shared" si="6211"/>
        <v/>
      </c>
      <c r="FI340" s="71" t="str">
        <f t="shared" si="6212"/>
        <v/>
      </c>
      <c r="FJ340" s="71" t="str">
        <f t="shared" si="6213"/>
        <v/>
      </c>
      <c r="FK340" s="71" t="str">
        <f t="shared" si="6214"/>
        <v/>
      </c>
      <c r="FL340" s="71" t="str">
        <f t="shared" si="6215"/>
        <v/>
      </c>
      <c r="FM340" s="71" t="str">
        <f t="shared" si="6216"/>
        <v/>
      </c>
      <c r="FN340" s="71" t="str">
        <f t="shared" si="6217"/>
        <v/>
      </c>
      <c r="FO340" s="71" t="str">
        <f t="shared" si="6218"/>
        <v/>
      </c>
      <c r="FP340" s="71" t="str">
        <f t="shared" si="6219"/>
        <v/>
      </c>
      <c r="FQ340" s="71" t="str">
        <f t="shared" si="6220"/>
        <v/>
      </c>
      <c r="FR340" s="71" t="str">
        <f t="shared" si="6221"/>
        <v/>
      </c>
      <c r="FS340" s="71" t="str">
        <f t="shared" si="6222"/>
        <v/>
      </c>
    </row>
    <row r="341" spans="1:175">
      <c r="A341" s="80"/>
      <c r="B341" s="80" t="s">
        <v>927</v>
      </c>
      <c r="C341" s="61" t="s">
        <v>898</v>
      </c>
      <c r="T341" s="144"/>
      <c r="U341" s="85"/>
      <c r="CN341" s="70" t="str">
        <f t="shared" si="6147"/>
        <v>InitUnitState('IF30',,,,,,,,,,)</v>
      </c>
      <c r="CO341" s="70" t="str">
        <f t="shared" si="6148"/>
        <v>InitUnitNormal('IF30',,,,,,,,,,)</v>
      </c>
      <c r="CP341" s="70" t="str">
        <f t="shared" si="6149"/>
        <v>InitUnitMagic('IF30',,,,,,,,,,)</v>
      </c>
      <c r="CQ341" s="70" t="str">
        <f t="shared" si="6150"/>
        <v>InitUnitAdd('IF30',,,,,,,,,,)</v>
      </c>
      <c r="CR341" s="70" t="str">
        <f t="shared" si="6151"/>
        <v>InitEquipData('IF30',,"",,,,,'','','','','','',"")</v>
      </c>
      <c r="CU341" s="95" t="str">
        <f t="shared" si="6152"/>
        <v>|n</v>
      </c>
      <c r="CW341" s="60"/>
      <c r="CX341" s="60"/>
      <c r="CY341" s="60"/>
      <c r="CZ341" s="60"/>
      <c r="DA341" s="60"/>
      <c r="DB341" s="71" t="str">
        <f t="shared" si="6153"/>
        <v/>
      </c>
      <c r="DC341" s="71" t="str">
        <f t="shared" si="6154"/>
        <v/>
      </c>
      <c r="DD341" s="71" t="str">
        <f t="shared" si="6155"/>
        <v/>
      </c>
      <c r="DE341" s="71" t="str">
        <f t="shared" si="6156"/>
        <v/>
      </c>
      <c r="DF341" s="71" t="str">
        <f t="shared" si="6157"/>
        <v/>
      </c>
      <c r="DG341" s="71" t="str">
        <f t="shared" si="6158"/>
        <v/>
      </c>
      <c r="DH341" s="71" t="str">
        <f t="shared" si="6159"/>
        <v/>
      </c>
      <c r="DI341" s="71" t="str">
        <f t="shared" si="6160"/>
        <v/>
      </c>
      <c r="DJ341" s="71" t="str">
        <f t="shared" si="6161"/>
        <v/>
      </c>
      <c r="DK341" s="71" t="str">
        <f t="shared" si="6162"/>
        <v/>
      </c>
      <c r="DL341" s="71" t="str">
        <f t="shared" si="6163"/>
        <v/>
      </c>
      <c r="DM341" s="71" t="str">
        <f t="shared" si="6164"/>
        <v/>
      </c>
      <c r="DN341" s="71" t="str">
        <f t="shared" si="6165"/>
        <v/>
      </c>
      <c r="DO341" s="71" t="str">
        <f t="shared" si="6166"/>
        <v/>
      </c>
      <c r="DP341" s="71" t="str">
        <f t="shared" si="6167"/>
        <v/>
      </c>
      <c r="DQ341" s="71" t="str">
        <f t="shared" si="6168"/>
        <v/>
      </c>
      <c r="DR341" s="71" t="str">
        <f t="shared" si="6169"/>
        <v/>
      </c>
      <c r="DS341" s="71" t="str">
        <f t="shared" si="6170"/>
        <v/>
      </c>
      <c r="DT341" s="71" t="str">
        <f t="shared" si="6171"/>
        <v/>
      </c>
      <c r="DU341" s="71" t="str">
        <f t="shared" si="6172"/>
        <v/>
      </c>
      <c r="DV341" s="71" t="str">
        <f t="shared" si="6173"/>
        <v/>
      </c>
      <c r="DW341" s="71" t="str">
        <f t="shared" si="6174"/>
        <v/>
      </c>
      <c r="DX341" s="71" t="str">
        <f t="shared" si="6175"/>
        <v/>
      </c>
      <c r="DY341" s="71" t="str">
        <f t="shared" si="6176"/>
        <v/>
      </c>
      <c r="DZ341" s="71" t="str">
        <f t="shared" si="6177"/>
        <v/>
      </c>
      <c r="EA341" s="71" t="str">
        <f t="shared" si="6178"/>
        <v/>
      </c>
      <c r="EB341" s="71" t="str">
        <f t="shared" si="6179"/>
        <v/>
      </c>
      <c r="EC341" s="71" t="str">
        <f t="shared" si="6180"/>
        <v/>
      </c>
      <c r="ED341" s="71" t="str">
        <f t="shared" si="6181"/>
        <v/>
      </c>
      <c r="EE341" s="71" t="str">
        <f t="shared" si="6182"/>
        <v/>
      </c>
      <c r="EF341" s="71" t="str">
        <f t="shared" si="6183"/>
        <v/>
      </c>
      <c r="EG341" s="71" t="str">
        <f t="shared" si="6184"/>
        <v/>
      </c>
      <c r="EH341" s="71" t="str">
        <f t="shared" si="6185"/>
        <v/>
      </c>
      <c r="EI341" s="71" t="str">
        <f t="shared" si="6186"/>
        <v/>
      </c>
      <c r="EJ341" s="71" t="str">
        <f t="shared" si="6187"/>
        <v/>
      </c>
      <c r="EK341" s="71" t="str">
        <f t="shared" si="6188"/>
        <v/>
      </c>
      <c r="EL341" s="71" t="str">
        <f t="shared" si="6189"/>
        <v/>
      </c>
      <c r="EM341" s="71" t="str">
        <f t="shared" si="6190"/>
        <v/>
      </c>
      <c r="EN341" s="71" t="str">
        <f t="shared" si="6191"/>
        <v/>
      </c>
      <c r="EO341" s="71" t="str">
        <f t="shared" si="6192"/>
        <v/>
      </c>
      <c r="EP341" s="71" t="str">
        <f t="shared" si="6193"/>
        <v/>
      </c>
      <c r="EQ341" s="71" t="str">
        <f t="shared" si="6194"/>
        <v/>
      </c>
      <c r="ER341" s="71" t="str">
        <f t="shared" si="6195"/>
        <v/>
      </c>
      <c r="ES341" s="71" t="str">
        <f t="shared" si="6196"/>
        <v/>
      </c>
      <c r="ET341" s="71" t="str">
        <f t="shared" si="6197"/>
        <v/>
      </c>
      <c r="EU341" s="71" t="str">
        <f t="shared" si="6198"/>
        <v/>
      </c>
      <c r="EV341" s="71" t="str">
        <f t="shared" si="6199"/>
        <v/>
      </c>
      <c r="EW341" s="71" t="str">
        <f t="shared" si="6200"/>
        <v/>
      </c>
      <c r="EX341" s="71" t="str">
        <f t="shared" si="6201"/>
        <v/>
      </c>
      <c r="EY341" s="71" t="str">
        <f t="shared" si="6202"/>
        <v/>
      </c>
      <c r="EZ341" s="71" t="str">
        <f t="shared" si="6203"/>
        <v/>
      </c>
      <c r="FA341" s="71" t="str">
        <f t="shared" si="6204"/>
        <v/>
      </c>
      <c r="FB341" s="71" t="str">
        <f t="shared" si="6205"/>
        <v/>
      </c>
      <c r="FC341" s="71" t="str">
        <f t="shared" si="6206"/>
        <v/>
      </c>
      <c r="FD341" s="71" t="str">
        <f t="shared" si="6207"/>
        <v/>
      </c>
      <c r="FE341" s="71" t="str">
        <f t="shared" si="6208"/>
        <v/>
      </c>
      <c r="FF341" s="71" t="str">
        <f t="shared" si="6209"/>
        <v/>
      </c>
      <c r="FG341" s="71" t="str">
        <f t="shared" si="6210"/>
        <v/>
      </c>
      <c r="FH341" s="71" t="str">
        <f t="shared" si="6211"/>
        <v/>
      </c>
      <c r="FI341" s="71" t="str">
        <f t="shared" si="6212"/>
        <v/>
      </c>
      <c r="FJ341" s="71" t="str">
        <f t="shared" si="6213"/>
        <v/>
      </c>
      <c r="FK341" s="71" t="str">
        <f t="shared" si="6214"/>
        <v/>
      </c>
      <c r="FL341" s="71" t="str">
        <f t="shared" si="6215"/>
        <v/>
      </c>
      <c r="FM341" s="71" t="str">
        <f t="shared" si="6216"/>
        <v/>
      </c>
      <c r="FN341" s="71" t="str">
        <f t="shared" si="6217"/>
        <v/>
      </c>
      <c r="FO341" s="71" t="str">
        <f t="shared" si="6218"/>
        <v/>
      </c>
      <c r="FP341" s="71" t="str">
        <f t="shared" si="6219"/>
        <v/>
      </c>
      <c r="FQ341" s="71" t="str">
        <f t="shared" si="6220"/>
        <v/>
      </c>
      <c r="FR341" s="71" t="str">
        <f t="shared" si="6221"/>
        <v/>
      </c>
      <c r="FS341" s="71" t="str">
        <f t="shared" si="6222"/>
        <v/>
      </c>
    </row>
    <row r="342" spans="1:175">
      <c r="A342" s="80"/>
      <c r="B342" s="80" t="s">
        <v>928</v>
      </c>
      <c r="C342" s="61" t="s">
        <v>898</v>
      </c>
      <c r="T342" s="144"/>
      <c r="U342" s="85"/>
      <c r="CN342" s="70" t="str">
        <f t="shared" si="6147"/>
        <v>InitUnitState('IF31',,,,,,,,,,)</v>
      </c>
      <c r="CO342" s="70" t="str">
        <f t="shared" si="6148"/>
        <v>InitUnitNormal('IF31',,,,,,,,,,)</v>
      </c>
      <c r="CP342" s="70" t="str">
        <f t="shared" si="6149"/>
        <v>InitUnitMagic('IF31',,,,,,,,,,)</v>
      </c>
      <c r="CQ342" s="70" t="str">
        <f t="shared" si="6150"/>
        <v>InitUnitAdd('IF31',,,,,,,,,,)</v>
      </c>
      <c r="CR342" s="70" t="str">
        <f>"InitEquipData('"&amp;B342&amp;"',"&amp;D342&amp;","&amp;CR$1&amp;A342&amp;CR$1&amp;","&amp;E342&amp;","&amp;I342&amp;","&amp;F342&amp;","&amp;G342&amp;",'"&amp;J342&amp;"','"&amp;K342&amp;"','"&amp;L342&amp;"','"&amp;M342&amp;"','"&amp;N342&amp;"','"&amp;O342&amp;"',"&amp;CR$1&amp;U349&amp;CR$1&amp;")"</f>
        <v>InitEquipData('IF31',,"",,,,,'','','','','','',"")</v>
      </c>
      <c r="CU342" s="95" t="str">
        <f t="shared" si="6152"/>
        <v>|n</v>
      </c>
      <c r="CW342" s="60"/>
      <c r="CX342" s="60"/>
      <c r="CY342" s="60"/>
      <c r="CZ342" s="60"/>
      <c r="DA342" s="60"/>
      <c r="DB342" s="71" t="str">
        <f t="shared" si="6153"/>
        <v/>
      </c>
      <c r="DC342" s="71" t="str">
        <f t="shared" si="6154"/>
        <v/>
      </c>
      <c r="DD342" s="71" t="str">
        <f t="shared" si="6155"/>
        <v/>
      </c>
      <c r="DE342" s="71" t="str">
        <f t="shared" si="6156"/>
        <v/>
      </c>
      <c r="DF342" s="71" t="str">
        <f t="shared" si="6157"/>
        <v/>
      </c>
      <c r="DG342" s="71" t="str">
        <f t="shared" si="6158"/>
        <v/>
      </c>
      <c r="DH342" s="71" t="str">
        <f t="shared" si="6159"/>
        <v/>
      </c>
      <c r="DI342" s="71" t="str">
        <f t="shared" si="6160"/>
        <v/>
      </c>
      <c r="DJ342" s="71" t="str">
        <f t="shared" si="6161"/>
        <v/>
      </c>
      <c r="DK342" s="71" t="str">
        <f t="shared" si="6162"/>
        <v/>
      </c>
      <c r="DL342" s="71" t="str">
        <f t="shared" si="6163"/>
        <v/>
      </c>
      <c r="DM342" s="71" t="str">
        <f t="shared" si="6164"/>
        <v/>
      </c>
      <c r="DN342" s="71" t="str">
        <f t="shared" si="6165"/>
        <v/>
      </c>
      <c r="DO342" s="71" t="str">
        <f t="shared" si="6166"/>
        <v/>
      </c>
      <c r="DP342" s="71" t="str">
        <f t="shared" si="6167"/>
        <v/>
      </c>
      <c r="DQ342" s="71" t="str">
        <f t="shared" si="6168"/>
        <v/>
      </c>
      <c r="DR342" s="71" t="str">
        <f t="shared" si="6169"/>
        <v/>
      </c>
      <c r="DS342" s="71" t="str">
        <f t="shared" si="6170"/>
        <v/>
      </c>
      <c r="DT342" s="71" t="str">
        <f t="shared" si="6171"/>
        <v/>
      </c>
      <c r="DU342" s="71" t="str">
        <f t="shared" si="6172"/>
        <v/>
      </c>
      <c r="DV342" s="71" t="str">
        <f t="shared" si="6173"/>
        <v/>
      </c>
      <c r="DW342" s="71" t="str">
        <f t="shared" si="6174"/>
        <v/>
      </c>
      <c r="DX342" s="71" t="str">
        <f t="shared" si="6175"/>
        <v/>
      </c>
      <c r="DY342" s="71" t="str">
        <f t="shared" si="6176"/>
        <v/>
      </c>
      <c r="DZ342" s="71" t="str">
        <f t="shared" si="6177"/>
        <v/>
      </c>
      <c r="EA342" s="71" t="str">
        <f t="shared" si="6178"/>
        <v/>
      </c>
      <c r="EB342" s="71" t="str">
        <f t="shared" si="6179"/>
        <v/>
      </c>
      <c r="EC342" s="71" t="str">
        <f t="shared" si="6180"/>
        <v/>
      </c>
      <c r="ED342" s="71" t="str">
        <f t="shared" si="6181"/>
        <v/>
      </c>
      <c r="EE342" s="71" t="str">
        <f t="shared" si="6182"/>
        <v/>
      </c>
      <c r="EF342" s="71" t="str">
        <f t="shared" si="6183"/>
        <v/>
      </c>
      <c r="EG342" s="71" t="str">
        <f t="shared" si="6184"/>
        <v/>
      </c>
      <c r="EH342" s="71" t="str">
        <f t="shared" si="6185"/>
        <v/>
      </c>
      <c r="EI342" s="71" t="str">
        <f t="shared" si="6186"/>
        <v/>
      </c>
      <c r="EJ342" s="71" t="str">
        <f t="shared" si="6187"/>
        <v/>
      </c>
      <c r="EK342" s="71" t="str">
        <f t="shared" si="6188"/>
        <v/>
      </c>
      <c r="EL342" s="71" t="str">
        <f t="shared" si="6189"/>
        <v/>
      </c>
      <c r="EM342" s="71" t="str">
        <f t="shared" si="6190"/>
        <v/>
      </c>
      <c r="EN342" s="71" t="str">
        <f t="shared" si="6191"/>
        <v/>
      </c>
      <c r="EO342" s="71" t="str">
        <f t="shared" si="6192"/>
        <v/>
      </c>
      <c r="EP342" s="71" t="str">
        <f t="shared" si="6193"/>
        <v/>
      </c>
      <c r="EQ342" s="71" t="str">
        <f t="shared" si="6194"/>
        <v/>
      </c>
      <c r="ER342" s="71" t="str">
        <f t="shared" si="6195"/>
        <v/>
      </c>
      <c r="ES342" s="71" t="str">
        <f t="shared" si="6196"/>
        <v/>
      </c>
      <c r="ET342" s="71" t="str">
        <f t="shared" si="6197"/>
        <v/>
      </c>
      <c r="EU342" s="71" t="str">
        <f t="shared" si="6198"/>
        <v/>
      </c>
      <c r="EV342" s="71" t="str">
        <f t="shared" si="6199"/>
        <v/>
      </c>
      <c r="EW342" s="71" t="str">
        <f t="shared" si="6200"/>
        <v/>
      </c>
      <c r="EX342" s="71" t="str">
        <f t="shared" si="6201"/>
        <v/>
      </c>
      <c r="EY342" s="71" t="str">
        <f t="shared" si="6202"/>
        <v/>
      </c>
      <c r="EZ342" s="71" t="str">
        <f t="shared" si="6203"/>
        <v/>
      </c>
      <c r="FA342" s="71" t="str">
        <f t="shared" si="6204"/>
        <v/>
      </c>
      <c r="FB342" s="71" t="str">
        <f t="shared" si="6205"/>
        <v/>
      </c>
      <c r="FC342" s="71" t="str">
        <f t="shared" si="6206"/>
        <v/>
      </c>
      <c r="FD342" s="71" t="str">
        <f t="shared" si="6207"/>
        <v/>
      </c>
      <c r="FE342" s="71" t="str">
        <f t="shared" si="6208"/>
        <v/>
      </c>
      <c r="FF342" s="71" t="str">
        <f t="shared" si="6209"/>
        <v/>
      </c>
      <c r="FG342" s="71" t="str">
        <f t="shared" si="6210"/>
        <v/>
      </c>
      <c r="FH342" s="71" t="str">
        <f t="shared" si="6211"/>
        <v/>
      </c>
      <c r="FI342" s="71" t="str">
        <f t="shared" si="6212"/>
        <v/>
      </c>
      <c r="FJ342" s="71" t="str">
        <f t="shared" si="6213"/>
        <v/>
      </c>
      <c r="FK342" s="71" t="str">
        <f t="shared" si="6214"/>
        <v/>
      </c>
      <c r="FL342" s="71" t="str">
        <f t="shared" si="6215"/>
        <v/>
      </c>
      <c r="FM342" s="71" t="str">
        <f t="shared" si="6216"/>
        <v/>
      </c>
      <c r="FN342" s="71" t="str">
        <f t="shared" si="6217"/>
        <v/>
      </c>
      <c r="FO342" s="71" t="str">
        <f t="shared" si="6218"/>
        <v/>
      </c>
      <c r="FP342" s="71" t="str">
        <f t="shared" si="6219"/>
        <v/>
      </c>
      <c r="FQ342" s="71" t="str">
        <f t="shared" si="6220"/>
        <v/>
      </c>
      <c r="FR342" s="71" t="str">
        <f t="shared" si="6221"/>
        <v/>
      </c>
      <c r="FS342" s="71" t="str">
        <f t="shared" si="6222"/>
        <v/>
      </c>
    </row>
    <row r="343" spans="1:175">
      <c r="A343" s="80"/>
      <c r="B343" s="80" t="s">
        <v>929</v>
      </c>
      <c r="C343" s="61" t="s">
        <v>898</v>
      </c>
      <c r="T343" s="144"/>
      <c r="U343" s="85"/>
      <c r="CN343" s="70" t="str">
        <f t="shared" ref="CN343" si="6223">"InitUnitState('"&amp;B343&amp;"',"&amp;V343&amp;","&amp;W343&amp;","&amp;X343&amp;","&amp;Y343&amp;","&amp;Z343&amp;","&amp;AA343&amp;","&amp;AB343&amp;","&amp;AC343&amp;","&amp;AD343&amp;","&amp;AE343&amp;")"</f>
        <v>InitUnitState('IF32',,,,,,,,,,)</v>
      </c>
      <c r="CO343" s="70" t="str">
        <f t="shared" ref="CO343" si="6224">"InitUnitNormal('"&amp;B343&amp;"',"&amp;AF343&amp;","&amp;AG343&amp;","&amp;AH343&amp;","&amp;AI343&amp;","&amp;AJ343&amp;","&amp;AK343&amp;","&amp;AL343&amp;","&amp;AM343&amp;","&amp;AN343&amp;","&amp;AO343&amp;")"</f>
        <v>InitUnitNormal('IF32',,,,,,,,,,)</v>
      </c>
      <c r="CP343" s="70" t="str">
        <f t="shared" ref="CP343" si="6225">"InitUnitMagic('"&amp;B343&amp;"',"&amp;AP343&amp;","&amp;AQ343&amp;","&amp;AR343&amp;","&amp;AS343&amp;","&amp;AT343&amp;","&amp;AU343&amp;","&amp;AV343&amp;","&amp;AW343&amp;","&amp;BI343&amp;","&amp;BJ343&amp;")"</f>
        <v>InitUnitMagic('IF32',,,,,,,,,,)</v>
      </c>
      <c r="CQ343" s="70" t="str">
        <f t="shared" ref="CQ343" si="6226">"InitUnitAdd('"&amp;B343&amp;"',"&amp;BK343&amp;","&amp;BL343&amp;","&amp;BM343&amp;","&amp;BN343&amp;","&amp;BO343&amp;","&amp;BP343&amp;","&amp;BQ343&amp;","&amp;BR343&amp;","&amp;BS343&amp;","&amp;BT343&amp;")"</f>
        <v>InitUnitAdd('IF32',,,,,,,,,,)</v>
      </c>
      <c r="CR343" s="70" t="str">
        <f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350&amp;CR$1&amp;")"</f>
        <v>InitEquipData('IF32',,"",,,,,'','','','','','',"")</v>
      </c>
      <c r="CU343" s="95" t="str">
        <f t="shared" ref="CU343" si="6227">CONCATENATE(DB343,DC343,DD343,DE343,DF343,DG343,DH343,DI343,DJ343,DK343,DL343,DM343,DN343,DO343,DP343,DQ343,DR343,DS343,DT343,DU343,DV343,DW343,DX343,DY343,DZ343,EA343,EB343,EC343,ED343,EE343,EF343,EG343,EH343,EI343,EJ343,EK343,EL343,EM343,EN343,EO343,EP343&amp;"|n")</f>
        <v>|n</v>
      </c>
      <c r="CW343" s="60"/>
      <c r="CX343" s="60"/>
      <c r="CY343" s="60"/>
      <c r="CZ343" s="60"/>
      <c r="DA343" s="60"/>
      <c r="DB343" s="71" t="str">
        <f t="shared" ref="DB343" si="6228">IF(V343="","","|n"&amp;DB$2&amp;"+"&amp;V343&amp;DB$1)</f>
        <v/>
      </c>
      <c r="DC343" s="71" t="str">
        <f t="shared" ref="DC343" si="6229">IF(W343="","","|n"&amp;DC$2&amp;"+"&amp;W343&amp;DC$1)</f>
        <v/>
      </c>
      <c r="DD343" s="71" t="str">
        <f t="shared" ref="DD343" si="6230">IF(X343="","","|n"&amp;DD$2&amp;"+"&amp;X343&amp;DD$1)</f>
        <v/>
      </c>
      <c r="DE343" s="71" t="str">
        <f t="shared" ref="DE343" si="6231">IF(Y343="","","|n"&amp;DE$2&amp;"+"&amp;Y343&amp;DE$1)</f>
        <v/>
      </c>
      <c r="DF343" s="71" t="str">
        <f t="shared" ref="DF343" si="6232">IF(Z343="","","|n"&amp;DF$2&amp;"+"&amp;Z343&amp;DF$1)</f>
        <v/>
      </c>
      <c r="DG343" s="71" t="str">
        <f t="shared" ref="DG343" si="6233">IF(AA343="","","|n"&amp;DG$2&amp;"+"&amp;AA343&amp;DG$1)</f>
        <v/>
      </c>
      <c r="DH343" s="71" t="str">
        <f t="shared" ref="DH343" si="6234">IF(AB343="","","|n"&amp;DH$2&amp;"+"&amp;AB343&amp;DH$1)</f>
        <v/>
      </c>
      <c r="DI343" s="71" t="str">
        <f t="shared" ref="DI343" si="6235">IF(AC343="","","|n"&amp;DI$2&amp;"+"&amp;AC343&amp;DI$1)</f>
        <v/>
      </c>
      <c r="DJ343" s="71" t="str">
        <f t="shared" ref="DJ343" si="6236">IF(AD343="","","|n"&amp;DJ$2&amp;"+"&amp;AD343&amp;DJ$1)</f>
        <v/>
      </c>
      <c r="DK343" s="71" t="str">
        <f t="shared" ref="DK343" si="6237">IF(AE343="","","|n"&amp;DK$2&amp;"+"&amp;AE343&amp;DK$1)</f>
        <v/>
      </c>
      <c r="DL343" s="71" t="str">
        <f t="shared" ref="DL343" si="6238">IF(AF343="","","|n"&amp;DL$2&amp;"+"&amp;AF343&amp;DL$1)</f>
        <v/>
      </c>
      <c r="DM343" s="71" t="str">
        <f t="shared" ref="DM343" si="6239">IF(AG343="","","|n"&amp;DM$2&amp;"+"&amp;AG343&amp;DM$1)</f>
        <v/>
      </c>
      <c r="DN343" s="71" t="str">
        <f t="shared" ref="DN343" si="6240">IF(AH343="","","|n"&amp;DN$2&amp;"+"&amp;AH343&amp;DN$1)</f>
        <v/>
      </c>
      <c r="DO343" s="71" t="str">
        <f t="shared" ref="DO343" si="6241">IF(AI343="","","|n"&amp;DO$2&amp;"+"&amp;AI343&amp;DO$1)</f>
        <v/>
      </c>
      <c r="DP343" s="71" t="str">
        <f t="shared" ref="DP343" si="6242">IF(AJ343="","","|n"&amp;DP$2&amp;"+"&amp;AJ343&amp;DP$1)</f>
        <v/>
      </c>
      <c r="DQ343" s="71" t="str">
        <f t="shared" ref="DQ343" si="6243">IF(AK343="","","|n"&amp;DQ$2&amp;"+"&amp;AK343&amp;DQ$1)</f>
        <v/>
      </c>
      <c r="DR343" s="71" t="str">
        <f t="shared" ref="DR343" si="6244">IF(AL343="","","|n"&amp;DR$2&amp;"+"&amp;AL343&amp;DR$1)</f>
        <v/>
      </c>
      <c r="DS343" s="71" t="str">
        <f t="shared" ref="DS343" si="6245">IF(AM343="","","|n"&amp;DS$2&amp;"+"&amp;AM343&amp;DS$1)</f>
        <v/>
      </c>
      <c r="DT343" s="71" t="str">
        <f t="shared" ref="DT343" si="6246">IF(AN343="","","|n"&amp;DT$2&amp;"+"&amp;AN343&amp;DT$1)</f>
        <v/>
      </c>
      <c r="DU343" s="71" t="str">
        <f t="shared" ref="DU343" si="6247">IF(AO343="","","|n"&amp;DU$2&amp;"+"&amp;AO343&amp;DU$1)</f>
        <v/>
      </c>
      <c r="DV343" s="71" t="str">
        <f t="shared" ref="DV343" si="6248">IF(AP343="","","|n"&amp;DV$2&amp;"+"&amp;AP343&amp;DV$1)</f>
        <v/>
      </c>
      <c r="DW343" s="71" t="str">
        <f t="shared" ref="DW343" si="6249">IF(AQ343="","","|n"&amp;DW$2&amp;"+"&amp;AQ343&amp;DW$1)</f>
        <v/>
      </c>
      <c r="DX343" s="71" t="str">
        <f t="shared" ref="DX343" si="6250">IF(AR343="","","|n"&amp;DX$2&amp;"+"&amp;AR343&amp;DX$1)</f>
        <v/>
      </c>
      <c r="DY343" s="71" t="str">
        <f t="shared" ref="DY343" si="6251">IF(AS343="","","|n"&amp;DY$2&amp;"+"&amp;AS343&amp;DY$1)</f>
        <v/>
      </c>
      <c r="DZ343" s="71" t="str">
        <f t="shared" ref="DZ343" si="6252">IF(AT343="","","|n"&amp;DZ$2&amp;"+"&amp;AT343&amp;DZ$1)</f>
        <v/>
      </c>
      <c r="EA343" s="71" t="str">
        <f t="shared" ref="EA343" si="6253">IF(AU343="","","|n"&amp;EA$2&amp;"+"&amp;AU343&amp;EA$1)</f>
        <v/>
      </c>
      <c r="EB343" s="71" t="str">
        <f t="shared" ref="EB343" si="6254">IF(AV343="","","|n"&amp;EB$2&amp;"+"&amp;AV343&amp;EB$1)</f>
        <v/>
      </c>
      <c r="EC343" s="71" t="str">
        <f t="shared" ref="EC343" si="6255">IF(AW343="","","|n"&amp;EC$2&amp;"+"&amp;AW343&amp;EC$1)</f>
        <v/>
      </c>
      <c r="ED343" s="71" t="str">
        <f t="shared" ref="ED343" si="6256">IF(AX343="","","|n"&amp;ED$2&amp;"+"&amp;AX343&amp;ED$1)</f>
        <v/>
      </c>
      <c r="EE343" s="71" t="str">
        <f t="shared" ref="EE343" si="6257">IF(AY343="","","|n"&amp;EE$2&amp;"+"&amp;AY343&amp;EE$1)</f>
        <v/>
      </c>
      <c r="EF343" s="71" t="str">
        <f t="shared" ref="EF343" si="6258">IF(AZ343="","","|n"&amp;EF$2&amp;"+"&amp;AZ343&amp;EF$1)</f>
        <v/>
      </c>
      <c r="EG343" s="71" t="str">
        <f t="shared" ref="EG343" si="6259">IF(BA343="","","|n"&amp;EG$2&amp;"+"&amp;BA343&amp;EG$1)</f>
        <v/>
      </c>
      <c r="EH343" s="71" t="str">
        <f t="shared" ref="EH343" si="6260">IF(BB343="","","|n"&amp;EH$2&amp;"+"&amp;BB343&amp;EH$1)</f>
        <v/>
      </c>
      <c r="EI343" s="71" t="str">
        <f t="shared" ref="EI343" si="6261">IF(BC343="","","|n"&amp;EI$2&amp;"+"&amp;BC343&amp;EI$1)</f>
        <v/>
      </c>
      <c r="EJ343" s="71" t="str">
        <f t="shared" ref="EJ343" si="6262">IF(BD343="","","|n"&amp;EJ$2&amp;"+"&amp;BD343&amp;EJ$1)</f>
        <v/>
      </c>
      <c r="EK343" s="71" t="str">
        <f t="shared" ref="EK343" si="6263">IF(BE343="","","|n"&amp;EK$2&amp;"+"&amp;BE343&amp;EK$1)</f>
        <v/>
      </c>
      <c r="EL343" s="71" t="str">
        <f t="shared" ref="EL343" si="6264">IF(BF343="","","|n"&amp;EL$2&amp;"+"&amp;BF343&amp;EL$1)</f>
        <v/>
      </c>
      <c r="EM343" s="71" t="str">
        <f t="shared" ref="EM343" si="6265">IF(BG343="","","|n"&amp;EM$2&amp;"+"&amp;BG343&amp;EM$1)</f>
        <v/>
      </c>
      <c r="EN343" s="71" t="str">
        <f t="shared" ref="EN343" si="6266">IF(BH343="","","|n"&amp;EN$2&amp;"+"&amp;BH343&amp;EN$1)</f>
        <v/>
      </c>
      <c r="EO343" s="71" t="str">
        <f t="shared" ref="EO343" si="6267">IF(BI343="","","|n"&amp;EO$2&amp;"+"&amp;BI343&amp;EO$1)</f>
        <v/>
      </c>
      <c r="EP343" s="71" t="str">
        <f t="shared" ref="EP343" si="6268">IF(BJ343="","","|n"&amp;EP$2&amp;"+"&amp;BJ343&amp;EP$1)</f>
        <v/>
      </c>
      <c r="EQ343" s="71" t="str">
        <f t="shared" ref="EQ343" si="6269">IF(BK343="","","|n"&amp;EQ$2&amp;"+"&amp;BK343&amp;EQ$1)</f>
        <v/>
      </c>
      <c r="ER343" s="71" t="str">
        <f t="shared" ref="ER343" si="6270">IF(BL343="","","|n"&amp;ER$2&amp;"+"&amp;BL343&amp;ER$1)</f>
        <v/>
      </c>
      <c r="ES343" s="71" t="str">
        <f t="shared" ref="ES343" si="6271">IF(BM343="","","|n"&amp;ES$2&amp;"+"&amp;BM343&amp;ES$1)</f>
        <v/>
      </c>
      <c r="ET343" s="71" t="str">
        <f t="shared" ref="ET343" si="6272">IF(BN343="","","|n"&amp;ET$2&amp;"+"&amp;BN343&amp;ET$1)</f>
        <v/>
      </c>
      <c r="EU343" s="71" t="str">
        <f t="shared" ref="EU343" si="6273">IF(BO343="","","|n"&amp;EU$2&amp;"+"&amp;BO343&amp;EU$1)</f>
        <v/>
      </c>
      <c r="EV343" s="71" t="str">
        <f t="shared" ref="EV343" si="6274">IF(BP343="","","|n"&amp;EV$2&amp;"+"&amp;BP343&amp;EV$1)</f>
        <v/>
      </c>
      <c r="EW343" s="71" t="str">
        <f t="shared" ref="EW343" si="6275">IF(BQ343="","","|n"&amp;EW$2&amp;"+"&amp;BQ343&amp;EW$1)</f>
        <v/>
      </c>
      <c r="EX343" s="71" t="str">
        <f t="shared" ref="EX343" si="6276">IF(BR343="","","|n"&amp;EX$2&amp;"+"&amp;BR343&amp;EX$1)</f>
        <v/>
      </c>
      <c r="EY343" s="71" t="str">
        <f t="shared" ref="EY343" si="6277">IF(BS343="","","|n"&amp;EY$2&amp;"+"&amp;BS343&amp;EY$1)</f>
        <v/>
      </c>
      <c r="EZ343" s="71" t="str">
        <f t="shared" ref="EZ343" si="6278">IF(BT343="","","|n"&amp;EZ$2&amp;"+"&amp;BT343&amp;EZ$1)</f>
        <v/>
      </c>
      <c r="FA343" s="71" t="str">
        <f t="shared" ref="FA343" si="6279">IF(BU343="","","|n"&amp;FA$2&amp;"+"&amp;BU343&amp;FA$1)</f>
        <v/>
      </c>
      <c r="FB343" s="71" t="str">
        <f t="shared" ref="FB343" si="6280">IF(BV343="","","|n"&amp;FB$2&amp;"+"&amp;BV343&amp;FB$1)</f>
        <v/>
      </c>
      <c r="FC343" s="71" t="str">
        <f t="shared" ref="FC343" si="6281">IF(BW343="","","|n"&amp;FC$2&amp;"+"&amp;BW343&amp;FC$1)</f>
        <v/>
      </c>
      <c r="FD343" s="71" t="str">
        <f t="shared" ref="FD343" si="6282">IF(BX343="","","|n"&amp;FD$2&amp;"+"&amp;BX343&amp;FD$1)</f>
        <v/>
      </c>
      <c r="FE343" s="71" t="str">
        <f t="shared" ref="FE343" si="6283">IF(BY343="","","|n"&amp;FE$2&amp;"+"&amp;BY343&amp;FE$1)</f>
        <v/>
      </c>
      <c r="FF343" s="71" t="str">
        <f t="shared" ref="FF343" si="6284">IF(BZ343="","","|n"&amp;FF$2&amp;"+"&amp;BZ343&amp;FF$1)</f>
        <v/>
      </c>
      <c r="FG343" s="71" t="str">
        <f t="shared" ref="FG343" si="6285">IF(CA343="","","|n"&amp;FG$2&amp;"+"&amp;CA343&amp;FG$1)</f>
        <v/>
      </c>
      <c r="FH343" s="71" t="str">
        <f t="shared" ref="FH343" si="6286">IF(CB343="","","|n"&amp;FH$2&amp;"+"&amp;CB343&amp;FH$1)</f>
        <v/>
      </c>
      <c r="FI343" s="71" t="str">
        <f t="shared" ref="FI343" si="6287">IF(CC343="","","|n"&amp;FI$2&amp;"+"&amp;CC343&amp;FI$1)</f>
        <v/>
      </c>
      <c r="FJ343" s="71" t="str">
        <f t="shared" ref="FJ343" si="6288">IF(CD343="","","|n"&amp;FJ$2&amp;"+"&amp;CD343&amp;FJ$1)</f>
        <v/>
      </c>
      <c r="FK343" s="71" t="str">
        <f t="shared" ref="FK343" si="6289">IF(CE343="","","|n"&amp;FK$2&amp;"+"&amp;CE343&amp;FK$1)</f>
        <v/>
      </c>
      <c r="FL343" s="71" t="str">
        <f t="shared" ref="FL343" si="6290">IF(CF343="","","|n"&amp;FL$2&amp;"+"&amp;CF343&amp;FL$1)</f>
        <v/>
      </c>
      <c r="FM343" s="71" t="str">
        <f t="shared" ref="FM343" si="6291">IF(CG343="","","|n"&amp;FM$2&amp;"+"&amp;CG343&amp;FM$1)</f>
        <v/>
      </c>
      <c r="FN343" s="71" t="str">
        <f t="shared" ref="FN343" si="6292">IF(CH343="","","|n"&amp;FN$2&amp;"+"&amp;CH343&amp;FN$1)</f>
        <v/>
      </c>
      <c r="FO343" s="71" t="str">
        <f t="shared" ref="FO343" si="6293">IF(CI343="","","|n"&amp;FO$2&amp;"+"&amp;CI343&amp;FO$1)</f>
        <v/>
      </c>
      <c r="FP343" s="71" t="str">
        <f t="shared" ref="FP343" si="6294">IF(CJ343="","","|n"&amp;FP$2&amp;"+"&amp;CJ343&amp;FP$1)</f>
        <v/>
      </c>
      <c r="FQ343" s="71" t="str">
        <f t="shared" ref="FQ343" si="6295">IF(CK343="","","|n"&amp;FQ$2&amp;"+"&amp;CK343&amp;FQ$1)</f>
        <v/>
      </c>
      <c r="FR343" s="71" t="str">
        <f t="shared" ref="FR343" si="6296">IF(CL343="","","|n"&amp;FR$2&amp;"+"&amp;CL343&amp;FR$1)</f>
        <v/>
      </c>
      <c r="FS343" s="71" t="str">
        <f t="shared" ref="FS343" si="6297">IF(CM343="","","|n"&amp;FS$2&amp;"+"&amp;CM343&amp;FS$1)</f>
        <v/>
      </c>
    </row>
    <row r="344" spans="1:175" ht="16.5">
      <c r="A344" s="133"/>
      <c r="B344" s="101" t="s">
        <v>930</v>
      </c>
      <c r="C344" s="101" t="s">
        <v>931</v>
      </c>
      <c r="T344" s="140"/>
      <c r="U344" s="85"/>
      <c r="CN344" s="70" t="str">
        <f t="shared" si="6147"/>
        <v>InitUnitState('IC00',,,,,,,,,,)</v>
      </c>
      <c r="CO344" s="70" t="str">
        <f t="shared" si="6148"/>
        <v>InitUnitNormal('IC00',,,,,,,,,,)</v>
      </c>
      <c r="CP344" s="70" t="str">
        <f t="shared" si="6149"/>
        <v>InitUnitMagic('IC00',,,,,,,,,,)</v>
      </c>
      <c r="CQ344" s="70" t="str">
        <f t="shared" si="6150"/>
        <v>InitUnitAdd('IC00',,,,,,,,,,)</v>
      </c>
      <c r="CR344" s="70" t="str">
        <f t="shared" ref="CR344" si="6298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345&amp;CR$1&amp;")"</f>
        <v>InitEquipData('IC00',,"",,,,,'','','','','','',"")</v>
      </c>
      <c r="CU344" s="95" t="str">
        <f t="shared" si="6152"/>
        <v>|n</v>
      </c>
      <c r="CW344" s="60"/>
      <c r="CX344" s="60"/>
      <c r="CY344" s="60"/>
      <c r="CZ344" s="60"/>
      <c r="DA344" s="60"/>
      <c r="DB344" s="71" t="str">
        <f t="shared" si="6153"/>
        <v/>
      </c>
      <c r="DC344" s="71" t="str">
        <f t="shared" si="6154"/>
        <v/>
      </c>
      <c r="DD344" s="71" t="str">
        <f t="shared" si="6155"/>
        <v/>
      </c>
      <c r="DE344" s="71" t="str">
        <f t="shared" si="6156"/>
        <v/>
      </c>
      <c r="DF344" s="71" t="str">
        <f t="shared" si="6157"/>
        <v/>
      </c>
      <c r="DG344" s="71" t="str">
        <f t="shared" si="6158"/>
        <v/>
      </c>
      <c r="DH344" s="71" t="str">
        <f t="shared" si="6159"/>
        <v/>
      </c>
      <c r="DI344" s="71" t="str">
        <f t="shared" si="6160"/>
        <v/>
      </c>
      <c r="DJ344" s="71" t="str">
        <f t="shared" si="6161"/>
        <v/>
      </c>
      <c r="DK344" s="71" t="str">
        <f t="shared" si="6162"/>
        <v/>
      </c>
      <c r="DL344" s="71" t="str">
        <f t="shared" si="6163"/>
        <v/>
      </c>
      <c r="DM344" s="71" t="str">
        <f t="shared" si="6164"/>
        <v/>
      </c>
      <c r="DN344" s="71" t="str">
        <f t="shared" si="6165"/>
        <v/>
      </c>
      <c r="DO344" s="71" t="str">
        <f t="shared" si="6166"/>
        <v/>
      </c>
      <c r="DP344" s="71" t="str">
        <f t="shared" si="6167"/>
        <v/>
      </c>
      <c r="DQ344" s="71" t="str">
        <f t="shared" si="6168"/>
        <v/>
      </c>
      <c r="DR344" s="71" t="str">
        <f t="shared" si="6169"/>
        <v/>
      </c>
      <c r="DS344" s="71" t="str">
        <f t="shared" si="6170"/>
        <v/>
      </c>
      <c r="DT344" s="71" t="str">
        <f t="shared" si="6171"/>
        <v/>
      </c>
      <c r="DU344" s="71" t="str">
        <f t="shared" si="6172"/>
        <v/>
      </c>
      <c r="DV344" s="71" t="str">
        <f t="shared" si="6173"/>
        <v/>
      </c>
      <c r="DW344" s="71" t="str">
        <f t="shared" si="6174"/>
        <v/>
      </c>
      <c r="DX344" s="71" t="str">
        <f t="shared" si="6175"/>
        <v/>
      </c>
      <c r="DY344" s="71" t="str">
        <f t="shared" si="6176"/>
        <v/>
      </c>
      <c r="DZ344" s="71" t="str">
        <f t="shared" si="6177"/>
        <v/>
      </c>
      <c r="EA344" s="71" t="str">
        <f t="shared" si="6178"/>
        <v/>
      </c>
      <c r="EB344" s="71" t="str">
        <f t="shared" si="6179"/>
        <v/>
      </c>
      <c r="EC344" s="71" t="str">
        <f t="shared" si="6180"/>
        <v/>
      </c>
      <c r="ED344" s="71" t="str">
        <f t="shared" si="6181"/>
        <v/>
      </c>
      <c r="EE344" s="71" t="str">
        <f t="shared" si="6182"/>
        <v/>
      </c>
      <c r="EF344" s="71" t="str">
        <f t="shared" si="6183"/>
        <v/>
      </c>
      <c r="EG344" s="71" t="str">
        <f t="shared" si="6184"/>
        <v/>
      </c>
      <c r="EH344" s="71" t="str">
        <f t="shared" si="6185"/>
        <v/>
      </c>
      <c r="EI344" s="71" t="str">
        <f t="shared" si="6186"/>
        <v/>
      </c>
      <c r="EJ344" s="71" t="str">
        <f t="shared" si="6187"/>
        <v/>
      </c>
      <c r="EK344" s="71" t="str">
        <f t="shared" si="6188"/>
        <v/>
      </c>
      <c r="EL344" s="71" t="str">
        <f t="shared" si="6189"/>
        <v/>
      </c>
      <c r="EM344" s="71" t="str">
        <f t="shared" si="6190"/>
        <v/>
      </c>
      <c r="EN344" s="71" t="str">
        <f t="shared" si="6191"/>
        <v/>
      </c>
      <c r="EO344" s="71" t="str">
        <f t="shared" si="6192"/>
        <v/>
      </c>
      <c r="EP344" s="71" t="str">
        <f t="shared" si="6193"/>
        <v/>
      </c>
      <c r="EQ344" s="71" t="str">
        <f t="shared" si="6194"/>
        <v/>
      </c>
      <c r="ER344" s="71" t="str">
        <f t="shared" si="6195"/>
        <v/>
      </c>
      <c r="ES344" s="71" t="str">
        <f t="shared" si="6196"/>
        <v/>
      </c>
      <c r="ET344" s="71" t="str">
        <f t="shared" si="6197"/>
        <v/>
      </c>
      <c r="EU344" s="71" t="str">
        <f t="shared" si="6198"/>
        <v/>
      </c>
      <c r="EV344" s="71" t="str">
        <f t="shared" si="6199"/>
        <v/>
      </c>
      <c r="EW344" s="71" t="str">
        <f t="shared" si="6200"/>
        <v/>
      </c>
      <c r="EX344" s="71" t="str">
        <f t="shared" si="6201"/>
        <v/>
      </c>
      <c r="EY344" s="71" t="str">
        <f t="shared" si="6202"/>
        <v/>
      </c>
      <c r="EZ344" s="71" t="str">
        <f t="shared" si="6203"/>
        <v/>
      </c>
      <c r="FA344" s="71" t="str">
        <f t="shared" si="6204"/>
        <v/>
      </c>
      <c r="FB344" s="71" t="str">
        <f t="shared" si="6205"/>
        <v/>
      </c>
      <c r="FC344" s="71" t="str">
        <f t="shared" si="6206"/>
        <v/>
      </c>
      <c r="FD344" s="71" t="str">
        <f t="shared" si="6207"/>
        <v/>
      </c>
      <c r="FE344" s="71" t="str">
        <f t="shared" si="6208"/>
        <v/>
      </c>
      <c r="FF344" s="71" t="str">
        <f t="shared" si="6209"/>
        <v/>
      </c>
      <c r="FG344" s="71" t="str">
        <f t="shared" si="6210"/>
        <v/>
      </c>
      <c r="FH344" s="71" t="str">
        <f t="shared" si="6211"/>
        <v/>
      </c>
      <c r="FI344" s="71" t="str">
        <f t="shared" si="6212"/>
        <v/>
      </c>
      <c r="FJ344" s="71" t="str">
        <f t="shared" si="6213"/>
        <v/>
      </c>
      <c r="FK344" s="71" t="str">
        <f t="shared" si="6214"/>
        <v/>
      </c>
      <c r="FL344" s="71" t="str">
        <f t="shared" si="6215"/>
        <v/>
      </c>
      <c r="FM344" s="71" t="str">
        <f t="shared" si="6216"/>
        <v/>
      </c>
      <c r="FN344" s="71" t="str">
        <f t="shared" si="6217"/>
        <v/>
      </c>
      <c r="FO344" s="71" t="str">
        <f t="shared" si="6218"/>
        <v/>
      </c>
      <c r="FP344" s="71" t="str">
        <f t="shared" si="6219"/>
        <v/>
      </c>
      <c r="FQ344" s="71" t="str">
        <f t="shared" si="6220"/>
        <v/>
      </c>
      <c r="FR344" s="71" t="str">
        <f t="shared" si="6221"/>
        <v/>
      </c>
      <c r="FS344" s="71" t="str">
        <f t="shared" si="6222"/>
        <v/>
      </c>
    </row>
    <row r="345" spans="1:175" ht="16.5">
      <c r="A345" s="133"/>
      <c r="B345" s="101" t="s">
        <v>932</v>
      </c>
      <c r="C345" s="140" t="s">
        <v>1418</v>
      </c>
      <c r="T345" s="140" t="s">
        <v>1418</v>
      </c>
      <c r="U345" s="85"/>
      <c r="CN345" s="70" t="str">
        <f t="shared" ref="CN345" si="6299">"InitUnitState('"&amp;B345&amp;"',"&amp;V345&amp;","&amp;W345&amp;","&amp;X345&amp;","&amp;Y345&amp;","&amp;Z345&amp;","&amp;AA345&amp;","&amp;AB345&amp;","&amp;AC345&amp;","&amp;AD345&amp;","&amp;AE345&amp;")"</f>
        <v>InitUnitState('IC01',,,,,,,,,,)</v>
      </c>
      <c r="CO345" s="70" t="str">
        <f t="shared" ref="CO345" si="6300">"InitUnitNormal('"&amp;B345&amp;"',"&amp;AF345&amp;","&amp;AG345&amp;","&amp;AH345&amp;","&amp;AI345&amp;","&amp;AJ345&amp;","&amp;AK345&amp;","&amp;AL345&amp;","&amp;AM345&amp;","&amp;AN345&amp;","&amp;AO345&amp;")"</f>
        <v>InitUnitNormal('IC01',,,,,,,,,,)</v>
      </c>
      <c r="CP345" s="70" t="str">
        <f t="shared" ref="CP345" si="6301">"InitUnitMagic('"&amp;B345&amp;"',"&amp;AP345&amp;","&amp;AQ345&amp;","&amp;AR345&amp;","&amp;AS345&amp;","&amp;AT345&amp;","&amp;AU345&amp;","&amp;AV345&amp;","&amp;AW345&amp;","&amp;BI345&amp;","&amp;BJ345&amp;")"</f>
        <v>InitUnitMagic('IC01',,,,,,,,,,)</v>
      </c>
      <c r="CQ345" s="70" t="str">
        <f t="shared" ref="CQ345" si="6302">"InitUnitAdd('"&amp;B345&amp;"',"&amp;BK345&amp;","&amp;BL345&amp;","&amp;BM345&amp;","&amp;BN345&amp;","&amp;BO345&amp;","&amp;BP345&amp;","&amp;BQ345&amp;","&amp;BR345&amp;","&amp;BS345&amp;","&amp;BT345&amp;")"</f>
        <v>InitUnitAdd('IC01',,,,,,,,,,)</v>
      </c>
      <c r="CR345" s="70" t="str">
        <f t="shared" ref="CR345" si="6303"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346&amp;CR$1&amp;")"</f>
        <v>InitEquipData('IC01',,"",,,,,'','','','','','',"")</v>
      </c>
      <c r="CU345" s="95" t="str">
        <f t="shared" si="6076"/>
        <v>|n</v>
      </c>
      <c r="CW345" s="60"/>
      <c r="CX345" s="60"/>
      <c r="CY345" s="60"/>
      <c r="CZ345" s="60"/>
      <c r="DA345" s="60"/>
      <c r="DB345" s="71" t="str">
        <f t="shared" si="6077"/>
        <v/>
      </c>
      <c r="DC345" s="71" t="str">
        <f t="shared" si="6078"/>
        <v/>
      </c>
      <c r="DD345" s="71" t="str">
        <f t="shared" si="6079"/>
        <v/>
      </c>
      <c r="DE345" s="71" t="str">
        <f t="shared" si="6080"/>
        <v/>
      </c>
      <c r="DF345" s="71" t="str">
        <f t="shared" si="6081"/>
        <v/>
      </c>
      <c r="DG345" s="71" t="str">
        <f t="shared" si="6082"/>
        <v/>
      </c>
      <c r="DH345" s="71" t="str">
        <f t="shared" si="6083"/>
        <v/>
      </c>
      <c r="DI345" s="71" t="str">
        <f t="shared" si="6084"/>
        <v/>
      </c>
      <c r="DJ345" s="71" t="str">
        <f t="shared" si="6085"/>
        <v/>
      </c>
      <c r="DK345" s="71" t="str">
        <f t="shared" si="6086"/>
        <v/>
      </c>
      <c r="DL345" s="71" t="str">
        <f t="shared" si="6087"/>
        <v/>
      </c>
      <c r="DM345" s="71" t="str">
        <f t="shared" si="6088"/>
        <v/>
      </c>
      <c r="DN345" s="71" t="str">
        <f t="shared" si="6089"/>
        <v/>
      </c>
      <c r="DO345" s="71" t="str">
        <f t="shared" si="6090"/>
        <v/>
      </c>
      <c r="DP345" s="71" t="str">
        <f t="shared" si="6091"/>
        <v/>
      </c>
      <c r="DQ345" s="71" t="str">
        <f t="shared" si="6092"/>
        <v/>
      </c>
      <c r="DR345" s="71" t="str">
        <f t="shared" si="6093"/>
        <v/>
      </c>
      <c r="DS345" s="71" t="str">
        <f t="shared" si="6094"/>
        <v/>
      </c>
      <c r="DT345" s="71" t="str">
        <f t="shared" si="6095"/>
        <v/>
      </c>
      <c r="DU345" s="71" t="str">
        <f t="shared" si="6096"/>
        <v/>
      </c>
      <c r="DV345" s="71" t="str">
        <f t="shared" si="6097"/>
        <v/>
      </c>
      <c r="DW345" s="71" t="str">
        <f t="shared" si="6098"/>
        <v/>
      </c>
      <c r="DX345" s="71" t="str">
        <f t="shared" si="6099"/>
        <v/>
      </c>
      <c r="DY345" s="71" t="str">
        <f t="shared" si="6100"/>
        <v/>
      </c>
      <c r="DZ345" s="71" t="str">
        <f t="shared" si="6101"/>
        <v/>
      </c>
      <c r="EA345" s="71" t="str">
        <f t="shared" si="6102"/>
        <v/>
      </c>
      <c r="EB345" s="71" t="str">
        <f t="shared" si="6103"/>
        <v/>
      </c>
      <c r="EC345" s="71" t="str">
        <f t="shared" si="6104"/>
        <v/>
      </c>
      <c r="ED345" s="71" t="str">
        <f t="shared" si="6105"/>
        <v/>
      </c>
      <c r="EE345" s="71" t="str">
        <f t="shared" si="6106"/>
        <v/>
      </c>
      <c r="EF345" s="71" t="str">
        <f t="shared" si="6107"/>
        <v/>
      </c>
      <c r="EG345" s="71" t="str">
        <f t="shared" si="6108"/>
        <v/>
      </c>
      <c r="EH345" s="71" t="str">
        <f t="shared" si="6109"/>
        <v/>
      </c>
      <c r="EI345" s="71" t="str">
        <f t="shared" si="6110"/>
        <v/>
      </c>
      <c r="EJ345" s="71" t="str">
        <f t="shared" si="6111"/>
        <v/>
      </c>
      <c r="EK345" s="71" t="str">
        <f t="shared" si="6112"/>
        <v/>
      </c>
      <c r="EL345" s="71" t="str">
        <f t="shared" si="6113"/>
        <v/>
      </c>
      <c r="EM345" s="71" t="str">
        <f t="shared" si="6114"/>
        <v/>
      </c>
      <c r="EN345" s="71" t="str">
        <f t="shared" si="6115"/>
        <v/>
      </c>
      <c r="EO345" s="71" t="str">
        <f t="shared" si="6116"/>
        <v/>
      </c>
      <c r="EP345" s="71" t="str">
        <f t="shared" si="6117"/>
        <v/>
      </c>
      <c r="EQ345" s="71" t="str">
        <f t="shared" si="6118"/>
        <v/>
      </c>
      <c r="ER345" s="71" t="str">
        <f t="shared" si="6119"/>
        <v/>
      </c>
      <c r="ES345" s="71" t="str">
        <f t="shared" si="6120"/>
        <v/>
      </c>
      <c r="ET345" s="71" t="str">
        <f t="shared" si="6121"/>
        <v/>
      </c>
      <c r="EU345" s="71" t="str">
        <f t="shared" si="6122"/>
        <v/>
      </c>
      <c r="EV345" s="71" t="str">
        <f t="shared" si="6123"/>
        <v/>
      </c>
      <c r="EW345" s="71" t="str">
        <f t="shared" si="6124"/>
        <v/>
      </c>
      <c r="EX345" s="71" t="str">
        <f t="shared" si="6125"/>
        <v/>
      </c>
      <c r="EY345" s="71" t="str">
        <f t="shared" si="6126"/>
        <v/>
      </c>
      <c r="EZ345" s="71" t="str">
        <f t="shared" si="6127"/>
        <v/>
      </c>
      <c r="FA345" s="71" t="str">
        <f t="shared" si="6128"/>
        <v/>
      </c>
      <c r="FB345" s="71" t="str">
        <f t="shared" si="6129"/>
        <v/>
      </c>
      <c r="FC345" s="71" t="str">
        <f t="shared" si="6130"/>
        <v/>
      </c>
      <c r="FD345" s="71" t="str">
        <f t="shared" si="6131"/>
        <v/>
      </c>
      <c r="FE345" s="71" t="str">
        <f t="shared" si="6132"/>
        <v/>
      </c>
      <c r="FF345" s="71" t="str">
        <f t="shared" si="6133"/>
        <v/>
      </c>
      <c r="FG345" s="71" t="str">
        <f t="shared" si="6134"/>
        <v/>
      </c>
      <c r="FH345" s="71" t="str">
        <f t="shared" si="6135"/>
        <v/>
      </c>
      <c r="FI345" s="71" t="str">
        <f t="shared" si="6136"/>
        <v/>
      </c>
      <c r="FJ345" s="71" t="str">
        <f t="shared" si="6137"/>
        <v/>
      </c>
      <c r="FK345" s="71" t="str">
        <f t="shared" si="6138"/>
        <v/>
      </c>
      <c r="FL345" s="71" t="str">
        <f t="shared" si="6139"/>
        <v/>
      </c>
      <c r="FM345" s="71" t="str">
        <f t="shared" si="6140"/>
        <v/>
      </c>
      <c r="FN345" s="71" t="str">
        <f t="shared" si="6141"/>
        <v/>
      </c>
      <c r="FO345" s="71" t="str">
        <f t="shared" si="6142"/>
        <v/>
      </c>
      <c r="FP345" s="71" t="str">
        <f t="shared" si="6143"/>
        <v/>
      </c>
      <c r="FQ345" s="71" t="str">
        <f t="shared" si="6144"/>
        <v/>
      </c>
      <c r="FR345" s="71" t="str">
        <f t="shared" si="6145"/>
        <v/>
      </c>
      <c r="FS345" s="71" t="str">
        <f t="shared" si="6146"/>
        <v/>
      </c>
    </row>
    <row r="346" spans="1:175" ht="16.5">
      <c r="A346" s="80"/>
      <c r="B346" s="101" t="s">
        <v>934</v>
      </c>
      <c r="C346" s="101" t="s">
        <v>130</v>
      </c>
      <c r="T346" s="144"/>
      <c r="U346" s="85"/>
      <c r="CN346" s="70" t="str">
        <f t="shared" ref="CN346:CN354" si="6304">"InitUnitState('"&amp;B346&amp;"',"&amp;V346&amp;","&amp;W346&amp;","&amp;X346&amp;","&amp;Y346&amp;","&amp;Z346&amp;","&amp;AA346&amp;","&amp;AB346&amp;","&amp;AC346&amp;","&amp;AD346&amp;","&amp;AE346&amp;")"</f>
        <v>InitUnitState('IC02',,,,,,,,,,)</v>
      </c>
      <c r="CO346" s="70" t="str">
        <f t="shared" ref="CO346:CO354" si="6305">"InitUnitNormal('"&amp;B346&amp;"',"&amp;AF346&amp;","&amp;AG346&amp;","&amp;AH346&amp;","&amp;AI346&amp;","&amp;AJ346&amp;","&amp;AK346&amp;","&amp;AL346&amp;","&amp;AM346&amp;","&amp;AN346&amp;","&amp;AO346&amp;")"</f>
        <v>InitUnitNormal('IC02',,,,,,,,,,)</v>
      </c>
      <c r="CP346" s="70" t="str">
        <f t="shared" ref="CP346:CP354" si="6306">"InitUnitMagic('"&amp;B346&amp;"',"&amp;AP346&amp;","&amp;AQ346&amp;","&amp;AR346&amp;","&amp;AS346&amp;","&amp;AT346&amp;","&amp;AU346&amp;","&amp;AV346&amp;","&amp;AW346&amp;","&amp;BI346&amp;","&amp;BJ346&amp;")"</f>
        <v>InitUnitMagic('IC02',,,,,,,,,,)</v>
      </c>
      <c r="CQ346" s="70" t="str">
        <f t="shared" ref="CQ346:CQ354" si="6307">"InitUnitAdd('"&amp;B346&amp;"',"&amp;BK346&amp;","&amp;BL346&amp;","&amp;BM346&amp;","&amp;BN346&amp;","&amp;BO346&amp;","&amp;BP346&amp;","&amp;BQ346&amp;","&amp;BR346&amp;","&amp;BS346&amp;","&amp;BT346&amp;")"</f>
        <v>InitUnitAdd('IC02',,,,,,,,,,)</v>
      </c>
      <c r="CR346" s="70" t="str">
        <f t="shared" si="6004"/>
        <v>InitEquipData('IC02',,"",,,,,'','','','','','',"")</v>
      </c>
      <c r="CU346" s="95" t="str">
        <f t="shared" si="6076"/>
        <v>|n</v>
      </c>
      <c r="CW346" s="60"/>
      <c r="CX346" s="60"/>
      <c r="CY346" s="60"/>
      <c r="CZ346" s="60"/>
      <c r="DA346" s="60"/>
      <c r="DB346" s="71" t="str">
        <f t="shared" si="6077"/>
        <v/>
      </c>
      <c r="DC346" s="71" t="str">
        <f t="shared" si="6078"/>
        <v/>
      </c>
      <c r="DD346" s="71" t="str">
        <f t="shared" si="6079"/>
        <v/>
      </c>
      <c r="DE346" s="71" t="str">
        <f t="shared" si="6080"/>
        <v/>
      </c>
      <c r="DF346" s="71" t="str">
        <f t="shared" si="6081"/>
        <v/>
      </c>
      <c r="DG346" s="71" t="str">
        <f t="shared" si="6082"/>
        <v/>
      </c>
      <c r="DH346" s="71" t="str">
        <f t="shared" si="6083"/>
        <v/>
      </c>
      <c r="DI346" s="71" t="str">
        <f t="shared" si="6084"/>
        <v/>
      </c>
      <c r="DJ346" s="71" t="str">
        <f t="shared" si="6085"/>
        <v/>
      </c>
      <c r="DK346" s="71" t="str">
        <f t="shared" si="6086"/>
        <v/>
      </c>
      <c r="DL346" s="71" t="str">
        <f t="shared" si="6087"/>
        <v/>
      </c>
      <c r="DM346" s="71" t="str">
        <f t="shared" si="6088"/>
        <v/>
      </c>
      <c r="DN346" s="71" t="str">
        <f t="shared" si="6089"/>
        <v/>
      </c>
      <c r="DO346" s="71" t="str">
        <f t="shared" si="6090"/>
        <v/>
      </c>
      <c r="DP346" s="71" t="str">
        <f t="shared" si="6091"/>
        <v/>
      </c>
      <c r="DQ346" s="71" t="str">
        <f t="shared" si="6092"/>
        <v/>
      </c>
      <c r="DR346" s="71" t="str">
        <f t="shared" si="6093"/>
        <v/>
      </c>
      <c r="DS346" s="71" t="str">
        <f t="shared" si="6094"/>
        <v/>
      </c>
      <c r="DT346" s="71" t="str">
        <f t="shared" si="6095"/>
        <v/>
      </c>
      <c r="DU346" s="71" t="str">
        <f t="shared" si="6096"/>
        <v/>
      </c>
      <c r="DV346" s="71" t="str">
        <f t="shared" si="6097"/>
        <v/>
      </c>
      <c r="DW346" s="71" t="str">
        <f t="shared" si="6098"/>
        <v/>
      </c>
      <c r="DX346" s="71" t="str">
        <f t="shared" si="6099"/>
        <v/>
      </c>
      <c r="DY346" s="71" t="str">
        <f t="shared" si="6100"/>
        <v/>
      </c>
      <c r="DZ346" s="71" t="str">
        <f t="shared" si="6101"/>
        <v/>
      </c>
      <c r="EA346" s="71" t="str">
        <f t="shared" si="6102"/>
        <v/>
      </c>
      <c r="EB346" s="71" t="str">
        <f t="shared" si="6103"/>
        <v/>
      </c>
      <c r="EC346" s="71" t="str">
        <f t="shared" si="6104"/>
        <v/>
      </c>
      <c r="ED346" s="71" t="str">
        <f t="shared" si="6105"/>
        <v/>
      </c>
      <c r="EE346" s="71" t="str">
        <f t="shared" si="6106"/>
        <v/>
      </c>
      <c r="EF346" s="71" t="str">
        <f t="shared" si="6107"/>
        <v/>
      </c>
      <c r="EG346" s="71" t="str">
        <f t="shared" si="6108"/>
        <v/>
      </c>
      <c r="EH346" s="71" t="str">
        <f t="shared" si="6109"/>
        <v/>
      </c>
      <c r="EI346" s="71" t="str">
        <f t="shared" si="6110"/>
        <v/>
      </c>
      <c r="EJ346" s="71" t="str">
        <f t="shared" si="6111"/>
        <v/>
      </c>
      <c r="EK346" s="71" t="str">
        <f t="shared" si="6112"/>
        <v/>
      </c>
      <c r="EL346" s="71" t="str">
        <f t="shared" si="6113"/>
        <v/>
      </c>
      <c r="EM346" s="71" t="str">
        <f t="shared" si="6114"/>
        <v/>
      </c>
      <c r="EN346" s="71" t="str">
        <f t="shared" si="6115"/>
        <v/>
      </c>
      <c r="EO346" s="71" t="str">
        <f t="shared" si="6116"/>
        <v/>
      </c>
      <c r="EP346" s="71" t="str">
        <f t="shared" si="6117"/>
        <v/>
      </c>
      <c r="EQ346" s="71" t="str">
        <f t="shared" si="6118"/>
        <v/>
      </c>
      <c r="ER346" s="71" t="str">
        <f t="shared" si="6119"/>
        <v/>
      </c>
      <c r="ES346" s="71" t="str">
        <f t="shared" si="6120"/>
        <v/>
      </c>
      <c r="ET346" s="71" t="str">
        <f t="shared" si="6121"/>
        <v/>
      </c>
      <c r="EU346" s="71" t="str">
        <f t="shared" si="6122"/>
        <v/>
      </c>
      <c r="EV346" s="71" t="str">
        <f t="shared" si="6123"/>
        <v/>
      </c>
      <c r="EW346" s="71" t="str">
        <f t="shared" si="6124"/>
        <v/>
      </c>
      <c r="EX346" s="71" t="str">
        <f t="shared" si="6125"/>
        <v/>
      </c>
      <c r="EY346" s="71" t="str">
        <f t="shared" si="6126"/>
        <v/>
      </c>
      <c r="EZ346" s="71" t="str">
        <f t="shared" si="6127"/>
        <v/>
      </c>
      <c r="FA346" s="71" t="str">
        <f t="shared" si="6128"/>
        <v/>
      </c>
      <c r="FB346" s="71" t="str">
        <f t="shared" si="6129"/>
        <v/>
      </c>
      <c r="FC346" s="71" t="str">
        <f t="shared" si="6130"/>
        <v/>
      </c>
      <c r="FD346" s="71" t="str">
        <f t="shared" si="6131"/>
        <v/>
      </c>
      <c r="FE346" s="71" t="str">
        <f t="shared" si="6132"/>
        <v/>
      </c>
      <c r="FF346" s="71" t="str">
        <f t="shared" si="6133"/>
        <v/>
      </c>
      <c r="FG346" s="71" t="str">
        <f t="shared" si="6134"/>
        <v/>
      </c>
      <c r="FH346" s="71" t="str">
        <f t="shared" si="6135"/>
        <v/>
      </c>
      <c r="FI346" s="71" t="str">
        <f t="shared" si="6136"/>
        <v/>
      </c>
      <c r="FJ346" s="71" t="str">
        <f t="shared" si="6137"/>
        <v/>
      </c>
      <c r="FK346" s="71" t="str">
        <f t="shared" si="6138"/>
        <v/>
      </c>
      <c r="FL346" s="71" t="str">
        <f t="shared" si="6139"/>
        <v/>
      </c>
      <c r="FM346" s="71" t="str">
        <f t="shared" si="6140"/>
        <v/>
      </c>
      <c r="FN346" s="71" t="str">
        <f t="shared" si="6141"/>
        <v/>
      </c>
      <c r="FO346" s="71" t="str">
        <f t="shared" si="6142"/>
        <v/>
      </c>
      <c r="FP346" s="71" t="str">
        <f t="shared" si="6143"/>
        <v/>
      </c>
      <c r="FQ346" s="71" t="str">
        <f t="shared" si="6144"/>
        <v/>
      </c>
      <c r="FR346" s="71" t="str">
        <f t="shared" si="6145"/>
        <v/>
      </c>
      <c r="FS346" s="71" t="str">
        <f t="shared" si="6146"/>
        <v/>
      </c>
    </row>
    <row r="347" spans="1:175" s="60" customFormat="1" ht="16.5">
      <c r="A347" s="135"/>
      <c r="B347" s="101" t="s">
        <v>935</v>
      </c>
      <c r="C347" s="101" t="s">
        <v>936</v>
      </c>
      <c r="D347" s="74"/>
      <c r="E347" s="75"/>
      <c r="F347" s="136"/>
      <c r="G347" s="137"/>
      <c r="H347" s="137"/>
      <c r="I347" s="137"/>
      <c r="J347" s="137"/>
      <c r="K347" s="137"/>
      <c r="L347" s="137"/>
      <c r="M347" s="137"/>
      <c r="N347" s="137"/>
      <c r="O347" s="137"/>
      <c r="P347" s="82"/>
      <c r="Q347" s="82"/>
      <c r="R347" s="82"/>
      <c r="S347" s="82"/>
      <c r="T347" s="105"/>
      <c r="U347" s="85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1"/>
      <c r="AS347" s="91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3" t="str">
        <f t="shared" si="6304"/>
        <v>InitUnitState('IC03',,,,,,,,,,)</v>
      </c>
      <c r="CO347" s="93" t="str">
        <f t="shared" si="6305"/>
        <v>InitUnitNormal('IC03',,,,,,,,,,)</v>
      </c>
      <c r="CP347" s="93" t="str">
        <f t="shared" si="6306"/>
        <v>InitUnitMagic('IC03',,,,,,,,,,)</v>
      </c>
      <c r="CQ347" s="93" t="str">
        <f t="shared" si="6307"/>
        <v>InitUnitAdd('IC03',,,,,,,,,,)</v>
      </c>
      <c r="CR347" s="93" t="str">
        <f t="shared" si="6004"/>
        <v>InitEquipData('IC03',,"",,,,,'','','','','','',"")</v>
      </c>
      <c r="CS347" s="93"/>
      <c r="CT347" s="93"/>
      <c r="CU347" s="95" t="str">
        <f t="shared" si="6076"/>
        <v>|n</v>
      </c>
      <c r="CV347" s="61"/>
      <c r="DB347" s="71" t="str">
        <f t="shared" si="6077"/>
        <v/>
      </c>
      <c r="DC347" s="71" t="str">
        <f t="shared" si="6078"/>
        <v/>
      </c>
      <c r="DD347" s="71" t="str">
        <f t="shared" si="6079"/>
        <v/>
      </c>
      <c r="DE347" s="71" t="str">
        <f t="shared" si="6080"/>
        <v/>
      </c>
      <c r="DF347" s="71" t="str">
        <f t="shared" si="6081"/>
        <v/>
      </c>
      <c r="DG347" s="71" t="str">
        <f t="shared" si="6082"/>
        <v/>
      </c>
      <c r="DH347" s="71" t="str">
        <f t="shared" si="6083"/>
        <v/>
      </c>
      <c r="DI347" s="71" t="str">
        <f t="shared" si="6084"/>
        <v/>
      </c>
      <c r="DJ347" s="71" t="str">
        <f t="shared" si="6085"/>
        <v/>
      </c>
      <c r="DK347" s="71" t="str">
        <f t="shared" si="6086"/>
        <v/>
      </c>
      <c r="DL347" s="71" t="str">
        <f t="shared" si="6087"/>
        <v/>
      </c>
      <c r="DM347" s="71" t="str">
        <f t="shared" si="6088"/>
        <v/>
      </c>
      <c r="DN347" s="71" t="str">
        <f t="shared" si="6089"/>
        <v/>
      </c>
      <c r="DO347" s="71" t="str">
        <f t="shared" si="6090"/>
        <v/>
      </c>
      <c r="DP347" s="71" t="str">
        <f t="shared" si="6091"/>
        <v/>
      </c>
      <c r="DQ347" s="71" t="str">
        <f t="shared" si="6092"/>
        <v/>
      </c>
      <c r="DR347" s="71" t="str">
        <f t="shared" si="6093"/>
        <v/>
      </c>
      <c r="DS347" s="71" t="str">
        <f t="shared" si="6094"/>
        <v/>
      </c>
      <c r="DT347" s="71" t="str">
        <f t="shared" si="6095"/>
        <v/>
      </c>
      <c r="DU347" s="71" t="str">
        <f t="shared" si="6096"/>
        <v/>
      </c>
      <c r="DV347" s="71" t="str">
        <f t="shared" si="6097"/>
        <v/>
      </c>
      <c r="DW347" s="71" t="str">
        <f t="shared" si="6098"/>
        <v/>
      </c>
      <c r="DX347" s="71" t="str">
        <f t="shared" si="6099"/>
        <v/>
      </c>
      <c r="DY347" s="71" t="str">
        <f t="shared" si="6100"/>
        <v/>
      </c>
      <c r="DZ347" s="71" t="str">
        <f t="shared" si="6101"/>
        <v/>
      </c>
      <c r="EA347" s="71" t="str">
        <f t="shared" si="6102"/>
        <v/>
      </c>
      <c r="EB347" s="71" t="str">
        <f t="shared" si="6103"/>
        <v/>
      </c>
      <c r="EC347" s="71" t="str">
        <f t="shared" si="6104"/>
        <v/>
      </c>
      <c r="ED347" s="71" t="str">
        <f t="shared" si="6105"/>
        <v/>
      </c>
      <c r="EE347" s="71" t="str">
        <f t="shared" si="6106"/>
        <v/>
      </c>
      <c r="EF347" s="71" t="str">
        <f t="shared" si="6107"/>
        <v/>
      </c>
      <c r="EG347" s="71" t="str">
        <f t="shared" si="6108"/>
        <v/>
      </c>
      <c r="EH347" s="71" t="str">
        <f t="shared" si="6109"/>
        <v/>
      </c>
      <c r="EI347" s="71" t="str">
        <f t="shared" si="6110"/>
        <v/>
      </c>
      <c r="EJ347" s="71" t="str">
        <f t="shared" si="6111"/>
        <v/>
      </c>
      <c r="EK347" s="71" t="str">
        <f t="shared" si="6112"/>
        <v/>
      </c>
      <c r="EL347" s="71" t="str">
        <f t="shared" si="6113"/>
        <v/>
      </c>
      <c r="EM347" s="71" t="str">
        <f t="shared" si="6114"/>
        <v/>
      </c>
      <c r="EN347" s="71" t="str">
        <f t="shared" si="6115"/>
        <v/>
      </c>
      <c r="EO347" s="71" t="str">
        <f t="shared" si="6116"/>
        <v/>
      </c>
      <c r="EP347" s="71" t="str">
        <f t="shared" si="6117"/>
        <v/>
      </c>
      <c r="EQ347" s="71" t="str">
        <f t="shared" si="6118"/>
        <v/>
      </c>
      <c r="ER347" s="71" t="str">
        <f t="shared" si="6119"/>
        <v/>
      </c>
      <c r="ES347" s="71" t="str">
        <f t="shared" si="6120"/>
        <v/>
      </c>
      <c r="ET347" s="71" t="str">
        <f t="shared" si="6121"/>
        <v/>
      </c>
      <c r="EU347" s="71" t="str">
        <f t="shared" si="6122"/>
        <v/>
      </c>
      <c r="EV347" s="71" t="str">
        <f t="shared" si="6123"/>
        <v/>
      </c>
      <c r="EW347" s="71" t="str">
        <f t="shared" si="6124"/>
        <v/>
      </c>
      <c r="EX347" s="71" t="str">
        <f t="shared" si="6125"/>
        <v/>
      </c>
      <c r="EY347" s="71" t="str">
        <f t="shared" si="6126"/>
        <v/>
      </c>
      <c r="EZ347" s="71" t="str">
        <f t="shared" si="6127"/>
        <v/>
      </c>
      <c r="FA347" s="71" t="str">
        <f t="shared" si="6128"/>
        <v/>
      </c>
      <c r="FB347" s="71" t="str">
        <f t="shared" si="6129"/>
        <v/>
      </c>
      <c r="FC347" s="71" t="str">
        <f t="shared" si="6130"/>
        <v/>
      </c>
      <c r="FD347" s="71" t="str">
        <f t="shared" si="6131"/>
        <v/>
      </c>
      <c r="FE347" s="71" t="str">
        <f t="shared" si="6132"/>
        <v/>
      </c>
      <c r="FF347" s="71" t="str">
        <f t="shared" si="6133"/>
        <v/>
      </c>
      <c r="FG347" s="71" t="str">
        <f t="shared" si="6134"/>
        <v/>
      </c>
      <c r="FH347" s="71" t="str">
        <f t="shared" si="6135"/>
        <v/>
      </c>
      <c r="FI347" s="71" t="str">
        <f t="shared" si="6136"/>
        <v/>
      </c>
      <c r="FJ347" s="71" t="str">
        <f t="shared" si="6137"/>
        <v/>
      </c>
      <c r="FK347" s="71" t="str">
        <f t="shared" si="6138"/>
        <v/>
      </c>
      <c r="FL347" s="71" t="str">
        <f t="shared" si="6139"/>
        <v/>
      </c>
      <c r="FM347" s="71" t="str">
        <f t="shared" si="6140"/>
        <v/>
      </c>
      <c r="FN347" s="71" t="str">
        <f t="shared" si="6141"/>
        <v/>
      </c>
      <c r="FO347" s="71" t="str">
        <f t="shared" si="6142"/>
        <v/>
      </c>
      <c r="FP347" s="71" t="str">
        <f t="shared" si="6143"/>
        <v/>
      </c>
      <c r="FQ347" s="71" t="str">
        <f t="shared" si="6144"/>
        <v/>
      </c>
      <c r="FR347" s="71" t="str">
        <f t="shared" si="6145"/>
        <v/>
      </c>
      <c r="FS347" s="71" t="str">
        <f t="shared" si="6146"/>
        <v/>
      </c>
    </row>
    <row r="348" spans="1:175" s="60" customFormat="1" ht="16.5">
      <c r="A348" s="135"/>
      <c r="B348" s="101" t="s">
        <v>937</v>
      </c>
      <c r="C348" s="101" t="s">
        <v>938</v>
      </c>
      <c r="D348" s="74"/>
      <c r="E348" s="75"/>
      <c r="F348" s="136"/>
      <c r="G348" s="137"/>
      <c r="H348" s="137"/>
      <c r="I348" s="137"/>
      <c r="J348" s="137"/>
      <c r="K348" s="137"/>
      <c r="L348" s="137"/>
      <c r="M348" s="137"/>
      <c r="N348" s="137"/>
      <c r="O348" s="137"/>
      <c r="P348" s="82"/>
      <c r="Q348" s="82"/>
      <c r="R348" s="82"/>
      <c r="S348" s="82"/>
      <c r="T348" s="105"/>
      <c r="U348" s="85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1"/>
      <c r="AS348" s="91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3" t="str">
        <f t="shared" si="6304"/>
        <v>InitUnitState('IC04',,,,,,,,,,)</v>
      </c>
      <c r="CO348" s="93" t="str">
        <f t="shared" si="6305"/>
        <v>InitUnitNormal('IC04',,,,,,,,,,)</v>
      </c>
      <c r="CP348" s="93" t="str">
        <f t="shared" si="6306"/>
        <v>InitUnitMagic('IC04',,,,,,,,,,)</v>
      </c>
      <c r="CQ348" s="93" t="str">
        <f t="shared" si="6307"/>
        <v>InitUnitAdd('IC04',,,,,,,,,,)</v>
      </c>
      <c r="CR348" s="93" t="str">
        <f t="shared" si="6004"/>
        <v>InitEquipData('IC04',,"",,,,,'','','','','','',"")</v>
      </c>
      <c r="CS348" s="93"/>
      <c r="CT348" s="93"/>
      <c r="CU348" s="95" t="str">
        <f t="shared" si="6076"/>
        <v>|n</v>
      </c>
      <c r="CV348" s="61"/>
      <c r="DB348" s="71" t="str">
        <f t="shared" si="6077"/>
        <v/>
      </c>
      <c r="DC348" s="71" t="str">
        <f t="shared" si="6078"/>
        <v/>
      </c>
      <c r="DD348" s="71" t="str">
        <f t="shared" si="6079"/>
        <v/>
      </c>
      <c r="DE348" s="71" t="str">
        <f t="shared" si="6080"/>
        <v/>
      </c>
      <c r="DF348" s="71" t="str">
        <f t="shared" si="6081"/>
        <v/>
      </c>
      <c r="DG348" s="71" t="str">
        <f t="shared" si="6082"/>
        <v/>
      </c>
      <c r="DH348" s="71" t="str">
        <f t="shared" si="6083"/>
        <v/>
      </c>
      <c r="DI348" s="71" t="str">
        <f t="shared" si="6084"/>
        <v/>
      </c>
      <c r="DJ348" s="71" t="str">
        <f t="shared" si="6085"/>
        <v/>
      </c>
      <c r="DK348" s="71" t="str">
        <f t="shared" si="6086"/>
        <v/>
      </c>
      <c r="DL348" s="71" t="str">
        <f t="shared" si="6087"/>
        <v/>
      </c>
      <c r="DM348" s="71" t="str">
        <f t="shared" si="6088"/>
        <v/>
      </c>
      <c r="DN348" s="71" t="str">
        <f t="shared" si="6089"/>
        <v/>
      </c>
      <c r="DO348" s="71" t="str">
        <f t="shared" si="6090"/>
        <v/>
      </c>
      <c r="DP348" s="71" t="str">
        <f t="shared" si="6091"/>
        <v/>
      </c>
      <c r="DQ348" s="71" t="str">
        <f t="shared" si="6092"/>
        <v/>
      </c>
      <c r="DR348" s="71" t="str">
        <f t="shared" si="6093"/>
        <v/>
      </c>
      <c r="DS348" s="71" t="str">
        <f t="shared" si="6094"/>
        <v/>
      </c>
      <c r="DT348" s="71" t="str">
        <f t="shared" si="6095"/>
        <v/>
      </c>
      <c r="DU348" s="71" t="str">
        <f t="shared" si="6096"/>
        <v/>
      </c>
      <c r="DV348" s="71" t="str">
        <f t="shared" si="6097"/>
        <v/>
      </c>
      <c r="DW348" s="71" t="str">
        <f t="shared" si="6098"/>
        <v/>
      </c>
      <c r="DX348" s="71" t="str">
        <f t="shared" si="6099"/>
        <v/>
      </c>
      <c r="DY348" s="71" t="str">
        <f t="shared" si="6100"/>
        <v/>
      </c>
      <c r="DZ348" s="71" t="str">
        <f t="shared" si="6101"/>
        <v/>
      </c>
      <c r="EA348" s="71" t="str">
        <f t="shared" si="6102"/>
        <v/>
      </c>
      <c r="EB348" s="71" t="str">
        <f t="shared" si="6103"/>
        <v/>
      </c>
      <c r="EC348" s="71" t="str">
        <f t="shared" si="6104"/>
        <v/>
      </c>
      <c r="ED348" s="71" t="str">
        <f t="shared" si="6105"/>
        <v/>
      </c>
      <c r="EE348" s="71" t="str">
        <f t="shared" si="6106"/>
        <v/>
      </c>
      <c r="EF348" s="71" t="str">
        <f t="shared" si="6107"/>
        <v/>
      </c>
      <c r="EG348" s="71" t="str">
        <f t="shared" si="6108"/>
        <v/>
      </c>
      <c r="EH348" s="71" t="str">
        <f t="shared" si="6109"/>
        <v/>
      </c>
      <c r="EI348" s="71" t="str">
        <f t="shared" si="6110"/>
        <v/>
      </c>
      <c r="EJ348" s="71" t="str">
        <f t="shared" si="6111"/>
        <v/>
      </c>
      <c r="EK348" s="71" t="str">
        <f t="shared" si="6112"/>
        <v/>
      </c>
      <c r="EL348" s="71" t="str">
        <f t="shared" si="6113"/>
        <v/>
      </c>
      <c r="EM348" s="71" t="str">
        <f t="shared" si="6114"/>
        <v/>
      </c>
      <c r="EN348" s="71" t="str">
        <f t="shared" si="6115"/>
        <v/>
      </c>
      <c r="EO348" s="71" t="str">
        <f t="shared" si="6116"/>
        <v/>
      </c>
      <c r="EP348" s="71" t="str">
        <f t="shared" si="6117"/>
        <v/>
      </c>
      <c r="EQ348" s="71" t="str">
        <f t="shared" si="6118"/>
        <v/>
      </c>
      <c r="ER348" s="71" t="str">
        <f t="shared" si="6119"/>
        <v/>
      </c>
      <c r="ES348" s="71" t="str">
        <f t="shared" si="6120"/>
        <v/>
      </c>
      <c r="ET348" s="71" t="str">
        <f t="shared" si="6121"/>
        <v/>
      </c>
      <c r="EU348" s="71" t="str">
        <f t="shared" si="6122"/>
        <v/>
      </c>
      <c r="EV348" s="71" t="str">
        <f t="shared" si="6123"/>
        <v/>
      </c>
      <c r="EW348" s="71" t="str">
        <f t="shared" si="6124"/>
        <v/>
      </c>
      <c r="EX348" s="71" t="str">
        <f t="shared" si="6125"/>
        <v/>
      </c>
      <c r="EY348" s="71" t="str">
        <f t="shared" si="6126"/>
        <v/>
      </c>
      <c r="EZ348" s="71" t="str">
        <f t="shared" si="6127"/>
        <v/>
      </c>
      <c r="FA348" s="71" t="str">
        <f t="shared" si="6128"/>
        <v/>
      </c>
      <c r="FB348" s="71" t="str">
        <f t="shared" si="6129"/>
        <v/>
      </c>
      <c r="FC348" s="71" t="str">
        <f t="shared" si="6130"/>
        <v/>
      </c>
      <c r="FD348" s="71" t="str">
        <f t="shared" si="6131"/>
        <v/>
      </c>
      <c r="FE348" s="71" t="str">
        <f t="shared" si="6132"/>
        <v/>
      </c>
      <c r="FF348" s="71" t="str">
        <f t="shared" si="6133"/>
        <v/>
      </c>
      <c r="FG348" s="71" t="str">
        <f t="shared" si="6134"/>
        <v/>
      </c>
      <c r="FH348" s="71" t="str">
        <f t="shared" si="6135"/>
        <v/>
      </c>
      <c r="FI348" s="71" t="str">
        <f t="shared" si="6136"/>
        <v/>
      </c>
      <c r="FJ348" s="71" t="str">
        <f t="shared" si="6137"/>
        <v/>
      </c>
      <c r="FK348" s="71" t="str">
        <f t="shared" si="6138"/>
        <v/>
      </c>
      <c r="FL348" s="71" t="str">
        <f t="shared" si="6139"/>
        <v/>
      </c>
      <c r="FM348" s="71" t="str">
        <f t="shared" si="6140"/>
        <v/>
      </c>
      <c r="FN348" s="71" t="str">
        <f t="shared" si="6141"/>
        <v/>
      </c>
      <c r="FO348" s="71" t="str">
        <f t="shared" si="6142"/>
        <v/>
      </c>
      <c r="FP348" s="71" t="str">
        <f t="shared" si="6143"/>
        <v/>
      </c>
      <c r="FQ348" s="71" t="str">
        <f t="shared" si="6144"/>
        <v/>
      </c>
      <c r="FR348" s="71" t="str">
        <f t="shared" si="6145"/>
        <v/>
      </c>
      <c r="FS348" s="71" t="str">
        <f t="shared" si="6146"/>
        <v/>
      </c>
    </row>
    <row r="349" spans="1:175" s="60" customFormat="1" ht="16.5">
      <c r="A349" s="135"/>
      <c r="B349" s="101" t="s">
        <v>939</v>
      </c>
      <c r="C349" s="101" t="s">
        <v>940</v>
      </c>
      <c r="D349" s="74"/>
      <c r="E349" s="75"/>
      <c r="F349" s="136"/>
      <c r="G349" s="137"/>
      <c r="H349" s="137"/>
      <c r="I349" s="137"/>
      <c r="J349" s="137"/>
      <c r="K349" s="137"/>
      <c r="L349" s="137"/>
      <c r="M349" s="137"/>
      <c r="N349" s="137"/>
      <c r="O349" s="137"/>
      <c r="P349" s="82"/>
      <c r="Q349" s="82"/>
      <c r="R349" s="82"/>
      <c r="S349" s="82"/>
      <c r="T349" s="105"/>
      <c r="U349" s="85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1"/>
      <c r="AS349" s="91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3" t="str">
        <f t="shared" si="6304"/>
        <v>InitUnitState('IC05',,,,,,,,,,)</v>
      </c>
      <c r="CO349" s="93" t="str">
        <f t="shared" si="6305"/>
        <v>InitUnitNormal('IC05',,,,,,,,,,)</v>
      </c>
      <c r="CP349" s="93" t="str">
        <f t="shared" si="6306"/>
        <v>InitUnitMagic('IC05',,,,,,,,,,)</v>
      </c>
      <c r="CQ349" s="93" t="str">
        <f t="shared" si="6307"/>
        <v>InitUnitAdd('IC05',,,,,,,,,,)</v>
      </c>
      <c r="CR349" s="93" t="str">
        <f t="shared" si="6004"/>
        <v>InitEquipData('IC05',,"",,,,,'','','','','','',"")</v>
      </c>
      <c r="CS349" s="93"/>
      <c r="CT349" s="93"/>
      <c r="CU349" s="95" t="str">
        <f t="shared" si="6076"/>
        <v>|n</v>
      </c>
      <c r="CV349" s="61"/>
      <c r="DB349" s="71" t="str">
        <f t="shared" si="6077"/>
        <v/>
      </c>
      <c r="DC349" s="71" t="str">
        <f t="shared" si="6078"/>
        <v/>
      </c>
      <c r="DD349" s="71" t="str">
        <f t="shared" si="6079"/>
        <v/>
      </c>
      <c r="DE349" s="71" t="str">
        <f t="shared" si="6080"/>
        <v/>
      </c>
      <c r="DF349" s="71" t="str">
        <f t="shared" si="6081"/>
        <v/>
      </c>
      <c r="DG349" s="71" t="str">
        <f t="shared" si="6082"/>
        <v/>
      </c>
      <c r="DH349" s="71" t="str">
        <f t="shared" si="6083"/>
        <v/>
      </c>
      <c r="DI349" s="71" t="str">
        <f t="shared" si="6084"/>
        <v/>
      </c>
      <c r="DJ349" s="71" t="str">
        <f t="shared" si="6085"/>
        <v/>
      </c>
      <c r="DK349" s="71" t="str">
        <f t="shared" si="6086"/>
        <v/>
      </c>
      <c r="DL349" s="71" t="str">
        <f t="shared" si="6087"/>
        <v/>
      </c>
      <c r="DM349" s="71" t="str">
        <f t="shared" si="6088"/>
        <v/>
      </c>
      <c r="DN349" s="71" t="str">
        <f t="shared" si="6089"/>
        <v/>
      </c>
      <c r="DO349" s="71" t="str">
        <f t="shared" si="6090"/>
        <v/>
      </c>
      <c r="DP349" s="71" t="str">
        <f t="shared" si="6091"/>
        <v/>
      </c>
      <c r="DQ349" s="71" t="str">
        <f t="shared" si="6092"/>
        <v/>
      </c>
      <c r="DR349" s="71" t="str">
        <f t="shared" si="6093"/>
        <v/>
      </c>
      <c r="DS349" s="71" t="str">
        <f t="shared" si="6094"/>
        <v/>
      </c>
      <c r="DT349" s="71" t="str">
        <f t="shared" si="6095"/>
        <v/>
      </c>
      <c r="DU349" s="71" t="str">
        <f t="shared" si="6096"/>
        <v/>
      </c>
      <c r="DV349" s="71" t="str">
        <f t="shared" si="6097"/>
        <v/>
      </c>
      <c r="DW349" s="71" t="str">
        <f t="shared" si="6098"/>
        <v/>
      </c>
      <c r="DX349" s="71" t="str">
        <f t="shared" si="6099"/>
        <v/>
      </c>
      <c r="DY349" s="71" t="str">
        <f t="shared" si="6100"/>
        <v/>
      </c>
      <c r="DZ349" s="71" t="str">
        <f t="shared" si="6101"/>
        <v/>
      </c>
      <c r="EA349" s="71" t="str">
        <f t="shared" si="6102"/>
        <v/>
      </c>
      <c r="EB349" s="71" t="str">
        <f t="shared" si="6103"/>
        <v/>
      </c>
      <c r="EC349" s="71" t="str">
        <f t="shared" si="6104"/>
        <v/>
      </c>
      <c r="ED349" s="71" t="str">
        <f t="shared" si="6105"/>
        <v/>
      </c>
      <c r="EE349" s="71" t="str">
        <f t="shared" si="6106"/>
        <v/>
      </c>
      <c r="EF349" s="71" t="str">
        <f t="shared" si="6107"/>
        <v/>
      </c>
      <c r="EG349" s="71" t="str">
        <f t="shared" si="6108"/>
        <v/>
      </c>
      <c r="EH349" s="71" t="str">
        <f t="shared" si="6109"/>
        <v/>
      </c>
      <c r="EI349" s="71" t="str">
        <f t="shared" si="6110"/>
        <v/>
      </c>
      <c r="EJ349" s="71" t="str">
        <f t="shared" si="6111"/>
        <v/>
      </c>
      <c r="EK349" s="71" t="str">
        <f t="shared" si="6112"/>
        <v/>
      </c>
      <c r="EL349" s="71" t="str">
        <f t="shared" si="6113"/>
        <v/>
      </c>
      <c r="EM349" s="71" t="str">
        <f t="shared" si="6114"/>
        <v/>
      </c>
      <c r="EN349" s="71" t="str">
        <f t="shared" si="6115"/>
        <v/>
      </c>
      <c r="EO349" s="71" t="str">
        <f t="shared" si="6116"/>
        <v/>
      </c>
      <c r="EP349" s="71" t="str">
        <f t="shared" si="6117"/>
        <v/>
      </c>
      <c r="EQ349" s="71" t="str">
        <f t="shared" si="6118"/>
        <v/>
      </c>
      <c r="ER349" s="71" t="str">
        <f t="shared" si="6119"/>
        <v/>
      </c>
      <c r="ES349" s="71" t="str">
        <f t="shared" si="6120"/>
        <v/>
      </c>
      <c r="ET349" s="71" t="str">
        <f t="shared" si="6121"/>
        <v/>
      </c>
      <c r="EU349" s="71" t="str">
        <f t="shared" si="6122"/>
        <v/>
      </c>
      <c r="EV349" s="71" t="str">
        <f t="shared" si="6123"/>
        <v/>
      </c>
      <c r="EW349" s="71" t="str">
        <f t="shared" si="6124"/>
        <v/>
      </c>
      <c r="EX349" s="71" t="str">
        <f t="shared" si="6125"/>
        <v/>
      </c>
      <c r="EY349" s="71" t="str">
        <f t="shared" si="6126"/>
        <v/>
      </c>
      <c r="EZ349" s="71" t="str">
        <f t="shared" si="6127"/>
        <v/>
      </c>
      <c r="FA349" s="71" t="str">
        <f t="shared" si="6128"/>
        <v/>
      </c>
      <c r="FB349" s="71" t="str">
        <f t="shared" si="6129"/>
        <v/>
      </c>
      <c r="FC349" s="71" t="str">
        <f t="shared" si="6130"/>
        <v/>
      </c>
      <c r="FD349" s="71" t="str">
        <f t="shared" si="6131"/>
        <v/>
      </c>
      <c r="FE349" s="71" t="str">
        <f t="shared" si="6132"/>
        <v/>
      </c>
      <c r="FF349" s="71" t="str">
        <f t="shared" si="6133"/>
        <v/>
      </c>
      <c r="FG349" s="71" t="str">
        <f t="shared" si="6134"/>
        <v/>
      </c>
      <c r="FH349" s="71" t="str">
        <f t="shared" si="6135"/>
        <v/>
      </c>
      <c r="FI349" s="71" t="str">
        <f t="shared" si="6136"/>
        <v/>
      </c>
      <c r="FJ349" s="71" t="str">
        <f t="shared" si="6137"/>
        <v/>
      </c>
      <c r="FK349" s="71" t="str">
        <f t="shared" si="6138"/>
        <v/>
      </c>
      <c r="FL349" s="71" t="str">
        <f t="shared" si="6139"/>
        <v/>
      </c>
      <c r="FM349" s="71" t="str">
        <f t="shared" si="6140"/>
        <v/>
      </c>
      <c r="FN349" s="71" t="str">
        <f t="shared" si="6141"/>
        <v/>
      </c>
      <c r="FO349" s="71" t="str">
        <f t="shared" si="6142"/>
        <v/>
      </c>
      <c r="FP349" s="71" t="str">
        <f t="shared" si="6143"/>
        <v/>
      </c>
      <c r="FQ349" s="71" t="str">
        <f t="shared" si="6144"/>
        <v/>
      </c>
      <c r="FR349" s="71" t="str">
        <f t="shared" si="6145"/>
        <v/>
      </c>
      <c r="FS349" s="71" t="str">
        <f t="shared" si="6146"/>
        <v/>
      </c>
    </row>
    <row r="350" spans="1:175" s="60" customFormat="1" ht="16.5">
      <c r="A350" s="135"/>
      <c r="B350" s="101" t="s">
        <v>941</v>
      </c>
      <c r="C350" s="101" t="s">
        <v>942</v>
      </c>
      <c r="D350" s="74"/>
      <c r="E350" s="75"/>
      <c r="F350" s="136"/>
      <c r="G350" s="137"/>
      <c r="H350" s="137"/>
      <c r="I350" s="137"/>
      <c r="J350" s="137"/>
      <c r="K350" s="137"/>
      <c r="L350" s="137"/>
      <c r="M350" s="137"/>
      <c r="N350" s="137"/>
      <c r="O350" s="137"/>
      <c r="P350" s="82"/>
      <c r="Q350" s="82"/>
      <c r="R350" s="82"/>
      <c r="S350" s="82"/>
      <c r="T350" s="105"/>
      <c r="U350" s="85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1"/>
      <c r="AS350" s="91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3" t="str">
        <f t="shared" si="6304"/>
        <v>InitUnitState('IC06',,,,,,,,,,)</v>
      </c>
      <c r="CO350" s="93" t="str">
        <f t="shared" si="6305"/>
        <v>InitUnitNormal('IC06',,,,,,,,,,)</v>
      </c>
      <c r="CP350" s="93" t="str">
        <f t="shared" si="6306"/>
        <v>InitUnitMagic('IC06',,,,,,,,,,)</v>
      </c>
      <c r="CQ350" s="93" t="str">
        <f t="shared" si="6307"/>
        <v>InitUnitAdd('IC06',,,,,,,,,,)</v>
      </c>
      <c r="CR350" s="93" t="str">
        <f t="shared" si="6004"/>
        <v>InitEquipData('IC06',,"",,,,,'','','','','','',"")</v>
      </c>
      <c r="CS350" s="93"/>
      <c r="CT350" s="93"/>
      <c r="CU350" s="95" t="str">
        <f t="shared" si="6076"/>
        <v>|n</v>
      </c>
      <c r="CV350" s="61"/>
      <c r="DB350" s="71" t="str">
        <f t="shared" si="6077"/>
        <v/>
      </c>
      <c r="DC350" s="71" t="str">
        <f t="shared" si="6078"/>
        <v/>
      </c>
      <c r="DD350" s="71" t="str">
        <f t="shared" si="6079"/>
        <v/>
      </c>
      <c r="DE350" s="71" t="str">
        <f t="shared" si="6080"/>
        <v/>
      </c>
      <c r="DF350" s="71" t="str">
        <f t="shared" si="6081"/>
        <v/>
      </c>
      <c r="DG350" s="71" t="str">
        <f t="shared" si="6082"/>
        <v/>
      </c>
      <c r="DH350" s="71" t="str">
        <f t="shared" si="6083"/>
        <v/>
      </c>
      <c r="DI350" s="71" t="str">
        <f t="shared" si="6084"/>
        <v/>
      </c>
      <c r="DJ350" s="71" t="str">
        <f t="shared" si="6085"/>
        <v/>
      </c>
      <c r="DK350" s="71" t="str">
        <f t="shared" si="6086"/>
        <v/>
      </c>
      <c r="DL350" s="71" t="str">
        <f t="shared" si="6087"/>
        <v/>
      </c>
      <c r="DM350" s="71" t="str">
        <f t="shared" si="6088"/>
        <v/>
      </c>
      <c r="DN350" s="71" t="str">
        <f t="shared" si="6089"/>
        <v/>
      </c>
      <c r="DO350" s="71" t="str">
        <f t="shared" si="6090"/>
        <v/>
      </c>
      <c r="DP350" s="71" t="str">
        <f t="shared" si="6091"/>
        <v/>
      </c>
      <c r="DQ350" s="71" t="str">
        <f t="shared" si="6092"/>
        <v/>
      </c>
      <c r="DR350" s="71" t="str">
        <f t="shared" si="6093"/>
        <v/>
      </c>
      <c r="DS350" s="71" t="str">
        <f t="shared" si="6094"/>
        <v/>
      </c>
      <c r="DT350" s="71" t="str">
        <f t="shared" si="6095"/>
        <v/>
      </c>
      <c r="DU350" s="71" t="str">
        <f t="shared" si="6096"/>
        <v/>
      </c>
      <c r="DV350" s="71" t="str">
        <f t="shared" si="6097"/>
        <v/>
      </c>
      <c r="DW350" s="71" t="str">
        <f t="shared" si="6098"/>
        <v/>
      </c>
      <c r="DX350" s="71" t="str">
        <f t="shared" si="6099"/>
        <v/>
      </c>
      <c r="DY350" s="71" t="str">
        <f t="shared" si="6100"/>
        <v/>
      </c>
      <c r="DZ350" s="71" t="str">
        <f t="shared" si="6101"/>
        <v/>
      </c>
      <c r="EA350" s="71" t="str">
        <f t="shared" si="6102"/>
        <v/>
      </c>
      <c r="EB350" s="71" t="str">
        <f t="shared" si="6103"/>
        <v/>
      </c>
      <c r="EC350" s="71" t="str">
        <f t="shared" si="6104"/>
        <v/>
      </c>
      <c r="ED350" s="71" t="str">
        <f t="shared" si="6105"/>
        <v/>
      </c>
      <c r="EE350" s="71" t="str">
        <f t="shared" si="6106"/>
        <v/>
      </c>
      <c r="EF350" s="71" t="str">
        <f t="shared" si="6107"/>
        <v/>
      </c>
      <c r="EG350" s="71" t="str">
        <f t="shared" si="6108"/>
        <v/>
      </c>
      <c r="EH350" s="71" t="str">
        <f t="shared" si="6109"/>
        <v/>
      </c>
      <c r="EI350" s="71" t="str">
        <f t="shared" si="6110"/>
        <v/>
      </c>
      <c r="EJ350" s="71" t="str">
        <f t="shared" si="6111"/>
        <v/>
      </c>
      <c r="EK350" s="71" t="str">
        <f t="shared" si="6112"/>
        <v/>
      </c>
      <c r="EL350" s="71" t="str">
        <f t="shared" si="6113"/>
        <v/>
      </c>
      <c r="EM350" s="71" t="str">
        <f t="shared" si="6114"/>
        <v/>
      </c>
      <c r="EN350" s="71" t="str">
        <f t="shared" si="6115"/>
        <v/>
      </c>
      <c r="EO350" s="71" t="str">
        <f t="shared" si="6116"/>
        <v/>
      </c>
      <c r="EP350" s="71" t="str">
        <f t="shared" si="6117"/>
        <v/>
      </c>
      <c r="EQ350" s="71" t="str">
        <f t="shared" si="6118"/>
        <v/>
      </c>
      <c r="ER350" s="71" t="str">
        <f t="shared" si="6119"/>
        <v/>
      </c>
      <c r="ES350" s="71" t="str">
        <f t="shared" si="6120"/>
        <v/>
      </c>
      <c r="ET350" s="71" t="str">
        <f t="shared" si="6121"/>
        <v/>
      </c>
      <c r="EU350" s="71" t="str">
        <f t="shared" si="6122"/>
        <v/>
      </c>
      <c r="EV350" s="71" t="str">
        <f t="shared" si="6123"/>
        <v/>
      </c>
      <c r="EW350" s="71" t="str">
        <f t="shared" si="6124"/>
        <v/>
      </c>
      <c r="EX350" s="71" t="str">
        <f t="shared" si="6125"/>
        <v/>
      </c>
      <c r="EY350" s="71" t="str">
        <f t="shared" si="6126"/>
        <v/>
      </c>
      <c r="EZ350" s="71" t="str">
        <f t="shared" si="6127"/>
        <v/>
      </c>
      <c r="FA350" s="71" t="str">
        <f t="shared" si="6128"/>
        <v/>
      </c>
      <c r="FB350" s="71" t="str">
        <f t="shared" si="6129"/>
        <v/>
      </c>
      <c r="FC350" s="71" t="str">
        <f t="shared" si="6130"/>
        <v/>
      </c>
      <c r="FD350" s="71" t="str">
        <f t="shared" si="6131"/>
        <v/>
      </c>
      <c r="FE350" s="71" t="str">
        <f t="shared" si="6132"/>
        <v/>
      </c>
      <c r="FF350" s="71" t="str">
        <f t="shared" si="6133"/>
        <v/>
      </c>
      <c r="FG350" s="71" t="str">
        <f t="shared" si="6134"/>
        <v/>
      </c>
      <c r="FH350" s="71" t="str">
        <f t="shared" si="6135"/>
        <v/>
      </c>
      <c r="FI350" s="71" t="str">
        <f t="shared" si="6136"/>
        <v/>
      </c>
      <c r="FJ350" s="71" t="str">
        <f t="shared" si="6137"/>
        <v/>
      </c>
      <c r="FK350" s="71" t="str">
        <f t="shared" si="6138"/>
        <v/>
      </c>
      <c r="FL350" s="71" t="str">
        <f t="shared" si="6139"/>
        <v/>
      </c>
      <c r="FM350" s="71" t="str">
        <f t="shared" si="6140"/>
        <v/>
      </c>
      <c r="FN350" s="71" t="str">
        <f t="shared" si="6141"/>
        <v/>
      </c>
      <c r="FO350" s="71" t="str">
        <f t="shared" si="6142"/>
        <v/>
      </c>
      <c r="FP350" s="71" t="str">
        <f t="shared" si="6143"/>
        <v/>
      </c>
      <c r="FQ350" s="71" t="str">
        <f t="shared" si="6144"/>
        <v/>
      </c>
      <c r="FR350" s="71" t="str">
        <f t="shared" si="6145"/>
        <v/>
      </c>
      <c r="FS350" s="71" t="str">
        <f t="shared" si="6146"/>
        <v/>
      </c>
    </row>
    <row r="351" spans="1:175" s="60" customFormat="1" ht="16.5">
      <c r="A351" s="135"/>
      <c r="B351" s="101" t="s">
        <v>943</v>
      </c>
      <c r="C351" s="101" t="s">
        <v>944</v>
      </c>
      <c r="D351" s="74"/>
      <c r="E351" s="75"/>
      <c r="F351" s="136"/>
      <c r="G351" s="137"/>
      <c r="H351" s="137"/>
      <c r="I351" s="137"/>
      <c r="J351" s="137"/>
      <c r="K351" s="137"/>
      <c r="L351" s="137"/>
      <c r="M351" s="137"/>
      <c r="N351" s="137"/>
      <c r="O351" s="137"/>
      <c r="P351" s="82"/>
      <c r="Q351" s="82"/>
      <c r="R351" s="82"/>
      <c r="S351" s="82"/>
      <c r="T351" s="105"/>
      <c r="U351" s="85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1"/>
      <c r="AS351" s="91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3" t="str">
        <f t="shared" si="6304"/>
        <v>InitUnitState('IC07',,,,,,,,,,)</v>
      </c>
      <c r="CO351" s="93" t="str">
        <f t="shared" si="6305"/>
        <v>InitUnitNormal('IC07',,,,,,,,,,)</v>
      </c>
      <c r="CP351" s="93" t="str">
        <f t="shared" si="6306"/>
        <v>InitUnitMagic('IC07',,,,,,,,,,)</v>
      </c>
      <c r="CQ351" s="93" t="str">
        <f t="shared" si="6307"/>
        <v>InitUnitAdd('IC07',,,,,,,,,,)</v>
      </c>
      <c r="CR351" s="93" t="str">
        <f t="shared" si="6004"/>
        <v>InitEquipData('IC07',,"",,,,,'','','','','','',"")</v>
      </c>
      <c r="CS351" s="93"/>
      <c r="CT351" s="93"/>
      <c r="CU351" s="95" t="str">
        <f t="shared" si="6076"/>
        <v>|n</v>
      </c>
      <c r="CV351" s="61"/>
      <c r="DB351" s="71" t="str">
        <f t="shared" si="6077"/>
        <v/>
      </c>
      <c r="DC351" s="71" t="str">
        <f t="shared" si="6078"/>
        <v/>
      </c>
      <c r="DD351" s="71" t="str">
        <f t="shared" si="6079"/>
        <v/>
      </c>
      <c r="DE351" s="71" t="str">
        <f t="shared" si="6080"/>
        <v/>
      </c>
      <c r="DF351" s="71" t="str">
        <f t="shared" si="6081"/>
        <v/>
      </c>
      <c r="DG351" s="71" t="str">
        <f t="shared" si="6082"/>
        <v/>
      </c>
      <c r="DH351" s="71" t="str">
        <f t="shared" si="6083"/>
        <v/>
      </c>
      <c r="DI351" s="71" t="str">
        <f t="shared" si="6084"/>
        <v/>
      </c>
      <c r="DJ351" s="71" t="str">
        <f t="shared" si="6085"/>
        <v/>
      </c>
      <c r="DK351" s="71" t="str">
        <f t="shared" si="6086"/>
        <v/>
      </c>
      <c r="DL351" s="71" t="str">
        <f t="shared" si="6087"/>
        <v/>
      </c>
      <c r="DM351" s="71" t="str">
        <f t="shared" si="6088"/>
        <v/>
      </c>
      <c r="DN351" s="71" t="str">
        <f t="shared" si="6089"/>
        <v/>
      </c>
      <c r="DO351" s="71" t="str">
        <f t="shared" si="6090"/>
        <v/>
      </c>
      <c r="DP351" s="71" t="str">
        <f t="shared" si="6091"/>
        <v/>
      </c>
      <c r="DQ351" s="71" t="str">
        <f t="shared" si="6092"/>
        <v/>
      </c>
      <c r="DR351" s="71" t="str">
        <f t="shared" si="6093"/>
        <v/>
      </c>
      <c r="DS351" s="71" t="str">
        <f t="shared" si="6094"/>
        <v/>
      </c>
      <c r="DT351" s="71" t="str">
        <f t="shared" si="6095"/>
        <v/>
      </c>
      <c r="DU351" s="71" t="str">
        <f t="shared" si="6096"/>
        <v/>
      </c>
      <c r="DV351" s="71" t="str">
        <f t="shared" si="6097"/>
        <v/>
      </c>
      <c r="DW351" s="71" t="str">
        <f t="shared" si="6098"/>
        <v/>
      </c>
      <c r="DX351" s="71" t="str">
        <f t="shared" si="6099"/>
        <v/>
      </c>
      <c r="DY351" s="71" t="str">
        <f t="shared" si="6100"/>
        <v/>
      </c>
      <c r="DZ351" s="71" t="str">
        <f t="shared" si="6101"/>
        <v/>
      </c>
      <c r="EA351" s="71" t="str">
        <f t="shared" si="6102"/>
        <v/>
      </c>
      <c r="EB351" s="71" t="str">
        <f t="shared" si="6103"/>
        <v/>
      </c>
      <c r="EC351" s="71" t="str">
        <f t="shared" si="6104"/>
        <v/>
      </c>
      <c r="ED351" s="71" t="str">
        <f t="shared" si="6105"/>
        <v/>
      </c>
      <c r="EE351" s="71" t="str">
        <f t="shared" si="6106"/>
        <v/>
      </c>
      <c r="EF351" s="71" t="str">
        <f t="shared" si="6107"/>
        <v/>
      </c>
      <c r="EG351" s="71" t="str">
        <f t="shared" si="6108"/>
        <v/>
      </c>
      <c r="EH351" s="71" t="str">
        <f t="shared" si="6109"/>
        <v/>
      </c>
      <c r="EI351" s="71" t="str">
        <f t="shared" si="6110"/>
        <v/>
      </c>
      <c r="EJ351" s="71" t="str">
        <f t="shared" si="6111"/>
        <v/>
      </c>
      <c r="EK351" s="71" t="str">
        <f t="shared" si="6112"/>
        <v/>
      </c>
      <c r="EL351" s="71" t="str">
        <f t="shared" si="6113"/>
        <v/>
      </c>
      <c r="EM351" s="71" t="str">
        <f t="shared" si="6114"/>
        <v/>
      </c>
      <c r="EN351" s="71" t="str">
        <f t="shared" si="6115"/>
        <v/>
      </c>
      <c r="EO351" s="71" t="str">
        <f t="shared" si="6116"/>
        <v/>
      </c>
      <c r="EP351" s="71" t="str">
        <f t="shared" si="6117"/>
        <v/>
      </c>
      <c r="EQ351" s="71" t="str">
        <f t="shared" si="6118"/>
        <v/>
      </c>
      <c r="ER351" s="71" t="str">
        <f t="shared" si="6119"/>
        <v/>
      </c>
      <c r="ES351" s="71" t="str">
        <f t="shared" si="6120"/>
        <v/>
      </c>
      <c r="ET351" s="71" t="str">
        <f t="shared" si="6121"/>
        <v/>
      </c>
      <c r="EU351" s="71" t="str">
        <f t="shared" si="6122"/>
        <v/>
      </c>
      <c r="EV351" s="71" t="str">
        <f t="shared" si="6123"/>
        <v/>
      </c>
      <c r="EW351" s="71" t="str">
        <f t="shared" si="6124"/>
        <v/>
      </c>
      <c r="EX351" s="71" t="str">
        <f t="shared" si="6125"/>
        <v/>
      </c>
      <c r="EY351" s="71" t="str">
        <f t="shared" si="6126"/>
        <v/>
      </c>
      <c r="EZ351" s="71" t="str">
        <f t="shared" si="6127"/>
        <v/>
      </c>
      <c r="FA351" s="71" t="str">
        <f t="shared" si="6128"/>
        <v/>
      </c>
      <c r="FB351" s="71" t="str">
        <f t="shared" si="6129"/>
        <v/>
      </c>
      <c r="FC351" s="71" t="str">
        <f t="shared" si="6130"/>
        <v/>
      </c>
      <c r="FD351" s="71" t="str">
        <f t="shared" si="6131"/>
        <v/>
      </c>
      <c r="FE351" s="71" t="str">
        <f t="shared" si="6132"/>
        <v/>
      </c>
      <c r="FF351" s="71" t="str">
        <f t="shared" si="6133"/>
        <v/>
      </c>
      <c r="FG351" s="71" t="str">
        <f t="shared" si="6134"/>
        <v/>
      </c>
      <c r="FH351" s="71" t="str">
        <f t="shared" si="6135"/>
        <v/>
      </c>
      <c r="FI351" s="71" t="str">
        <f t="shared" si="6136"/>
        <v/>
      </c>
      <c r="FJ351" s="71" t="str">
        <f t="shared" si="6137"/>
        <v/>
      </c>
      <c r="FK351" s="71" t="str">
        <f t="shared" si="6138"/>
        <v/>
      </c>
      <c r="FL351" s="71" t="str">
        <f t="shared" si="6139"/>
        <v/>
      </c>
      <c r="FM351" s="71" t="str">
        <f t="shared" si="6140"/>
        <v/>
      </c>
      <c r="FN351" s="71" t="str">
        <f t="shared" si="6141"/>
        <v/>
      </c>
      <c r="FO351" s="71" t="str">
        <f t="shared" si="6142"/>
        <v/>
      </c>
      <c r="FP351" s="71" t="str">
        <f t="shared" si="6143"/>
        <v/>
      </c>
      <c r="FQ351" s="71" t="str">
        <f t="shared" si="6144"/>
        <v/>
      </c>
      <c r="FR351" s="71" t="str">
        <f t="shared" si="6145"/>
        <v/>
      </c>
      <c r="FS351" s="71" t="str">
        <f t="shared" si="6146"/>
        <v/>
      </c>
    </row>
    <row r="352" spans="1:175" s="60" customFormat="1" ht="16.5">
      <c r="A352" s="135"/>
      <c r="B352" s="101" t="s">
        <v>945</v>
      </c>
      <c r="C352" s="101" t="s">
        <v>946</v>
      </c>
      <c r="D352" s="74"/>
      <c r="E352" s="75"/>
      <c r="F352" s="136"/>
      <c r="G352" s="137"/>
      <c r="H352" s="137"/>
      <c r="I352" s="137"/>
      <c r="J352" s="137"/>
      <c r="K352" s="137"/>
      <c r="L352" s="137"/>
      <c r="M352" s="137"/>
      <c r="N352" s="137"/>
      <c r="O352" s="137"/>
      <c r="P352" s="82"/>
      <c r="Q352" s="82"/>
      <c r="R352" s="82"/>
      <c r="S352" s="82"/>
      <c r="T352" s="105"/>
      <c r="U352" s="85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1"/>
      <c r="AS352" s="91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3" t="str">
        <f t="shared" si="6304"/>
        <v>InitUnitState('IC08',,,,,,,,,,)</v>
      </c>
      <c r="CO352" s="93" t="str">
        <f t="shared" si="6305"/>
        <v>InitUnitNormal('IC08',,,,,,,,,,)</v>
      </c>
      <c r="CP352" s="93" t="str">
        <f t="shared" si="6306"/>
        <v>InitUnitMagic('IC08',,,,,,,,,,)</v>
      </c>
      <c r="CQ352" s="93" t="str">
        <f t="shared" si="6307"/>
        <v>InitUnitAdd('IC08',,,,,,,,,,)</v>
      </c>
      <c r="CR352" s="93" t="str">
        <f t="shared" si="6004"/>
        <v>InitEquipData('IC08',,"",,,,,'','','','','','',"")</v>
      </c>
      <c r="CS352" s="93"/>
      <c r="CT352" s="93"/>
      <c r="CU352" s="95" t="str">
        <f t="shared" si="6076"/>
        <v>|n</v>
      </c>
      <c r="CV352" s="61"/>
      <c r="DB352" s="71" t="str">
        <f t="shared" si="6077"/>
        <v/>
      </c>
      <c r="DC352" s="71" t="str">
        <f t="shared" si="6078"/>
        <v/>
      </c>
      <c r="DD352" s="71" t="str">
        <f t="shared" si="6079"/>
        <v/>
      </c>
      <c r="DE352" s="71" t="str">
        <f t="shared" si="6080"/>
        <v/>
      </c>
      <c r="DF352" s="71" t="str">
        <f t="shared" si="6081"/>
        <v/>
      </c>
      <c r="DG352" s="71" t="str">
        <f t="shared" si="6082"/>
        <v/>
      </c>
      <c r="DH352" s="71" t="str">
        <f t="shared" si="6083"/>
        <v/>
      </c>
      <c r="DI352" s="71" t="str">
        <f t="shared" si="6084"/>
        <v/>
      </c>
      <c r="DJ352" s="71" t="str">
        <f t="shared" si="6085"/>
        <v/>
      </c>
      <c r="DK352" s="71" t="str">
        <f t="shared" si="6086"/>
        <v/>
      </c>
      <c r="DL352" s="71" t="str">
        <f t="shared" si="6087"/>
        <v/>
      </c>
      <c r="DM352" s="71" t="str">
        <f t="shared" si="6088"/>
        <v/>
      </c>
      <c r="DN352" s="71" t="str">
        <f t="shared" si="6089"/>
        <v/>
      </c>
      <c r="DO352" s="71" t="str">
        <f t="shared" si="6090"/>
        <v/>
      </c>
      <c r="DP352" s="71" t="str">
        <f t="shared" si="6091"/>
        <v/>
      </c>
      <c r="DQ352" s="71" t="str">
        <f t="shared" si="6092"/>
        <v/>
      </c>
      <c r="DR352" s="71" t="str">
        <f t="shared" si="6093"/>
        <v/>
      </c>
      <c r="DS352" s="71" t="str">
        <f t="shared" si="6094"/>
        <v/>
      </c>
      <c r="DT352" s="71" t="str">
        <f t="shared" si="6095"/>
        <v/>
      </c>
      <c r="DU352" s="71" t="str">
        <f t="shared" si="6096"/>
        <v/>
      </c>
      <c r="DV352" s="71" t="str">
        <f t="shared" si="6097"/>
        <v/>
      </c>
      <c r="DW352" s="71" t="str">
        <f t="shared" si="6098"/>
        <v/>
      </c>
      <c r="DX352" s="71" t="str">
        <f t="shared" si="6099"/>
        <v/>
      </c>
      <c r="DY352" s="71" t="str">
        <f t="shared" si="6100"/>
        <v/>
      </c>
      <c r="DZ352" s="71" t="str">
        <f t="shared" si="6101"/>
        <v/>
      </c>
      <c r="EA352" s="71" t="str">
        <f t="shared" si="6102"/>
        <v/>
      </c>
      <c r="EB352" s="71" t="str">
        <f t="shared" si="6103"/>
        <v/>
      </c>
      <c r="EC352" s="71" t="str">
        <f t="shared" si="6104"/>
        <v/>
      </c>
      <c r="ED352" s="71" t="str">
        <f t="shared" si="6105"/>
        <v/>
      </c>
      <c r="EE352" s="71" t="str">
        <f t="shared" si="6106"/>
        <v/>
      </c>
      <c r="EF352" s="71" t="str">
        <f t="shared" si="6107"/>
        <v/>
      </c>
      <c r="EG352" s="71" t="str">
        <f t="shared" si="6108"/>
        <v/>
      </c>
      <c r="EH352" s="71" t="str">
        <f t="shared" si="6109"/>
        <v/>
      </c>
      <c r="EI352" s="71" t="str">
        <f t="shared" si="6110"/>
        <v/>
      </c>
      <c r="EJ352" s="71" t="str">
        <f t="shared" si="6111"/>
        <v/>
      </c>
      <c r="EK352" s="71" t="str">
        <f t="shared" si="6112"/>
        <v/>
      </c>
      <c r="EL352" s="71" t="str">
        <f t="shared" si="6113"/>
        <v/>
      </c>
      <c r="EM352" s="71" t="str">
        <f t="shared" si="6114"/>
        <v/>
      </c>
      <c r="EN352" s="71" t="str">
        <f t="shared" si="6115"/>
        <v/>
      </c>
      <c r="EO352" s="71" t="str">
        <f t="shared" si="6116"/>
        <v/>
      </c>
      <c r="EP352" s="71" t="str">
        <f t="shared" si="6117"/>
        <v/>
      </c>
      <c r="EQ352" s="71" t="str">
        <f t="shared" si="6118"/>
        <v/>
      </c>
      <c r="ER352" s="71" t="str">
        <f t="shared" si="6119"/>
        <v/>
      </c>
      <c r="ES352" s="71" t="str">
        <f t="shared" si="6120"/>
        <v/>
      </c>
      <c r="ET352" s="71" t="str">
        <f t="shared" si="6121"/>
        <v/>
      </c>
      <c r="EU352" s="71" t="str">
        <f t="shared" si="6122"/>
        <v/>
      </c>
      <c r="EV352" s="71" t="str">
        <f t="shared" si="6123"/>
        <v/>
      </c>
      <c r="EW352" s="71" t="str">
        <f t="shared" si="6124"/>
        <v/>
      </c>
      <c r="EX352" s="71" t="str">
        <f t="shared" si="6125"/>
        <v/>
      </c>
      <c r="EY352" s="71" t="str">
        <f t="shared" si="6126"/>
        <v/>
      </c>
      <c r="EZ352" s="71" t="str">
        <f t="shared" si="6127"/>
        <v/>
      </c>
      <c r="FA352" s="71" t="str">
        <f t="shared" si="6128"/>
        <v/>
      </c>
      <c r="FB352" s="71" t="str">
        <f t="shared" si="6129"/>
        <v/>
      </c>
      <c r="FC352" s="71" t="str">
        <f t="shared" si="6130"/>
        <v/>
      </c>
      <c r="FD352" s="71" t="str">
        <f t="shared" si="6131"/>
        <v/>
      </c>
      <c r="FE352" s="71" t="str">
        <f t="shared" si="6132"/>
        <v/>
      </c>
      <c r="FF352" s="71" t="str">
        <f t="shared" si="6133"/>
        <v/>
      </c>
      <c r="FG352" s="71" t="str">
        <f t="shared" si="6134"/>
        <v/>
      </c>
      <c r="FH352" s="71" t="str">
        <f t="shared" si="6135"/>
        <v/>
      </c>
      <c r="FI352" s="71" t="str">
        <f t="shared" si="6136"/>
        <v/>
      </c>
      <c r="FJ352" s="71" t="str">
        <f t="shared" si="6137"/>
        <v/>
      </c>
      <c r="FK352" s="71" t="str">
        <f t="shared" si="6138"/>
        <v/>
      </c>
      <c r="FL352" s="71" t="str">
        <f t="shared" si="6139"/>
        <v/>
      </c>
      <c r="FM352" s="71" t="str">
        <f t="shared" si="6140"/>
        <v/>
      </c>
      <c r="FN352" s="71" t="str">
        <f t="shared" si="6141"/>
        <v/>
      </c>
      <c r="FO352" s="71" t="str">
        <f t="shared" si="6142"/>
        <v/>
      </c>
      <c r="FP352" s="71" t="str">
        <f t="shared" si="6143"/>
        <v/>
      </c>
      <c r="FQ352" s="71" t="str">
        <f t="shared" si="6144"/>
        <v/>
      </c>
      <c r="FR352" s="71" t="str">
        <f t="shared" si="6145"/>
        <v/>
      </c>
      <c r="FS352" s="71" t="str">
        <f t="shared" si="6146"/>
        <v/>
      </c>
    </row>
    <row r="353" spans="1:175" s="60" customFormat="1" ht="16.5">
      <c r="A353" s="135"/>
      <c r="B353" s="101" t="s">
        <v>947</v>
      </c>
      <c r="C353" s="101" t="s">
        <v>948</v>
      </c>
      <c r="D353" s="74"/>
      <c r="E353" s="75"/>
      <c r="F353" s="136"/>
      <c r="G353" s="137"/>
      <c r="H353" s="137"/>
      <c r="I353" s="137"/>
      <c r="J353" s="137"/>
      <c r="K353" s="137"/>
      <c r="L353" s="137"/>
      <c r="M353" s="137"/>
      <c r="N353" s="137"/>
      <c r="O353" s="137"/>
      <c r="P353" s="82"/>
      <c r="Q353" s="82"/>
      <c r="R353" s="82"/>
      <c r="S353" s="82"/>
      <c r="T353" s="105"/>
      <c r="U353" s="85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1"/>
      <c r="AS353" s="91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3" t="str">
        <f t="shared" si="6304"/>
        <v>InitUnitState('IC09',,,,,,,,,,)</v>
      </c>
      <c r="CO353" s="93" t="str">
        <f t="shared" si="6305"/>
        <v>InitUnitNormal('IC09',,,,,,,,,,)</v>
      </c>
      <c r="CP353" s="93" t="str">
        <f t="shared" si="6306"/>
        <v>InitUnitMagic('IC09',,,,,,,,,,)</v>
      </c>
      <c r="CQ353" s="93" t="str">
        <f t="shared" si="6307"/>
        <v>InitUnitAdd('IC09',,,,,,,,,,)</v>
      </c>
      <c r="CR353" s="93" t="str">
        <f t="shared" si="6004"/>
        <v>InitEquipData('IC09',,"",,,,,'','','','','','',"")</v>
      </c>
      <c r="CS353" s="93"/>
      <c r="CT353" s="93"/>
      <c r="CU353" s="95" t="str">
        <f t="shared" si="6076"/>
        <v>|n</v>
      </c>
      <c r="CV353" s="61"/>
      <c r="DB353" s="71" t="str">
        <f t="shared" si="6077"/>
        <v/>
      </c>
      <c r="DC353" s="71" t="str">
        <f t="shared" si="6078"/>
        <v/>
      </c>
      <c r="DD353" s="71" t="str">
        <f t="shared" si="6079"/>
        <v/>
      </c>
      <c r="DE353" s="71" t="str">
        <f t="shared" si="6080"/>
        <v/>
      </c>
      <c r="DF353" s="71" t="str">
        <f t="shared" si="6081"/>
        <v/>
      </c>
      <c r="DG353" s="71" t="str">
        <f t="shared" si="6082"/>
        <v/>
      </c>
      <c r="DH353" s="71" t="str">
        <f t="shared" si="6083"/>
        <v/>
      </c>
      <c r="DI353" s="71" t="str">
        <f t="shared" si="6084"/>
        <v/>
      </c>
      <c r="DJ353" s="71" t="str">
        <f t="shared" si="6085"/>
        <v/>
      </c>
      <c r="DK353" s="71" t="str">
        <f t="shared" si="6086"/>
        <v/>
      </c>
      <c r="DL353" s="71" t="str">
        <f t="shared" si="6087"/>
        <v/>
      </c>
      <c r="DM353" s="71" t="str">
        <f t="shared" si="6088"/>
        <v/>
      </c>
      <c r="DN353" s="71" t="str">
        <f t="shared" si="6089"/>
        <v/>
      </c>
      <c r="DO353" s="71" t="str">
        <f t="shared" si="6090"/>
        <v/>
      </c>
      <c r="DP353" s="71" t="str">
        <f t="shared" si="6091"/>
        <v/>
      </c>
      <c r="DQ353" s="71" t="str">
        <f t="shared" si="6092"/>
        <v/>
      </c>
      <c r="DR353" s="71" t="str">
        <f t="shared" si="6093"/>
        <v/>
      </c>
      <c r="DS353" s="71" t="str">
        <f t="shared" si="6094"/>
        <v/>
      </c>
      <c r="DT353" s="71" t="str">
        <f t="shared" si="6095"/>
        <v/>
      </c>
      <c r="DU353" s="71" t="str">
        <f t="shared" si="6096"/>
        <v/>
      </c>
      <c r="DV353" s="71" t="str">
        <f t="shared" si="6097"/>
        <v/>
      </c>
      <c r="DW353" s="71" t="str">
        <f t="shared" si="6098"/>
        <v/>
      </c>
      <c r="DX353" s="71" t="str">
        <f t="shared" si="6099"/>
        <v/>
      </c>
      <c r="DY353" s="71" t="str">
        <f t="shared" si="6100"/>
        <v/>
      </c>
      <c r="DZ353" s="71" t="str">
        <f t="shared" si="6101"/>
        <v/>
      </c>
      <c r="EA353" s="71" t="str">
        <f t="shared" si="6102"/>
        <v/>
      </c>
      <c r="EB353" s="71" t="str">
        <f t="shared" si="6103"/>
        <v/>
      </c>
      <c r="EC353" s="71" t="str">
        <f t="shared" si="6104"/>
        <v/>
      </c>
      <c r="ED353" s="71" t="str">
        <f t="shared" si="6105"/>
        <v/>
      </c>
      <c r="EE353" s="71" t="str">
        <f t="shared" si="6106"/>
        <v/>
      </c>
      <c r="EF353" s="71" t="str">
        <f t="shared" si="6107"/>
        <v/>
      </c>
      <c r="EG353" s="71" t="str">
        <f t="shared" si="6108"/>
        <v/>
      </c>
      <c r="EH353" s="71" t="str">
        <f t="shared" si="6109"/>
        <v/>
      </c>
      <c r="EI353" s="71" t="str">
        <f t="shared" si="6110"/>
        <v/>
      </c>
      <c r="EJ353" s="71" t="str">
        <f t="shared" si="6111"/>
        <v/>
      </c>
      <c r="EK353" s="71" t="str">
        <f t="shared" si="6112"/>
        <v/>
      </c>
      <c r="EL353" s="71" t="str">
        <f t="shared" si="6113"/>
        <v/>
      </c>
      <c r="EM353" s="71" t="str">
        <f t="shared" si="6114"/>
        <v/>
      </c>
      <c r="EN353" s="71" t="str">
        <f t="shared" si="6115"/>
        <v/>
      </c>
      <c r="EO353" s="71" t="str">
        <f t="shared" si="6116"/>
        <v/>
      </c>
      <c r="EP353" s="71" t="str">
        <f t="shared" si="6117"/>
        <v/>
      </c>
      <c r="EQ353" s="71" t="str">
        <f t="shared" si="6118"/>
        <v/>
      </c>
      <c r="ER353" s="71" t="str">
        <f t="shared" si="6119"/>
        <v/>
      </c>
      <c r="ES353" s="71" t="str">
        <f t="shared" si="6120"/>
        <v/>
      </c>
      <c r="ET353" s="71" t="str">
        <f t="shared" si="6121"/>
        <v/>
      </c>
      <c r="EU353" s="71" t="str">
        <f t="shared" si="6122"/>
        <v/>
      </c>
      <c r="EV353" s="71" t="str">
        <f t="shared" si="6123"/>
        <v/>
      </c>
      <c r="EW353" s="71" t="str">
        <f t="shared" si="6124"/>
        <v/>
      </c>
      <c r="EX353" s="71" t="str">
        <f t="shared" si="6125"/>
        <v/>
      </c>
      <c r="EY353" s="71" t="str">
        <f t="shared" si="6126"/>
        <v/>
      </c>
      <c r="EZ353" s="71" t="str">
        <f t="shared" si="6127"/>
        <v/>
      </c>
      <c r="FA353" s="71" t="str">
        <f t="shared" si="6128"/>
        <v/>
      </c>
      <c r="FB353" s="71" t="str">
        <f t="shared" si="6129"/>
        <v/>
      </c>
      <c r="FC353" s="71" t="str">
        <f t="shared" si="6130"/>
        <v/>
      </c>
      <c r="FD353" s="71" t="str">
        <f t="shared" si="6131"/>
        <v/>
      </c>
      <c r="FE353" s="71" t="str">
        <f t="shared" si="6132"/>
        <v/>
      </c>
      <c r="FF353" s="71" t="str">
        <f t="shared" si="6133"/>
        <v/>
      </c>
      <c r="FG353" s="71" t="str">
        <f t="shared" si="6134"/>
        <v/>
      </c>
      <c r="FH353" s="71" t="str">
        <f t="shared" si="6135"/>
        <v/>
      </c>
      <c r="FI353" s="71" t="str">
        <f t="shared" si="6136"/>
        <v/>
      </c>
      <c r="FJ353" s="71" t="str">
        <f t="shared" si="6137"/>
        <v/>
      </c>
      <c r="FK353" s="71" t="str">
        <f t="shared" si="6138"/>
        <v/>
      </c>
      <c r="FL353" s="71" t="str">
        <f t="shared" si="6139"/>
        <v/>
      </c>
      <c r="FM353" s="71" t="str">
        <f t="shared" si="6140"/>
        <v/>
      </c>
      <c r="FN353" s="71" t="str">
        <f t="shared" si="6141"/>
        <v/>
      </c>
      <c r="FO353" s="71" t="str">
        <f t="shared" si="6142"/>
        <v/>
      </c>
      <c r="FP353" s="71" t="str">
        <f t="shared" si="6143"/>
        <v/>
      </c>
      <c r="FQ353" s="71" t="str">
        <f t="shared" si="6144"/>
        <v/>
      </c>
      <c r="FR353" s="71" t="str">
        <f t="shared" si="6145"/>
        <v/>
      </c>
      <c r="FS353" s="71" t="str">
        <f t="shared" si="6146"/>
        <v/>
      </c>
    </row>
    <row r="354" spans="1:175" s="60" customFormat="1" ht="16.5">
      <c r="A354" s="135"/>
      <c r="B354" s="101" t="s">
        <v>949</v>
      </c>
      <c r="C354" s="101" t="s">
        <v>950</v>
      </c>
      <c r="D354" s="74"/>
      <c r="E354" s="75"/>
      <c r="F354" s="136"/>
      <c r="G354" s="137"/>
      <c r="H354" s="137"/>
      <c r="I354" s="137"/>
      <c r="J354" s="137"/>
      <c r="K354" s="137"/>
      <c r="L354" s="137"/>
      <c r="M354" s="137"/>
      <c r="N354" s="137"/>
      <c r="O354" s="137"/>
      <c r="P354" s="82"/>
      <c r="Q354" s="82"/>
      <c r="R354" s="82"/>
      <c r="S354" s="82"/>
      <c r="T354" s="105"/>
      <c r="U354" s="85"/>
      <c r="V354" s="90"/>
      <c r="W354" s="90"/>
      <c r="X354" s="90"/>
      <c r="Y354" s="90"/>
      <c r="Z354" s="90"/>
      <c r="AA354" s="90"/>
      <c r="AB354" s="90"/>
      <c r="AC354" s="90"/>
      <c r="AD354" s="90"/>
      <c r="AE354" s="90"/>
      <c r="AF354" s="90"/>
      <c r="AG354" s="90"/>
      <c r="AH354" s="90"/>
      <c r="AI354" s="90"/>
      <c r="AJ354" s="90"/>
      <c r="AK354" s="90"/>
      <c r="AL354" s="90"/>
      <c r="AM354" s="90"/>
      <c r="AN354" s="90"/>
      <c r="AO354" s="90"/>
      <c r="AP354" s="90"/>
      <c r="AQ354" s="90"/>
      <c r="AR354" s="91"/>
      <c r="AS354" s="91"/>
      <c r="AT354" s="90"/>
      <c r="AU354" s="90"/>
      <c r="AV354" s="90"/>
      <c r="AW354" s="90"/>
      <c r="AX354" s="90"/>
      <c r="AY354" s="90"/>
      <c r="AZ354" s="90"/>
      <c r="BA354" s="90"/>
      <c r="BB354" s="90"/>
      <c r="BC354" s="90"/>
      <c r="BD354" s="90"/>
      <c r="BE354" s="90"/>
      <c r="BF354" s="90"/>
      <c r="BG354" s="90"/>
      <c r="BH354" s="90"/>
      <c r="BI354" s="90"/>
      <c r="BJ354" s="90"/>
      <c r="BK354" s="90"/>
      <c r="BL354" s="90"/>
      <c r="BM354" s="90"/>
      <c r="BN354" s="90"/>
      <c r="BO354" s="90"/>
      <c r="BP354" s="90"/>
      <c r="BQ354" s="90"/>
      <c r="BR354" s="90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3" t="str">
        <f t="shared" si="6304"/>
        <v>InitUnitState('IC10',,,,,,,,,,)</v>
      </c>
      <c r="CO354" s="93" t="str">
        <f t="shared" si="6305"/>
        <v>InitUnitNormal('IC10',,,,,,,,,,)</v>
      </c>
      <c r="CP354" s="93" t="str">
        <f t="shared" si="6306"/>
        <v>InitUnitMagic('IC10',,,,,,,,,,)</v>
      </c>
      <c r="CQ354" s="93" t="str">
        <f t="shared" si="6307"/>
        <v>InitUnitAdd('IC10',,,,,,,,,,)</v>
      </c>
      <c r="CR354" s="93" t="str">
        <f t="shared" si="6004"/>
        <v>InitEquipData('IC10',,"",,,,,'','','','','','',"")</v>
      </c>
      <c r="CS354" s="93"/>
      <c r="CT354" s="93"/>
      <c r="CU354" s="95" t="str">
        <f t="shared" si="6076"/>
        <v>|n</v>
      </c>
      <c r="CV354" s="61"/>
      <c r="DB354" s="71" t="str">
        <f t="shared" si="6077"/>
        <v/>
      </c>
      <c r="DC354" s="71" t="str">
        <f t="shared" si="6078"/>
        <v/>
      </c>
      <c r="DD354" s="71" t="str">
        <f t="shared" si="6079"/>
        <v/>
      </c>
      <c r="DE354" s="71" t="str">
        <f t="shared" si="6080"/>
        <v/>
      </c>
      <c r="DF354" s="71" t="str">
        <f t="shared" si="6081"/>
        <v/>
      </c>
      <c r="DG354" s="71" t="str">
        <f t="shared" si="6082"/>
        <v/>
      </c>
      <c r="DH354" s="71" t="str">
        <f t="shared" si="6083"/>
        <v/>
      </c>
      <c r="DI354" s="71" t="str">
        <f t="shared" si="6084"/>
        <v/>
      </c>
      <c r="DJ354" s="71" t="str">
        <f t="shared" si="6085"/>
        <v/>
      </c>
      <c r="DK354" s="71" t="str">
        <f t="shared" si="6086"/>
        <v/>
      </c>
      <c r="DL354" s="71" t="str">
        <f t="shared" si="6087"/>
        <v/>
      </c>
      <c r="DM354" s="71" t="str">
        <f t="shared" si="6088"/>
        <v/>
      </c>
      <c r="DN354" s="71" t="str">
        <f t="shared" si="6089"/>
        <v/>
      </c>
      <c r="DO354" s="71" t="str">
        <f t="shared" si="6090"/>
        <v/>
      </c>
      <c r="DP354" s="71" t="str">
        <f t="shared" si="6091"/>
        <v/>
      </c>
      <c r="DQ354" s="71" t="str">
        <f t="shared" si="6092"/>
        <v/>
      </c>
      <c r="DR354" s="71" t="str">
        <f t="shared" si="6093"/>
        <v/>
      </c>
      <c r="DS354" s="71" t="str">
        <f t="shared" si="6094"/>
        <v/>
      </c>
      <c r="DT354" s="71" t="str">
        <f t="shared" si="6095"/>
        <v/>
      </c>
      <c r="DU354" s="71" t="str">
        <f t="shared" si="6096"/>
        <v/>
      </c>
      <c r="DV354" s="71" t="str">
        <f t="shared" si="6097"/>
        <v/>
      </c>
      <c r="DW354" s="71" t="str">
        <f t="shared" si="6098"/>
        <v/>
      </c>
      <c r="DX354" s="71" t="str">
        <f t="shared" si="6099"/>
        <v/>
      </c>
      <c r="DY354" s="71" t="str">
        <f t="shared" si="6100"/>
        <v/>
      </c>
      <c r="DZ354" s="71" t="str">
        <f t="shared" si="6101"/>
        <v/>
      </c>
      <c r="EA354" s="71" t="str">
        <f t="shared" si="6102"/>
        <v/>
      </c>
      <c r="EB354" s="71" t="str">
        <f t="shared" si="6103"/>
        <v/>
      </c>
      <c r="EC354" s="71" t="str">
        <f t="shared" si="6104"/>
        <v/>
      </c>
      <c r="ED354" s="71" t="str">
        <f t="shared" si="6105"/>
        <v/>
      </c>
      <c r="EE354" s="71" t="str">
        <f t="shared" si="6106"/>
        <v/>
      </c>
      <c r="EF354" s="71" t="str">
        <f t="shared" si="6107"/>
        <v/>
      </c>
      <c r="EG354" s="71" t="str">
        <f t="shared" si="6108"/>
        <v/>
      </c>
      <c r="EH354" s="71" t="str">
        <f t="shared" si="6109"/>
        <v/>
      </c>
      <c r="EI354" s="71" t="str">
        <f t="shared" si="6110"/>
        <v/>
      </c>
      <c r="EJ354" s="71" t="str">
        <f t="shared" si="6111"/>
        <v/>
      </c>
      <c r="EK354" s="71" t="str">
        <f t="shared" si="6112"/>
        <v/>
      </c>
      <c r="EL354" s="71" t="str">
        <f t="shared" si="6113"/>
        <v/>
      </c>
      <c r="EM354" s="71" t="str">
        <f t="shared" si="6114"/>
        <v/>
      </c>
      <c r="EN354" s="71" t="str">
        <f t="shared" si="6115"/>
        <v/>
      </c>
      <c r="EO354" s="71" t="str">
        <f t="shared" si="6116"/>
        <v/>
      </c>
      <c r="EP354" s="71" t="str">
        <f t="shared" si="6117"/>
        <v/>
      </c>
      <c r="EQ354" s="71" t="str">
        <f t="shared" si="6118"/>
        <v/>
      </c>
      <c r="ER354" s="71" t="str">
        <f t="shared" si="6119"/>
        <v/>
      </c>
      <c r="ES354" s="71" t="str">
        <f t="shared" si="6120"/>
        <v/>
      </c>
      <c r="ET354" s="71" t="str">
        <f t="shared" si="6121"/>
        <v/>
      </c>
      <c r="EU354" s="71" t="str">
        <f t="shared" si="6122"/>
        <v/>
      </c>
      <c r="EV354" s="71" t="str">
        <f t="shared" si="6123"/>
        <v/>
      </c>
      <c r="EW354" s="71" t="str">
        <f t="shared" si="6124"/>
        <v/>
      </c>
      <c r="EX354" s="71" t="str">
        <f t="shared" si="6125"/>
        <v/>
      </c>
      <c r="EY354" s="71" t="str">
        <f t="shared" si="6126"/>
        <v/>
      </c>
      <c r="EZ354" s="71" t="str">
        <f t="shared" si="6127"/>
        <v/>
      </c>
      <c r="FA354" s="71" t="str">
        <f t="shared" si="6128"/>
        <v/>
      </c>
      <c r="FB354" s="71" t="str">
        <f t="shared" si="6129"/>
        <v/>
      </c>
      <c r="FC354" s="71" t="str">
        <f t="shared" si="6130"/>
        <v/>
      </c>
      <c r="FD354" s="71" t="str">
        <f t="shared" si="6131"/>
        <v/>
      </c>
      <c r="FE354" s="71" t="str">
        <f t="shared" si="6132"/>
        <v/>
      </c>
      <c r="FF354" s="71" t="str">
        <f t="shared" si="6133"/>
        <v/>
      </c>
      <c r="FG354" s="71" t="str">
        <f t="shared" si="6134"/>
        <v/>
      </c>
      <c r="FH354" s="71" t="str">
        <f t="shared" si="6135"/>
        <v/>
      </c>
      <c r="FI354" s="71" t="str">
        <f t="shared" si="6136"/>
        <v/>
      </c>
      <c r="FJ354" s="71" t="str">
        <f t="shared" si="6137"/>
        <v/>
      </c>
      <c r="FK354" s="71" t="str">
        <f t="shared" si="6138"/>
        <v/>
      </c>
      <c r="FL354" s="71" t="str">
        <f t="shared" si="6139"/>
        <v/>
      </c>
      <c r="FM354" s="71" t="str">
        <f t="shared" si="6140"/>
        <v/>
      </c>
      <c r="FN354" s="71" t="str">
        <f t="shared" si="6141"/>
        <v/>
      </c>
      <c r="FO354" s="71" t="str">
        <f t="shared" si="6142"/>
        <v/>
      </c>
      <c r="FP354" s="71" t="str">
        <f t="shared" si="6143"/>
        <v/>
      </c>
      <c r="FQ354" s="71" t="str">
        <f t="shared" si="6144"/>
        <v/>
      </c>
      <c r="FR354" s="71" t="str">
        <f t="shared" si="6145"/>
        <v/>
      </c>
      <c r="FS354" s="71" t="str">
        <f t="shared" si="6146"/>
        <v/>
      </c>
    </row>
    <row r="355" spans="1:175" ht="16.5">
      <c r="A355" s="72"/>
      <c r="B355" s="101" t="s">
        <v>951</v>
      </c>
      <c r="C355" s="101" t="s">
        <v>952</v>
      </c>
      <c r="E355" s="138"/>
      <c r="T355" s="145"/>
      <c r="U355" s="85"/>
      <c r="CU355" s="95" t="str">
        <f t="shared" si="6076"/>
        <v>|n</v>
      </c>
      <c r="CW355" s="60"/>
      <c r="CX355" s="60"/>
      <c r="CY355" s="60"/>
      <c r="CZ355" s="60"/>
      <c r="DA355" s="60"/>
      <c r="DB355" s="71" t="str">
        <f t="shared" si="6077"/>
        <v/>
      </c>
      <c r="DC355" s="71" t="str">
        <f t="shared" si="6078"/>
        <v/>
      </c>
      <c r="DD355" s="71" t="str">
        <f t="shared" si="6079"/>
        <v/>
      </c>
      <c r="DE355" s="71" t="str">
        <f t="shared" si="6080"/>
        <v/>
      </c>
      <c r="DF355" s="71" t="str">
        <f t="shared" si="6081"/>
        <v/>
      </c>
      <c r="DG355" s="71" t="str">
        <f t="shared" si="6082"/>
        <v/>
      </c>
      <c r="DH355" s="71" t="str">
        <f t="shared" si="6083"/>
        <v/>
      </c>
      <c r="DI355" s="71" t="str">
        <f t="shared" si="6084"/>
        <v/>
      </c>
      <c r="DJ355" s="71" t="str">
        <f t="shared" si="6085"/>
        <v/>
      </c>
      <c r="DK355" s="71" t="str">
        <f t="shared" si="6086"/>
        <v/>
      </c>
      <c r="DL355" s="71" t="str">
        <f t="shared" si="6087"/>
        <v/>
      </c>
      <c r="DM355" s="71" t="str">
        <f t="shared" si="6088"/>
        <v/>
      </c>
      <c r="DN355" s="71" t="str">
        <f t="shared" si="6089"/>
        <v/>
      </c>
      <c r="DO355" s="71" t="str">
        <f t="shared" si="6090"/>
        <v/>
      </c>
      <c r="DP355" s="71" t="str">
        <f t="shared" si="6091"/>
        <v/>
      </c>
      <c r="DQ355" s="71" t="str">
        <f t="shared" si="6092"/>
        <v/>
      </c>
      <c r="DR355" s="71" t="str">
        <f t="shared" si="6093"/>
        <v/>
      </c>
      <c r="DS355" s="71" t="str">
        <f t="shared" si="6094"/>
        <v/>
      </c>
      <c r="DT355" s="71" t="str">
        <f t="shared" si="6095"/>
        <v/>
      </c>
      <c r="DU355" s="71" t="str">
        <f t="shared" si="6096"/>
        <v/>
      </c>
      <c r="DV355" s="71" t="str">
        <f t="shared" si="6097"/>
        <v/>
      </c>
      <c r="DW355" s="71" t="str">
        <f t="shared" si="6098"/>
        <v/>
      </c>
      <c r="DX355" s="71" t="str">
        <f t="shared" si="6099"/>
        <v/>
      </c>
      <c r="DY355" s="71" t="str">
        <f t="shared" si="6100"/>
        <v/>
      </c>
      <c r="DZ355" s="71" t="str">
        <f t="shared" si="6101"/>
        <v/>
      </c>
      <c r="EA355" s="71" t="str">
        <f t="shared" si="6102"/>
        <v/>
      </c>
      <c r="EB355" s="71" t="str">
        <f t="shared" si="6103"/>
        <v/>
      </c>
      <c r="EC355" s="71" t="str">
        <f t="shared" si="6104"/>
        <v/>
      </c>
      <c r="ED355" s="71" t="str">
        <f t="shared" si="6105"/>
        <v/>
      </c>
      <c r="EE355" s="71" t="str">
        <f t="shared" si="6106"/>
        <v/>
      </c>
      <c r="EF355" s="71" t="str">
        <f t="shared" si="6107"/>
        <v/>
      </c>
      <c r="EG355" s="71" t="str">
        <f t="shared" si="6108"/>
        <v/>
      </c>
      <c r="EH355" s="71" t="str">
        <f t="shared" si="6109"/>
        <v/>
      </c>
      <c r="EI355" s="71" t="str">
        <f t="shared" si="6110"/>
        <v/>
      </c>
      <c r="EJ355" s="71" t="str">
        <f t="shared" si="6111"/>
        <v/>
      </c>
      <c r="EK355" s="71" t="str">
        <f t="shared" si="6112"/>
        <v/>
      </c>
      <c r="EL355" s="71" t="str">
        <f t="shared" si="6113"/>
        <v/>
      </c>
      <c r="EM355" s="71" t="str">
        <f t="shared" si="6114"/>
        <v/>
      </c>
      <c r="EN355" s="71" t="str">
        <f t="shared" si="6115"/>
        <v/>
      </c>
      <c r="EO355" s="71" t="str">
        <f t="shared" si="6116"/>
        <v/>
      </c>
      <c r="EP355" s="71" t="str">
        <f t="shared" si="6117"/>
        <v/>
      </c>
      <c r="EQ355" s="71" t="str">
        <f t="shared" si="6118"/>
        <v/>
      </c>
      <c r="ER355" s="71" t="str">
        <f t="shared" si="6119"/>
        <v/>
      </c>
      <c r="ES355" s="71" t="str">
        <f t="shared" si="6120"/>
        <v/>
      </c>
      <c r="ET355" s="71" t="str">
        <f t="shared" si="6121"/>
        <v/>
      </c>
      <c r="EU355" s="71" t="str">
        <f t="shared" si="6122"/>
        <v/>
      </c>
      <c r="EV355" s="71" t="str">
        <f t="shared" si="6123"/>
        <v/>
      </c>
      <c r="EW355" s="71" t="str">
        <f t="shared" si="6124"/>
        <v/>
      </c>
      <c r="EX355" s="71" t="str">
        <f t="shared" si="6125"/>
        <v/>
      </c>
      <c r="EY355" s="71" t="str">
        <f t="shared" si="6126"/>
        <v/>
      </c>
      <c r="EZ355" s="71" t="str">
        <f t="shared" si="6127"/>
        <v/>
      </c>
      <c r="FA355" s="71" t="str">
        <f t="shared" si="6128"/>
        <v/>
      </c>
      <c r="FB355" s="71" t="str">
        <f t="shared" si="6129"/>
        <v/>
      </c>
      <c r="FC355" s="71" t="str">
        <f t="shared" si="6130"/>
        <v/>
      </c>
      <c r="FD355" s="71" t="str">
        <f t="shared" si="6131"/>
        <v/>
      </c>
      <c r="FE355" s="71" t="str">
        <f t="shared" si="6132"/>
        <v/>
      </c>
      <c r="FF355" s="71" t="str">
        <f t="shared" si="6133"/>
        <v/>
      </c>
      <c r="FG355" s="71" t="str">
        <f t="shared" si="6134"/>
        <v/>
      </c>
      <c r="FH355" s="71" t="str">
        <f t="shared" si="6135"/>
        <v/>
      </c>
      <c r="FI355" s="71" t="str">
        <f t="shared" si="6136"/>
        <v/>
      </c>
      <c r="FJ355" s="71" t="str">
        <f t="shared" si="6137"/>
        <v/>
      </c>
      <c r="FK355" s="71" t="str">
        <f t="shared" si="6138"/>
        <v/>
      </c>
      <c r="FL355" s="71" t="str">
        <f t="shared" si="6139"/>
        <v/>
      </c>
      <c r="FM355" s="71" t="str">
        <f t="shared" si="6140"/>
        <v/>
      </c>
      <c r="FN355" s="71" t="str">
        <f t="shared" si="6141"/>
        <v/>
      </c>
      <c r="FO355" s="71" t="str">
        <f t="shared" si="6142"/>
        <v/>
      </c>
      <c r="FP355" s="71" t="str">
        <f t="shared" si="6143"/>
        <v/>
      </c>
      <c r="FQ355" s="71" t="str">
        <f t="shared" si="6144"/>
        <v/>
      </c>
      <c r="FR355" s="71" t="str">
        <f t="shared" si="6145"/>
        <v/>
      </c>
      <c r="FS355" s="71" t="str">
        <f t="shared" si="6146"/>
        <v/>
      </c>
    </row>
    <row r="356" spans="1:175" ht="16.5">
      <c r="A356" s="133"/>
      <c r="B356" s="80" t="s">
        <v>953</v>
      </c>
      <c r="C356" s="139" t="s">
        <v>954</v>
      </c>
      <c r="T356" s="146" t="s">
        <v>955</v>
      </c>
      <c r="U356" s="85" t="s">
        <v>956</v>
      </c>
      <c r="CN356" s="70" t="str">
        <f t="shared" ref="CN356:CN363" si="6308">"InitUnitState('"&amp;B356&amp;"',"&amp;V356&amp;","&amp;W356&amp;","&amp;X356&amp;","&amp;Y356&amp;","&amp;Z356&amp;","&amp;AA356&amp;","&amp;AB356&amp;","&amp;AC356&amp;","&amp;AD356&amp;","&amp;AE356&amp;")"</f>
        <v>InitUnitState('IK01',,,,,,,,,,)</v>
      </c>
      <c r="CO356" s="70" t="str">
        <f t="shared" ref="CO356:CO363" si="6309">"InitUnitNormal('"&amp;B356&amp;"',"&amp;AF356&amp;","&amp;AG356&amp;","&amp;AH356&amp;","&amp;AI356&amp;","&amp;AJ356&amp;","&amp;AK356&amp;","&amp;AL356&amp;","&amp;AM356&amp;","&amp;AN356&amp;","&amp;AO356&amp;")"</f>
        <v>InitUnitNormal('IK01',,,,,,,,,,)</v>
      </c>
      <c r="CP356" s="70" t="str">
        <f t="shared" ref="CP356:CP363" si="6310">"InitUnitMagic('"&amp;B356&amp;"',"&amp;AP356&amp;","&amp;AQ356&amp;","&amp;AR356&amp;","&amp;AS356&amp;","&amp;AT356&amp;","&amp;AU356&amp;","&amp;AV356&amp;","&amp;AW356&amp;","&amp;BI356&amp;","&amp;BJ356&amp;")"</f>
        <v>InitUnitMagic('IK01',,,,,,,,,,)</v>
      </c>
      <c r="CQ356" s="70" t="str">
        <f t="shared" ref="CQ356:CQ363" si="6311">"InitUnitAdd('"&amp;B356&amp;"',"&amp;BK356&amp;","&amp;BL356&amp;","&amp;BM356&amp;","&amp;BN356&amp;","&amp;BO356&amp;","&amp;BP356&amp;","&amp;BQ356&amp;","&amp;BR356&amp;","&amp;BS356&amp;","&amp;BT356&amp;")"</f>
        <v>InitUnitAdd('IK01',,,,,,,,,,)</v>
      </c>
      <c r="CR356" s="70" t="str">
        <f t="shared" ref="CR356:CR363" si="6312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357&amp;CR$1&amp;")"</f>
        <v>InitEquipData('IK01',,"",,,,,'','','','','','',"ReplaceableTextures\\CommandButtons\\BTNSST02.blp")</v>
      </c>
      <c r="CU356" s="95" t="str">
        <f t="shared" si="6076"/>
        <v>|n</v>
      </c>
      <c r="CV356" s="61" t="str">
        <f t="shared" ref="CV356:CV419" si="6313">T356</f>
        <v>致命倍率|Cffffc926+150%|n|n|r|Cffff00bf【白虎】|r+|Cffff00bf【白虎】|r=|Cffffc926【神威虎爪】|n|n|r|Cff00ff7f点击穿戴或脱卸。|r</v>
      </c>
      <c r="CW356" s="60"/>
      <c r="CX356" s="60"/>
      <c r="CY356" s="60"/>
      <c r="CZ356" s="60"/>
      <c r="DA356" s="60"/>
      <c r="DB356" s="71" t="str">
        <f t="shared" si="6077"/>
        <v/>
      </c>
      <c r="DC356" s="71" t="str">
        <f t="shared" si="6078"/>
        <v/>
      </c>
      <c r="DD356" s="71" t="str">
        <f t="shared" si="6079"/>
        <v/>
      </c>
      <c r="DE356" s="71" t="str">
        <f t="shared" si="6080"/>
        <v/>
      </c>
      <c r="DF356" s="71" t="str">
        <f t="shared" si="6081"/>
        <v/>
      </c>
      <c r="DG356" s="71" t="str">
        <f t="shared" si="6082"/>
        <v/>
      </c>
      <c r="DH356" s="71" t="str">
        <f t="shared" si="6083"/>
        <v/>
      </c>
      <c r="DI356" s="71" t="str">
        <f t="shared" si="6084"/>
        <v/>
      </c>
      <c r="DJ356" s="71" t="str">
        <f t="shared" si="6085"/>
        <v/>
      </c>
      <c r="DK356" s="71" t="str">
        <f t="shared" si="6086"/>
        <v/>
      </c>
      <c r="DL356" s="71" t="str">
        <f t="shared" si="6087"/>
        <v/>
      </c>
      <c r="DM356" s="71" t="str">
        <f t="shared" si="6088"/>
        <v/>
      </c>
      <c r="DN356" s="71" t="str">
        <f t="shared" si="6089"/>
        <v/>
      </c>
      <c r="DO356" s="71" t="str">
        <f t="shared" si="6090"/>
        <v/>
      </c>
      <c r="DP356" s="71" t="str">
        <f t="shared" si="6091"/>
        <v/>
      </c>
      <c r="DQ356" s="71" t="str">
        <f t="shared" si="6092"/>
        <v/>
      </c>
      <c r="DR356" s="71" t="str">
        <f t="shared" si="6093"/>
        <v/>
      </c>
      <c r="DS356" s="71" t="str">
        <f t="shared" si="6094"/>
        <v/>
      </c>
      <c r="DT356" s="71" t="str">
        <f t="shared" si="6095"/>
        <v/>
      </c>
      <c r="DU356" s="71" t="str">
        <f t="shared" si="6096"/>
        <v/>
      </c>
      <c r="DV356" s="71" t="str">
        <f t="shared" si="6097"/>
        <v/>
      </c>
      <c r="DW356" s="71" t="str">
        <f t="shared" si="6098"/>
        <v/>
      </c>
      <c r="DX356" s="71" t="str">
        <f t="shared" si="6099"/>
        <v/>
      </c>
      <c r="DY356" s="71" t="str">
        <f t="shared" si="6100"/>
        <v/>
      </c>
      <c r="DZ356" s="71" t="str">
        <f t="shared" si="6101"/>
        <v/>
      </c>
      <c r="EA356" s="71" t="str">
        <f t="shared" si="6102"/>
        <v/>
      </c>
      <c r="EB356" s="71" t="str">
        <f t="shared" si="6103"/>
        <v/>
      </c>
      <c r="EC356" s="71" t="str">
        <f t="shared" si="6104"/>
        <v/>
      </c>
      <c r="ED356" s="71" t="str">
        <f t="shared" si="6105"/>
        <v/>
      </c>
      <c r="EE356" s="71" t="str">
        <f t="shared" si="6106"/>
        <v/>
      </c>
      <c r="EF356" s="71" t="str">
        <f t="shared" si="6107"/>
        <v/>
      </c>
      <c r="EG356" s="71" t="str">
        <f t="shared" si="6108"/>
        <v/>
      </c>
      <c r="EH356" s="71" t="str">
        <f t="shared" si="6109"/>
        <v/>
      </c>
      <c r="EI356" s="71" t="str">
        <f t="shared" si="6110"/>
        <v/>
      </c>
      <c r="EJ356" s="71" t="str">
        <f t="shared" si="6111"/>
        <v/>
      </c>
      <c r="EK356" s="71" t="str">
        <f t="shared" si="6112"/>
        <v/>
      </c>
      <c r="EL356" s="71" t="str">
        <f t="shared" si="6113"/>
        <v/>
      </c>
      <c r="EM356" s="71" t="str">
        <f t="shared" si="6114"/>
        <v/>
      </c>
      <c r="EN356" s="71" t="str">
        <f t="shared" si="6115"/>
        <v/>
      </c>
      <c r="EO356" s="71" t="str">
        <f t="shared" si="6116"/>
        <v/>
      </c>
      <c r="EP356" s="71" t="str">
        <f t="shared" si="6117"/>
        <v/>
      </c>
      <c r="EQ356" s="71" t="str">
        <f t="shared" si="6118"/>
        <v/>
      </c>
      <c r="ER356" s="71" t="str">
        <f t="shared" si="6119"/>
        <v/>
      </c>
      <c r="ES356" s="71" t="str">
        <f t="shared" si="6120"/>
        <v/>
      </c>
      <c r="ET356" s="71" t="str">
        <f t="shared" si="6121"/>
        <v/>
      </c>
      <c r="EU356" s="71" t="str">
        <f t="shared" si="6122"/>
        <v/>
      </c>
      <c r="EV356" s="71" t="str">
        <f t="shared" si="6123"/>
        <v/>
      </c>
      <c r="EW356" s="71" t="str">
        <f t="shared" si="6124"/>
        <v/>
      </c>
      <c r="EX356" s="71" t="str">
        <f t="shared" si="6125"/>
        <v/>
      </c>
      <c r="EY356" s="71" t="str">
        <f t="shared" si="6126"/>
        <v/>
      </c>
      <c r="EZ356" s="71" t="str">
        <f t="shared" si="6127"/>
        <v/>
      </c>
      <c r="FA356" s="71" t="str">
        <f t="shared" si="6128"/>
        <v/>
      </c>
      <c r="FB356" s="71" t="str">
        <f t="shared" si="6129"/>
        <v/>
      </c>
      <c r="FC356" s="71" t="str">
        <f t="shared" si="6130"/>
        <v/>
      </c>
      <c r="FD356" s="71" t="str">
        <f t="shared" si="6131"/>
        <v/>
      </c>
      <c r="FE356" s="71" t="str">
        <f t="shared" si="6132"/>
        <v/>
      </c>
      <c r="FF356" s="71" t="str">
        <f t="shared" si="6133"/>
        <v/>
      </c>
      <c r="FG356" s="71" t="str">
        <f t="shared" si="6134"/>
        <v/>
      </c>
      <c r="FH356" s="71" t="str">
        <f t="shared" si="6135"/>
        <v/>
      </c>
      <c r="FI356" s="71" t="str">
        <f t="shared" si="6136"/>
        <v/>
      </c>
      <c r="FJ356" s="71" t="str">
        <f t="shared" si="6137"/>
        <v/>
      </c>
      <c r="FK356" s="71" t="str">
        <f t="shared" si="6138"/>
        <v/>
      </c>
      <c r="FL356" s="71" t="str">
        <f t="shared" si="6139"/>
        <v/>
      </c>
      <c r="FM356" s="71" t="str">
        <f t="shared" si="6140"/>
        <v/>
      </c>
      <c r="FN356" s="71" t="str">
        <f t="shared" si="6141"/>
        <v/>
      </c>
      <c r="FO356" s="71" t="str">
        <f t="shared" si="6142"/>
        <v/>
      </c>
      <c r="FP356" s="71" t="str">
        <f t="shared" si="6143"/>
        <v/>
      </c>
      <c r="FQ356" s="71" t="str">
        <f t="shared" si="6144"/>
        <v/>
      </c>
      <c r="FR356" s="71" t="str">
        <f t="shared" si="6145"/>
        <v/>
      </c>
      <c r="FS356" s="71" t="str">
        <f t="shared" si="6146"/>
        <v/>
      </c>
    </row>
    <row r="357" spans="1:175" ht="16.5">
      <c r="A357" s="133"/>
      <c r="B357" s="80" t="s">
        <v>957</v>
      </c>
      <c r="C357" s="147" t="s">
        <v>958</v>
      </c>
      <c r="T357" s="152" t="s">
        <v>959</v>
      </c>
      <c r="U357" s="85" t="s">
        <v>960</v>
      </c>
      <c r="CN357" s="70" t="str">
        <f t="shared" si="6308"/>
        <v>InitUnitState('IK02',,,,,,,,,,)</v>
      </c>
      <c r="CO357" s="70" t="str">
        <f t="shared" si="6309"/>
        <v>InitUnitNormal('IK02',,,,,,,,,,)</v>
      </c>
      <c r="CP357" s="70" t="str">
        <f t="shared" si="6310"/>
        <v>InitUnitMagic('IK02',,,,,,,,,,)</v>
      </c>
      <c r="CQ357" s="70" t="str">
        <f t="shared" si="6311"/>
        <v>InitUnitAdd('IK02',,,,,,,,,,)</v>
      </c>
      <c r="CR357" s="70" t="str">
        <f t="shared" si="6312"/>
        <v>InitEquipData('IK02',,"",,,,,'','','','','','',"ReplaceableTextures\\CommandButtons\\BTNSST03.blp")</v>
      </c>
      <c r="CU357" s="95" t="str">
        <f t="shared" si="6076"/>
        <v>|n</v>
      </c>
      <c r="CV357" s="61" t="str">
        <f t="shared" si="6313"/>
        <v>最大生命|Cffffc926+10%|n|n|r|Cffff00bf【玄武】|r+|Cffff00bf【玄武】|r=|Cffffc926【佛陀舍利】|n|n|r|Cff00ff7f点击穿戴或脱卸。|r</v>
      </c>
      <c r="CW357" s="60"/>
      <c r="CX357" s="60"/>
      <c r="CY357" s="60"/>
      <c r="CZ357" s="60"/>
      <c r="DA357" s="60"/>
      <c r="DB357" s="71" t="str">
        <f t="shared" si="6077"/>
        <v/>
      </c>
      <c r="DC357" s="71" t="str">
        <f t="shared" si="6078"/>
        <v/>
      </c>
      <c r="DD357" s="71" t="str">
        <f t="shared" si="6079"/>
        <v/>
      </c>
      <c r="DE357" s="71" t="str">
        <f t="shared" si="6080"/>
        <v/>
      </c>
      <c r="DF357" s="71" t="str">
        <f t="shared" si="6081"/>
        <v/>
      </c>
      <c r="DG357" s="71" t="str">
        <f t="shared" si="6082"/>
        <v/>
      </c>
      <c r="DH357" s="71" t="str">
        <f t="shared" si="6083"/>
        <v/>
      </c>
      <c r="DI357" s="71" t="str">
        <f t="shared" si="6084"/>
        <v/>
      </c>
      <c r="DJ357" s="71" t="str">
        <f t="shared" si="6085"/>
        <v/>
      </c>
      <c r="DK357" s="71" t="str">
        <f t="shared" si="6086"/>
        <v/>
      </c>
      <c r="DL357" s="71" t="str">
        <f t="shared" si="6087"/>
        <v/>
      </c>
      <c r="DM357" s="71" t="str">
        <f t="shared" si="6088"/>
        <v/>
      </c>
      <c r="DN357" s="71" t="str">
        <f t="shared" si="6089"/>
        <v/>
      </c>
      <c r="DO357" s="71" t="str">
        <f t="shared" si="6090"/>
        <v/>
      </c>
      <c r="DP357" s="71" t="str">
        <f t="shared" si="6091"/>
        <v/>
      </c>
      <c r="DQ357" s="71" t="str">
        <f t="shared" si="6092"/>
        <v/>
      </c>
      <c r="DR357" s="71" t="str">
        <f t="shared" si="6093"/>
        <v/>
      </c>
      <c r="DS357" s="71" t="str">
        <f t="shared" si="6094"/>
        <v/>
      </c>
      <c r="DT357" s="71" t="str">
        <f t="shared" si="6095"/>
        <v/>
      </c>
      <c r="DU357" s="71" t="str">
        <f t="shared" si="6096"/>
        <v/>
      </c>
      <c r="DV357" s="71" t="str">
        <f t="shared" si="6097"/>
        <v/>
      </c>
      <c r="DW357" s="71" t="str">
        <f t="shared" si="6098"/>
        <v/>
      </c>
      <c r="DX357" s="71" t="str">
        <f t="shared" si="6099"/>
        <v/>
      </c>
      <c r="DY357" s="71" t="str">
        <f t="shared" si="6100"/>
        <v/>
      </c>
      <c r="DZ357" s="71" t="str">
        <f t="shared" si="6101"/>
        <v/>
      </c>
      <c r="EA357" s="71" t="str">
        <f t="shared" si="6102"/>
        <v/>
      </c>
      <c r="EB357" s="71" t="str">
        <f t="shared" si="6103"/>
        <v/>
      </c>
      <c r="EC357" s="71" t="str">
        <f t="shared" si="6104"/>
        <v/>
      </c>
      <c r="ED357" s="71" t="str">
        <f t="shared" si="6105"/>
        <v/>
      </c>
      <c r="EE357" s="71" t="str">
        <f t="shared" si="6106"/>
        <v/>
      </c>
      <c r="EF357" s="71" t="str">
        <f t="shared" si="6107"/>
        <v/>
      </c>
      <c r="EG357" s="71" t="str">
        <f t="shared" si="6108"/>
        <v/>
      </c>
      <c r="EH357" s="71" t="str">
        <f t="shared" si="6109"/>
        <v/>
      </c>
      <c r="EI357" s="71" t="str">
        <f t="shared" si="6110"/>
        <v/>
      </c>
      <c r="EJ357" s="71" t="str">
        <f t="shared" si="6111"/>
        <v/>
      </c>
      <c r="EK357" s="71" t="str">
        <f t="shared" si="6112"/>
        <v/>
      </c>
      <c r="EL357" s="71" t="str">
        <f t="shared" si="6113"/>
        <v/>
      </c>
      <c r="EM357" s="71" t="str">
        <f t="shared" si="6114"/>
        <v/>
      </c>
      <c r="EN357" s="71" t="str">
        <f t="shared" si="6115"/>
        <v/>
      </c>
      <c r="EO357" s="71" t="str">
        <f t="shared" si="6116"/>
        <v/>
      </c>
      <c r="EP357" s="71" t="str">
        <f t="shared" si="6117"/>
        <v/>
      </c>
      <c r="EQ357" s="71" t="str">
        <f t="shared" si="6118"/>
        <v/>
      </c>
      <c r="ER357" s="71" t="str">
        <f t="shared" si="6119"/>
        <v/>
      </c>
      <c r="ES357" s="71" t="str">
        <f t="shared" si="6120"/>
        <v/>
      </c>
      <c r="ET357" s="71" t="str">
        <f t="shared" si="6121"/>
        <v/>
      </c>
      <c r="EU357" s="71" t="str">
        <f t="shared" si="6122"/>
        <v/>
      </c>
      <c r="EV357" s="71" t="str">
        <f t="shared" si="6123"/>
        <v/>
      </c>
      <c r="EW357" s="71" t="str">
        <f t="shared" si="6124"/>
        <v/>
      </c>
      <c r="EX357" s="71" t="str">
        <f t="shared" si="6125"/>
        <v/>
      </c>
      <c r="EY357" s="71" t="str">
        <f t="shared" si="6126"/>
        <v/>
      </c>
      <c r="EZ357" s="71" t="str">
        <f t="shared" si="6127"/>
        <v/>
      </c>
      <c r="FA357" s="71" t="str">
        <f t="shared" si="6128"/>
        <v/>
      </c>
      <c r="FB357" s="71" t="str">
        <f t="shared" si="6129"/>
        <v/>
      </c>
      <c r="FC357" s="71" t="str">
        <f t="shared" si="6130"/>
        <v/>
      </c>
      <c r="FD357" s="71" t="str">
        <f t="shared" si="6131"/>
        <v/>
      </c>
      <c r="FE357" s="71" t="str">
        <f t="shared" si="6132"/>
        <v/>
      </c>
      <c r="FF357" s="71" t="str">
        <f t="shared" si="6133"/>
        <v/>
      </c>
      <c r="FG357" s="71" t="str">
        <f t="shared" si="6134"/>
        <v/>
      </c>
      <c r="FH357" s="71" t="str">
        <f t="shared" si="6135"/>
        <v/>
      </c>
      <c r="FI357" s="71" t="str">
        <f t="shared" si="6136"/>
        <v/>
      </c>
      <c r="FJ357" s="71" t="str">
        <f t="shared" si="6137"/>
        <v/>
      </c>
      <c r="FK357" s="71" t="str">
        <f t="shared" si="6138"/>
        <v/>
      </c>
      <c r="FL357" s="71" t="str">
        <f t="shared" si="6139"/>
        <v/>
      </c>
      <c r="FM357" s="71" t="str">
        <f t="shared" si="6140"/>
        <v/>
      </c>
      <c r="FN357" s="71" t="str">
        <f t="shared" si="6141"/>
        <v/>
      </c>
      <c r="FO357" s="71" t="str">
        <f t="shared" si="6142"/>
        <v/>
      </c>
      <c r="FP357" s="71" t="str">
        <f t="shared" si="6143"/>
        <v/>
      </c>
      <c r="FQ357" s="71" t="str">
        <f t="shared" si="6144"/>
        <v/>
      </c>
      <c r="FR357" s="71" t="str">
        <f t="shared" si="6145"/>
        <v/>
      </c>
      <c r="FS357" s="71" t="str">
        <f t="shared" si="6146"/>
        <v/>
      </c>
    </row>
    <row r="358" spans="1:175" ht="16.5">
      <c r="A358" s="134"/>
      <c r="B358" s="80" t="s">
        <v>961</v>
      </c>
      <c r="C358" s="147" t="s">
        <v>962</v>
      </c>
      <c r="T358" s="152" t="s">
        <v>963</v>
      </c>
      <c r="U358" s="85" t="s">
        <v>964</v>
      </c>
      <c r="CN358" s="70" t="str">
        <f t="shared" si="6308"/>
        <v>InitUnitState('IK03',,,,,,,,,,)</v>
      </c>
      <c r="CO358" s="70" t="str">
        <f t="shared" si="6309"/>
        <v>InitUnitNormal('IK03',,,,,,,,,,)</v>
      </c>
      <c r="CP358" s="70" t="str">
        <f t="shared" si="6310"/>
        <v>InitUnitMagic('IK03',,,,,,,,,,)</v>
      </c>
      <c r="CQ358" s="70" t="str">
        <f t="shared" si="6311"/>
        <v>InitUnitAdd('IK03',,,,,,,,,,)</v>
      </c>
      <c r="CR358" s="70" t="str">
        <f t="shared" si="6312"/>
        <v>InitEquipData('IK03',,"",,,,,'','','','','','',"ReplaceableTextures\\CommandButtons\\BTNSST04.blp")</v>
      </c>
      <c r="CU358" s="95" t="str">
        <f t="shared" si="6076"/>
        <v>|n</v>
      </c>
      <c r="CV358" s="61" t="str">
        <f t="shared" si="6313"/>
        <v>道兵伤害|Cffffc926+30%|n|n|r|Cffff00bf【帝魄】|r+|Cffff00bf【帝魄】|r=|Cffffc926【昊天帝玉】|n|n|r|Cff00ff7f点击穿戴或脱卸。|r</v>
      </c>
      <c r="CW358" s="60"/>
      <c r="CX358" s="60"/>
      <c r="CY358" s="60"/>
      <c r="CZ358" s="60"/>
      <c r="DA358" s="60"/>
      <c r="DB358" s="71" t="str">
        <f t="shared" si="6077"/>
        <v/>
      </c>
      <c r="DC358" s="71" t="str">
        <f t="shared" si="6078"/>
        <v/>
      </c>
      <c r="DD358" s="71" t="str">
        <f t="shared" si="6079"/>
        <v/>
      </c>
      <c r="DE358" s="71" t="str">
        <f t="shared" si="6080"/>
        <v/>
      </c>
      <c r="DF358" s="71" t="str">
        <f t="shared" si="6081"/>
        <v/>
      </c>
      <c r="DG358" s="71" t="str">
        <f t="shared" si="6082"/>
        <v/>
      </c>
      <c r="DH358" s="71" t="str">
        <f t="shared" si="6083"/>
        <v/>
      </c>
      <c r="DI358" s="71" t="str">
        <f t="shared" si="6084"/>
        <v/>
      </c>
      <c r="DJ358" s="71" t="str">
        <f t="shared" si="6085"/>
        <v/>
      </c>
      <c r="DK358" s="71" t="str">
        <f t="shared" si="6086"/>
        <v/>
      </c>
      <c r="DL358" s="71" t="str">
        <f t="shared" si="6087"/>
        <v/>
      </c>
      <c r="DM358" s="71" t="str">
        <f t="shared" si="6088"/>
        <v/>
      </c>
      <c r="DN358" s="71" t="str">
        <f t="shared" si="6089"/>
        <v/>
      </c>
      <c r="DO358" s="71" t="str">
        <f t="shared" si="6090"/>
        <v/>
      </c>
      <c r="DP358" s="71" t="str">
        <f t="shared" si="6091"/>
        <v/>
      </c>
      <c r="DQ358" s="71" t="str">
        <f t="shared" si="6092"/>
        <v/>
      </c>
      <c r="DR358" s="71" t="str">
        <f t="shared" si="6093"/>
        <v/>
      </c>
      <c r="DS358" s="71" t="str">
        <f t="shared" si="6094"/>
        <v/>
      </c>
      <c r="DT358" s="71" t="str">
        <f t="shared" si="6095"/>
        <v/>
      </c>
      <c r="DU358" s="71" t="str">
        <f t="shared" si="6096"/>
        <v/>
      </c>
      <c r="DV358" s="71" t="str">
        <f t="shared" si="6097"/>
        <v/>
      </c>
      <c r="DW358" s="71" t="str">
        <f t="shared" si="6098"/>
        <v/>
      </c>
      <c r="DX358" s="71" t="str">
        <f t="shared" si="6099"/>
        <v/>
      </c>
      <c r="DY358" s="71" t="str">
        <f t="shared" si="6100"/>
        <v/>
      </c>
      <c r="DZ358" s="71" t="str">
        <f t="shared" si="6101"/>
        <v/>
      </c>
      <c r="EA358" s="71" t="str">
        <f t="shared" si="6102"/>
        <v/>
      </c>
      <c r="EB358" s="71" t="str">
        <f t="shared" si="6103"/>
        <v/>
      </c>
      <c r="EC358" s="71" t="str">
        <f t="shared" si="6104"/>
        <v/>
      </c>
      <c r="ED358" s="71" t="str">
        <f t="shared" si="6105"/>
        <v/>
      </c>
      <c r="EE358" s="71" t="str">
        <f t="shared" si="6106"/>
        <v/>
      </c>
      <c r="EF358" s="71" t="str">
        <f t="shared" si="6107"/>
        <v/>
      </c>
      <c r="EG358" s="71" t="str">
        <f t="shared" si="6108"/>
        <v/>
      </c>
      <c r="EH358" s="71" t="str">
        <f t="shared" si="6109"/>
        <v/>
      </c>
      <c r="EI358" s="71" t="str">
        <f t="shared" si="6110"/>
        <v/>
      </c>
      <c r="EJ358" s="71" t="str">
        <f t="shared" si="6111"/>
        <v/>
      </c>
      <c r="EK358" s="71" t="str">
        <f t="shared" si="6112"/>
        <v/>
      </c>
      <c r="EL358" s="71" t="str">
        <f t="shared" si="6113"/>
        <v/>
      </c>
      <c r="EM358" s="71" t="str">
        <f t="shared" si="6114"/>
        <v/>
      </c>
      <c r="EN358" s="71" t="str">
        <f t="shared" si="6115"/>
        <v/>
      </c>
      <c r="EO358" s="71" t="str">
        <f t="shared" si="6116"/>
        <v/>
      </c>
      <c r="EP358" s="71" t="str">
        <f t="shared" si="6117"/>
        <v/>
      </c>
      <c r="EQ358" s="71" t="str">
        <f t="shared" si="6118"/>
        <v/>
      </c>
      <c r="ER358" s="71" t="str">
        <f t="shared" si="6119"/>
        <v/>
      </c>
      <c r="ES358" s="71" t="str">
        <f t="shared" si="6120"/>
        <v/>
      </c>
      <c r="ET358" s="71" t="str">
        <f t="shared" si="6121"/>
        <v/>
      </c>
      <c r="EU358" s="71" t="str">
        <f t="shared" si="6122"/>
        <v/>
      </c>
      <c r="EV358" s="71" t="str">
        <f t="shared" si="6123"/>
        <v/>
      </c>
      <c r="EW358" s="71" t="str">
        <f t="shared" si="6124"/>
        <v/>
      </c>
      <c r="EX358" s="71" t="str">
        <f t="shared" si="6125"/>
        <v/>
      </c>
      <c r="EY358" s="71" t="str">
        <f t="shared" si="6126"/>
        <v/>
      </c>
      <c r="EZ358" s="71" t="str">
        <f t="shared" si="6127"/>
        <v/>
      </c>
      <c r="FA358" s="71" t="str">
        <f t="shared" si="6128"/>
        <v/>
      </c>
      <c r="FB358" s="71" t="str">
        <f t="shared" si="6129"/>
        <v/>
      </c>
      <c r="FC358" s="71" t="str">
        <f t="shared" si="6130"/>
        <v/>
      </c>
      <c r="FD358" s="71" t="str">
        <f t="shared" si="6131"/>
        <v/>
      </c>
      <c r="FE358" s="71" t="str">
        <f t="shared" si="6132"/>
        <v/>
      </c>
      <c r="FF358" s="71" t="str">
        <f t="shared" si="6133"/>
        <v/>
      </c>
      <c r="FG358" s="71" t="str">
        <f t="shared" si="6134"/>
        <v/>
      </c>
      <c r="FH358" s="71" t="str">
        <f t="shared" si="6135"/>
        <v/>
      </c>
      <c r="FI358" s="71" t="str">
        <f t="shared" si="6136"/>
        <v/>
      </c>
      <c r="FJ358" s="71" t="str">
        <f t="shared" si="6137"/>
        <v/>
      </c>
      <c r="FK358" s="71" t="str">
        <f t="shared" si="6138"/>
        <v/>
      </c>
      <c r="FL358" s="71" t="str">
        <f t="shared" si="6139"/>
        <v/>
      </c>
      <c r="FM358" s="71" t="str">
        <f t="shared" si="6140"/>
        <v/>
      </c>
      <c r="FN358" s="71" t="str">
        <f t="shared" si="6141"/>
        <v/>
      </c>
      <c r="FO358" s="71" t="str">
        <f t="shared" si="6142"/>
        <v/>
      </c>
      <c r="FP358" s="71" t="str">
        <f t="shared" si="6143"/>
        <v/>
      </c>
      <c r="FQ358" s="71" t="str">
        <f t="shared" si="6144"/>
        <v/>
      </c>
      <c r="FR358" s="71" t="str">
        <f t="shared" si="6145"/>
        <v/>
      </c>
      <c r="FS358" s="71" t="str">
        <f t="shared" si="6146"/>
        <v/>
      </c>
    </row>
    <row r="359" spans="1:175" ht="16.5">
      <c r="A359" s="134"/>
      <c r="B359" s="80" t="s">
        <v>965</v>
      </c>
      <c r="C359" s="147" t="s">
        <v>966</v>
      </c>
      <c r="T359" s="152" t="s">
        <v>967</v>
      </c>
      <c r="U359" s="85" t="s">
        <v>968</v>
      </c>
      <c r="CN359" s="70" t="str">
        <f t="shared" si="6308"/>
        <v>InitUnitState('IK04',,,,,,,,,,)</v>
      </c>
      <c r="CO359" s="70" t="str">
        <f t="shared" si="6309"/>
        <v>InitUnitNormal('IK04',,,,,,,,,,)</v>
      </c>
      <c r="CP359" s="70" t="str">
        <f t="shared" si="6310"/>
        <v>InitUnitMagic('IK04',,,,,,,,,,)</v>
      </c>
      <c r="CQ359" s="70" t="str">
        <f t="shared" si="6311"/>
        <v>InitUnitAdd('IK04',,,,,,,,,,)</v>
      </c>
      <c r="CR359" s="70" t="str">
        <f t="shared" si="6312"/>
        <v>InitEquipData('IK04',,"",,,,,'','','','','','',"ReplaceableTextures\\CommandButtons\\BTNSST05.blp")</v>
      </c>
      <c r="CU359" s="95" t="str">
        <f t="shared" si="6076"/>
        <v>|n</v>
      </c>
      <c r="CV359" s="61" t="str">
        <f t="shared" si="6313"/>
        <v>攻击|Cffffc926+30000|r，攻击|Cffffc926+6%|n|n|r|Cffff00bf【青龙】|r+|Cffff00bf【青龙】|r=|Cffffc926【应龙珠】|n|n|r|Cff00ff7f点击穿戴或脱卸。|r</v>
      </c>
      <c r="CW359" s="60"/>
      <c r="CX359" s="60"/>
      <c r="CY359" s="60"/>
      <c r="CZ359" s="60"/>
      <c r="DA359" s="60"/>
      <c r="DB359" s="71" t="str">
        <f t="shared" si="6077"/>
        <v/>
      </c>
      <c r="DC359" s="71" t="str">
        <f t="shared" si="6078"/>
        <v/>
      </c>
      <c r="DD359" s="71" t="str">
        <f t="shared" si="6079"/>
        <v/>
      </c>
      <c r="DE359" s="71" t="str">
        <f t="shared" si="6080"/>
        <v/>
      </c>
      <c r="DF359" s="71" t="str">
        <f t="shared" si="6081"/>
        <v/>
      </c>
      <c r="DG359" s="71" t="str">
        <f t="shared" si="6082"/>
        <v/>
      </c>
      <c r="DH359" s="71" t="str">
        <f t="shared" si="6083"/>
        <v/>
      </c>
      <c r="DI359" s="71" t="str">
        <f t="shared" si="6084"/>
        <v/>
      </c>
      <c r="DJ359" s="71" t="str">
        <f t="shared" si="6085"/>
        <v/>
      </c>
      <c r="DK359" s="71" t="str">
        <f t="shared" si="6086"/>
        <v/>
      </c>
      <c r="DL359" s="71" t="str">
        <f t="shared" si="6087"/>
        <v/>
      </c>
      <c r="DM359" s="71" t="str">
        <f t="shared" si="6088"/>
        <v/>
      </c>
      <c r="DN359" s="71" t="str">
        <f t="shared" si="6089"/>
        <v/>
      </c>
      <c r="DO359" s="71" t="str">
        <f t="shared" si="6090"/>
        <v/>
      </c>
      <c r="DP359" s="71" t="str">
        <f t="shared" si="6091"/>
        <v/>
      </c>
      <c r="DQ359" s="71" t="str">
        <f t="shared" si="6092"/>
        <v/>
      </c>
      <c r="DR359" s="71" t="str">
        <f t="shared" si="6093"/>
        <v/>
      </c>
      <c r="DS359" s="71" t="str">
        <f t="shared" si="6094"/>
        <v/>
      </c>
      <c r="DT359" s="71" t="str">
        <f t="shared" si="6095"/>
        <v/>
      </c>
      <c r="DU359" s="71" t="str">
        <f t="shared" si="6096"/>
        <v/>
      </c>
      <c r="DV359" s="71" t="str">
        <f t="shared" si="6097"/>
        <v/>
      </c>
      <c r="DW359" s="71" t="str">
        <f t="shared" si="6098"/>
        <v/>
      </c>
      <c r="DX359" s="71" t="str">
        <f t="shared" si="6099"/>
        <v/>
      </c>
      <c r="DY359" s="71" t="str">
        <f t="shared" si="6100"/>
        <v/>
      </c>
      <c r="DZ359" s="71" t="str">
        <f t="shared" si="6101"/>
        <v/>
      </c>
      <c r="EA359" s="71" t="str">
        <f t="shared" si="6102"/>
        <v/>
      </c>
      <c r="EB359" s="71" t="str">
        <f t="shared" si="6103"/>
        <v/>
      </c>
      <c r="EC359" s="71" t="str">
        <f t="shared" si="6104"/>
        <v/>
      </c>
      <c r="ED359" s="71" t="str">
        <f t="shared" si="6105"/>
        <v/>
      </c>
      <c r="EE359" s="71" t="str">
        <f t="shared" si="6106"/>
        <v/>
      </c>
      <c r="EF359" s="71" t="str">
        <f t="shared" si="6107"/>
        <v/>
      </c>
      <c r="EG359" s="71" t="str">
        <f t="shared" si="6108"/>
        <v/>
      </c>
      <c r="EH359" s="71" t="str">
        <f t="shared" si="6109"/>
        <v/>
      </c>
      <c r="EI359" s="71" t="str">
        <f t="shared" si="6110"/>
        <v/>
      </c>
      <c r="EJ359" s="71" t="str">
        <f t="shared" si="6111"/>
        <v/>
      </c>
      <c r="EK359" s="71" t="str">
        <f t="shared" si="6112"/>
        <v/>
      </c>
      <c r="EL359" s="71" t="str">
        <f t="shared" si="6113"/>
        <v/>
      </c>
      <c r="EM359" s="71" t="str">
        <f t="shared" si="6114"/>
        <v/>
      </c>
      <c r="EN359" s="71" t="str">
        <f t="shared" si="6115"/>
        <v/>
      </c>
      <c r="EO359" s="71" t="str">
        <f t="shared" si="6116"/>
        <v/>
      </c>
      <c r="EP359" s="71" t="str">
        <f t="shared" si="6117"/>
        <v/>
      </c>
      <c r="EQ359" s="71" t="str">
        <f t="shared" si="6118"/>
        <v/>
      </c>
      <c r="ER359" s="71" t="str">
        <f t="shared" si="6119"/>
        <v/>
      </c>
      <c r="ES359" s="71" t="str">
        <f t="shared" si="6120"/>
        <v/>
      </c>
      <c r="ET359" s="71" t="str">
        <f t="shared" si="6121"/>
        <v/>
      </c>
      <c r="EU359" s="71" t="str">
        <f t="shared" si="6122"/>
        <v/>
      </c>
      <c r="EV359" s="71" t="str">
        <f t="shared" si="6123"/>
        <v/>
      </c>
      <c r="EW359" s="71" t="str">
        <f t="shared" si="6124"/>
        <v/>
      </c>
      <c r="EX359" s="71" t="str">
        <f t="shared" si="6125"/>
        <v/>
      </c>
      <c r="EY359" s="71" t="str">
        <f t="shared" si="6126"/>
        <v/>
      </c>
      <c r="EZ359" s="71" t="str">
        <f t="shared" si="6127"/>
        <v/>
      </c>
      <c r="FA359" s="71" t="str">
        <f t="shared" si="6128"/>
        <v/>
      </c>
      <c r="FB359" s="71" t="str">
        <f t="shared" si="6129"/>
        <v/>
      </c>
      <c r="FC359" s="71" t="str">
        <f t="shared" si="6130"/>
        <v/>
      </c>
      <c r="FD359" s="71" t="str">
        <f t="shared" si="6131"/>
        <v/>
      </c>
      <c r="FE359" s="71" t="str">
        <f t="shared" si="6132"/>
        <v/>
      </c>
      <c r="FF359" s="71" t="str">
        <f t="shared" si="6133"/>
        <v/>
      </c>
      <c r="FG359" s="71" t="str">
        <f t="shared" si="6134"/>
        <v/>
      </c>
      <c r="FH359" s="71" t="str">
        <f t="shared" si="6135"/>
        <v/>
      </c>
      <c r="FI359" s="71" t="str">
        <f t="shared" si="6136"/>
        <v/>
      </c>
      <c r="FJ359" s="71" t="str">
        <f t="shared" si="6137"/>
        <v/>
      </c>
      <c r="FK359" s="71" t="str">
        <f t="shared" si="6138"/>
        <v/>
      </c>
      <c r="FL359" s="71" t="str">
        <f t="shared" si="6139"/>
        <v/>
      </c>
      <c r="FM359" s="71" t="str">
        <f t="shared" si="6140"/>
        <v/>
      </c>
      <c r="FN359" s="71" t="str">
        <f t="shared" si="6141"/>
        <v/>
      </c>
      <c r="FO359" s="71" t="str">
        <f t="shared" si="6142"/>
        <v/>
      </c>
      <c r="FP359" s="71" t="str">
        <f t="shared" si="6143"/>
        <v/>
      </c>
      <c r="FQ359" s="71" t="str">
        <f t="shared" si="6144"/>
        <v/>
      </c>
      <c r="FR359" s="71" t="str">
        <f t="shared" si="6145"/>
        <v/>
      </c>
      <c r="FS359" s="71" t="str">
        <f t="shared" si="6146"/>
        <v/>
      </c>
    </row>
    <row r="360" spans="1:175" ht="16.5">
      <c r="A360" s="134"/>
      <c r="B360" s="80" t="s">
        <v>969</v>
      </c>
      <c r="C360" s="147" t="s">
        <v>970</v>
      </c>
      <c r="T360" s="152" t="s">
        <v>971</v>
      </c>
      <c r="U360" s="85" t="s">
        <v>972</v>
      </c>
      <c r="CN360" s="70" t="str">
        <f t="shared" si="6308"/>
        <v>InitUnitState('IK05',,,,,,,,,,)</v>
      </c>
      <c r="CO360" s="70" t="str">
        <f t="shared" si="6309"/>
        <v>InitUnitNormal('IK05',,,,,,,,,,)</v>
      </c>
      <c r="CP360" s="70" t="str">
        <f t="shared" si="6310"/>
        <v>InitUnitMagic('IK05',,,,,,,,,,)</v>
      </c>
      <c r="CQ360" s="70" t="str">
        <f t="shared" si="6311"/>
        <v>InitUnitAdd('IK05',,,,,,,,,,)</v>
      </c>
      <c r="CR360" s="70" t="str">
        <f t="shared" si="6312"/>
        <v>InitEquipData('IK05',,"",,,,,'','','','','','',"ReplaceableTextures\\CommandButtons\\BTNSST06.blp")</v>
      </c>
      <c r="CU360" s="95" t="str">
        <f t="shared" si="6076"/>
        <v>|n</v>
      </c>
      <c r="CV360" s="61" t="str">
        <f t="shared" si="6313"/>
        <v>护甲穿透|Cffffc926+80|n|n|r|Cffff00bf【白泽】|r+|Cffff00bf【白泽】|r=|Cffffc926【白泽之灵】|n|n|r|Cff00ff7f点击穿戴或脱卸。|r</v>
      </c>
      <c r="CW360" s="60"/>
      <c r="CX360" s="60"/>
      <c r="CY360" s="60"/>
      <c r="CZ360" s="60"/>
      <c r="DA360" s="60"/>
      <c r="DB360" s="71" t="str">
        <f t="shared" si="6077"/>
        <v/>
      </c>
      <c r="DC360" s="71" t="str">
        <f t="shared" si="6078"/>
        <v/>
      </c>
      <c r="DD360" s="71" t="str">
        <f t="shared" si="6079"/>
        <v/>
      </c>
      <c r="DE360" s="71" t="str">
        <f t="shared" si="6080"/>
        <v/>
      </c>
      <c r="DF360" s="71" t="str">
        <f t="shared" si="6081"/>
        <v/>
      </c>
      <c r="DG360" s="71" t="str">
        <f t="shared" si="6082"/>
        <v/>
      </c>
      <c r="DH360" s="71" t="str">
        <f t="shared" si="6083"/>
        <v/>
      </c>
      <c r="DI360" s="71" t="str">
        <f t="shared" si="6084"/>
        <v/>
      </c>
      <c r="DJ360" s="71" t="str">
        <f t="shared" si="6085"/>
        <v/>
      </c>
      <c r="DK360" s="71" t="str">
        <f t="shared" si="6086"/>
        <v/>
      </c>
      <c r="DL360" s="71" t="str">
        <f t="shared" si="6087"/>
        <v/>
      </c>
      <c r="DM360" s="71" t="str">
        <f t="shared" si="6088"/>
        <v/>
      </c>
      <c r="DN360" s="71" t="str">
        <f t="shared" si="6089"/>
        <v/>
      </c>
      <c r="DO360" s="71" t="str">
        <f t="shared" si="6090"/>
        <v/>
      </c>
      <c r="DP360" s="71" t="str">
        <f t="shared" si="6091"/>
        <v/>
      </c>
      <c r="DQ360" s="71" t="str">
        <f t="shared" si="6092"/>
        <v/>
      </c>
      <c r="DR360" s="71" t="str">
        <f t="shared" si="6093"/>
        <v/>
      </c>
      <c r="DS360" s="71" t="str">
        <f t="shared" si="6094"/>
        <v/>
      </c>
      <c r="DT360" s="71" t="str">
        <f t="shared" si="6095"/>
        <v/>
      </c>
      <c r="DU360" s="71" t="str">
        <f t="shared" si="6096"/>
        <v/>
      </c>
      <c r="DV360" s="71" t="str">
        <f t="shared" si="6097"/>
        <v/>
      </c>
      <c r="DW360" s="71" t="str">
        <f t="shared" si="6098"/>
        <v/>
      </c>
      <c r="DX360" s="71" t="str">
        <f t="shared" si="6099"/>
        <v/>
      </c>
      <c r="DY360" s="71" t="str">
        <f t="shared" si="6100"/>
        <v/>
      </c>
      <c r="DZ360" s="71" t="str">
        <f t="shared" si="6101"/>
        <v/>
      </c>
      <c r="EA360" s="71" t="str">
        <f t="shared" si="6102"/>
        <v/>
      </c>
      <c r="EB360" s="71" t="str">
        <f t="shared" si="6103"/>
        <v/>
      </c>
      <c r="EC360" s="71" t="str">
        <f t="shared" si="6104"/>
        <v/>
      </c>
      <c r="ED360" s="71" t="str">
        <f t="shared" si="6105"/>
        <v/>
      </c>
      <c r="EE360" s="71" t="str">
        <f t="shared" si="6106"/>
        <v/>
      </c>
      <c r="EF360" s="71" t="str">
        <f t="shared" si="6107"/>
        <v/>
      </c>
      <c r="EG360" s="71" t="str">
        <f t="shared" si="6108"/>
        <v/>
      </c>
      <c r="EH360" s="71" t="str">
        <f t="shared" si="6109"/>
        <v/>
      </c>
      <c r="EI360" s="71" t="str">
        <f t="shared" si="6110"/>
        <v/>
      </c>
      <c r="EJ360" s="71" t="str">
        <f t="shared" si="6111"/>
        <v/>
      </c>
      <c r="EK360" s="71" t="str">
        <f t="shared" si="6112"/>
        <v/>
      </c>
      <c r="EL360" s="71" t="str">
        <f t="shared" si="6113"/>
        <v/>
      </c>
      <c r="EM360" s="71" t="str">
        <f t="shared" si="6114"/>
        <v/>
      </c>
      <c r="EN360" s="71" t="str">
        <f t="shared" si="6115"/>
        <v/>
      </c>
      <c r="EO360" s="71" t="str">
        <f t="shared" si="6116"/>
        <v/>
      </c>
      <c r="EP360" s="71" t="str">
        <f t="shared" si="6117"/>
        <v/>
      </c>
      <c r="EQ360" s="71" t="str">
        <f t="shared" si="6118"/>
        <v/>
      </c>
      <c r="ER360" s="71" t="str">
        <f t="shared" si="6119"/>
        <v/>
      </c>
      <c r="ES360" s="71" t="str">
        <f t="shared" si="6120"/>
        <v/>
      </c>
      <c r="ET360" s="71" t="str">
        <f t="shared" si="6121"/>
        <v/>
      </c>
      <c r="EU360" s="71" t="str">
        <f t="shared" si="6122"/>
        <v/>
      </c>
      <c r="EV360" s="71" t="str">
        <f t="shared" si="6123"/>
        <v/>
      </c>
      <c r="EW360" s="71" t="str">
        <f t="shared" si="6124"/>
        <v/>
      </c>
      <c r="EX360" s="71" t="str">
        <f t="shared" si="6125"/>
        <v/>
      </c>
      <c r="EY360" s="71" t="str">
        <f t="shared" si="6126"/>
        <v/>
      </c>
      <c r="EZ360" s="71" t="str">
        <f t="shared" si="6127"/>
        <v/>
      </c>
      <c r="FA360" s="71" t="str">
        <f t="shared" si="6128"/>
        <v/>
      </c>
      <c r="FB360" s="71" t="str">
        <f t="shared" si="6129"/>
        <v/>
      </c>
      <c r="FC360" s="71" t="str">
        <f t="shared" si="6130"/>
        <v/>
      </c>
      <c r="FD360" s="71" t="str">
        <f t="shared" si="6131"/>
        <v/>
      </c>
      <c r="FE360" s="71" t="str">
        <f t="shared" si="6132"/>
        <v/>
      </c>
      <c r="FF360" s="71" t="str">
        <f t="shared" si="6133"/>
        <v/>
      </c>
      <c r="FG360" s="71" t="str">
        <f t="shared" si="6134"/>
        <v/>
      </c>
      <c r="FH360" s="71" t="str">
        <f t="shared" si="6135"/>
        <v/>
      </c>
      <c r="FI360" s="71" t="str">
        <f t="shared" si="6136"/>
        <v/>
      </c>
      <c r="FJ360" s="71" t="str">
        <f t="shared" si="6137"/>
        <v/>
      </c>
      <c r="FK360" s="71" t="str">
        <f t="shared" si="6138"/>
        <v/>
      </c>
      <c r="FL360" s="71" t="str">
        <f t="shared" si="6139"/>
        <v/>
      </c>
      <c r="FM360" s="71" t="str">
        <f t="shared" si="6140"/>
        <v/>
      </c>
      <c r="FN360" s="71" t="str">
        <f t="shared" si="6141"/>
        <v/>
      </c>
      <c r="FO360" s="71" t="str">
        <f t="shared" si="6142"/>
        <v/>
      </c>
      <c r="FP360" s="71" t="str">
        <f t="shared" si="6143"/>
        <v/>
      </c>
      <c r="FQ360" s="71" t="str">
        <f t="shared" si="6144"/>
        <v/>
      </c>
      <c r="FR360" s="71" t="str">
        <f t="shared" si="6145"/>
        <v/>
      </c>
      <c r="FS360" s="71" t="str">
        <f t="shared" si="6146"/>
        <v/>
      </c>
    </row>
    <row r="361" spans="1:175" ht="16.5">
      <c r="A361" s="134"/>
      <c r="B361" s="80" t="s">
        <v>973</v>
      </c>
      <c r="C361" s="147" t="s">
        <v>974</v>
      </c>
      <c r="T361" s="152" t="s">
        <v>975</v>
      </c>
      <c r="U361" s="85" t="s">
        <v>976</v>
      </c>
      <c r="CN361" s="70" t="str">
        <f t="shared" si="6308"/>
        <v>InitUnitState('IK06',,,,,,,,,,)</v>
      </c>
      <c r="CO361" s="70" t="str">
        <f t="shared" si="6309"/>
        <v>InitUnitNormal('IK06',,,,,,,,,,)</v>
      </c>
      <c r="CP361" s="70" t="str">
        <f t="shared" si="6310"/>
        <v>InitUnitMagic('IK06',,,,,,,,,,)</v>
      </c>
      <c r="CQ361" s="70" t="str">
        <f t="shared" si="6311"/>
        <v>InitUnitAdd('IK06',,,,,,,,,,)</v>
      </c>
      <c r="CR361" s="70" t="str">
        <f t="shared" si="6312"/>
        <v>InitEquipData('IK06',,"",,,,,'','','','','','',"ReplaceableTextures\\CommandButtons\\BTNSST07.blp")</v>
      </c>
      <c r="CU361" s="95" t="str">
        <f t="shared" si="6076"/>
        <v>|n</v>
      </c>
      <c r="CV361" s="61" t="str">
        <f t="shared" si="6313"/>
        <v>暴击伤害|Cffffc926+30%|n|n|r|Cffff00bf【麒麟】|r+|Cffff00bf【麒麟】|r=|Cffffc926【麒麟心】|n|n|r|Cff00ff7f点击穿戴或脱卸。|r</v>
      </c>
      <c r="CW361" s="60"/>
      <c r="CX361" s="60"/>
      <c r="CY361" s="60"/>
      <c r="CZ361" s="60"/>
      <c r="DA361" s="60"/>
      <c r="DB361" s="71" t="str">
        <f t="shared" si="6077"/>
        <v/>
      </c>
      <c r="DC361" s="71" t="str">
        <f t="shared" si="6078"/>
        <v/>
      </c>
      <c r="DD361" s="71" t="str">
        <f t="shared" si="6079"/>
        <v/>
      </c>
      <c r="DE361" s="71" t="str">
        <f t="shared" si="6080"/>
        <v/>
      </c>
      <c r="DF361" s="71" t="str">
        <f t="shared" si="6081"/>
        <v/>
      </c>
      <c r="DG361" s="71" t="str">
        <f t="shared" si="6082"/>
        <v/>
      </c>
      <c r="DH361" s="71" t="str">
        <f t="shared" si="6083"/>
        <v/>
      </c>
      <c r="DI361" s="71" t="str">
        <f t="shared" si="6084"/>
        <v/>
      </c>
      <c r="DJ361" s="71" t="str">
        <f t="shared" si="6085"/>
        <v/>
      </c>
      <c r="DK361" s="71" t="str">
        <f t="shared" si="6086"/>
        <v/>
      </c>
      <c r="DL361" s="71" t="str">
        <f t="shared" si="6087"/>
        <v/>
      </c>
      <c r="DM361" s="71" t="str">
        <f t="shared" si="6088"/>
        <v/>
      </c>
      <c r="DN361" s="71" t="str">
        <f t="shared" si="6089"/>
        <v/>
      </c>
      <c r="DO361" s="71" t="str">
        <f t="shared" si="6090"/>
        <v/>
      </c>
      <c r="DP361" s="71" t="str">
        <f t="shared" si="6091"/>
        <v/>
      </c>
      <c r="DQ361" s="71" t="str">
        <f t="shared" si="6092"/>
        <v/>
      </c>
      <c r="DR361" s="71" t="str">
        <f t="shared" si="6093"/>
        <v/>
      </c>
      <c r="DS361" s="71" t="str">
        <f t="shared" si="6094"/>
        <v/>
      </c>
      <c r="DT361" s="71" t="str">
        <f t="shared" si="6095"/>
        <v/>
      </c>
      <c r="DU361" s="71" t="str">
        <f t="shared" si="6096"/>
        <v/>
      </c>
      <c r="DV361" s="71" t="str">
        <f t="shared" si="6097"/>
        <v/>
      </c>
      <c r="DW361" s="71" t="str">
        <f t="shared" si="6098"/>
        <v/>
      </c>
      <c r="DX361" s="71" t="str">
        <f t="shared" si="6099"/>
        <v/>
      </c>
      <c r="DY361" s="71" t="str">
        <f t="shared" si="6100"/>
        <v/>
      </c>
      <c r="DZ361" s="71" t="str">
        <f t="shared" si="6101"/>
        <v/>
      </c>
      <c r="EA361" s="71" t="str">
        <f t="shared" si="6102"/>
        <v/>
      </c>
      <c r="EB361" s="71" t="str">
        <f t="shared" si="6103"/>
        <v/>
      </c>
      <c r="EC361" s="71" t="str">
        <f t="shared" si="6104"/>
        <v/>
      </c>
      <c r="ED361" s="71" t="str">
        <f t="shared" si="6105"/>
        <v/>
      </c>
      <c r="EE361" s="71" t="str">
        <f t="shared" si="6106"/>
        <v/>
      </c>
      <c r="EF361" s="71" t="str">
        <f t="shared" si="6107"/>
        <v/>
      </c>
      <c r="EG361" s="71" t="str">
        <f t="shared" si="6108"/>
        <v/>
      </c>
      <c r="EH361" s="71" t="str">
        <f t="shared" si="6109"/>
        <v/>
      </c>
      <c r="EI361" s="71" t="str">
        <f t="shared" si="6110"/>
        <v/>
      </c>
      <c r="EJ361" s="71" t="str">
        <f t="shared" si="6111"/>
        <v/>
      </c>
      <c r="EK361" s="71" t="str">
        <f t="shared" si="6112"/>
        <v/>
      </c>
      <c r="EL361" s="71" t="str">
        <f t="shared" si="6113"/>
        <v/>
      </c>
      <c r="EM361" s="71" t="str">
        <f t="shared" si="6114"/>
        <v/>
      </c>
      <c r="EN361" s="71" t="str">
        <f t="shared" si="6115"/>
        <v/>
      </c>
      <c r="EO361" s="71" t="str">
        <f t="shared" si="6116"/>
        <v/>
      </c>
      <c r="EP361" s="71" t="str">
        <f t="shared" si="6117"/>
        <v/>
      </c>
      <c r="EQ361" s="71" t="str">
        <f t="shared" si="6118"/>
        <v/>
      </c>
      <c r="ER361" s="71" t="str">
        <f t="shared" si="6119"/>
        <v/>
      </c>
      <c r="ES361" s="71" t="str">
        <f t="shared" si="6120"/>
        <v/>
      </c>
      <c r="ET361" s="71" t="str">
        <f t="shared" si="6121"/>
        <v/>
      </c>
      <c r="EU361" s="71" t="str">
        <f t="shared" si="6122"/>
        <v/>
      </c>
      <c r="EV361" s="71" t="str">
        <f t="shared" si="6123"/>
        <v/>
      </c>
      <c r="EW361" s="71" t="str">
        <f t="shared" si="6124"/>
        <v/>
      </c>
      <c r="EX361" s="71" t="str">
        <f t="shared" si="6125"/>
        <v/>
      </c>
      <c r="EY361" s="71" t="str">
        <f t="shared" si="6126"/>
        <v/>
      </c>
      <c r="EZ361" s="71" t="str">
        <f t="shared" si="6127"/>
        <v/>
      </c>
      <c r="FA361" s="71" t="str">
        <f t="shared" si="6128"/>
        <v/>
      </c>
      <c r="FB361" s="71" t="str">
        <f t="shared" si="6129"/>
        <v/>
      </c>
      <c r="FC361" s="71" t="str">
        <f t="shared" si="6130"/>
        <v/>
      </c>
      <c r="FD361" s="71" t="str">
        <f t="shared" si="6131"/>
        <v/>
      </c>
      <c r="FE361" s="71" t="str">
        <f t="shared" si="6132"/>
        <v/>
      </c>
      <c r="FF361" s="71" t="str">
        <f t="shared" si="6133"/>
        <v/>
      </c>
      <c r="FG361" s="71" t="str">
        <f t="shared" si="6134"/>
        <v/>
      </c>
      <c r="FH361" s="71" t="str">
        <f t="shared" si="6135"/>
        <v/>
      </c>
      <c r="FI361" s="71" t="str">
        <f t="shared" si="6136"/>
        <v/>
      </c>
      <c r="FJ361" s="71" t="str">
        <f t="shared" si="6137"/>
        <v/>
      </c>
      <c r="FK361" s="71" t="str">
        <f t="shared" si="6138"/>
        <v/>
      </c>
      <c r="FL361" s="71" t="str">
        <f t="shared" si="6139"/>
        <v/>
      </c>
      <c r="FM361" s="71" t="str">
        <f t="shared" si="6140"/>
        <v/>
      </c>
      <c r="FN361" s="71" t="str">
        <f t="shared" si="6141"/>
        <v/>
      </c>
      <c r="FO361" s="71" t="str">
        <f t="shared" si="6142"/>
        <v/>
      </c>
      <c r="FP361" s="71" t="str">
        <f t="shared" si="6143"/>
        <v/>
      </c>
      <c r="FQ361" s="71" t="str">
        <f t="shared" si="6144"/>
        <v/>
      </c>
      <c r="FR361" s="71" t="str">
        <f t="shared" si="6145"/>
        <v/>
      </c>
      <c r="FS361" s="71" t="str">
        <f t="shared" si="6146"/>
        <v/>
      </c>
    </row>
    <row r="362" spans="1:175" ht="16.5">
      <c r="A362" s="134"/>
      <c r="B362" s="80" t="s">
        <v>977</v>
      </c>
      <c r="C362" s="147" t="s">
        <v>978</v>
      </c>
      <c r="T362" s="152" t="s">
        <v>979</v>
      </c>
      <c r="U362" s="85" t="s">
        <v>980</v>
      </c>
      <c r="CN362" s="70" t="str">
        <f t="shared" si="6308"/>
        <v>InitUnitState('IK07',,,,,,,,,,)</v>
      </c>
      <c r="CO362" s="70" t="str">
        <f t="shared" si="6309"/>
        <v>InitUnitNormal('IK07',,,,,,,,,,)</v>
      </c>
      <c r="CP362" s="70" t="str">
        <f t="shared" si="6310"/>
        <v>InitUnitMagic('IK07',,,,,,,,,,)</v>
      </c>
      <c r="CQ362" s="70" t="str">
        <f t="shared" si="6311"/>
        <v>InitUnitAdd('IK07',,,,,,,,,,)</v>
      </c>
      <c r="CR362" s="70" t="str">
        <f t="shared" si="6312"/>
        <v>InitEquipData('IK07',,"",,,,,'','','','','','',"ReplaceableTextures\\CommandButtons\\BTNSST08.blp")</v>
      </c>
      <c r="CU362" s="95" t="str">
        <f t="shared" si="6076"/>
        <v>|n</v>
      </c>
      <c r="CV362" s="61" t="str">
        <f t="shared" si="6313"/>
        <v>护甲|Cffffc926+60|n|n|r|Cffff00bf【腾蛇】|r+|Cffff00bf【腾蛇】|r=|Cffffc926【腾蛇之牙】|n|n|r|Cff00ff7f点击穿戴或脱卸。|r</v>
      </c>
      <c r="CW362" s="60"/>
      <c r="CX362" s="60"/>
      <c r="CY362" s="60"/>
      <c r="CZ362" s="60"/>
      <c r="DA362" s="60"/>
      <c r="DB362" s="71" t="str">
        <f t="shared" si="6077"/>
        <v/>
      </c>
      <c r="DC362" s="71" t="str">
        <f t="shared" si="6078"/>
        <v/>
      </c>
      <c r="DD362" s="71" t="str">
        <f t="shared" si="6079"/>
        <v/>
      </c>
      <c r="DE362" s="71" t="str">
        <f t="shared" si="6080"/>
        <v/>
      </c>
      <c r="DF362" s="71" t="str">
        <f t="shared" si="6081"/>
        <v/>
      </c>
      <c r="DG362" s="71" t="str">
        <f t="shared" si="6082"/>
        <v/>
      </c>
      <c r="DH362" s="71" t="str">
        <f t="shared" si="6083"/>
        <v/>
      </c>
      <c r="DI362" s="71" t="str">
        <f t="shared" si="6084"/>
        <v/>
      </c>
      <c r="DJ362" s="71" t="str">
        <f t="shared" si="6085"/>
        <v/>
      </c>
      <c r="DK362" s="71" t="str">
        <f t="shared" si="6086"/>
        <v/>
      </c>
      <c r="DL362" s="71" t="str">
        <f t="shared" si="6087"/>
        <v/>
      </c>
      <c r="DM362" s="71" t="str">
        <f t="shared" si="6088"/>
        <v/>
      </c>
      <c r="DN362" s="71" t="str">
        <f t="shared" si="6089"/>
        <v/>
      </c>
      <c r="DO362" s="71" t="str">
        <f t="shared" si="6090"/>
        <v/>
      </c>
      <c r="DP362" s="71" t="str">
        <f t="shared" si="6091"/>
        <v/>
      </c>
      <c r="DQ362" s="71" t="str">
        <f t="shared" si="6092"/>
        <v/>
      </c>
      <c r="DR362" s="71" t="str">
        <f t="shared" si="6093"/>
        <v/>
      </c>
      <c r="DS362" s="71" t="str">
        <f t="shared" si="6094"/>
        <v/>
      </c>
      <c r="DT362" s="71" t="str">
        <f t="shared" si="6095"/>
        <v/>
      </c>
      <c r="DU362" s="71" t="str">
        <f t="shared" si="6096"/>
        <v/>
      </c>
      <c r="DV362" s="71" t="str">
        <f t="shared" si="6097"/>
        <v/>
      </c>
      <c r="DW362" s="71" t="str">
        <f t="shared" si="6098"/>
        <v/>
      </c>
      <c r="DX362" s="71" t="str">
        <f t="shared" si="6099"/>
        <v/>
      </c>
      <c r="DY362" s="71" t="str">
        <f t="shared" si="6100"/>
        <v/>
      </c>
      <c r="DZ362" s="71" t="str">
        <f t="shared" si="6101"/>
        <v/>
      </c>
      <c r="EA362" s="71" t="str">
        <f t="shared" si="6102"/>
        <v/>
      </c>
      <c r="EB362" s="71" t="str">
        <f t="shared" si="6103"/>
        <v/>
      </c>
      <c r="EC362" s="71" t="str">
        <f t="shared" si="6104"/>
        <v/>
      </c>
      <c r="ED362" s="71" t="str">
        <f t="shared" si="6105"/>
        <v/>
      </c>
      <c r="EE362" s="71" t="str">
        <f t="shared" si="6106"/>
        <v/>
      </c>
      <c r="EF362" s="71" t="str">
        <f t="shared" si="6107"/>
        <v/>
      </c>
      <c r="EG362" s="71" t="str">
        <f t="shared" si="6108"/>
        <v/>
      </c>
      <c r="EH362" s="71" t="str">
        <f t="shared" si="6109"/>
        <v/>
      </c>
      <c r="EI362" s="71" t="str">
        <f t="shared" si="6110"/>
        <v/>
      </c>
      <c r="EJ362" s="71" t="str">
        <f t="shared" si="6111"/>
        <v/>
      </c>
      <c r="EK362" s="71" t="str">
        <f t="shared" si="6112"/>
        <v/>
      </c>
      <c r="EL362" s="71" t="str">
        <f t="shared" si="6113"/>
        <v/>
      </c>
      <c r="EM362" s="71" t="str">
        <f t="shared" si="6114"/>
        <v/>
      </c>
      <c r="EN362" s="71" t="str">
        <f t="shared" si="6115"/>
        <v/>
      </c>
      <c r="EO362" s="71" t="str">
        <f t="shared" si="6116"/>
        <v/>
      </c>
      <c r="EP362" s="71" t="str">
        <f t="shared" si="6117"/>
        <v/>
      </c>
      <c r="EQ362" s="71" t="str">
        <f t="shared" si="6118"/>
        <v/>
      </c>
      <c r="ER362" s="71" t="str">
        <f t="shared" si="6119"/>
        <v/>
      </c>
      <c r="ES362" s="71" t="str">
        <f t="shared" si="6120"/>
        <v/>
      </c>
      <c r="ET362" s="71" t="str">
        <f t="shared" si="6121"/>
        <v/>
      </c>
      <c r="EU362" s="71" t="str">
        <f t="shared" si="6122"/>
        <v/>
      </c>
      <c r="EV362" s="71" t="str">
        <f t="shared" si="6123"/>
        <v/>
      </c>
      <c r="EW362" s="71" t="str">
        <f t="shared" si="6124"/>
        <v/>
      </c>
      <c r="EX362" s="71" t="str">
        <f t="shared" si="6125"/>
        <v/>
      </c>
      <c r="EY362" s="71" t="str">
        <f t="shared" si="6126"/>
        <v/>
      </c>
      <c r="EZ362" s="71" t="str">
        <f t="shared" si="6127"/>
        <v/>
      </c>
      <c r="FA362" s="71" t="str">
        <f t="shared" si="6128"/>
        <v/>
      </c>
      <c r="FB362" s="71" t="str">
        <f t="shared" si="6129"/>
        <v/>
      </c>
      <c r="FC362" s="71" t="str">
        <f t="shared" si="6130"/>
        <v/>
      </c>
      <c r="FD362" s="71" t="str">
        <f t="shared" si="6131"/>
        <v/>
      </c>
      <c r="FE362" s="71" t="str">
        <f t="shared" si="6132"/>
        <v/>
      </c>
      <c r="FF362" s="71" t="str">
        <f t="shared" si="6133"/>
        <v/>
      </c>
      <c r="FG362" s="71" t="str">
        <f t="shared" si="6134"/>
        <v/>
      </c>
      <c r="FH362" s="71" t="str">
        <f t="shared" si="6135"/>
        <v/>
      </c>
      <c r="FI362" s="71" t="str">
        <f t="shared" si="6136"/>
        <v/>
      </c>
      <c r="FJ362" s="71" t="str">
        <f t="shared" si="6137"/>
        <v/>
      </c>
      <c r="FK362" s="71" t="str">
        <f t="shared" si="6138"/>
        <v/>
      </c>
      <c r="FL362" s="71" t="str">
        <f t="shared" si="6139"/>
        <v/>
      </c>
      <c r="FM362" s="71" t="str">
        <f t="shared" si="6140"/>
        <v/>
      </c>
      <c r="FN362" s="71" t="str">
        <f t="shared" si="6141"/>
        <v/>
      </c>
      <c r="FO362" s="71" t="str">
        <f t="shared" si="6142"/>
        <v/>
      </c>
      <c r="FP362" s="71" t="str">
        <f t="shared" si="6143"/>
        <v/>
      </c>
      <c r="FQ362" s="71" t="str">
        <f t="shared" si="6144"/>
        <v/>
      </c>
      <c r="FR362" s="71" t="str">
        <f t="shared" si="6145"/>
        <v/>
      </c>
      <c r="FS362" s="71" t="str">
        <f t="shared" si="6146"/>
        <v/>
      </c>
    </row>
    <row r="363" spans="1:175" ht="16.5">
      <c r="A363" s="134"/>
      <c r="B363" s="80" t="s">
        <v>981</v>
      </c>
      <c r="C363" s="147" t="s">
        <v>982</v>
      </c>
      <c r="T363" s="152" t="s">
        <v>983</v>
      </c>
      <c r="U363" s="85" t="s">
        <v>984</v>
      </c>
      <c r="CN363" s="70" t="str">
        <f t="shared" si="6308"/>
        <v>InitUnitState('IK08',,,,,,,,,,)</v>
      </c>
      <c r="CO363" s="70" t="str">
        <f t="shared" si="6309"/>
        <v>InitUnitNormal('IK08',,,,,,,,,,)</v>
      </c>
      <c r="CP363" s="70" t="str">
        <f t="shared" si="6310"/>
        <v>InitUnitMagic('IK08',,,,,,,,,,)</v>
      </c>
      <c r="CQ363" s="70" t="str">
        <f t="shared" si="6311"/>
        <v>InitUnitAdd('IK08',,,,,,,,,,)</v>
      </c>
      <c r="CR363" s="70" t="str">
        <f t="shared" si="6312"/>
        <v>InitEquipData('IK08',,"",,,,,'','','','','','',"ReplaceableTextures\\CommandButtons\\BTNSST09.blp")</v>
      </c>
      <c r="CU363" s="95" t="str">
        <f t="shared" si="6076"/>
        <v>|n</v>
      </c>
      <c r="CV363" s="61" t="str">
        <f t="shared" si="6313"/>
        <v>业力|Cffffc926+30000|r，业力|Cffffc926+6%|n|n|r|Cffff00bf【朱雀】|r+|Cffff00bf【朱雀】|r=|Cffffc926【悟道碑石】|n|n|r|Cff00ff7f点击穿戴或脱卸。|r</v>
      </c>
      <c r="CW363" s="60"/>
      <c r="CX363" s="60"/>
      <c r="CY363" s="60"/>
      <c r="CZ363" s="60"/>
      <c r="DA363" s="60"/>
      <c r="DB363" s="71" t="str">
        <f t="shared" si="6077"/>
        <v/>
      </c>
      <c r="DC363" s="71" t="str">
        <f t="shared" si="6078"/>
        <v/>
      </c>
      <c r="DD363" s="71" t="str">
        <f t="shared" si="6079"/>
        <v/>
      </c>
      <c r="DE363" s="71" t="str">
        <f t="shared" si="6080"/>
        <v/>
      </c>
      <c r="DF363" s="71" t="str">
        <f t="shared" si="6081"/>
        <v/>
      </c>
      <c r="DG363" s="71" t="str">
        <f t="shared" si="6082"/>
        <v/>
      </c>
      <c r="DH363" s="71" t="str">
        <f t="shared" si="6083"/>
        <v/>
      </c>
      <c r="DI363" s="71" t="str">
        <f t="shared" si="6084"/>
        <v/>
      </c>
      <c r="DJ363" s="71" t="str">
        <f t="shared" si="6085"/>
        <v/>
      </c>
      <c r="DK363" s="71" t="str">
        <f t="shared" si="6086"/>
        <v/>
      </c>
      <c r="DL363" s="71" t="str">
        <f t="shared" si="6087"/>
        <v/>
      </c>
      <c r="DM363" s="71" t="str">
        <f t="shared" si="6088"/>
        <v/>
      </c>
      <c r="DN363" s="71" t="str">
        <f t="shared" si="6089"/>
        <v/>
      </c>
      <c r="DO363" s="71" t="str">
        <f t="shared" si="6090"/>
        <v/>
      </c>
      <c r="DP363" s="71" t="str">
        <f t="shared" si="6091"/>
        <v/>
      </c>
      <c r="DQ363" s="71" t="str">
        <f t="shared" si="6092"/>
        <v/>
      </c>
      <c r="DR363" s="71" t="str">
        <f t="shared" si="6093"/>
        <v/>
      </c>
      <c r="DS363" s="71" t="str">
        <f t="shared" si="6094"/>
        <v/>
      </c>
      <c r="DT363" s="71" t="str">
        <f t="shared" si="6095"/>
        <v/>
      </c>
      <c r="DU363" s="71" t="str">
        <f t="shared" si="6096"/>
        <v/>
      </c>
      <c r="DV363" s="71" t="str">
        <f t="shared" si="6097"/>
        <v/>
      </c>
      <c r="DW363" s="71" t="str">
        <f t="shared" si="6098"/>
        <v/>
      </c>
      <c r="DX363" s="71" t="str">
        <f t="shared" si="6099"/>
        <v/>
      </c>
      <c r="DY363" s="71" t="str">
        <f t="shared" si="6100"/>
        <v/>
      </c>
      <c r="DZ363" s="71" t="str">
        <f t="shared" si="6101"/>
        <v/>
      </c>
      <c r="EA363" s="71" t="str">
        <f t="shared" si="6102"/>
        <v/>
      </c>
      <c r="EB363" s="71" t="str">
        <f t="shared" si="6103"/>
        <v/>
      </c>
      <c r="EC363" s="71" t="str">
        <f t="shared" si="6104"/>
        <v/>
      </c>
      <c r="ED363" s="71" t="str">
        <f t="shared" si="6105"/>
        <v/>
      </c>
      <c r="EE363" s="71" t="str">
        <f t="shared" si="6106"/>
        <v/>
      </c>
      <c r="EF363" s="71" t="str">
        <f t="shared" si="6107"/>
        <v/>
      </c>
      <c r="EG363" s="71" t="str">
        <f t="shared" si="6108"/>
        <v/>
      </c>
      <c r="EH363" s="71" t="str">
        <f t="shared" si="6109"/>
        <v/>
      </c>
      <c r="EI363" s="71" t="str">
        <f t="shared" si="6110"/>
        <v/>
      </c>
      <c r="EJ363" s="71" t="str">
        <f t="shared" si="6111"/>
        <v/>
      </c>
      <c r="EK363" s="71" t="str">
        <f t="shared" si="6112"/>
        <v/>
      </c>
      <c r="EL363" s="71" t="str">
        <f t="shared" si="6113"/>
        <v/>
      </c>
      <c r="EM363" s="71" t="str">
        <f t="shared" si="6114"/>
        <v/>
      </c>
      <c r="EN363" s="71" t="str">
        <f t="shared" si="6115"/>
        <v/>
      </c>
      <c r="EO363" s="71" t="str">
        <f t="shared" si="6116"/>
        <v/>
      </c>
      <c r="EP363" s="71" t="str">
        <f t="shared" si="6117"/>
        <v/>
      </c>
      <c r="EQ363" s="71" t="str">
        <f t="shared" si="6118"/>
        <v/>
      </c>
      <c r="ER363" s="71" t="str">
        <f t="shared" si="6119"/>
        <v/>
      </c>
      <c r="ES363" s="71" t="str">
        <f t="shared" si="6120"/>
        <v/>
      </c>
      <c r="ET363" s="71" t="str">
        <f t="shared" si="6121"/>
        <v/>
      </c>
      <c r="EU363" s="71" t="str">
        <f t="shared" si="6122"/>
        <v/>
      </c>
      <c r="EV363" s="71" t="str">
        <f t="shared" si="6123"/>
        <v/>
      </c>
      <c r="EW363" s="71" t="str">
        <f t="shared" si="6124"/>
        <v/>
      </c>
      <c r="EX363" s="71" t="str">
        <f t="shared" si="6125"/>
        <v/>
      </c>
      <c r="EY363" s="71" t="str">
        <f t="shared" si="6126"/>
        <v/>
      </c>
      <c r="EZ363" s="71" t="str">
        <f t="shared" si="6127"/>
        <v/>
      </c>
      <c r="FA363" s="71" t="str">
        <f t="shared" si="6128"/>
        <v/>
      </c>
      <c r="FB363" s="71" t="str">
        <f t="shared" si="6129"/>
        <v/>
      </c>
      <c r="FC363" s="71" t="str">
        <f t="shared" si="6130"/>
        <v/>
      </c>
      <c r="FD363" s="71" t="str">
        <f t="shared" si="6131"/>
        <v/>
      </c>
      <c r="FE363" s="71" t="str">
        <f t="shared" si="6132"/>
        <v/>
      </c>
      <c r="FF363" s="71" t="str">
        <f t="shared" si="6133"/>
        <v/>
      </c>
      <c r="FG363" s="71" t="str">
        <f t="shared" si="6134"/>
        <v/>
      </c>
      <c r="FH363" s="71" t="str">
        <f t="shared" si="6135"/>
        <v/>
      </c>
      <c r="FI363" s="71" t="str">
        <f t="shared" si="6136"/>
        <v/>
      </c>
      <c r="FJ363" s="71" t="str">
        <f t="shared" si="6137"/>
        <v/>
      </c>
      <c r="FK363" s="71" t="str">
        <f t="shared" si="6138"/>
        <v/>
      </c>
      <c r="FL363" s="71" t="str">
        <f t="shared" si="6139"/>
        <v/>
      </c>
      <c r="FM363" s="71" t="str">
        <f t="shared" si="6140"/>
        <v/>
      </c>
      <c r="FN363" s="71" t="str">
        <f t="shared" si="6141"/>
        <v/>
      </c>
      <c r="FO363" s="71" t="str">
        <f t="shared" si="6142"/>
        <v/>
      </c>
      <c r="FP363" s="71" t="str">
        <f t="shared" si="6143"/>
        <v/>
      </c>
      <c r="FQ363" s="71" t="str">
        <f t="shared" si="6144"/>
        <v/>
      </c>
      <c r="FR363" s="71" t="str">
        <f t="shared" si="6145"/>
        <v/>
      </c>
      <c r="FS363" s="71" t="str">
        <f t="shared" si="6146"/>
        <v/>
      </c>
    </row>
    <row r="364" spans="1:175" ht="16.5">
      <c r="A364" s="133"/>
      <c r="B364" s="80" t="s">
        <v>985</v>
      </c>
      <c r="C364" s="148" t="s">
        <v>986</v>
      </c>
      <c r="T364" s="146" t="s">
        <v>987</v>
      </c>
      <c r="U364" s="85" t="s">
        <v>988</v>
      </c>
      <c r="CN364" s="70" t="str">
        <f t="shared" ref="CN364:CN443" si="6314">"InitUnitState('"&amp;B364&amp;"',"&amp;V364&amp;","&amp;W364&amp;","&amp;X364&amp;","&amp;Y364&amp;","&amp;Z364&amp;","&amp;AA364&amp;","&amp;AB364&amp;","&amp;AC364&amp;","&amp;AD364&amp;","&amp;AE364&amp;")"</f>
        <v>InitUnitState('IK1A',,,,,,,,,,)</v>
      </c>
      <c r="CO364" s="70" t="str">
        <f t="shared" ref="CO364:CO443" si="6315">"InitUnitNormal('"&amp;B364&amp;"',"&amp;AF364&amp;","&amp;AG364&amp;","&amp;AH364&amp;","&amp;AI364&amp;","&amp;AJ364&amp;","&amp;AK364&amp;","&amp;AL364&amp;","&amp;AM364&amp;","&amp;AN364&amp;","&amp;AO364&amp;")"</f>
        <v>InitUnitNormal('IK1A',,,,,,,,,,)</v>
      </c>
      <c r="CP364" s="70" t="str">
        <f t="shared" ref="CP364:CP443" si="6316">"InitUnitMagic('"&amp;B364&amp;"',"&amp;AP364&amp;","&amp;AQ364&amp;","&amp;AR364&amp;","&amp;AS364&amp;","&amp;AT364&amp;","&amp;AU364&amp;","&amp;AV364&amp;","&amp;AW364&amp;","&amp;BI364&amp;","&amp;BJ364&amp;")"</f>
        <v>InitUnitMagic('IK1A',,,,,,,,,,)</v>
      </c>
      <c r="CQ364" s="70" t="str">
        <f t="shared" ref="CQ364:CQ443" si="6317">"InitUnitAdd('"&amp;B364&amp;"',"&amp;BK364&amp;","&amp;BL364&amp;","&amp;BM364&amp;","&amp;BN364&amp;","&amp;BO364&amp;","&amp;BP364&amp;","&amp;BQ364&amp;","&amp;BR364&amp;","&amp;BS364&amp;","&amp;BT364&amp;")"</f>
        <v>InitUnitAdd('IK1A',,,,,,,,,,)</v>
      </c>
      <c r="CR364" s="70" t="str">
        <f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InitEquipData('IK1A',,"",,,,,'','','','','','',"ReplaceableTextures\\CommandButtons\\BTNSST10.blp")</v>
      </c>
      <c r="CU364" s="95" t="str">
        <f t="shared" ref="CU364:CU443" si="6318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6313"/>
        <v>致命倍率|Cffffc926+300%|n|n|r|Cffaaaaaa○刻印槽 【空】|r|n|n|Cff00ff7f点击穿戴或脱卸。|r</v>
      </c>
      <c r="CW364" s="60"/>
      <c r="CX364" s="60"/>
      <c r="CY364" s="60"/>
      <c r="CZ364" s="60"/>
      <c r="DA364" s="60"/>
      <c r="DB364" s="71" t="str">
        <f t="shared" ref="DB364:DB443" si="6319">IF(V364="","","|n"&amp;DB$2&amp;"+"&amp;V364&amp;DB$1)</f>
        <v/>
      </c>
      <c r="DC364" s="71" t="str">
        <f t="shared" ref="DC364:DC443" si="6320">IF(W364="","","|n"&amp;DC$2&amp;"+"&amp;W364&amp;DC$1)</f>
        <v/>
      </c>
      <c r="DD364" s="71" t="str">
        <f t="shared" ref="DD364:DD443" si="6321">IF(X364="","","|n"&amp;DD$2&amp;"+"&amp;X364&amp;DD$1)</f>
        <v/>
      </c>
      <c r="DE364" s="71" t="str">
        <f t="shared" ref="DE364:DE443" si="6322">IF(Y364="","","|n"&amp;DE$2&amp;"+"&amp;Y364&amp;DE$1)</f>
        <v/>
      </c>
      <c r="DF364" s="71" t="str">
        <f t="shared" ref="DF364:DF443" si="6323">IF(Z364="","","|n"&amp;DF$2&amp;"+"&amp;Z364&amp;DF$1)</f>
        <v/>
      </c>
      <c r="DG364" s="71" t="str">
        <f t="shared" ref="DG364:DG443" si="6324">IF(AA364="","","|n"&amp;DG$2&amp;"+"&amp;AA364&amp;DG$1)</f>
        <v/>
      </c>
      <c r="DH364" s="71" t="str">
        <f t="shared" ref="DH364:DH443" si="6325">IF(AB364="","","|n"&amp;DH$2&amp;"+"&amp;AB364&amp;DH$1)</f>
        <v/>
      </c>
      <c r="DI364" s="71" t="str">
        <f t="shared" ref="DI364:DI443" si="6326">IF(AC364="","","|n"&amp;DI$2&amp;"+"&amp;AC364&amp;DI$1)</f>
        <v/>
      </c>
      <c r="DJ364" s="71" t="str">
        <f t="shared" ref="DJ364:DJ443" si="6327">IF(AD364="","","|n"&amp;DJ$2&amp;"+"&amp;AD364&amp;DJ$1)</f>
        <v/>
      </c>
      <c r="DK364" s="71" t="str">
        <f t="shared" ref="DK364:DK443" si="6328">IF(AE364="","","|n"&amp;DK$2&amp;"+"&amp;AE364&amp;DK$1)</f>
        <v/>
      </c>
      <c r="DL364" s="71" t="str">
        <f t="shared" ref="DL364:DL443" si="6329">IF(AF364="","","|n"&amp;DL$2&amp;"+"&amp;AF364&amp;DL$1)</f>
        <v/>
      </c>
      <c r="DM364" s="71" t="str">
        <f t="shared" ref="DM364:DM443" si="6330">IF(AG364="","","|n"&amp;DM$2&amp;"+"&amp;AG364&amp;DM$1)</f>
        <v/>
      </c>
      <c r="DN364" s="71" t="str">
        <f t="shared" ref="DN364:DN443" si="6331">IF(AH364="","","|n"&amp;DN$2&amp;"+"&amp;AH364&amp;DN$1)</f>
        <v/>
      </c>
      <c r="DO364" s="71" t="str">
        <f t="shared" ref="DO364:DO443" si="6332">IF(AI364="","","|n"&amp;DO$2&amp;"+"&amp;AI364&amp;DO$1)</f>
        <v/>
      </c>
      <c r="DP364" s="71" t="str">
        <f t="shared" ref="DP364:DP443" si="6333">IF(AJ364="","","|n"&amp;DP$2&amp;"+"&amp;AJ364&amp;DP$1)</f>
        <v/>
      </c>
      <c r="DQ364" s="71" t="str">
        <f t="shared" ref="DQ364:DQ443" si="6334">IF(AK364="","","|n"&amp;DQ$2&amp;"+"&amp;AK364&amp;DQ$1)</f>
        <v/>
      </c>
      <c r="DR364" s="71" t="str">
        <f t="shared" ref="DR364:DR443" si="6335">IF(AL364="","","|n"&amp;DR$2&amp;"+"&amp;AL364&amp;DR$1)</f>
        <v/>
      </c>
      <c r="DS364" s="71" t="str">
        <f t="shared" ref="DS364:DS443" si="6336">IF(AM364="","","|n"&amp;DS$2&amp;"+"&amp;AM364&amp;DS$1)</f>
        <v/>
      </c>
      <c r="DT364" s="71" t="str">
        <f t="shared" ref="DT364:DT443" si="6337">IF(AN364="","","|n"&amp;DT$2&amp;"+"&amp;AN364&amp;DT$1)</f>
        <v/>
      </c>
      <c r="DU364" s="71" t="str">
        <f t="shared" ref="DU364:DU443" si="6338">IF(AO364="","","|n"&amp;DU$2&amp;"+"&amp;AO364&amp;DU$1)</f>
        <v/>
      </c>
      <c r="DV364" s="71" t="str">
        <f t="shared" ref="DV364:DV443" si="6339">IF(AP364="","","|n"&amp;DV$2&amp;"+"&amp;AP364&amp;DV$1)</f>
        <v/>
      </c>
      <c r="DW364" s="71" t="str">
        <f t="shared" ref="DW364:DW443" si="6340">IF(AQ364="","","|n"&amp;DW$2&amp;"+"&amp;AQ364&amp;DW$1)</f>
        <v/>
      </c>
      <c r="DX364" s="71" t="str">
        <f t="shared" ref="DX364:DX443" si="6341">IF(AR364="","","|n"&amp;DX$2&amp;"+"&amp;AR364&amp;DX$1)</f>
        <v/>
      </c>
      <c r="DY364" s="71" t="str">
        <f t="shared" ref="DY364:DY443" si="6342">IF(AS364="","","|n"&amp;DY$2&amp;"+"&amp;AS364&amp;DY$1)</f>
        <v/>
      </c>
      <c r="DZ364" s="71" t="str">
        <f t="shared" ref="DZ364:DZ443" si="6343">IF(AT364="","","|n"&amp;DZ$2&amp;"+"&amp;AT364&amp;DZ$1)</f>
        <v/>
      </c>
      <c r="EA364" s="71" t="str">
        <f t="shared" ref="EA364:EA443" si="6344">IF(AU364="","","|n"&amp;EA$2&amp;"+"&amp;AU364&amp;EA$1)</f>
        <v/>
      </c>
      <c r="EB364" s="71" t="str">
        <f t="shared" ref="EB364:EB443" si="6345">IF(AV364="","","|n"&amp;EB$2&amp;"+"&amp;AV364&amp;EB$1)</f>
        <v/>
      </c>
      <c r="EC364" s="71" t="str">
        <f t="shared" ref="EC364:EC443" si="6346">IF(AW364="","","|n"&amp;EC$2&amp;"+"&amp;AW364&amp;EC$1)</f>
        <v/>
      </c>
      <c r="ED364" s="71" t="str">
        <f t="shared" ref="ED364:ED443" si="6347">IF(AX364="","","|n"&amp;ED$2&amp;"+"&amp;AX364&amp;ED$1)</f>
        <v/>
      </c>
      <c r="EE364" s="71" t="str">
        <f t="shared" ref="EE364:EE443" si="6348">IF(AY364="","","|n"&amp;EE$2&amp;"+"&amp;AY364&amp;EE$1)</f>
        <v/>
      </c>
      <c r="EF364" s="71" t="str">
        <f t="shared" ref="EF364:EF443" si="6349">IF(AZ364="","","|n"&amp;EF$2&amp;"+"&amp;AZ364&amp;EF$1)</f>
        <v/>
      </c>
      <c r="EG364" s="71" t="str">
        <f t="shared" ref="EG364:EG443" si="6350">IF(BA364="","","|n"&amp;EG$2&amp;"+"&amp;BA364&amp;EG$1)</f>
        <v/>
      </c>
      <c r="EH364" s="71" t="str">
        <f t="shared" ref="EH364:EH443" si="6351">IF(BB364="","","|n"&amp;EH$2&amp;"+"&amp;BB364&amp;EH$1)</f>
        <v/>
      </c>
      <c r="EI364" s="71" t="str">
        <f t="shared" ref="EI364:EI443" si="6352">IF(BC364="","","|n"&amp;EI$2&amp;"+"&amp;BC364&amp;EI$1)</f>
        <v/>
      </c>
      <c r="EJ364" s="71" t="str">
        <f t="shared" ref="EJ364:EJ443" si="6353">IF(BD364="","","|n"&amp;EJ$2&amp;"+"&amp;BD364&amp;EJ$1)</f>
        <v/>
      </c>
      <c r="EK364" s="71" t="str">
        <f t="shared" ref="EK364:EK443" si="6354">IF(BE364="","","|n"&amp;EK$2&amp;"+"&amp;BE364&amp;EK$1)</f>
        <v/>
      </c>
      <c r="EL364" s="71" t="str">
        <f t="shared" ref="EL364:EL443" si="6355">IF(BF364="","","|n"&amp;EL$2&amp;"+"&amp;BF364&amp;EL$1)</f>
        <v/>
      </c>
      <c r="EM364" s="71" t="str">
        <f t="shared" ref="EM364:EM443" si="6356">IF(BG364="","","|n"&amp;EM$2&amp;"+"&amp;BG364&amp;EM$1)</f>
        <v/>
      </c>
      <c r="EN364" s="71" t="str">
        <f t="shared" ref="EN364:EN443" si="6357">IF(BH364="","","|n"&amp;EN$2&amp;"+"&amp;BH364&amp;EN$1)</f>
        <v/>
      </c>
      <c r="EO364" s="71" t="str">
        <f t="shared" ref="EO364:EO443" si="6358">IF(BI364="","","|n"&amp;EO$2&amp;"+"&amp;BI364&amp;EO$1)</f>
        <v/>
      </c>
      <c r="EP364" s="71" t="str">
        <f t="shared" ref="EP364:EP443" si="6359">IF(BJ364="","","|n"&amp;EP$2&amp;"+"&amp;BJ364&amp;EP$1)</f>
        <v/>
      </c>
      <c r="EQ364" s="71" t="str">
        <f t="shared" ref="EQ364:EQ443" si="6360">IF(BK364="","","|n"&amp;EQ$2&amp;"+"&amp;BK364&amp;EQ$1)</f>
        <v/>
      </c>
      <c r="ER364" s="71" t="str">
        <f t="shared" ref="ER364:ER443" si="6361">IF(BL364="","","|n"&amp;ER$2&amp;"+"&amp;BL364&amp;ER$1)</f>
        <v/>
      </c>
      <c r="ES364" s="71" t="str">
        <f t="shared" ref="ES364:ES443" si="6362">IF(BM364="","","|n"&amp;ES$2&amp;"+"&amp;BM364&amp;ES$1)</f>
        <v/>
      </c>
      <c r="ET364" s="71" t="str">
        <f t="shared" ref="ET364:ET443" si="6363">IF(BN364="","","|n"&amp;ET$2&amp;"+"&amp;BN364&amp;ET$1)</f>
        <v/>
      </c>
      <c r="EU364" s="71" t="str">
        <f t="shared" ref="EU364:EU443" si="6364">IF(BO364="","","|n"&amp;EU$2&amp;"+"&amp;BO364&amp;EU$1)</f>
        <v/>
      </c>
      <c r="EV364" s="71" t="str">
        <f t="shared" ref="EV364:EV443" si="6365">IF(BP364="","","|n"&amp;EV$2&amp;"+"&amp;BP364&amp;EV$1)</f>
        <v/>
      </c>
      <c r="EW364" s="71" t="str">
        <f t="shared" ref="EW364:EW443" si="6366">IF(BQ364="","","|n"&amp;EW$2&amp;"+"&amp;BQ364&amp;EW$1)</f>
        <v/>
      </c>
      <c r="EX364" s="71" t="str">
        <f t="shared" ref="EX364:EX443" si="6367">IF(BR364="","","|n"&amp;EX$2&amp;"+"&amp;BR364&amp;EX$1)</f>
        <v/>
      </c>
      <c r="EY364" s="71" t="str">
        <f t="shared" ref="EY364:EY443" si="6368">IF(BS364="","","|n"&amp;EY$2&amp;"+"&amp;BS364&amp;EY$1)</f>
        <v/>
      </c>
      <c r="EZ364" s="71" t="str">
        <f t="shared" ref="EZ364:EZ443" si="6369">IF(BT364="","","|n"&amp;EZ$2&amp;"+"&amp;BT364&amp;EZ$1)</f>
        <v/>
      </c>
      <c r="FA364" s="71" t="str">
        <f t="shared" ref="FA364:FA443" si="6370">IF(BU364="","","|n"&amp;FA$2&amp;"+"&amp;BU364&amp;FA$1)</f>
        <v/>
      </c>
      <c r="FB364" s="71" t="str">
        <f t="shared" ref="FB364:FB443" si="6371">IF(BV364="","","|n"&amp;FB$2&amp;"+"&amp;BV364&amp;FB$1)</f>
        <v/>
      </c>
      <c r="FC364" s="71" t="str">
        <f t="shared" ref="FC364:FC443" si="6372">IF(BW364="","","|n"&amp;FC$2&amp;"+"&amp;BW364&amp;FC$1)</f>
        <v/>
      </c>
      <c r="FD364" s="71" t="str">
        <f t="shared" ref="FD364:FD443" si="6373">IF(BX364="","","|n"&amp;FD$2&amp;"+"&amp;BX364&amp;FD$1)</f>
        <v/>
      </c>
      <c r="FE364" s="71" t="str">
        <f t="shared" ref="FE364:FE443" si="6374">IF(BY364="","","|n"&amp;FE$2&amp;"+"&amp;BY364&amp;FE$1)</f>
        <v/>
      </c>
      <c r="FF364" s="71" t="str">
        <f t="shared" ref="FF364:FF443" si="6375">IF(BZ364="","","|n"&amp;FF$2&amp;"+"&amp;BZ364&amp;FF$1)</f>
        <v/>
      </c>
      <c r="FG364" s="71" t="str">
        <f t="shared" ref="FG364:FG443" si="6376">IF(CA364="","","|n"&amp;FG$2&amp;"+"&amp;CA364&amp;FG$1)</f>
        <v/>
      </c>
      <c r="FH364" s="71" t="str">
        <f t="shared" ref="FH364:FH443" si="6377">IF(CB364="","","|n"&amp;FH$2&amp;"+"&amp;CB364&amp;FH$1)</f>
        <v/>
      </c>
      <c r="FI364" s="71" t="str">
        <f t="shared" ref="FI364:FI443" si="6378">IF(CC364="","","|n"&amp;FI$2&amp;"+"&amp;CC364&amp;FI$1)</f>
        <v/>
      </c>
      <c r="FJ364" s="71" t="str">
        <f t="shared" ref="FJ364:FJ443" si="6379">IF(CD364="","","|n"&amp;FJ$2&amp;"+"&amp;CD364&amp;FJ$1)</f>
        <v/>
      </c>
      <c r="FK364" s="71" t="str">
        <f t="shared" ref="FK364:FK443" si="6380">IF(CE364="","","|n"&amp;FK$2&amp;"+"&amp;CE364&amp;FK$1)</f>
        <v/>
      </c>
      <c r="FL364" s="71" t="str">
        <f t="shared" ref="FL364:FL443" si="6381">IF(CF364="","","|n"&amp;FL$2&amp;"+"&amp;CF364&amp;FL$1)</f>
        <v/>
      </c>
      <c r="FM364" s="71" t="str">
        <f t="shared" ref="FM364:FM443" si="6382">IF(CG364="","","|n"&amp;FM$2&amp;"+"&amp;CG364&amp;FM$1)</f>
        <v/>
      </c>
      <c r="FN364" s="71" t="str">
        <f t="shared" ref="FN364:FN443" si="6383">IF(CH364="","","|n"&amp;FN$2&amp;"+"&amp;CH364&amp;FN$1)</f>
        <v/>
      </c>
      <c r="FO364" s="71" t="str">
        <f t="shared" ref="FO364:FO443" si="6384">IF(CI364="","","|n"&amp;FO$2&amp;"+"&amp;CI364&amp;FO$1)</f>
        <v/>
      </c>
      <c r="FP364" s="71" t="str">
        <f t="shared" ref="FP364:FP443" si="6385">IF(CJ364="","","|n"&amp;FP$2&amp;"+"&amp;CJ364&amp;FP$1)</f>
        <v/>
      </c>
      <c r="FQ364" s="71" t="str">
        <f t="shared" ref="FQ364:FQ443" si="6386">IF(CK364="","","|n"&amp;FQ$2&amp;"+"&amp;CK364&amp;FQ$1)</f>
        <v/>
      </c>
      <c r="FR364" s="71" t="str">
        <f t="shared" ref="FR364:FR443" si="6387">IF(CL364="","","|n"&amp;FR$2&amp;"+"&amp;CL364&amp;FR$1)</f>
        <v/>
      </c>
      <c r="FS364" s="71" t="str">
        <f t="shared" ref="FS364:FS443" si="6388">IF(CM364="","","|n"&amp;FS$2&amp;"+"&amp;CM364&amp;FS$1)</f>
        <v/>
      </c>
    </row>
    <row r="365" spans="1:175" ht="16.5">
      <c r="A365" s="133"/>
      <c r="B365" s="80" t="s">
        <v>989</v>
      </c>
      <c r="C365" s="148" t="s">
        <v>986</v>
      </c>
      <c r="K365" s="149"/>
      <c r="T365" s="146" t="s">
        <v>990</v>
      </c>
      <c r="U365" s="85" t="s">
        <v>988</v>
      </c>
      <c r="CN365" s="70" t="str">
        <f t="shared" ref="CN365:CN372" si="6389">"InitUnitState('"&amp;B365&amp;"',"&amp;V365&amp;","&amp;W365&amp;","&amp;X365&amp;","&amp;Y365&amp;","&amp;Z365&amp;","&amp;AA365&amp;","&amp;AB365&amp;","&amp;AC365&amp;","&amp;AD365&amp;","&amp;AE365&amp;")"</f>
        <v>InitUnitState('IK1B',,,,,,,,,,)</v>
      </c>
      <c r="CO365" s="70" t="str">
        <f t="shared" ref="CO365:CO372" si="6390">"InitUnitNormal('"&amp;B365&amp;"',"&amp;AF365&amp;","&amp;AG365&amp;","&amp;AH365&amp;","&amp;AI365&amp;","&amp;AJ365&amp;","&amp;AK365&amp;","&amp;AL365&amp;","&amp;AM365&amp;","&amp;AN365&amp;","&amp;AO365&amp;")"</f>
        <v>InitUnitNormal('IK1B',,,,,,,,,,)</v>
      </c>
      <c r="CP365" s="70" t="str">
        <f t="shared" ref="CP365:CP372" si="6391">"InitUnitMagic('"&amp;B365&amp;"',"&amp;AP365&amp;","&amp;AQ365&amp;","&amp;AR365&amp;","&amp;AS365&amp;","&amp;AT365&amp;","&amp;AU365&amp;","&amp;AV365&amp;","&amp;AW365&amp;","&amp;BI365&amp;","&amp;BJ365&amp;")"</f>
        <v>InitUnitMagic('IK1B',,,,,,,,,,)</v>
      </c>
      <c r="CQ365" s="70" t="str">
        <f t="shared" ref="CQ365:CQ372" si="6392">"InitUnitAdd('"&amp;B365&amp;"',"&amp;BK365&amp;","&amp;BL365&amp;","&amp;BM365&amp;","&amp;BN365&amp;","&amp;BO365&amp;","&amp;BP365&amp;","&amp;BQ365&amp;","&amp;BR365&amp;","&amp;BS365&amp;","&amp;BT365&amp;")"</f>
        <v>InitUnitAdd('IK1B',,,,,,,,,,)</v>
      </c>
      <c r="CR365" s="70" t="str">
        <f t="shared" ref="CR365:CR372" si="6393"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InitEquipData('IK1B',,"",,,,,'','','','','','',"ReplaceableTextures\\CommandButtons\\BTNSST10.blp")</v>
      </c>
      <c r="CU365" s="95" t="str">
        <f t="shared" ref="CU365:CU372" si="6394">CONCATENATE(DB365,DC365,DD365,DE365,DF365,DG365,DH365,DI365,DJ365,DK365,DL365,DM365,DN365,DO365,DP365,DQ365,DR365,DS365,DT365,DU365,DV365,DW365,DX365,DY365,DZ365,EA365,EB365,EC365,ED365,EE365,EF365,EG365,EH365,EI365,EJ365,EK365,EL365,EM365,EN365,EO365,EP365&amp;"|n")</f>
        <v>|n</v>
      </c>
      <c r="CV365" s="61" t="str">
        <f t="shared" si="6313"/>
        <v>致命倍率|Cffffc926+300%|n|n|r|Cffaaaaaa○|CffFFD24D金之符印+1|r|r|n|n|Cff00ff7f点击穿戴或脱卸。|r</v>
      </c>
      <c r="CW365" s="60"/>
      <c r="CX365" s="60"/>
      <c r="CY365" s="60"/>
      <c r="CZ365" s="60"/>
      <c r="DA365" s="60"/>
      <c r="DB365" s="71" t="str">
        <f t="shared" ref="DB365:DB372" si="6395">IF(V365="","","|n"&amp;DB$2&amp;"+"&amp;V365&amp;DB$1)</f>
        <v/>
      </c>
      <c r="DC365" s="71" t="str">
        <f t="shared" ref="DC365:DC372" si="6396">IF(W365="","","|n"&amp;DC$2&amp;"+"&amp;W365&amp;DC$1)</f>
        <v/>
      </c>
      <c r="DD365" s="71" t="str">
        <f t="shared" ref="DD365:DD372" si="6397">IF(X365="","","|n"&amp;DD$2&amp;"+"&amp;X365&amp;DD$1)</f>
        <v/>
      </c>
      <c r="DE365" s="71" t="str">
        <f t="shared" ref="DE365:DE372" si="6398">IF(Y365="","","|n"&amp;DE$2&amp;"+"&amp;Y365&amp;DE$1)</f>
        <v/>
      </c>
      <c r="DF365" s="71" t="str">
        <f t="shared" ref="DF365:DF372" si="6399">IF(Z365="","","|n"&amp;DF$2&amp;"+"&amp;Z365&amp;DF$1)</f>
        <v/>
      </c>
      <c r="DG365" s="71" t="str">
        <f t="shared" ref="DG365:DG372" si="6400">IF(AA365="","","|n"&amp;DG$2&amp;"+"&amp;AA365&amp;DG$1)</f>
        <v/>
      </c>
      <c r="DH365" s="71" t="str">
        <f t="shared" ref="DH365:DH372" si="6401">IF(AB365="","","|n"&amp;DH$2&amp;"+"&amp;AB365&amp;DH$1)</f>
        <v/>
      </c>
      <c r="DI365" s="71" t="str">
        <f t="shared" ref="DI365:DI372" si="6402">IF(AC365="","","|n"&amp;DI$2&amp;"+"&amp;AC365&amp;DI$1)</f>
        <v/>
      </c>
      <c r="DJ365" s="71" t="str">
        <f t="shared" ref="DJ365:DJ372" si="6403">IF(AD365="","","|n"&amp;DJ$2&amp;"+"&amp;AD365&amp;DJ$1)</f>
        <v/>
      </c>
      <c r="DK365" s="71" t="str">
        <f t="shared" ref="DK365:DK372" si="6404">IF(AE365="","","|n"&amp;DK$2&amp;"+"&amp;AE365&amp;DK$1)</f>
        <v/>
      </c>
      <c r="DL365" s="71" t="str">
        <f t="shared" ref="DL365:DL372" si="6405">IF(AF365="","","|n"&amp;DL$2&amp;"+"&amp;AF365&amp;DL$1)</f>
        <v/>
      </c>
      <c r="DM365" s="71" t="str">
        <f t="shared" ref="DM365:DM372" si="6406">IF(AG365="","","|n"&amp;DM$2&amp;"+"&amp;AG365&amp;DM$1)</f>
        <v/>
      </c>
      <c r="DN365" s="71" t="str">
        <f t="shared" ref="DN365:DN372" si="6407">IF(AH365="","","|n"&amp;DN$2&amp;"+"&amp;AH365&amp;DN$1)</f>
        <v/>
      </c>
      <c r="DO365" s="71" t="str">
        <f t="shared" ref="DO365:DO372" si="6408">IF(AI365="","","|n"&amp;DO$2&amp;"+"&amp;AI365&amp;DO$1)</f>
        <v/>
      </c>
      <c r="DP365" s="71" t="str">
        <f t="shared" ref="DP365:DP372" si="6409">IF(AJ365="","","|n"&amp;DP$2&amp;"+"&amp;AJ365&amp;DP$1)</f>
        <v/>
      </c>
      <c r="DQ365" s="71" t="str">
        <f t="shared" ref="DQ365:DQ372" si="6410">IF(AK365="","","|n"&amp;DQ$2&amp;"+"&amp;AK365&amp;DQ$1)</f>
        <v/>
      </c>
      <c r="DR365" s="71" t="str">
        <f t="shared" ref="DR365:DR372" si="6411">IF(AL365="","","|n"&amp;DR$2&amp;"+"&amp;AL365&amp;DR$1)</f>
        <v/>
      </c>
      <c r="DS365" s="71" t="str">
        <f t="shared" ref="DS365:DS372" si="6412">IF(AM365="","","|n"&amp;DS$2&amp;"+"&amp;AM365&amp;DS$1)</f>
        <v/>
      </c>
      <c r="DT365" s="71" t="str">
        <f t="shared" ref="DT365:DT372" si="6413">IF(AN365="","","|n"&amp;DT$2&amp;"+"&amp;AN365&amp;DT$1)</f>
        <v/>
      </c>
      <c r="DU365" s="71" t="str">
        <f t="shared" ref="DU365:DU372" si="6414">IF(AO365="","","|n"&amp;DU$2&amp;"+"&amp;AO365&amp;DU$1)</f>
        <v/>
      </c>
      <c r="DV365" s="71" t="str">
        <f t="shared" ref="DV365:DV372" si="6415">IF(AP365="","","|n"&amp;DV$2&amp;"+"&amp;AP365&amp;DV$1)</f>
        <v/>
      </c>
      <c r="DW365" s="71" t="str">
        <f t="shared" ref="DW365:DW372" si="6416">IF(AQ365="","","|n"&amp;DW$2&amp;"+"&amp;AQ365&amp;DW$1)</f>
        <v/>
      </c>
      <c r="DX365" s="71" t="str">
        <f t="shared" ref="DX365:DX372" si="6417">IF(AR365="","","|n"&amp;DX$2&amp;"+"&amp;AR365&amp;DX$1)</f>
        <v/>
      </c>
      <c r="DY365" s="71" t="str">
        <f t="shared" ref="DY365:DY372" si="6418">IF(AS365="","","|n"&amp;DY$2&amp;"+"&amp;AS365&amp;DY$1)</f>
        <v/>
      </c>
      <c r="DZ365" s="71" t="str">
        <f t="shared" ref="DZ365:DZ372" si="6419">IF(AT365="","","|n"&amp;DZ$2&amp;"+"&amp;AT365&amp;DZ$1)</f>
        <v/>
      </c>
      <c r="EA365" s="71" t="str">
        <f t="shared" ref="EA365:EA372" si="6420">IF(AU365="","","|n"&amp;EA$2&amp;"+"&amp;AU365&amp;EA$1)</f>
        <v/>
      </c>
      <c r="EB365" s="71" t="str">
        <f t="shared" ref="EB365:EB372" si="6421">IF(AV365="","","|n"&amp;EB$2&amp;"+"&amp;AV365&amp;EB$1)</f>
        <v/>
      </c>
      <c r="EC365" s="71" t="str">
        <f t="shared" ref="EC365:EC372" si="6422">IF(AW365="","","|n"&amp;EC$2&amp;"+"&amp;AW365&amp;EC$1)</f>
        <v/>
      </c>
      <c r="ED365" s="71" t="str">
        <f t="shared" ref="ED365:ED372" si="6423">IF(AX365="","","|n"&amp;ED$2&amp;"+"&amp;AX365&amp;ED$1)</f>
        <v/>
      </c>
      <c r="EE365" s="71" t="str">
        <f t="shared" ref="EE365:EE372" si="6424">IF(AY365="","","|n"&amp;EE$2&amp;"+"&amp;AY365&amp;EE$1)</f>
        <v/>
      </c>
      <c r="EF365" s="71" t="str">
        <f t="shared" ref="EF365:EF372" si="6425">IF(AZ365="","","|n"&amp;EF$2&amp;"+"&amp;AZ365&amp;EF$1)</f>
        <v/>
      </c>
      <c r="EG365" s="71" t="str">
        <f t="shared" ref="EG365:EG372" si="6426">IF(BA365="","","|n"&amp;EG$2&amp;"+"&amp;BA365&amp;EG$1)</f>
        <v/>
      </c>
      <c r="EH365" s="71" t="str">
        <f t="shared" ref="EH365:EH372" si="6427">IF(BB365="","","|n"&amp;EH$2&amp;"+"&amp;BB365&amp;EH$1)</f>
        <v/>
      </c>
      <c r="EI365" s="71" t="str">
        <f t="shared" ref="EI365:EI372" si="6428">IF(BC365="","","|n"&amp;EI$2&amp;"+"&amp;BC365&amp;EI$1)</f>
        <v/>
      </c>
      <c r="EJ365" s="71" t="str">
        <f t="shared" ref="EJ365:EJ372" si="6429">IF(BD365="","","|n"&amp;EJ$2&amp;"+"&amp;BD365&amp;EJ$1)</f>
        <v/>
      </c>
      <c r="EK365" s="71" t="str">
        <f t="shared" ref="EK365:EK372" si="6430">IF(BE365="","","|n"&amp;EK$2&amp;"+"&amp;BE365&amp;EK$1)</f>
        <v/>
      </c>
      <c r="EL365" s="71" t="str">
        <f t="shared" ref="EL365:EL372" si="6431">IF(BF365="","","|n"&amp;EL$2&amp;"+"&amp;BF365&amp;EL$1)</f>
        <v/>
      </c>
      <c r="EM365" s="71" t="str">
        <f t="shared" ref="EM365:EM372" si="6432">IF(BG365="","","|n"&amp;EM$2&amp;"+"&amp;BG365&amp;EM$1)</f>
        <v/>
      </c>
      <c r="EN365" s="71" t="str">
        <f t="shared" ref="EN365:EN372" si="6433">IF(BH365="","","|n"&amp;EN$2&amp;"+"&amp;BH365&amp;EN$1)</f>
        <v/>
      </c>
      <c r="EO365" s="71" t="str">
        <f t="shared" ref="EO365:EO372" si="6434">IF(BI365="","","|n"&amp;EO$2&amp;"+"&amp;BI365&amp;EO$1)</f>
        <v/>
      </c>
      <c r="EP365" s="71" t="str">
        <f t="shared" ref="EP365:EP372" si="6435">IF(BJ365="","","|n"&amp;EP$2&amp;"+"&amp;BJ365&amp;EP$1)</f>
        <v/>
      </c>
      <c r="EQ365" s="71" t="str">
        <f t="shared" ref="EQ365:EQ372" si="6436">IF(BK365="","","|n"&amp;EQ$2&amp;"+"&amp;BK365&amp;EQ$1)</f>
        <v/>
      </c>
      <c r="ER365" s="71" t="str">
        <f t="shared" ref="ER365:ER372" si="6437">IF(BL365="","","|n"&amp;ER$2&amp;"+"&amp;BL365&amp;ER$1)</f>
        <v/>
      </c>
      <c r="ES365" s="71" t="str">
        <f t="shared" ref="ES365:ES372" si="6438">IF(BM365="","","|n"&amp;ES$2&amp;"+"&amp;BM365&amp;ES$1)</f>
        <v/>
      </c>
      <c r="ET365" s="71" t="str">
        <f t="shared" ref="ET365:ET372" si="6439">IF(BN365="","","|n"&amp;ET$2&amp;"+"&amp;BN365&amp;ET$1)</f>
        <v/>
      </c>
      <c r="EU365" s="71" t="str">
        <f t="shared" ref="EU365:EU372" si="6440">IF(BO365="","","|n"&amp;EU$2&amp;"+"&amp;BO365&amp;EU$1)</f>
        <v/>
      </c>
      <c r="EV365" s="71" t="str">
        <f t="shared" ref="EV365:EV372" si="6441">IF(BP365="","","|n"&amp;EV$2&amp;"+"&amp;BP365&amp;EV$1)</f>
        <v/>
      </c>
      <c r="EW365" s="71" t="str">
        <f t="shared" ref="EW365:EW372" si="6442">IF(BQ365="","","|n"&amp;EW$2&amp;"+"&amp;BQ365&amp;EW$1)</f>
        <v/>
      </c>
      <c r="EX365" s="71" t="str">
        <f t="shared" ref="EX365:EX372" si="6443">IF(BR365="","","|n"&amp;EX$2&amp;"+"&amp;BR365&amp;EX$1)</f>
        <v/>
      </c>
      <c r="EY365" s="71" t="str">
        <f t="shared" ref="EY365:EY372" si="6444">IF(BS365="","","|n"&amp;EY$2&amp;"+"&amp;BS365&amp;EY$1)</f>
        <v/>
      </c>
      <c r="EZ365" s="71" t="str">
        <f t="shared" ref="EZ365:EZ372" si="6445">IF(BT365="","","|n"&amp;EZ$2&amp;"+"&amp;BT365&amp;EZ$1)</f>
        <v/>
      </c>
      <c r="FA365" s="71" t="str">
        <f t="shared" ref="FA365:FA372" si="6446">IF(BU365="","","|n"&amp;FA$2&amp;"+"&amp;BU365&amp;FA$1)</f>
        <v/>
      </c>
      <c r="FB365" s="71" t="str">
        <f t="shared" ref="FB365:FB372" si="6447">IF(BV365="","","|n"&amp;FB$2&amp;"+"&amp;BV365&amp;FB$1)</f>
        <v/>
      </c>
      <c r="FC365" s="71" t="str">
        <f t="shared" ref="FC365:FC372" si="6448">IF(BW365="","","|n"&amp;FC$2&amp;"+"&amp;BW365&amp;FC$1)</f>
        <v/>
      </c>
      <c r="FD365" s="71" t="str">
        <f t="shared" ref="FD365:FD372" si="6449">IF(BX365="","","|n"&amp;FD$2&amp;"+"&amp;BX365&amp;FD$1)</f>
        <v/>
      </c>
      <c r="FE365" s="71" t="str">
        <f t="shared" ref="FE365:FE372" si="6450">IF(BY365="","","|n"&amp;FE$2&amp;"+"&amp;BY365&amp;FE$1)</f>
        <v/>
      </c>
      <c r="FF365" s="71" t="str">
        <f t="shared" ref="FF365:FF372" si="6451">IF(BZ365="","","|n"&amp;FF$2&amp;"+"&amp;BZ365&amp;FF$1)</f>
        <v/>
      </c>
      <c r="FG365" s="71" t="str">
        <f t="shared" ref="FG365:FG372" si="6452">IF(CA365="","","|n"&amp;FG$2&amp;"+"&amp;CA365&amp;FG$1)</f>
        <v/>
      </c>
      <c r="FH365" s="71" t="str">
        <f t="shared" ref="FH365:FH372" si="6453">IF(CB365="","","|n"&amp;FH$2&amp;"+"&amp;CB365&amp;FH$1)</f>
        <v/>
      </c>
      <c r="FI365" s="71" t="str">
        <f t="shared" ref="FI365:FI372" si="6454">IF(CC365="","","|n"&amp;FI$2&amp;"+"&amp;CC365&amp;FI$1)</f>
        <v/>
      </c>
      <c r="FJ365" s="71" t="str">
        <f t="shared" ref="FJ365:FJ372" si="6455">IF(CD365="","","|n"&amp;FJ$2&amp;"+"&amp;CD365&amp;FJ$1)</f>
        <v/>
      </c>
      <c r="FK365" s="71" t="str">
        <f t="shared" ref="FK365:FK372" si="6456">IF(CE365="","","|n"&amp;FK$2&amp;"+"&amp;CE365&amp;FK$1)</f>
        <v/>
      </c>
      <c r="FL365" s="71" t="str">
        <f t="shared" ref="FL365:FL372" si="6457">IF(CF365="","","|n"&amp;FL$2&amp;"+"&amp;CF365&amp;FL$1)</f>
        <v/>
      </c>
      <c r="FM365" s="71" t="str">
        <f t="shared" ref="FM365:FM372" si="6458">IF(CG365="","","|n"&amp;FM$2&amp;"+"&amp;CG365&amp;FM$1)</f>
        <v/>
      </c>
      <c r="FN365" s="71" t="str">
        <f t="shared" ref="FN365:FN372" si="6459">IF(CH365="","","|n"&amp;FN$2&amp;"+"&amp;CH365&amp;FN$1)</f>
        <v/>
      </c>
      <c r="FO365" s="71" t="str">
        <f t="shared" ref="FO365:FO372" si="6460">IF(CI365="","","|n"&amp;FO$2&amp;"+"&amp;CI365&amp;FO$1)</f>
        <v/>
      </c>
      <c r="FP365" s="71" t="str">
        <f t="shared" ref="FP365:FP372" si="6461">IF(CJ365="","","|n"&amp;FP$2&amp;"+"&amp;CJ365&amp;FP$1)</f>
        <v/>
      </c>
      <c r="FQ365" s="71" t="str">
        <f t="shared" ref="FQ365:FQ372" si="6462">IF(CK365="","","|n"&amp;FQ$2&amp;"+"&amp;CK365&amp;FQ$1)</f>
        <v/>
      </c>
      <c r="FR365" s="71" t="str">
        <f t="shared" ref="FR365:FR372" si="6463">IF(CL365="","","|n"&amp;FR$2&amp;"+"&amp;CL365&amp;FR$1)</f>
        <v/>
      </c>
      <c r="FS365" s="71" t="str">
        <f t="shared" ref="FS365:FS372" si="6464">IF(CM365="","","|n"&amp;FS$2&amp;"+"&amp;CM365&amp;FS$1)</f>
        <v/>
      </c>
    </row>
    <row r="366" spans="1:175" ht="16.5">
      <c r="A366" s="133"/>
      <c r="B366" s="80" t="s">
        <v>991</v>
      </c>
      <c r="C366" s="148" t="s">
        <v>986</v>
      </c>
      <c r="K366" s="150"/>
      <c r="T366" s="146" t="s">
        <v>992</v>
      </c>
      <c r="U366" s="85" t="s">
        <v>988</v>
      </c>
      <c r="CN366" s="70" t="str">
        <f t="shared" si="6389"/>
        <v>InitUnitState('IK1C',,,,,,,,,,)</v>
      </c>
      <c r="CO366" s="70" t="str">
        <f t="shared" si="6390"/>
        <v>InitUnitNormal('IK1C',,,,,,,,,,)</v>
      </c>
      <c r="CP366" s="70" t="str">
        <f t="shared" si="6391"/>
        <v>InitUnitMagic('IK1C',,,,,,,,,,)</v>
      </c>
      <c r="CQ366" s="70" t="str">
        <f t="shared" si="6392"/>
        <v>InitUnitAdd('IK1C',,,,,,,,,,)</v>
      </c>
      <c r="CR366" s="70" t="str">
        <f t="shared" si="6393"/>
        <v>InitEquipData('IK1C',,"",,,,,'','','','','','',"ReplaceableTextures\\CommandButtons\\BTNSST10.blp")</v>
      </c>
      <c r="CU366" s="95" t="str">
        <f t="shared" si="6394"/>
        <v>|n</v>
      </c>
      <c r="CV366" s="61" t="str">
        <f t="shared" si="6313"/>
        <v>致命倍率|Cffffc926+300%|n|n|r|Cffaaaaaa○|CffFFD24D木之符印+1|r|r|n|n|Cff00ff7f点击穿戴或脱卸。|r</v>
      </c>
      <c r="CW366" s="60"/>
      <c r="CX366" s="60"/>
      <c r="CY366" s="60"/>
      <c r="CZ366" s="60"/>
      <c r="DA366" s="60"/>
      <c r="DB366" s="71" t="str">
        <f t="shared" si="6395"/>
        <v/>
      </c>
      <c r="DC366" s="71" t="str">
        <f t="shared" si="6396"/>
        <v/>
      </c>
      <c r="DD366" s="71" t="str">
        <f t="shared" si="6397"/>
        <v/>
      </c>
      <c r="DE366" s="71" t="str">
        <f t="shared" si="6398"/>
        <v/>
      </c>
      <c r="DF366" s="71" t="str">
        <f t="shared" si="6399"/>
        <v/>
      </c>
      <c r="DG366" s="71" t="str">
        <f t="shared" si="6400"/>
        <v/>
      </c>
      <c r="DH366" s="71" t="str">
        <f t="shared" si="6401"/>
        <v/>
      </c>
      <c r="DI366" s="71" t="str">
        <f t="shared" si="6402"/>
        <v/>
      </c>
      <c r="DJ366" s="71" t="str">
        <f t="shared" si="6403"/>
        <v/>
      </c>
      <c r="DK366" s="71" t="str">
        <f t="shared" si="6404"/>
        <v/>
      </c>
      <c r="DL366" s="71" t="str">
        <f t="shared" si="6405"/>
        <v/>
      </c>
      <c r="DM366" s="71" t="str">
        <f t="shared" si="6406"/>
        <v/>
      </c>
      <c r="DN366" s="71" t="str">
        <f t="shared" si="6407"/>
        <v/>
      </c>
      <c r="DO366" s="71" t="str">
        <f t="shared" si="6408"/>
        <v/>
      </c>
      <c r="DP366" s="71" t="str">
        <f t="shared" si="6409"/>
        <v/>
      </c>
      <c r="DQ366" s="71" t="str">
        <f t="shared" si="6410"/>
        <v/>
      </c>
      <c r="DR366" s="71" t="str">
        <f t="shared" si="6411"/>
        <v/>
      </c>
      <c r="DS366" s="71" t="str">
        <f t="shared" si="6412"/>
        <v/>
      </c>
      <c r="DT366" s="71" t="str">
        <f t="shared" si="6413"/>
        <v/>
      </c>
      <c r="DU366" s="71" t="str">
        <f t="shared" si="6414"/>
        <v/>
      </c>
      <c r="DV366" s="71" t="str">
        <f t="shared" si="6415"/>
        <v/>
      </c>
      <c r="DW366" s="71" t="str">
        <f t="shared" si="6416"/>
        <v/>
      </c>
      <c r="DX366" s="71" t="str">
        <f t="shared" si="6417"/>
        <v/>
      </c>
      <c r="DY366" s="71" t="str">
        <f t="shared" si="6418"/>
        <v/>
      </c>
      <c r="DZ366" s="71" t="str">
        <f t="shared" si="6419"/>
        <v/>
      </c>
      <c r="EA366" s="71" t="str">
        <f t="shared" si="6420"/>
        <v/>
      </c>
      <c r="EB366" s="71" t="str">
        <f t="shared" si="6421"/>
        <v/>
      </c>
      <c r="EC366" s="71" t="str">
        <f t="shared" si="6422"/>
        <v/>
      </c>
      <c r="ED366" s="71" t="str">
        <f t="shared" si="6423"/>
        <v/>
      </c>
      <c r="EE366" s="71" t="str">
        <f t="shared" si="6424"/>
        <v/>
      </c>
      <c r="EF366" s="71" t="str">
        <f t="shared" si="6425"/>
        <v/>
      </c>
      <c r="EG366" s="71" t="str">
        <f t="shared" si="6426"/>
        <v/>
      </c>
      <c r="EH366" s="71" t="str">
        <f t="shared" si="6427"/>
        <v/>
      </c>
      <c r="EI366" s="71" t="str">
        <f t="shared" si="6428"/>
        <v/>
      </c>
      <c r="EJ366" s="71" t="str">
        <f t="shared" si="6429"/>
        <v/>
      </c>
      <c r="EK366" s="71" t="str">
        <f t="shared" si="6430"/>
        <v/>
      </c>
      <c r="EL366" s="71" t="str">
        <f t="shared" si="6431"/>
        <v/>
      </c>
      <c r="EM366" s="71" t="str">
        <f t="shared" si="6432"/>
        <v/>
      </c>
      <c r="EN366" s="71" t="str">
        <f t="shared" si="6433"/>
        <v/>
      </c>
      <c r="EO366" s="71" t="str">
        <f t="shared" si="6434"/>
        <v/>
      </c>
      <c r="EP366" s="71" t="str">
        <f t="shared" si="6435"/>
        <v/>
      </c>
      <c r="EQ366" s="71" t="str">
        <f t="shared" si="6436"/>
        <v/>
      </c>
      <c r="ER366" s="71" t="str">
        <f t="shared" si="6437"/>
        <v/>
      </c>
      <c r="ES366" s="71" t="str">
        <f t="shared" si="6438"/>
        <v/>
      </c>
      <c r="ET366" s="71" t="str">
        <f t="shared" si="6439"/>
        <v/>
      </c>
      <c r="EU366" s="71" t="str">
        <f t="shared" si="6440"/>
        <v/>
      </c>
      <c r="EV366" s="71" t="str">
        <f t="shared" si="6441"/>
        <v/>
      </c>
      <c r="EW366" s="71" t="str">
        <f t="shared" si="6442"/>
        <v/>
      </c>
      <c r="EX366" s="71" t="str">
        <f t="shared" si="6443"/>
        <v/>
      </c>
      <c r="EY366" s="71" t="str">
        <f t="shared" si="6444"/>
        <v/>
      </c>
      <c r="EZ366" s="71" t="str">
        <f t="shared" si="6445"/>
        <v/>
      </c>
      <c r="FA366" s="71" t="str">
        <f t="shared" si="6446"/>
        <v/>
      </c>
      <c r="FB366" s="71" t="str">
        <f t="shared" si="6447"/>
        <v/>
      </c>
      <c r="FC366" s="71" t="str">
        <f t="shared" si="6448"/>
        <v/>
      </c>
      <c r="FD366" s="71" t="str">
        <f t="shared" si="6449"/>
        <v/>
      </c>
      <c r="FE366" s="71" t="str">
        <f t="shared" si="6450"/>
        <v/>
      </c>
      <c r="FF366" s="71" t="str">
        <f t="shared" si="6451"/>
        <v/>
      </c>
      <c r="FG366" s="71" t="str">
        <f t="shared" si="6452"/>
        <v/>
      </c>
      <c r="FH366" s="71" t="str">
        <f t="shared" si="6453"/>
        <v/>
      </c>
      <c r="FI366" s="71" t="str">
        <f t="shared" si="6454"/>
        <v/>
      </c>
      <c r="FJ366" s="71" t="str">
        <f t="shared" si="6455"/>
        <v/>
      </c>
      <c r="FK366" s="71" t="str">
        <f t="shared" si="6456"/>
        <v/>
      </c>
      <c r="FL366" s="71" t="str">
        <f t="shared" si="6457"/>
        <v/>
      </c>
      <c r="FM366" s="71" t="str">
        <f t="shared" si="6458"/>
        <v/>
      </c>
      <c r="FN366" s="71" t="str">
        <f t="shared" si="6459"/>
        <v/>
      </c>
      <c r="FO366" s="71" t="str">
        <f t="shared" si="6460"/>
        <v/>
      </c>
      <c r="FP366" s="71" t="str">
        <f t="shared" si="6461"/>
        <v/>
      </c>
      <c r="FQ366" s="71" t="str">
        <f t="shared" si="6462"/>
        <v/>
      </c>
      <c r="FR366" s="71" t="str">
        <f t="shared" si="6463"/>
        <v/>
      </c>
      <c r="FS366" s="71" t="str">
        <f t="shared" si="6464"/>
        <v/>
      </c>
    </row>
    <row r="367" spans="1:175" ht="16.5">
      <c r="A367" s="133"/>
      <c r="B367" s="80" t="s">
        <v>993</v>
      </c>
      <c r="C367" s="148" t="s">
        <v>986</v>
      </c>
      <c r="K367" s="150"/>
      <c r="T367" s="146" t="s">
        <v>994</v>
      </c>
      <c r="U367" s="85" t="s">
        <v>988</v>
      </c>
      <c r="CN367" s="70" t="str">
        <f t="shared" si="6389"/>
        <v>InitUnitState('IK1D',,,,,,,,,,)</v>
      </c>
      <c r="CO367" s="70" t="str">
        <f t="shared" si="6390"/>
        <v>InitUnitNormal('IK1D',,,,,,,,,,)</v>
      </c>
      <c r="CP367" s="70" t="str">
        <f t="shared" si="6391"/>
        <v>InitUnitMagic('IK1D',,,,,,,,,,)</v>
      </c>
      <c r="CQ367" s="70" t="str">
        <f t="shared" si="6392"/>
        <v>InitUnitAdd('IK1D',,,,,,,,,,)</v>
      </c>
      <c r="CR367" s="70" t="str">
        <f t="shared" si="6393"/>
        <v>InitEquipData('IK1D',,"",,,,,'','','','','','',"ReplaceableTextures\\CommandButtons\\BTNSST10.blp")</v>
      </c>
      <c r="CU367" s="95" t="str">
        <f t="shared" si="6394"/>
        <v>|n</v>
      </c>
      <c r="CV367" s="61" t="str">
        <f t="shared" si="6313"/>
        <v>致命倍率|Cffffc926+300%|n|n|r|Cffaaaaaa○|CffFFD24D水之符印+1|r|r|n|n|Cff00ff7f点击穿戴或脱卸。|r</v>
      </c>
      <c r="CW367" s="60"/>
      <c r="CX367" s="60"/>
      <c r="CY367" s="60"/>
      <c r="CZ367" s="60"/>
      <c r="DA367" s="60"/>
      <c r="DB367" s="71" t="str">
        <f t="shared" si="6395"/>
        <v/>
      </c>
      <c r="DC367" s="71" t="str">
        <f t="shared" si="6396"/>
        <v/>
      </c>
      <c r="DD367" s="71" t="str">
        <f t="shared" si="6397"/>
        <v/>
      </c>
      <c r="DE367" s="71" t="str">
        <f t="shared" si="6398"/>
        <v/>
      </c>
      <c r="DF367" s="71" t="str">
        <f t="shared" si="6399"/>
        <v/>
      </c>
      <c r="DG367" s="71" t="str">
        <f t="shared" si="6400"/>
        <v/>
      </c>
      <c r="DH367" s="71" t="str">
        <f t="shared" si="6401"/>
        <v/>
      </c>
      <c r="DI367" s="71" t="str">
        <f t="shared" si="6402"/>
        <v/>
      </c>
      <c r="DJ367" s="71" t="str">
        <f t="shared" si="6403"/>
        <v/>
      </c>
      <c r="DK367" s="71" t="str">
        <f t="shared" si="6404"/>
        <v/>
      </c>
      <c r="DL367" s="71" t="str">
        <f t="shared" si="6405"/>
        <v/>
      </c>
      <c r="DM367" s="71" t="str">
        <f t="shared" si="6406"/>
        <v/>
      </c>
      <c r="DN367" s="71" t="str">
        <f t="shared" si="6407"/>
        <v/>
      </c>
      <c r="DO367" s="71" t="str">
        <f t="shared" si="6408"/>
        <v/>
      </c>
      <c r="DP367" s="71" t="str">
        <f t="shared" si="6409"/>
        <v/>
      </c>
      <c r="DQ367" s="71" t="str">
        <f t="shared" si="6410"/>
        <v/>
      </c>
      <c r="DR367" s="71" t="str">
        <f t="shared" si="6411"/>
        <v/>
      </c>
      <c r="DS367" s="71" t="str">
        <f t="shared" si="6412"/>
        <v/>
      </c>
      <c r="DT367" s="71" t="str">
        <f t="shared" si="6413"/>
        <v/>
      </c>
      <c r="DU367" s="71" t="str">
        <f t="shared" si="6414"/>
        <v/>
      </c>
      <c r="DV367" s="71" t="str">
        <f t="shared" si="6415"/>
        <v/>
      </c>
      <c r="DW367" s="71" t="str">
        <f t="shared" si="6416"/>
        <v/>
      </c>
      <c r="DX367" s="71" t="str">
        <f t="shared" si="6417"/>
        <v/>
      </c>
      <c r="DY367" s="71" t="str">
        <f t="shared" si="6418"/>
        <v/>
      </c>
      <c r="DZ367" s="71" t="str">
        <f t="shared" si="6419"/>
        <v/>
      </c>
      <c r="EA367" s="71" t="str">
        <f t="shared" si="6420"/>
        <v/>
      </c>
      <c r="EB367" s="71" t="str">
        <f t="shared" si="6421"/>
        <v/>
      </c>
      <c r="EC367" s="71" t="str">
        <f t="shared" si="6422"/>
        <v/>
      </c>
      <c r="ED367" s="71" t="str">
        <f t="shared" si="6423"/>
        <v/>
      </c>
      <c r="EE367" s="71" t="str">
        <f t="shared" si="6424"/>
        <v/>
      </c>
      <c r="EF367" s="71" t="str">
        <f t="shared" si="6425"/>
        <v/>
      </c>
      <c r="EG367" s="71" t="str">
        <f t="shared" si="6426"/>
        <v/>
      </c>
      <c r="EH367" s="71" t="str">
        <f t="shared" si="6427"/>
        <v/>
      </c>
      <c r="EI367" s="71" t="str">
        <f t="shared" si="6428"/>
        <v/>
      </c>
      <c r="EJ367" s="71" t="str">
        <f t="shared" si="6429"/>
        <v/>
      </c>
      <c r="EK367" s="71" t="str">
        <f t="shared" si="6430"/>
        <v/>
      </c>
      <c r="EL367" s="71" t="str">
        <f t="shared" si="6431"/>
        <v/>
      </c>
      <c r="EM367" s="71" t="str">
        <f t="shared" si="6432"/>
        <v/>
      </c>
      <c r="EN367" s="71" t="str">
        <f t="shared" si="6433"/>
        <v/>
      </c>
      <c r="EO367" s="71" t="str">
        <f t="shared" si="6434"/>
        <v/>
      </c>
      <c r="EP367" s="71" t="str">
        <f t="shared" si="6435"/>
        <v/>
      </c>
      <c r="EQ367" s="71" t="str">
        <f t="shared" si="6436"/>
        <v/>
      </c>
      <c r="ER367" s="71" t="str">
        <f t="shared" si="6437"/>
        <v/>
      </c>
      <c r="ES367" s="71" t="str">
        <f t="shared" si="6438"/>
        <v/>
      </c>
      <c r="ET367" s="71" t="str">
        <f t="shared" si="6439"/>
        <v/>
      </c>
      <c r="EU367" s="71" t="str">
        <f t="shared" si="6440"/>
        <v/>
      </c>
      <c r="EV367" s="71" t="str">
        <f t="shared" si="6441"/>
        <v/>
      </c>
      <c r="EW367" s="71" t="str">
        <f t="shared" si="6442"/>
        <v/>
      </c>
      <c r="EX367" s="71" t="str">
        <f t="shared" si="6443"/>
        <v/>
      </c>
      <c r="EY367" s="71" t="str">
        <f t="shared" si="6444"/>
        <v/>
      </c>
      <c r="EZ367" s="71" t="str">
        <f t="shared" si="6445"/>
        <v/>
      </c>
      <c r="FA367" s="71" t="str">
        <f t="shared" si="6446"/>
        <v/>
      </c>
      <c r="FB367" s="71" t="str">
        <f t="shared" si="6447"/>
        <v/>
      </c>
      <c r="FC367" s="71" t="str">
        <f t="shared" si="6448"/>
        <v/>
      </c>
      <c r="FD367" s="71" t="str">
        <f t="shared" si="6449"/>
        <v/>
      </c>
      <c r="FE367" s="71" t="str">
        <f t="shared" si="6450"/>
        <v/>
      </c>
      <c r="FF367" s="71" t="str">
        <f t="shared" si="6451"/>
        <v/>
      </c>
      <c r="FG367" s="71" t="str">
        <f t="shared" si="6452"/>
        <v/>
      </c>
      <c r="FH367" s="71" t="str">
        <f t="shared" si="6453"/>
        <v/>
      </c>
      <c r="FI367" s="71" t="str">
        <f t="shared" si="6454"/>
        <v/>
      </c>
      <c r="FJ367" s="71" t="str">
        <f t="shared" si="6455"/>
        <v/>
      </c>
      <c r="FK367" s="71" t="str">
        <f t="shared" si="6456"/>
        <v/>
      </c>
      <c r="FL367" s="71" t="str">
        <f t="shared" si="6457"/>
        <v/>
      </c>
      <c r="FM367" s="71" t="str">
        <f t="shared" si="6458"/>
        <v/>
      </c>
      <c r="FN367" s="71" t="str">
        <f t="shared" si="6459"/>
        <v/>
      </c>
      <c r="FO367" s="71" t="str">
        <f t="shared" si="6460"/>
        <v/>
      </c>
      <c r="FP367" s="71" t="str">
        <f t="shared" si="6461"/>
        <v/>
      </c>
      <c r="FQ367" s="71" t="str">
        <f t="shared" si="6462"/>
        <v/>
      </c>
      <c r="FR367" s="71" t="str">
        <f t="shared" si="6463"/>
        <v/>
      </c>
      <c r="FS367" s="71" t="str">
        <f t="shared" si="6464"/>
        <v/>
      </c>
    </row>
    <row r="368" spans="1:175" ht="16.5">
      <c r="A368" s="133"/>
      <c r="B368" s="80" t="s">
        <v>995</v>
      </c>
      <c r="C368" s="148" t="s">
        <v>986</v>
      </c>
      <c r="K368" s="150"/>
      <c r="T368" s="146" t="s">
        <v>996</v>
      </c>
      <c r="U368" s="85" t="s">
        <v>988</v>
      </c>
      <c r="CN368" s="70" t="str">
        <f t="shared" si="6389"/>
        <v>InitUnitState('IK1E',,,,,,,,,,)</v>
      </c>
      <c r="CO368" s="70" t="str">
        <f t="shared" si="6390"/>
        <v>InitUnitNormal('IK1E',,,,,,,,,,)</v>
      </c>
      <c r="CP368" s="70" t="str">
        <f t="shared" si="6391"/>
        <v>InitUnitMagic('IK1E',,,,,,,,,,)</v>
      </c>
      <c r="CQ368" s="70" t="str">
        <f t="shared" si="6392"/>
        <v>InitUnitAdd('IK1E',,,,,,,,,,)</v>
      </c>
      <c r="CR368" s="70" t="str">
        <f t="shared" si="6393"/>
        <v>InitEquipData('IK1E',,"",,,,,'','','','','','',"ReplaceableTextures\\CommandButtons\\BTNSST10.blp")</v>
      </c>
      <c r="CU368" s="95" t="str">
        <f t="shared" si="6394"/>
        <v>|n</v>
      </c>
      <c r="CV368" s="61" t="str">
        <f t="shared" si="6313"/>
        <v>致命倍率|Cffffc926+300%|n|n|r|Cffaaaaaa○|CffFFD24D火之符印+1|r|r|n|n|Cff00ff7f点击穿戴或脱卸。|r</v>
      </c>
      <c r="CW368" s="60"/>
      <c r="CX368" s="60"/>
      <c r="CY368" s="60"/>
      <c r="CZ368" s="60"/>
      <c r="DA368" s="60"/>
      <c r="DB368" s="71" t="str">
        <f t="shared" si="6395"/>
        <v/>
      </c>
      <c r="DC368" s="71" t="str">
        <f t="shared" si="6396"/>
        <v/>
      </c>
      <c r="DD368" s="71" t="str">
        <f t="shared" si="6397"/>
        <v/>
      </c>
      <c r="DE368" s="71" t="str">
        <f t="shared" si="6398"/>
        <v/>
      </c>
      <c r="DF368" s="71" t="str">
        <f t="shared" si="6399"/>
        <v/>
      </c>
      <c r="DG368" s="71" t="str">
        <f t="shared" si="6400"/>
        <v/>
      </c>
      <c r="DH368" s="71" t="str">
        <f t="shared" si="6401"/>
        <v/>
      </c>
      <c r="DI368" s="71" t="str">
        <f t="shared" si="6402"/>
        <v/>
      </c>
      <c r="DJ368" s="71" t="str">
        <f t="shared" si="6403"/>
        <v/>
      </c>
      <c r="DK368" s="71" t="str">
        <f t="shared" si="6404"/>
        <v/>
      </c>
      <c r="DL368" s="71" t="str">
        <f t="shared" si="6405"/>
        <v/>
      </c>
      <c r="DM368" s="71" t="str">
        <f t="shared" si="6406"/>
        <v/>
      </c>
      <c r="DN368" s="71" t="str">
        <f t="shared" si="6407"/>
        <v/>
      </c>
      <c r="DO368" s="71" t="str">
        <f t="shared" si="6408"/>
        <v/>
      </c>
      <c r="DP368" s="71" t="str">
        <f t="shared" si="6409"/>
        <v/>
      </c>
      <c r="DQ368" s="71" t="str">
        <f t="shared" si="6410"/>
        <v/>
      </c>
      <c r="DR368" s="71" t="str">
        <f t="shared" si="6411"/>
        <v/>
      </c>
      <c r="DS368" s="71" t="str">
        <f t="shared" si="6412"/>
        <v/>
      </c>
      <c r="DT368" s="71" t="str">
        <f t="shared" si="6413"/>
        <v/>
      </c>
      <c r="DU368" s="71" t="str">
        <f t="shared" si="6414"/>
        <v/>
      </c>
      <c r="DV368" s="71" t="str">
        <f t="shared" si="6415"/>
        <v/>
      </c>
      <c r="DW368" s="71" t="str">
        <f t="shared" si="6416"/>
        <v/>
      </c>
      <c r="DX368" s="71" t="str">
        <f t="shared" si="6417"/>
        <v/>
      </c>
      <c r="DY368" s="71" t="str">
        <f t="shared" si="6418"/>
        <v/>
      </c>
      <c r="DZ368" s="71" t="str">
        <f t="shared" si="6419"/>
        <v/>
      </c>
      <c r="EA368" s="71" t="str">
        <f t="shared" si="6420"/>
        <v/>
      </c>
      <c r="EB368" s="71" t="str">
        <f t="shared" si="6421"/>
        <v/>
      </c>
      <c r="EC368" s="71" t="str">
        <f t="shared" si="6422"/>
        <v/>
      </c>
      <c r="ED368" s="71" t="str">
        <f t="shared" si="6423"/>
        <v/>
      </c>
      <c r="EE368" s="71" t="str">
        <f t="shared" si="6424"/>
        <v/>
      </c>
      <c r="EF368" s="71" t="str">
        <f t="shared" si="6425"/>
        <v/>
      </c>
      <c r="EG368" s="71" t="str">
        <f t="shared" si="6426"/>
        <v/>
      </c>
      <c r="EH368" s="71" t="str">
        <f t="shared" si="6427"/>
        <v/>
      </c>
      <c r="EI368" s="71" t="str">
        <f t="shared" si="6428"/>
        <v/>
      </c>
      <c r="EJ368" s="71" t="str">
        <f t="shared" si="6429"/>
        <v/>
      </c>
      <c r="EK368" s="71" t="str">
        <f t="shared" si="6430"/>
        <v/>
      </c>
      <c r="EL368" s="71" t="str">
        <f t="shared" si="6431"/>
        <v/>
      </c>
      <c r="EM368" s="71" t="str">
        <f t="shared" si="6432"/>
        <v/>
      </c>
      <c r="EN368" s="71" t="str">
        <f t="shared" si="6433"/>
        <v/>
      </c>
      <c r="EO368" s="71" t="str">
        <f t="shared" si="6434"/>
        <v/>
      </c>
      <c r="EP368" s="71" t="str">
        <f t="shared" si="6435"/>
        <v/>
      </c>
      <c r="EQ368" s="71" t="str">
        <f t="shared" si="6436"/>
        <v/>
      </c>
      <c r="ER368" s="71" t="str">
        <f t="shared" si="6437"/>
        <v/>
      </c>
      <c r="ES368" s="71" t="str">
        <f t="shared" si="6438"/>
        <v/>
      </c>
      <c r="ET368" s="71" t="str">
        <f t="shared" si="6439"/>
        <v/>
      </c>
      <c r="EU368" s="71" t="str">
        <f t="shared" si="6440"/>
        <v/>
      </c>
      <c r="EV368" s="71" t="str">
        <f t="shared" si="6441"/>
        <v/>
      </c>
      <c r="EW368" s="71" t="str">
        <f t="shared" si="6442"/>
        <v/>
      </c>
      <c r="EX368" s="71" t="str">
        <f t="shared" si="6443"/>
        <v/>
      </c>
      <c r="EY368" s="71" t="str">
        <f t="shared" si="6444"/>
        <v/>
      </c>
      <c r="EZ368" s="71" t="str">
        <f t="shared" si="6445"/>
        <v/>
      </c>
      <c r="FA368" s="71" t="str">
        <f t="shared" si="6446"/>
        <v/>
      </c>
      <c r="FB368" s="71" t="str">
        <f t="shared" si="6447"/>
        <v/>
      </c>
      <c r="FC368" s="71" t="str">
        <f t="shared" si="6448"/>
        <v/>
      </c>
      <c r="FD368" s="71" t="str">
        <f t="shared" si="6449"/>
        <v/>
      </c>
      <c r="FE368" s="71" t="str">
        <f t="shared" si="6450"/>
        <v/>
      </c>
      <c r="FF368" s="71" t="str">
        <f t="shared" si="6451"/>
        <v/>
      </c>
      <c r="FG368" s="71" t="str">
        <f t="shared" si="6452"/>
        <v/>
      </c>
      <c r="FH368" s="71" t="str">
        <f t="shared" si="6453"/>
        <v/>
      </c>
      <c r="FI368" s="71" t="str">
        <f t="shared" si="6454"/>
        <v/>
      </c>
      <c r="FJ368" s="71" t="str">
        <f t="shared" si="6455"/>
        <v/>
      </c>
      <c r="FK368" s="71" t="str">
        <f t="shared" si="6456"/>
        <v/>
      </c>
      <c r="FL368" s="71" t="str">
        <f t="shared" si="6457"/>
        <v/>
      </c>
      <c r="FM368" s="71" t="str">
        <f t="shared" si="6458"/>
        <v/>
      </c>
      <c r="FN368" s="71" t="str">
        <f t="shared" si="6459"/>
        <v/>
      </c>
      <c r="FO368" s="71" t="str">
        <f t="shared" si="6460"/>
        <v/>
      </c>
      <c r="FP368" s="71" t="str">
        <f t="shared" si="6461"/>
        <v/>
      </c>
      <c r="FQ368" s="71" t="str">
        <f t="shared" si="6462"/>
        <v/>
      </c>
      <c r="FR368" s="71" t="str">
        <f t="shared" si="6463"/>
        <v/>
      </c>
      <c r="FS368" s="71" t="str">
        <f t="shared" si="6464"/>
        <v/>
      </c>
    </row>
    <row r="369" spans="1:175" ht="16.5">
      <c r="A369" s="133"/>
      <c r="B369" s="80" t="s">
        <v>997</v>
      </c>
      <c r="C369" s="148" t="s">
        <v>986</v>
      </c>
      <c r="K369" s="150"/>
      <c r="T369" s="146" t="s">
        <v>998</v>
      </c>
      <c r="U369" s="85" t="s">
        <v>988</v>
      </c>
      <c r="CN369" s="70" t="str">
        <f t="shared" si="6389"/>
        <v>InitUnitState('IK1F',,,,,,,,,,)</v>
      </c>
      <c r="CO369" s="70" t="str">
        <f t="shared" si="6390"/>
        <v>InitUnitNormal('IK1F',,,,,,,,,,)</v>
      </c>
      <c r="CP369" s="70" t="str">
        <f t="shared" si="6391"/>
        <v>InitUnitMagic('IK1F',,,,,,,,,,)</v>
      </c>
      <c r="CQ369" s="70" t="str">
        <f t="shared" si="6392"/>
        <v>InitUnitAdd('IK1F',,,,,,,,,,)</v>
      </c>
      <c r="CR369" s="70" t="str">
        <f t="shared" si="6393"/>
        <v>InitEquipData('IK1F',,"",,,,,'','','','','','',"ReplaceableTextures\\CommandButtons\\BTNSST10.blp")</v>
      </c>
      <c r="CU369" s="95" t="str">
        <f t="shared" si="6394"/>
        <v>|n</v>
      </c>
      <c r="CV369" s="61" t="str">
        <f t="shared" si="6313"/>
        <v>致命倍率|Cffffc926+300%|n|n|r|Cffaaaaaa○|CffFFD24D土之符印+1|r|r|n|n|Cff00ff7f点击穿戴或脱卸。|r</v>
      </c>
      <c r="CW369" s="60"/>
      <c r="CX369" s="60"/>
      <c r="CY369" s="60"/>
      <c r="CZ369" s="60"/>
      <c r="DA369" s="60"/>
      <c r="DB369" s="71" t="str">
        <f t="shared" si="6395"/>
        <v/>
      </c>
      <c r="DC369" s="71" t="str">
        <f t="shared" si="6396"/>
        <v/>
      </c>
      <c r="DD369" s="71" t="str">
        <f t="shared" si="6397"/>
        <v/>
      </c>
      <c r="DE369" s="71" t="str">
        <f t="shared" si="6398"/>
        <v/>
      </c>
      <c r="DF369" s="71" t="str">
        <f t="shared" si="6399"/>
        <v/>
      </c>
      <c r="DG369" s="71" t="str">
        <f t="shared" si="6400"/>
        <v/>
      </c>
      <c r="DH369" s="71" t="str">
        <f t="shared" si="6401"/>
        <v/>
      </c>
      <c r="DI369" s="71" t="str">
        <f t="shared" si="6402"/>
        <v/>
      </c>
      <c r="DJ369" s="71" t="str">
        <f t="shared" si="6403"/>
        <v/>
      </c>
      <c r="DK369" s="71" t="str">
        <f t="shared" si="6404"/>
        <v/>
      </c>
      <c r="DL369" s="71" t="str">
        <f t="shared" si="6405"/>
        <v/>
      </c>
      <c r="DM369" s="71" t="str">
        <f t="shared" si="6406"/>
        <v/>
      </c>
      <c r="DN369" s="71" t="str">
        <f t="shared" si="6407"/>
        <v/>
      </c>
      <c r="DO369" s="71" t="str">
        <f t="shared" si="6408"/>
        <v/>
      </c>
      <c r="DP369" s="71" t="str">
        <f t="shared" si="6409"/>
        <v/>
      </c>
      <c r="DQ369" s="71" t="str">
        <f t="shared" si="6410"/>
        <v/>
      </c>
      <c r="DR369" s="71" t="str">
        <f t="shared" si="6411"/>
        <v/>
      </c>
      <c r="DS369" s="71" t="str">
        <f t="shared" si="6412"/>
        <v/>
      </c>
      <c r="DT369" s="71" t="str">
        <f t="shared" si="6413"/>
        <v/>
      </c>
      <c r="DU369" s="71" t="str">
        <f t="shared" si="6414"/>
        <v/>
      </c>
      <c r="DV369" s="71" t="str">
        <f t="shared" si="6415"/>
        <v/>
      </c>
      <c r="DW369" s="71" t="str">
        <f t="shared" si="6416"/>
        <v/>
      </c>
      <c r="DX369" s="71" t="str">
        <f t="shared" si="6417"/>
        <v/>
      </c>
      <c r="DY369" s="71" t="str">
        <f t="shared" si="6418"/>
        <v/>
      </c>
      <c r="DZ369" s="71" t="str">
        <f t="shared" si="6419"/>
        <v/>
      </c>
      <c r="EA369" s="71" t="str">
        <f t="shared" si="6420"/>
        <v/>
      </c>
      <c r="EB369" s="71" t="str">
        <f t="shared" si="6421"/>
        <v/>
      </c>
      <c r="EC369" s="71" t="str">
        <f t="shared" si="6422"/>
        <v/>
      </c>
      <c r="ED369" s="71" t="str">
        <f t="shared" si="6423"/>
        <v/>
      </c>
      <c r="EE369" s="71" t="str">
        <f t="shared" si="6424"/>
        <v/>
      </c>
      <c r="EF369" s="71" t="str">
        <f t="shared" si="6425"/>
        <v/>
      </c>
      <c r="EG369" s="71" t="str">
        <f t="shared" si="6426"/>
        <v/>
      </c>
      <c r="EH369" s="71" t="str">
        <f t="shared" si="6427"/>
        <v/>
      </c>
      <c r="EI369" s="71" t="str">
        <f t="shared" si="6428"/>
        <v/>
      </c>
      <c r="EJ369" s="71" t="str">
        <f t="shared" si="6429"/>
        <v/>
      </c>
      <c r="EK369" s="71" t="str">
        <f t="shared" si="6430"/>
        <v/>
      </c>
      <c r="EL369" s="71" t="str">
        <f t="shared" si="6431"/>
        <v/>
      </c>
      <c r="EM369" s="71" t="str">
        <f t="shared" si="6432"/>
        <v/>
      </c>
      <c r="EN369" s="71" t="str">
        <f t="shared" si="6433"/>
        <v/>
      </c>
      <c r="EO369" s="71" t="str">
        <f t="shared" si="6434"/>
        <v/>
      </c>
      <c r="EP369" s="71" t="str">
        <f t="shared" si="6435"/>
        <v/>
      </c>
      <c r="EQ369" s="71" t="str">
        <f t="shared" si="6436"/>
        <v/>
      </c>
      <c r="ER369" s="71" t="str">
        <f t="shared" si="6437"/>
        <v/>
      </c>
      <c r="ES369" s="71" t="str">
        <f t="shared" si="6438"/>
        <v/>
      </c>
      <c r="ET369" s="71" t="str">
        <f t="shared" si="6439"/>
        <v/>
      </c>
      <c r="EU369" s="71" t="str">
        <f t="shared" si="6440"/>
        <v/>
      </c>
      <c r="EV369" s="71" t="str">
        <f t="shared" si="6441"/>
        <v/>
      </c>
      <c r="EW369" s="71" t="str">
        <f t="shared" si="6442"/>
        <v/>
      </c>
      <c r="EX369" s="71" t="str">
        <f t="shared" si="6443"/>
        <v/>
      </c>
      <c r="EY369" s="71" t="str">
        <f t="shared" si="6444"/>
        <v/>
      </c>
      <c r="EZ369" s="71" t="str">
        <f t="shared" si="6445"/>
        <v/>
      </c>
      <c r="FA369" s="71" t="str">
        <f t="shared" si="6446"/>
        <v/>
      </c>
      <c r="FB369" s="71" t="str">
        <f t="shared" si="6447"/>
        <v/>
      </c>
      <c r="FC369" s="71" t="str">
        <f t="shared" si="6448"/>
        <v/>
      </c>
      <c r="FD369" s="71" t="str">
        <f t="shared" si="6449"/>
        <v/>
      </c>
      <c r="FE369" s="71" t="str">
        <f t="shared" si="6450"/>
        <v/>
      </c>
      <c r="FF369" s="71" t="str">
        <f t="shared" si="6451"/>
        <v/>
      </c>
      <c r="FG369" s="71" t="str">
        <f t="shared" si="6452"/>
        <v/>
      </c>
      <c r="FH369" s="71" t="str">
        <f t="shared" si="6453"/>
        <v/>
      </c>
      <c r="FI369" s="71" t="str">
        <f t="shared" si="6454"/>
        <v/>
      </c>
      <c r="FJ369" s="71" t="str">
        <f t="shared" si="6455"/>
        <v/>
      </c>
      <c r="FK369" s="71" t="str">
        <f t="shared" si="6456"/>
        <v/>
      </c>
      <c r="FL369" s="71" t="str">
        <f t="shared" si="6457"/>
        <v/>
      </c>
      <c r="FM369" s="71" t="str">
        <f t="shared" si="6458"/>
        <v/>
      </c>
      <c r="FN369" s="71" t="str">
        <f t="shared" si="6459"/>
        <v/>
      </c>
      <c r="FO369" s="71" t="str">
        <f t="shared" si="6460"/>
        <v/>
      </c>
      <c r="FP369" s="71" t="str">
        <f t="shared" si="6461"/>
        <v/>
      </c>
      <c r="FQ369" s="71" t="str">
        <f t="shared" si="6462"/>
        <v/>
      </c>
      <c r="FR369" s="71" t="str">
        <f t="shared" si="6463"/>
        <v/>
      </c>
      <c r="FS369" s="71" t="str">
        <f t="shared" si="6464"/>
        <v/>
      </c>
    </row>
    <row r="370" spans="1:175" ht="16.5">
      <c r="A370" s="133"/>
      <c r="B370" s="80" t="s">
        <v>999</v>
      </c>
      <c r="C370" s="148" t="s">
        <v>986</v>
      </c>
      <c r="K370" s="150"/>
      <c r="T370" s="146" t="s">
        <v>1000</v>
      </c>
      <c r="U370" s="85" t="s">
        <v>988</v>
      </c>
      <c r="CN370" s="70" t="str">
        <f t="shared" si="6389"/>
        <v>InitUnitState('IK1G',,,,,,,,,,)</v>
      </c>
      <c r="CO370" s="70" t="str">
        <f t="shared" si="6390"/>
        <v>InitUnitNormal('IK1G',,,,,,,,,,)</v>
      </c>
      <c r="CP370" s="70" t="str">
        <f t="shared" si="6391"/>
        <v>InitUnitMagic('IK1G',,,,,,,,,,)</v>
      </c>
      <c r="CQ370" s="70" t="str">
        <f t="shared" si="6392"/>
        <v>InitUnitAdd('IK1G',,,,,,,,,,)</v>
      </c>
      <c r="CR370" s="70" t="str">
        <f t="shared" si="6393"/>
        <v>InitEquipData('IK1G',,"",,,,,'','','','','','',"ReplaceableTextures\\CommandButtons\\BTNSST10.blp")</v>
      </c>
      <c r="CU370" s="95" t="str">
        <f t="shared" si="6394"/>
        <v>|n</v>
      </c>
      <c r="CV370" s="61" t="str">
        <f t="shared" si="6313"/>
        <v>致命倍率|Cffffc926+300%|n|n|r|Cffaaaaaa○|CffFFD24D光之符印+1|r|r|n|n|Cff00ff7f点击穿戴或脱卸。|r</v>
      </c>
      <c r="CW370" s="60"/>
      <c r="CX370" s="60"/>
      <c r="CY370" s="60"/>
      <c r="CZ370" s="60"/>
      <c r="DA370" s="60"/>
      <c r="DB370" s="71" t="str">
        <f t="shared" si="6395"/>
        <v/>
      </c>
      <c r="DC370" s="71" t="str">
        <f t="shared" si="6396"/>
        <v/>
      </c>
      <c r="DD370" s="71" t="str">
        <f t="shared" si="6397"/>
        <v/>
      </c>
      <c r="DE370" s="71" t="str">
        <f t="shared" si="6398"/>
        <v/>
      </c>
      <c r="DF370" s="71" t="str">
        <f t="shared" si="6399"/>
        <v/>
      </c>
      <c r="DG370" s="71" t="str">
        <f t="shared" si="6400"/>
        <v/>
      </c>
      <c r="DH370" s="71" t="str">
        <f t="shared" si="6401"/>
        <v/>
      </c>
      <c r="DI370" s="71" t="str">
        <f t="shared" si="6402"/>
        <v/>
      </c>
      <c r="DJ370" s="71" t="str">
        <f t="shared" si="6403"/>
        <v/>
      </c>
      <c r="DK370" s="71" t="str">
        <f t="shared" si="6404"/>
        <v/>
      </c>
      <c r="DL370" s="71" t="str">
        <f t="shared" si="6405"/>
        <v/>
      </c>
      <c r="DM370" s="71" t="str">
        <f t="shared" si="6406"/>
        <v/>
      </c>
      <c r="DN370" s="71" t="str">
        <f t="shared" si="6407"/>
        <v/>
      </c>
      <c r="DO370" s="71" t="str">
        <f t="shared" si="6408"/>
        <v/>
      </c>
      <c r="DP370" s="71" t="str">
        <f t="shared" si="6409"/>
        <v/>
      </c>
      <c r="DQ370" s="71" t="str">
        <f t="shared" si="6410"/>
        <v/>
      </c>
      <c r="DR370" s="71" t="str">
        <f t="shared" si="6411"/>
        <v/>
      </c>
      <c r="DS370" s="71" t="str">
        <f t="shared" si="6412"/>
        <v/>
      </c>
      <c r="DT370" s="71" t="str">
        <f t="shared" si="6413"/>
        <v/>
      </c>
      <c r="DU370" s="71" t="str">
        <f t="shared" si="6414"/>
        <v/>
      </c>
      <c r="DV370" s="71" t="str">
        <f t="shared" si="6415"/>
        <v/>
      </c>
      <c r="DW370" s="71" t="str">
        <f t="shared" si="6416"/>
        <v/>
      </c>
      <c r="DX370" s="71" t="str">
        <f t="shared" si="6417"/>
        <v/>
      </c>
      <c r="DY370" s="71" t="str">
        <f t="shared" si="6418"/>
        <v/>
      </c>
      <c r="DZ370" s="71" t="str">
        <f t="shared" si="6419"/>
        <v/>
      </c>
      <c r="EA370" s="71" t="str">
        <f t="shared" si="6420"/>
        <v/>
      </c>
      <c r="EB370" s="71" t="str">
        <f t="shared" si="6421"/>
        <v/>
      </c>
      <c r="EC370" s="71" t="str">
        <f t="shared" si="6422"/>
        <v/>
      </c>
      <c r="ED370" s="71" t="str">
        <f t="shared" si="6423"/>
        <v/>
      </c>
      <c r="EE370" s="71" t="str">
        <f t="shared" si="6424"/>
        <v/>
      </c>
      <c r="EF370" s="71" t="str">
        <f t="shared" si="6425"/>
        <v/>
      </c>
      <c r="EG370" s="71" t="str">
        <f t="shared" si="6426"/>
        <v/>
      </c>
      <c r="EH370" s="71" t="str">
        <f t="shared" si="6427"/>
        <v/>
      </c>
      <c r="EI370" s="71" t="str">
        <f t="shared" si="6428"/>
        <v/>
      </c>
      <c r="EJ370" s="71" t="str">
        <f t="shared" si="6429"/>
        <v/>
      </c>
      <c r="EK370" s="71" t="str">
        <f t="shared" si="6430"/>
        <v/>
      </c>
      <c r="EL370" s="71" t="str">
        <f t="shared" si="6431"/>
        <v/>
      </c>
      <c r="EM370" s="71" t="str">
        <f t="shared" si="6432"/>
        <v/>
      </c>
      <c r="EN370" s="71" t="str">
        <f t="shared" si="6433"/>
        <v/>
      </c>
      <c r="EO370" s="71" t="str">
        <f t="shared" si="6434"/>
        <v/>
      </c>
      <c r="EP370" s="71" t="str">
        <f t="shared" si="6435"/>
        <v/>
      </c>
      <c r="EQ370" s="71" t="str">
        <f t="shared" si="6436"/>
        <v/>
      </c>
      <c r="ER370" s="71" t="str">
        <f t="shared" si="6437"/>
        <v/>
      </c>
      <c r="ES370" s="71" t="str">
        <f t="shared" si="6438"/>
        <v/>
      </c>
      <c r="ET370" s="71" t="str">
        <f t="shared" si="6439"/>
        <v/>
      </c>
      <c r="EU370" s="71" t="str">
        <f t="shared" si="6440"/>
        <v/>
      </c>
      <c r="EV370" s="71" t="str">
        <f t="shared" si="6441"/>
        <v/>
      </c>
      <c r="EW370" s="71" t="str">
        <f t="shared" si="6442"/>
        <v/>
      </c>
      <c r="EX370" s="71" t="str">
        <f t="shared" si="6443"/>
        <v/>
      </c>
      <c r="EY370" s="71" t="str">
        <f t="shared" si="6444"/>
        <v/>
      </c>
      <c r="EZ370" s="71" t="str">
        <f t="shared" si="6445"/>
        <v/>
      </c>
      <c r="FA370" s="71" t="str">
        <f t="shared" si="6446"/>
        <v/>
      </c>
      <c r="FB370" s="71" t="str">
        <f t="shared" si="6447"/>
        <v/>
      </c>
      <c r="FC370" s="71" t="str">
        <f t="shared" si="6448"/>
        <v/>
      </c>
      <c r="FD370" s="71" t="str">
        <f t="shared" si="6449"/>
        <v/>
      </c>
      <c r="FE370" s="71" t="str">
        <f t="shared" si="6450"/>
        <v/>
      </c>
      <c r="FF370" s="71" t="str">
        <f t="shared" si="6451"/>
        <v/>
      </c>
      <c r="FG370" s="71" t="str">
        <f t="shared" si="6452"/>
        <v/>
      </c>
      <c r="FH370" s="71" t="str">
        <f t="shared" si="6453"/>
        <v/>
      </c>
      <c r="FI370" s="71" t="str">
        <f t="shared" si="6454"/>
        <v/>
      </c>
      <c r="FJ370" s="71" t="str">
        <f t="shared" si="6455"/>
        <v/>
      </c>
      <c r="FK370" s="71" t="str">
        <f t="shared" si="6456"/>
        <v/>
      </c>
      <c r="FL370" s="71" t="str">
        <f t="shared" si="6457"/>
        <v/>
      </c>
      <c r="FM370" s="71" t="str">
        <f t="shared" si="6458"/>
        <v/>
      </c>
      <c r="FN370" s="71" t="str">
        <f t="shared" si="6459"/>
        <v/>
      </c>
      <c r="FO370" s="71" t="str">
        <f t="shared" si="6460"/>
        <v/>
      </c>
      <c r="FP370" s="71" t="str">
        <f t="shared" si="6461"/>
        <v/>
      </c>
      <c r="FQ370" s="71" t="str">
        <f t="shared" si="6462"/>
        <v/>
      </c>
      <c r="FR370" s="71" t="str">
        <f t="shared" si="6463"/>
        <v/>
      </c>
      <c r="FS370" s="71" t="str">
        <f t="shared" si="6464"/>
        <v/>
      </c>
    </row>
    <row r="371" spans="1:175" ht="16.5">
      <c r="A371" s="133"/>
      <c r="B371" s="80" t="s">
        <v>1001</v>
      </c>
      <c r="C371" s="148" t="s">
        <v>986</v>
      </c>
      <c r="K371" s="150"/>
      <c r="T371" s="146" t="s">
        <v>1002</v>
      </c>
      <c r="U371" s="85" t="s">
        <v>988</v>
      </c>
      <c r="CN371" s="70" t="str">
        <f t="shared" si="6389"/>
        <v>InitUnitState('IK1H',,,,,,,,,,)</v>
      </c>
      <c r="CO371" s="70" t="str">
        <f t="shared" si="6390"/>
        <v>InitUnitNormal('IK1H',,,,,,,,,,)</v>
      </c>
      <c r="CP371" s="70" t="str">
        <f t="shared" si="6391"/>
        <v>InitUnitMagic('IK1H',,,,,,,,,,)</v>
      </c>
      <c r="CQ371" s="70" t="str">
        <f t="shared" si="6392"/>
        <v>InitUnitAdd('IK1H',,,,,,,,,,)</v>
      </c>
      <c r="CR371" s="70" t="str">
        <f t="shared" si="6393"/>
        <v>InitEquipData('IK1H',,"",,,,,'','','','','','',"ReplaceableTextures\\CommandButtons\\BTNSST10.blp")</v>
      </c>
      <c r="CU371" s="95" t="str">
        <f t="shared" si="6394"/>
        <v>|n</v>
      </c>
      <c r="CV371" s="61" t="str">
        <f t="shared" si="6313"/>
        <v>致命倍率|Cffffc926+300%|n|n|r|Cffaaaaaa○|CffFFD24D雷之符印+1|r|r|n|n|Cff00ff7f点击穿戴或脱卸。|r</v>
      </c>
      <c r="CW371" s="60"/>
      <c r="CX371" s="60"/>
      <c r="CY371" s="60"/>
      <c r="CZ371" s="60"/>
      <c r="DA371" s="60"/>
      <c r="DB371" s="71" t="str">
        <f t="shared" si="6395"/>
        <v/>
      </c>
      <c r="DC371" s="71" t="str">
        <f t="shared" si="6396"/>
        <v/>
      </c>
      <c r="DD371" s="71" t="str">
        <f t="shared" si="6397"/>
        <v/>
      </c>
      <c r="DE371" s="71" t="str">
        <f t="shared" si="6398"/>
        <v/>
      </c>
      <c r="DF371" s="71" t="str">
        <f t="shared" si="6399"/>
        <v/>
      </c>
      <c r="DG371" s="71" t="str">
        <f t="shared" si="6400"/>
        <v/>
      </c>
      <c r="DH371" s="71" t="str">
        <f t="shared" si="6401"/>
        <v/>
      </c>
      <c r="DI371" s="71" t="str">
        <f t="shared" si="6402"/>
        <v/>
      </c>
      <c r="DJ371" s="71" t="str">
        <f t="shared" si="6403"/>
        <v/>
      </c>
      <c r="DK371" s="71" t="str">
        <f t="shared" si="6404"/>
        <v/>
      </c>
      <c r="DL371" s="71" t="str">
        <f t="shared" si="6405"/>
        <v/>
      </c>
      <c r="DM371" s="71" t="str">
        <f t="shared" si="6406"/>
        <v/>
      </c>
      <c r="DN371" s="71" t="str">
        <f t="shared" si="6407"/>
        <v/>
      </c>
      <c r="DO371" s="71" t="str">
        <f t="shared" si="6408"/>
        <v/>
      </c>
      <c r="DP371" s="71" t="str">
        <f t="shared" si="6409"/>
        <v/>
      </c>
      <c r="DQ371" s="71" t="str">
        <f t="shared" si="6410"/>
        <v/>
      </c>
      <c r="DR371" s="71" t="str">
        <f t="shared" si="6411"/>
        <v/>
      </c>
      <c r="DS371" s="71" t="str">
        <f t="shared" si="6412"/>
        <v/>
      </c>
      <c r="DT371" s="71" t="str">
        <f t="shared" si="6413"/>
        <v/>
      </c>
      <c r="DU371" s="71" t="str">
        <f t="shared" si="6414"/>
        <v/>
      </c>
      <c r="DV371" s="71" t="str">
        <f t="shared" si="6415"/>
        <v/>
      </c>
      <c r="DW371" s="71" t="str">
        <f t="shared" si="6416"/>
        <v/>
      </c>
      <c r="DX371" s="71" t="str">
        <f t="shared" si="6417"/>
        <v/>
      </c>
      <c r="DY371" s="71" t="str">
        <f t="shared" si="6418"/>
        <v/>
      </c>
      <c r="DZ371" s="71" t="str">
        <f t="shared" si="6419"/>
        <v/>
      </c>
      <c r="EA371" s="71" t="str">
        <f t="shared" si="6420"/>
        <v/>
      </c>
      <c r="EB371" s="71" t="str">
        <f t="shared" si="6421"/>
        <v/>
      </c>
      <c r="EC371" s="71" t="str">
        <f t="shared" si="6422"/>
        <v/>
      </c>
      <c r="ED371" s="71" t="str">
        <f t="shared" si="6423"/>
        <v/>
      </c>
      <c r="EE371" s="71" t="str">
        <f t="shared" si="6424"/>
        <v/>
      </c>
      <c r="EF371" s="71" t="str">
        <f t="shared" si="6425"/>
        <v/>
      </c>
      <c r="EG371" s="71" t="str">
        <f t="shared" si="6426"/>
        <v/>
      </c>
      <c r="EH371" s="71" t="str">
        <f t="shared" si="6427"/>
        <v/>
      </c>
      <c r="EI371" s="71" t="str">
        <f t="shared" si="6428"/>
        <v/>
      </c>
      <c r="EJ371" s="71" t="str">
        <f t="shared" si="6429"/>
        <v/>
      </c>
      <c r="EK371" s="71" t="str">
        <f t="shared" si="6430"/>
        <v/>
      </c>
      <c r="EL371" s="71" t="str">
        <f t="shared" si="6431"/>
        <v/>
      </c>
      <c r="EM371" s="71" t="str">
        <f t="shared" si="6432"/>
        <v/>
      </c>
      <c r="EN371" s="71" t="str">
        <f t="shared" si="6433"/>
        <v/>
      </c>
      <c r="EO371" s="71" t="str">
        <f t="shared" si="6434"/>
        <v/>
      </c>
      <c r="EP371" s="71" t="str">
        <f t="shared" si="6435"/>
        <v/>
      </c>
      <c r="EQ371" s="71" t="str">
        <f t="shared" si="6436"/>
        <v/>
      </c>
      <c r="ER371" s="71" t="str">
        <f t="shared" si="6437"/>
        <v/>
      </c>
      <c r="ES371" s="71" t="str">
        <f t="shared" si="6438"/>
        <v/>
      </c>
      <c r="ET371" s="71" t="str">
        <f t="shared" si="6439"/>
        <v/>
      </c>
      <c r="EU371" s="71" t="str">
        <f t="shared" si="6440"/>
        <v/>
      </c>
      <c r="EV371" s="71" t="str">
        <f t="shared" si="6441"/>
        <v/>
      </c>
      <c r="EW371" s="71" t="str">
        <f t="shared" si="6442"/>
        <v/>
      </c>
      <c r="EX371" s="71" t="str">
        <f t="shared" si="6443"/>
        <v/>
      </c>
      <c r="EY371" s="71" t="str">
        <f t="shared" si="6444"/>
        <v/>
      </c>
      <c r="EZ371" s="71" t="str">
        <f t="shared" si="6445"/>
        <v/>
      </c>
      <c r="FA371" s="71" t="str">
        <f t="shared" si="6446"/>
        <v/>
      </c>
      <c r="FB371" s="71" t="str">
        <f t="shared" si="6447"/>
        <v/>
      </c>
      <c r="FC371" s="71" t="str">
        <f t="shared" si="6448"/>
        <v/>
      </c>
      <c r="FD371" s="71" t="str">
        <f t="shared" si="6449"/>
        <v/>
      </c>
      <c r="FE371" s="71" t="str">
        <f t="shared" si="6450"/>
        <v/>
      </c>
      <c r="FF371" s="71" t="str">
        <f t="shared" si="6451"/>
        <v/>
      </c>
      <c r="FG371" s="71" t="str">
        <f t="shared" si="6452"/>
        <v/>
      </c>
      <c r="FH371" s="71" t="str">
        <f t="shared" si="6453"/>
        <v/>
      </c>
      <c r="FI371" s="71" t="str">
        <f t="shared" si="6454"/>
        <v/>
      </c>
      <c r="FJ371" s="71" t="str">
        <f t="shared" si="6455"/>
        <v/>
      </c>
      <c r="FK371" s="71" t="str">
        <f t="shared" si="6456"/>
        <v/>
      </c>
      <c r="FL371" s="71" t="str">
        <f t="shared" si="6457"/>
        <v/>
      </c>
      <c r="FM371" s="71" t="str">
        <f t="shared" si="6458"/>
        <v/>
      </c>
      <c r="FN371" s="71" t="str">
        <f t="shared" si="6459"/>
        <v/>
      </c>
      <c r="FO371" s="71" t="str">
        <f t="shared" si="6460"/>
        <v/>
      </c>
      <c r="FP371" s="71" t="str">
        <f t="shared" si="6461"/>
        <v/>
      </c>
      <c r="FQ371" s="71" t="str">
        <f t="shared" si="6462"/>
        <v/>
      </c>
      <c r="FR371" s="71" t="str">
        <f t="shared" si="6463"/>
        <v/>
      </c>
      <c r="FS371" s="71" t="str">
        <f t="shared" si="6464"/>
        <v/>
      </c>
    </row>
    <row r="372" spans="1:175" ht="16.5">
      <c r="A372" s="133"/>
      <c r="B372" s="80" t="s">
        <v>1003</v>
      </c>
      <c r="C372" s="148" t="s">
        <v>986</v>
      </c>
      <c r="K372" s="151"/>
      <c r="T372" s="146" t="s">
        <v>1004</v>
      </c>
      <c r="U372" s="85" t="s">
        <v>988</v>
      </c>
      <c r="CN372" s="70" t="str">
        <f t="shared" si="6389"/>
        <v>InitUnitState('IK1I',,,,,,,,,,)</v>
      </c>
      <c r="CO372" s="70" t="str">
        <f t="shared" si="6390"/>
        <v>InitUnitNormal('IK1I',,,,,,,,,,)</v>
      </c>
      <c r="CP372" s="70" t="str">
        <f t="shared" si="6391"/>
        <v>InitUnitMagic('IK1I',,,,,,,,,,)</v>
      </c>
      <c r="CQ372" s="70" t="str">
        <f t="shared" si="6392"/>
        <v>InitUnitAdd('IK1I',,,,,,,,,,)</v>
      </c>
      <c r="CR372" s="70" t="str">
        <f t="shared" si="6393"/>
        <v>InitEquipData('IK1I',,"",,,,,'','','','','','',"ReplaceableTextures\\CommandButtons\\BTNSST10.blp")</v>
      </c>
      <c r="CU372" s="95" t="str">
        <f t="shared" si="6394"/>
        <v>|n</v>
      </c>
      <c r="CV372" s="61" t="str">
        <f t="shared" si="6313"/>
        <v>致命倍率|Cffffc926+300%|n|n|r|Cffaaaaaa○|CffFFD24D暗之符印+1|r|r|n|n|Cff00ff7f点击穿戴或脱卸。|r</v>
      </c>
      <c r="CW372" s="60"/>
      <c r="CX372" s="60"/>
      <c r="CY372" s="60"/>
      <c r="CZ372" s="60"/>
      <c r="DA372" s="60"/>
      <c r="DB372" s="71" t="str">
        <f t="shared" si="6395"/>
        <v/>
      </c>
      <c r="DC372" s="71" t="str">
        <f t="shared" si="6396"/>
        <v/>
      </c>
      <c r="DD372" s="71" t="str">
        <f t="shared" si="6397"/>
        <v/>
      </c>
      <c r="DE372" s="71" t="str">
        <f t="shared" si="6398"/>
        <v/>
      </c>
      <c r="DF372" s="71" t="str">
        <f t="shared" si="6399"/>
        <v/>
      </c>
      <c r="DG372" s="71" t="str">
        <f t="shared" si="6400"/>
        <v/>
      </c>
      <c r="DH372" s="71" t="str">
        <f t="shared" si="6401"/>
        <v/>
      </c>
      <c r="DI372" s="71" t="str">
        <f t="shared" si="6402"/>
        <v/>
      </c>
      <c r="DJ372" s="71" t="str">
        <f t="shared" si="6403"/>
        <v/>
      </c>
      <c r="DK372" s="71" t="str">
        <f t="shared" si="6404"/>
        <v/>
      </c>
      <c r="DL372" s="71" t="str">
        <f t="shared" si="6405"/>
        <v/>
      </c>
      <c r="DM372" s="71" t="str">
        <f t="shared" si="6406"/>
        <v/>
      </c>
      <c r="DN372" s="71" t="str">
        <f t="shared" si="6407"/>
        <v/>
      </c>
      <c r="DO372" s="71" t="str">
        <f t="shared" si="6408"/>
        <v/>
      </c>
      <c r="DP372" s="71" t="str">
        <f t="shared" si="6409"/>
        <v/>
      </c>
      <c r="DQ372" s="71" t="str">
        <f t="shared" si="6410"/>
        <v/>
      </c>
      <c r="DR372" s="71" t="str">
        <f t="shared" si="6411"/>
        <v/>
      </c>
      <c r="DS372" s="71" t="str">
        <f t="shared" si="6412"/>
        <v/>
      </c>
      <c r="DT372" s="71" t="str">
        <f t="shared" si="6413"/>
        <v/>
      </c>
      <c r="DU372" s="71" t="str">
        <f t="shared" si="6414"/>
        <v/>
      </c>
      <c r="DV372" s="71" t="str">
        <f t="shared" si="6415"/>
        <v/>
      </c>
      <c r="DW372" s="71" t="str">
        <f t="shared" si="6416"/>
        <v/>
      </c>
      <c r="DX372" s="71" t="str">
        <f t="shared" si="6417"/>
        <v/>
      </c>
      <c r="DY372" s="71" t="str">
        <f t="shared" si="6418"/>
        <v/>
      </c>
      <c r="DZ372" s="71" t="str">
        <f t="shared" si="6419"/>
        <v/>
      </c>
      <c r="EA372" s="71" t="str">
        <f t="shared" si="6420"/>
        <v/>
      </c>
      <c r="EB372" s="71" t="str">
        <f t="shared" si="6421"/>
        <v/>
      </c>
      <c r="EC372" s="71" t="str">
        <f t="shared" si="6422"/>
        <v/>
      </c>
      <c r="ED372" s="71" t="str">
        <f t="shared" si="6423"/>
        <v/>
      </c>
      <c r="EE372" s="71" t="str">
        <f t="shared" si="6424"/>
        <v/>
      </c>
      <c r="EF372" s="71" t="str">
        <f t="shared" si="6425"/>
        <v/>
      </c>
      <c r="EG372" s="71" t="str">
        <f t="shared" si="6426"/>
        <v/>
      </c>
      <c r="EH372" s="71" t="str">
        <f t="shared" si="6427"/>
        <v/>
      </c>
      <c r="EI372" s="71" t="str">
        <f t="shared" si="6428"/>
        <v/>
      </c>
      <c r="EJ372" s="71" t="str">
        <f t="shared" si="6429"/>
        <v/>
      </c>
      <c r="EK372" s="71" t="str">
        <f t="shared" si="6430"/>
        <v/>
      </c>
      <c r="EL372" s="71" t="str">
        <f t="shared" si="6431"/>
        <v/>
      </c>
      <c r="EM372" s="71" t="str">
        <f t="shared" si="6432"/>
        <v/>
      </c>
      <c r="EN372" s="71" t="str">
        <f t="shared" si="6433"/>
        <v/>
      </c>
      <c r="EO372" s="71" t="str">
        <f t="shared" si="6434"/>
        <v/>
      </c>
      <c r="EP372" s="71" t="str">
        <f t="shared" si="6435"/>
        <v/>
      </c>
      <c r="EQ372" s="71" t="str">
        <f t="shared" si="6436"/>
        <v/>
      </c>
      <c r="ER372" s="71" t="str">
        <f t="shared" si="6437"/>
        <v/>
      </c>
      <c r="ES372" s="71" t="str">
        <f t="shared" si="6438"/>
        <v/>
      </c>
      <c r="ET372" s="71" t="str">
        <f t="shared" si="6439"/>
        <v/>
      </c>
      <c r="EU372" s="71" t="str">
        <f t="shared" si="6440"/>
        <v/>
      </c>
      <c r="EV372" s="71" t="str">
        <f t="shared" si="6441"/>
        <v/>
      </c>
      <c r="EW372" s="71" t="str">
        <f t="shared" si="6442"/>
        <v/>
      </c>
      <c r="EX372" s="71" t="str">
        <f t="shared" si="6443"/>
        <v/>
      </c>
      <c r="EY372" s="71" t="str">
        <f t="shared" si="6444"/>
        <v/>
      </c>
      <c r="EZ372" s="71" t="str">
        <f t="shared" si="6445"/>
        <v/>
      </c>
      <c r="FA372" s="71" t="str">
        <f t="shared" si="6446"/>
        <v/>
      </c>
      <c r="FB372" s="71" t="str">
        <f t="shared" si="6447"/>
        <v/>
      </c>
      <c r="FC372" s="71" t="str">
        <f t="shared" si="6448"/>
        <v/>
      </c>
      <c r="FD372" s="71" t="str">
        <f t="shared" si="6449"/>
        <v/>
      </c>
      <c r="FE372" s="71" t="str">
        <f t="shared" si="6450"/>
        <v/>
      </c>
      <c r="FF372" s="71" t="str">
        <f t="shared" si="6451"/>
        <v/>
      </c>
      <c r="FG372" s="71" t="str">
        <f t="shared" si="6452"/>
        <v/>
      </c>
      <c r="FH372" s="71" t="str">
        <f t="shared" si="6453"/>
        <v/>
      </c>
      <c r="FI372" s="71" t="str">
        <f t="shared" si="6454"/>
        <v/>
      </c>
      <c r="FJ372" s="71" t="str">
        <f t="shared" si="6455"/>
        <v/>
      </c>
      <c r="FK372" s="71" t="str">
        <f t="shared" si="6456"/>
        <v/>
      </c>
      <c r="FL372" s="71" t="str">
        <f t="shared" si="6457"/>
        <v/>
      </c>
      <c r="FM372" s="71" t="str">
        <f t="shared" si="6458"/>
        <v/>
      </c>
      <c r="FN372" s="71" t="str">
        <f t="shared" si="6459"/>
        <v/>
      </c>
      <c r="FO372" s="71" t="str">
        <f t="shared" si="6460"/>
        <v/>
      </c>
      <c r="FP372" s="71" t="str">
        <f t="shared" si="6461"/>
        <v/>
      </c>
      <c r="FQ372" s="71" t="str">
        <f t="shared" si="6462"/>
        <v/>
      </c>
      <c r="FR372" s="71" t="str">
        <f t="shared" si="6463"/>
        <v/>
      </c>
      <c r="FS372" s="71" t="str">
        <f t="shared" si="6464"/>
        <v/>
      </c>
    </row>
    <row r="373" spans="1:175" ht="16.5">
      <c r="A373" s="133"/>
      <c r="B373" s="80" t="s">
        <v>1005</v>
      </c>
      <c r="C373" s="147" t="s">
        <v>1006</v>
      </c>
      <c r="T373" s="152" t="s">
        <v>1007</v>
      </c>
      <c r="U373" s="85" t="s">
        <v>1008</v>
      </c>
      <c r="CN373" s="70" t="str">
        <f t="shared" si="6314"/>
        <v>InitUnitState('IK2A',,,,,,,,,,)</v>
      </c>
      <c r="CO373" s="70" t="str">
        <f t="shared" si="6315"/>
        <v>InitUnitNormal('IK2A',,,,,,,,,,)</v>
      </c>
      <c r="CP373" s="70" t="str">
        <f t="shared" si="6316"/>
        <v>InitUnitMagic('IK2A',,,,,,,,,,)</v>
      </c>
      <c r="CQ373" s="70" t="str">
        <f t="shared" si="6317"/>
        <v>InitUnitAdd('IK2A',,,,,,,,,,)</v>
      </c>
      <c r="CR373" s="70" t="str">
        <f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InitEquipData('IK2A',,"",,,,,'','','','','','',"ReplaceableTextures\\CommandButtons\\BTNSST11.blp")</v>
      </c>
      <c r="CU373" s="95" t="str">
        <f t="shared" si="6318"/>
        <v>|n</v>
      </c>
      <c r="CV373" s="61" t="str">
        <f t="shared" si="6313"/>
        <v>最大生命|Cffffc926+20%|n|n|r|Cffaaaaaa○刻印槽 【空】|r|n|n|Cff00ff7f点击穿戴或脱卸。|r</v>
      </c>
      <c r="CW373" s="60"/>
      <c r="CX373" s="60"/>
      <c r="CY373" s="60"/>
      <c r="CZ373" s="60"/>
      <c r="DA373" s="60"/>
      <c r="DB373" s="71" t="str">
        <f t="shared" si="6319"/>
        <v/>
      </c>
      <c r="DC373" s="71" t="str">
        <f t="shared" si="6320"/>
        <v/>
      </c>
      <c r="DD373" s="71" t="str">
        <f t="shared" si="6321"/>
        <v/>
      </c>
      <c r="DE373" s="71" t="str">
        <f t="shared" si="6322"/>
        <v/>
      </c>
      <c r="DF373" s="71" t="str">
        <f t="shared" si="6323"/>
        <v/>
      </c>
      <c r="DG373" s="71" t="str">
        <f t="shared" si="6324"/>
        <v/>
      </c>
      <c r="DH373" s="71" t="str">
        <f t="shared" si="6325"/>
        <v/>
      </c>
      <c r="DI373" s="71" t="str">
        <f t="shared" si="6326"/>
        <v/>
      </c>
      <c r="DJ373" s="71" t="str">
        <f t="shared" si="6327"/>
        <v/>
      </c>
      <c r="DK373" s="71" t="str">
        <f t="shared" si="6328"/>
        <v/>
      </c>
      <c r="DL373" s="71" t="str">
        <f t="shared" si="6329"/>
        <v/>
      </c>
      <c r="DM373" s="71" t="str">
        <f t="shared" si="6330"/>
        <v/>
      </c>
      <c r="DN373" s="71" t="str">
        <f t="shared" si="6331"/>
        <v/>
      </c>
      <c r="DO373" s="71" t="str">
        <f t="shared" si="6332"/>
        <v/>
      </c>
      <c r="DP373" s="71" t="str">
        <f t="shared" si="6333"/>
        <v/>
      </c>
      <c r="DQ373" s="71" t="str">
        <f t="shared" si="6334"/>
        <v/>
      </c>
      <c r="DR373" s="71" t="str">
        <f t="shared" si="6335"/>
        <v/>
      </c>
      <c r="DS373" s="71" t="str">
        <f t="shared" si="6336"/>
        <v/>
      </c>
      <c r="DT373" s="71" t="str">
        <f t="shared" si="6337"/>
        <v/>
      </c>
      <c r="DU373" s="71" t="str">
        <f t="shared" si="6338"/>
        <v/>
      </c>
      <c r="DV373" s="71" t="str">
        <f t="shared" si="6339"/>
        <v/>
      </c>
      <c r="DW373" s="71" t="str">
        <f t="shared" si="6340"/>
        <v/>
      </c>
      <c r="DX373" s="71" t="str">
        <f t="shared" si="6341"/>
        <v/>
      </c>
      <c r="DY373" s="71" t="str">
        <f t="shared" si="6342"/>
        <v/>
      </c>
      <c r="DZ373" s="71" t="str">
        <f t="shared" si="6343"/>
        <v/>
      </c>
      <c r="EA373" s="71" t="str">
        <f t="shared" si="6344"/>
        <v/>
      </c>
      <c r="EB373" s="71" t="str">
        <f t="shared" si="6345"/>
        <v/>
      </c>
      <c r="EC373" s="71" t="str">
        <f t="shared" si="6346"/>
        <v/>
      </c>
      <c r="ED373" s="71" t="str">
        <f t="shared" si="6347"/>
        <v/>
      </c>
      <c r="EE373" s="71" t="str">
        <f t="shared" si="6348"/>
        <v/>
      </c>
      <c r="EF373" s="71" t="str">
        <f t="shared" si="6349"/>
        <v/>
      </c>
      <c r="EG373" s="71" t="str">
        <f t="shared" si="6350"/>
        <v/>
      </c>
      <c r="EH373" s="71" t="str">
        <f t="shared" si="6351"/>
        <v/>
      </c>
      <c r="EI373" s="71" t="str">
        <f t="shared" si="6352"/>
        <v/>
      </c>
      <c r="EJ373" s="71" t="str">
        <f t="shared" si="6353"/>
        <v/>
      </c>
      <c r="EK373" s="71" t="str">
        <f t="shared" si="6354"/>
        <v/>
      </c>
      <c r="EL373" s="71" t="str">
        <f t="shared" si="6355"/>
        <v/>
      </c>
      <c r="EM373" s="71" t="str">
        <f t="shared" si="6356"/>
        <v/>
      </c>
      <c r="EN373" s="71" t="str">
        <f t="shared" si="6357"/>
        <v/>
      </c>
      <c r="EO373" s="71" t="str">
        <f t="shared" si="6358"/>
        <v/>
      </c>
      <c r="EP373" s="71" t="str">
        <f t="shared" si="6359"/>
        <v/>
      </c>
      <c r="EQ373" s="71" t="str">
        <f t="shared" si="6360"/>
        <v/>
      </c>
      <c r="ER373" s="71" t="str">
        <f t="shared" si="6361"/>
        <v/>
      </c>
      <c r="ES373" s="71" t="str">
        <f t="shared" si="6362"/>
        <v/>
      </c>
      <c r="ET373" s="71" t="str">
        <f t="shared" si="6363"/>
        <v/>
      </c>
      <c r="EU373" s="71" t="str">
        <f t="shared" si="6364"/>
        <v/>
      </c>
      <c r="EV373" s="71" t="str">
        <f t="shared" si="6365"/>
        <v/>
      </c>
      <c r="EW373" s="71" t="str">
        <f t="shared" si="6366"/>
        <v/>
      </c>
      <c r="EX373" s="71" t="str">
        <f t="shared" si="6367"/>
        <v/>
      </c>
      <c r="EY373" s="71" t="str">
        <f t="shared" si="6368"/>
        <v/>
      </c>
      <c r="EZ373" s="71" t="str">
        <f t="shared" si="6369"/>
        <v/>
      </c>
      <c r="FA373" s="71" t="str">
        <f t="shared" si="6370"/>
        <v/>
      </c>
      <c r="FB373" s="71" t="str">
        <f t="shared" si="6371"/>
        <v/>
      </c>
      <c r="FC373" s="71" t="str">
        <f t="shared" si="6372"/>
        <v/>
      </c>
      <c r="FD373" s="71" t="str">
        <f t="shared" si="6373"/>
        <v/>
      </c>
      <c r="FE373" s="71" t="str">
        <f t="shared" si="6374"/>
        <v/>
      </c>
      <c r="FF373" s="71" t="str">
        <f t="shared" si="6375"/>
        <v/>
      </c>
      <c r="FG373" s="71" t="str">
        <f t="shared" si="6376"/>
        <v/>
      </c>
      <c r="FH373" s="71" t="str">
        <f t="shared" si="6377"/>
        <v/>
      </c>
      <c r="FI373" s="71" t="str">
        <f t="shared" si="6378"/>
        <v/>
      </c>
      <c r="FJ373" s="71" t="str">
        <f t="shared" si="6379"/>
        <v/>
      </c>
      <c r="FK373" s="71" t="str">
        <f t="shared" si="6380"/>
        <v/>
      </c>
      <c r="FL373" s="71" t="str">
        <f t="shared" si="6381"/>
        <v/>
      </c>
      <c r="FM373" s="71" t="str">
        <f t="shared" si="6382"/>
        <v/>
      </c>
      <c r="FN373" s="71" t="str">
        <f t="shared" si="6383"/>
        <v/>
      </c>
      <c r="FO373" s="71" t="str">
        <f t="shared" si="6384"/>
        <v/>
      </c>
      <c r="FP373" s="71" t="str">
        <f t="shared" si="6385"/>
        <v/>
      </c>
      <c r="FQ373" s="71" t="str">
        <f t="shared" si="6386"/>
        <v/>
      </c>
      <c r="FR373" s="71" t="str">
        <f t="shared" si="6387"/>
        <v/>
      </c>
      <c r="FS373" s="71" t="str">
        <f t="shared" si="6388"/>
        <v/>
      </c>
    </row>
    <row r="374" spans="1:175" ht="16.5">
      <c r="A374" s="133"/>
      <c r="B374" s="80" t="s">
        <v>1009</v>
      </c>
      <c r="C374" s="147" t="s">
        <v>1006</v>
      </c>
      <c r="K374" s="149"/>
      <c r="T374" s="152" t="s">
        <v>1010</v>
      </c>
      <c r="U374" s="85" t="s">
        <v>1008</v>
      </c>
      <c r="CN374" s="70" t="str">
        <f t="shared" ref="CN374:CN381" si="6465">"InitUnitState('"&amp;B374&amp;"',"&amp;V374&amp;","&amp;W374&amp;","&amp;X374&amp;","&amp;Y374&amp;","&amp;Z374&amp;","&amp;AA374&amp;","&amp;AB374&amp;","&amp;AC374&amp;","&amp;AD374&amp;","&amp;AE374&amp;")"</f>
        <v>InitUnitState('IK2B',,,,,,,,,,)</v>
      </c>
      <c r="CO374" s="70" t="str">
        <f t="shared" ref="CO374:CO381" si="6466">"InitUnitNormal('"&amp;B374&amp;"',"&amp;AF374&amp;","&amp;AG374&amp;","&amp;AH374&amp;","&amp;AI374&amp;","&amp;AJ374&amp;","&amp;AK374&amp;","&amp;AL374&amp;","&amp;AM374&amp;","&amp;AN374&amp;","&amp;AO374&amp;")"</f>
        <v>InitUnitNormal('IK2B',,,,,,,,,,)</v>
      </c>
      <c r="CP374" s="70" t="str">
        <f t="shared" ref="CP374:CP381" si="6467">"InitUnitMagic('"&amp;B374&amp;"',"&amp;AP374&amp;","&amp;AQ374&amp;","&amp;AR374&amp;","&amp;AS374&amp;","&amp;AT374&amp;","&amp;AU374&amp;","&amp;AV374&amp;","&amp;AW374&amp;","&amp;BI374&amp;","&amp;BJ374&amp;")"</f>
        <v>InitUnitMagic('IK2B',,,,,,,,,,)</v>
      </c>
      <c r="CQ374" s="70" t="str">
        <f t="shared" ref="CQ374:CQ381" si="6468">"InitUnitAdd('"&amp;B374&amp;"',"&amp;BK374&amp;","&amp;BL374&amp;","&amp;BM374&amp;","&amp;BN374&amp;","&amp;BO374&amp;","&amp;BP374&amp;","&amp;BQ374&amp;","&amp;BR374&amp;","&amp;BS374&amp;","&amp;BT374&amp;")"</f>
        <v>InitUnitAdd('IK2B',,,,,,,,,,)</v>
      </c>
      <c r="CR374" s="70" t="str">
        <f t="shared" ref="CR374:CR381" si="6469"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InitEquipData('IK2B',,"",,,,,'','','','','','',"ReplaceableTextures\\CommandButtons\\BTNSST11.blp")</v>
      </c>
      <c r="CU374" s="95" t="str">
        <f t="shared" ref="CU374:CU381" si="6470">CONCATENATE(DB374,DC374,DD374,DE374,DF374,DG374,DH374,DI374,DJ374,DK374,DL374,DM374,DN374,DO374,DP374,DQ374,DR374,DS374,DT374,DU374,DV374,DW374,DX374,DY374,DZ374,EA374,EB374,EC374,ED374,EE374,EF374,EG374,EH374,EI374,EJ374,EK374,EL374,EM374,EN374,EO374,EP374&amp;"|n")</f>
        <v>|n</v>
      </c>
      <c r="CV374" s="61" t="str">
        <f t="shared" si="6313"/>
        <v>最大生命|Cffffc926+20%|n|n|r|Cffaaaaaa○|CffFFD24D金之符印+1|r|r|n|n|Cff00ff7f点击穿戴或脱卸。|r</v>
      </c>
      <c r="CW374" s="60"/>
      <c r="CX374" s="60"/>
      <c r="CY374" s="60"/>
      <c r="CZ374" s="60"/>
      <c r="DA374" s="60"/>
      <c r="DB374" s="71" t="str">
        <f t="shared" ref="DB374:DB381" si="6471">IF(V374="","","|n"&amp;DB$2&amp;"+"&amp;V374&amp;DB$1)</f>
        <v/>
      </c>
      <c r="DC374" s="71" t="str">
        <f t="shared" ref="DC374:DC381" si="6472">IF(W374="","","|n"&amp;DC$2&amp;"+"&amp;W374&amp;DC$1)</f>
        <v/>
      </c>
      <c r="DD374" s="71" t="str">
        <f t="shared" ref="DD374:DD381" si="6473">IF(X374="","","|n"&amp;DD$2&amp;"+"&amp;X374&amp;DD$1)</f>
        <v/>
      </c>
      <c r="DE374" s="71" t="str">
        <f t="shared" ref="DE374:DE381" si="6474">IF(Y374="","","|n"&amp;DE$2&amp;"+"&amp;Y374&amp;DE$1)</f>
        <v/>
      </c>
      <c r="DF374" s="71" t="str">
        <f t="shared" ref="DF374:DF381" si="6475">IF(Z374="","","|n"&amp;DF$2&amp;"+"&amp;Z374&amp;DF$1)</f>
        <v/>
      </c>
      <c r="DG374" s="71" t="str">
        <f t="shared" ref="DG374:DG381" si="6476">IF(AA374="","","|n"&amp;DG$2&amp;"+"&amp;AA374&amp;DG$1)</f>
        <v/>
      </c>
      <c r="DH374" s="71" t="str">
        <f t="shared" ref="DH374:DH381" si="6477">IF(AB374="","","|n"&amp;DH$2&amp;"+"&amp;AB374&amp;DH$1)</f>
        <v/>
      </c>
      <c r="DI374" s="71" t="str">
        <f t="shared" ref="DI374:DI381" si="6478">IF(AC374="","","|n"&amp;DI$2&amp;"+"&amp;AC374&amp;DI$1)</f>
        <v/>
      </c>
      <c r="DJ374" s="71" t="str">
        <f t="shared" ref="DJ374:DJ381" si="6479">IF(AD374="","","|n"&amp;DJ$2&amp;"+"&amp;AD374&amp;DJ$1)</f>
        <v/>
      </c>
      <c r="DK374" s="71" t="str">
        <f t="shared" ref="DK374:DK381" si="6480">IF(AE374="","","|n"&amp;DK$2&amp;"+"&amp;AE374&amp;DK$1)</f>
        <v/>
      </c>
      <c r="DL374" s="71" t="str">
        <f t="shared" ref="DL374:DL381" si="6481">IF(AF374="","","|n"&amp;DL$2&amp;"+"&amp;AF374&amp;DL$1)</f>
        <v/>
      </c>
      <c r="DM374" s="71" t="str">
        <f t="shared" ref="DM374:DM381" si="6482">IF(AG374="","","|n"&amp;DM$2&amp;"+"&amp;AG374&amp;DM$1)</f>
        <v/>
      </c>
      <c r="DN374" s="71" t="str">
        <f t="shared" ref="DN374:DN381" si="6483">IF(AH374="","","|n"&amp;DN$2&amp;"+"&amp;AH374&amp;DN$1)</f>
        <v/>
      </c>
      <c r="DO374" s="71" t="str">
        <f t="shared" ref="DO374:DO381" si="6484">IF(AI374="","","|n"&amp;DO$2&amp;"+"&amp;AI374&amp;DO$1)</f>
        <v/>
      </c>
      <c r="DP374" s="71" t="str">
        <f t="shared" ref="DP374:DP381" si="6485">IF(AJ374="","","|n"&amp;DP$2&amp;"+"&amp;AJ374&amp;DP$1)</f>
        <v/>
      </c>
      <c r="DQ374" s="71" t="str">
        <f t="shared" ref="DQ374:DQ381" si="6486">IF(AK374="","","|n"&amp;DQ$2&amp;"+"&amp;AK374&amp;DQ$1)</f>
        <v/>
      </c>
      <c r="DR374" s="71" t="str">
        <f t="shared" ref="DR374:DR381" si="6487">IF(AL374="","","|n"&amp;DR$2&amp;"+"&amp;AL374&amp;DR$1)</f>
        <v/>
      </c>
      <c r="DS374" s="71" t="str">
        <f t="shared" ref="DS374:DS381" si="6488">IF(AM374="","","|n"&amp;DS$2&amp;"+"&amp;AM374&amp;DS$1)</f>
        <v/>
      </c>
      <c r="DT374" s="71" t="str">
        <f t="shared" ref="DT374:DT381" si="6489">IF(AN374="","","|n"&amp;DT$2&amp;"+"&amp;AN374&amp;DT$1)</f>
        <v/>
      </c>
      <c r="DU374" s="71" t="str">
        <f t="shared" ref="DU374:DU381" si="6490">IF(AO374="","","|n"&amp;DU$2&amp;"+"&amp;AO374&amp;DU$1)</f>
        <v/>
      </c>
      <c r="DV374" s="71" t="str">
        <f t="shared" ref="DV374:DV381" si="6491">IF(AP374="","","|n"&amp;DV$2&amp;"+"&amp;AP374&amp;DV$1)</f>
        <v/>
      </c>
      <c r="DW374" s="71" t="str">
        <f t="shared" ref="DW374:DW381" si="6492">IF(AQ374="","","|n"&amp;DW$2&amp;"+"&amp;AQ374&amp;DW$1)</f>
        <v/>
      </c>
      <c r="DX374" s="71" t="str">
        <f t="shared" ref="DX374:DX381" si="6493">IF(AR374="","","|n"&amp;DX$2&amp;"+"&amp;AR374&amp;DX$1)</f>
        <v/>
      </c>
      <c r="DY374" s="71" t="str">
        <f t="shared" ref="DY374:DY381" si="6494">IF(AS374="","","|n"&amp;DY$2&amp;"+"&amp;AS374&amp;DY$1)</f>
        <v/>
      </c>
      <c r="DZ374" s="71" t="str">
        <f t="shared" ref="DZ374:DZ381" si="6495">IF(AT374="","","|n"&amp;DZ$2&amp;"+"&amp;AT374&amp;DZ$1)</f>
        <v/>
      </c>
      <c r="EA374" s="71" t="str">
        <f t="shared" ref="EA374:EA381" si="6496">IF(AU374="","","|n"&amp;EA$2&amp;"+"&amp;AU374&amp;EA$1)</f>
        <v/>
      </c>
      <c r="EB374" s="71" t="str">
        <f t="shared" ref="EB374:EB381" si="6497">IF(AV374="","","|n"&amp;EB$2&amp;"+"&amp;AV374&amp;EB$1)</f>
        <v/>
      </c>
      <c r="EC374" s="71" t="str">
        <f t="shared" ref="EC374:EC381" si="6498">IF(AW374="","","|n"&amp;EC$2&amp;"+"&amp;AW374&amp;EC$1)</f>
        <v/>
      </c>
      <c r="ED374" s="71" t="str">
        <f t="shared" ref="ED374:ED381" si="6499">IF(AX374="","","|n"&amp;ED$2&amp;"+"&amp;AX374&amp;ED$1)</f>
        <v/>
      </c>
      <c r="EE374" s="71" t="str">
        <f t="shared" ref="EE374:EE381" si="6500">IF(AY374="","","|n"&amp;EE$2&amp;"+"&amp;AY374&amp;EE$1)</f>
        <v/>
      </c>
      <c r="EF374" s="71" t="str">
        <f t="shared" ref="EF374:EF381" si="6501">IF(AZ374="","","|n"&amp;EF$2&amp;"+"&amp;AZ374&amp;EF$1)</f>
        <v/>
      </c>
      <c r="EG374" s="71" t="str">
        <f t="shared" ref="EG374:EG381" si="6502">IF(BA374="","","|n"&amp;EG$2&amp;"+"&amp;BA374&amp;EG$1)</f>
        <v/>
      </c>
      <c r="EH374" s="71" t="str">
        <f t="shared" ref="EH374:EH381" si="6503">IF(BB374="","","|n"&amp;EH$2&amp;"+"&amp;BB374&amp;EH$1)</f>
        <v/>
      </c>
      <c r="EI374" s="71" t="str">
        <f t="shared" ref="EI374:EI381" si="6504">IF(BC374="","","|n"&amp;EI$2&amp;"+"&amp;BC374&amp;EI$1)</f>
        <v/>
      </c>
      <c r="EJ374" s="71" t="str">
        <f t="shared" ref="EJ374:EJ381" si="6505">IF(BD374="","","|n"&amp;EJ$2&amp;"+"&amp;BD374&amp;EJ$1)</f>
        <v/>
      </c>
      <c r="EK374" s="71" t="str">
        <f t="shared" ref="EK374:EK381" si="6506">IF(BE374="","","|n"&amp;EK$2&amp;"+"&amp;BE374&amp;EK$1)</f>
        <v/>
      </c>
      <c r="EL374" s="71" t="str">
        <f t="shared" ref="EL374:EL381" si="6507">IF(BF374="","","|n"&amp;EL$2&amp;"+"&amp;BF374&amp;EL$1)</f>
        <v/>
      </c>
      <c r="EM374" s="71" t="str">
        <f t="shared" ref="EM374:EM381" si="6508">IF(BG374="","","|n"&amp;EM$2&amp;"+"&amp;BG374&amp;EM$1)</f>
        <v/>
      </c>
      <c r="EN374" s="71" t="str">
        <f t="shared" ref="EN374:EN381" si="6509">IF(BH374="","","|n"&amp;EN$2&amp;"+"&amp;BH374&amp;EN$1)</f>
        <v/>
      </c>
      <c r="EO374" s="71" t="str">
        <f t="shared" ref="EO374:EO381" si="6510">IF(BI374="","","|n"&amp;EO$2&amp;"+"&amp;BI374&amp;EO$1)</f>
        <v/>
      </c>
      <c r="EP374" s="71" t="str">
        <f t="shared" ref="EP374:EP381" si="6511">IF(BJ374="","","|n"&amp;EP$2&amp;"+"&amp;BJ374&amp;EP$1)</f>
        <v/>
      </c>
      <c r="EQ374" s="71" t="str">
        <f t="shared" ref="EQ374:EQ381" si="6512">IF(BK374="","","|n"&amp;EQ$2&amp;"+"&amp;BK374&amp;EQ$1)</f>
        <v/>
      </c>
      <c r="ER374" s="71" t="str">
        <f t="shared" ref="ER374:ER381" si="6513">IF(BL374="","","|n"&amp;ER$2&amp;"+"&amp;BL374&amp;ER$1)</f>
        <v/>
      </c>
      <c r="ES374" s="71" t="str">
        <f t="shared" ref="ES374:ES381" si="6514">IF(BM374="","","|n"&amp;ES$2&amp;"+"&amp;BM374&amp;ES$1)</f>
        <v/>
      </c>
      <c r="ET374" s="71" t="str">
        <f t="shared" ref="ET374:ET381" si="6515">IF(BN374="","","|n"&amp;ET$2&amp;"+"&amp;BN374&amp;ET$1)</f>
        <v/>
      </c>
      <c r="EU374" s="71" t="str">
        <f t="shared" ref="EU374:EU381" si="6516">IF(BO374="","","|n"&amp;EU$2&amp;"+"&amp;BO374&amp;EU$1)</f>
        <v/>
      </c>
      <c r="EV374" s="71" t="str">
        <f t="shared" ref="EV374:EV381" si="6517">IF(BP374="","","|n"&amp;EV$2&amp;"+"&amp;BP374&amp;EV$1)</f>
        <v/>
      </c>
      <c r="EW374" s="71" t="str">
        <f t="shared" ref="EW374:EW381" si="6518">IF(BQ374="","","|n"&amp;EW$2&amp;"+"&amp;BQ374&amp;EW$1)</f>
        <v/>
      </c>
      <c r="EX374" s="71" t="str">
        <f t="shared" ref="EX374:EX381" si="6519">IF(BR374="","","|n"&amp;EX$2&amp;"+"&amp;BR374&amp;EX$1)</f>
        <v/>
      </c>
      <c r="EY374" s="71" t="str">
        <f t="shared" ref="EY374:EY381" si="6520">IF(BS374="","","|n"&amp;EY$2&amp;"+"&amp;BS374&amp;EY$1)</f>
        <v/>
      </c>
      <c r="EZ374" s="71" t="str">
        <f t="shared" ref="EZ374:EZ381" si="6521">IF(BT374="","","|n"&amp;EZ$2&amp;"+"&amp;BT374&amp;EZ$1)</f>
        <v/>
      </c>
      <c r="FA374" s="71" t="str">
        <f t="shared" ref="FA374:FA381" si="6522">IF(BU374="","","|n"&amp;FA$2&amp;"+"&amp;BU374&amp;FA$1)</f>
        <v/>
      </c>
      <c r="FB374" s="71" t="str">
        <f t="shared" ref="FB374:FB381" si="6523">IF(BV374="","","|n"&amp;FB$2&amp;"+"&amp;BV374&amp;FB$1)</f>
        <v/>
      </c>
      <c r="FC374" s="71" t="str">
        <f t="shared" ref="FC374:FC381" si="6524">IF(BW374="","","|n"&amp;FC$2&amp;"+"&amp;BW374&amp;FC$1)</f>
        <v/>
      </c>
      <c r="FD374" s="71" t="str">
        <f t="shared" ref="FD374:FD381" si="6525">IF(BX374="","","|n"&amp;FD$2&amp;"+"&amp;BX374&amp;FD$1)</f>
        <v/>
      </c>
      <c r="FE374" s="71" t="str">
        <f t="shared" ref="FE374:FE381" si="6526">IF(BY374="","","|n"&amp;FE$2&amp;"+"&amp;BY374&amp;FE$1)</f>
        <v/>
      </c>
      <c r="FF374" s="71" t="str">
        <f t="shared" ref="FF374:FF381" si="6527">IF(BZ374="","","|n"&amp;FF$2&amp;"+"&amp;BZ374&amp;FF$1)</f>
        <v/>
      </c>
      <c r="FG374" s="71" t="str">
        <f t="shared" ref="FG374:FG381" si="6528">IF(CA374="","","|n"&amp;FG$2&amp;"+"&amp;CA374&amp;FG$1)</f>
        <v/>
      </c>
      <c r="FH374" s="71" t="str">
        <f t="shared" ref="FH374:FH381" si="6529">IF(CB374="","","|n"&amp;FH$2&amp;"+"&amp;CB374&amp;FH$1)</f>
        <v/>
      </c>
      <c r="FI374" s="71" t="str">
        <f t="shared" ref="FI374:FI381" si="6530">IF(CC374="","","|n"&amp;FI$2&amp;"+"&amp;CC374&amp;FI$1)</f>
        <v/>
      </c>
      <c r="FJ374" s="71" t="str">
        <f t="shared" ref="FJ374:FJ381" si="6531">IF(CD374="","","|n"&amp;FJ$2&amp;"+"&amp;CD374&amp;FJ$1)</f>
        <v/>
      </c>
      <c r="FK374" s="71" t="str">
        <f t="shared" ref="FK374:FK381" si="6532">IF(CE374="","","|n"&amp;FK$2&amp;"+"&amp;CE374&amp;FK$1)</f>
        <v/>
      </c>
      <c r="FL374" s="71" t="str">
        <f t="shared" ref="FL374:FL381" si="6533">IF(CF374="","","|n"&amp;FL$2&amp;"+"&amp;CF374&amp;FL$1)</f>
        <v/>
      </c>
      <c r="FM374" s="71" t="str">
        <f t="shared" ref="FM374:FM381" si="6534">IF(CG374="","","|n"&amp;FM$2&amp;"+"&amp;CG374&amp;FM$1)</f>
        <v/>
      </c>
      <c r="FN374" s="71" t="str">
        <f t="shared" ref="FN374:FN381" si="6535">IF(CH374="","","|n"&amp;FN$2&amp;"+"&amp;CH374&amp;FN$1)</f>
        <v/>
      </c>
      <c r="FO374" s="71" t="str">
        <f t="shared" ref="FO374:FO381" si="6536">IF(CI374="","","|n"&amp;FO$2&amp;"+"&amp;CI374&amp;FO$1)</f>
        <v/>
      </c>
      <c r="FP374" s="71" t="str">
        <f t="shared" ref="FP374:FP381" si="6537">IF(CJ374="","","|n"&amp;FP$2&amp;"+"&amp;CJ374&amp;FP$1)</f>
        <v/>
      </c>
      <c r="FQ374" s="71" t="str">
        <f t="shared" ref="FQ374:FQ381" si="6538">IF(CK374="","","|n"&amp;FQ$2&amp;"+"&amp;CK374&amp;FQ$1)</f>
        <v/>
      </c>
      <c r="FR374" s="71" t="str">
        <f t="shared" ref="FR374:FR381" si="6539">IF(CL374="","","|n"&amp;FR$2&amp;"+"&amp;CL374&amp;FR$1)</f>
        <v/>
      </c>
      <c r="FS374" s="71" t="str">
        <f t="shared" ref="FS374:FS381" si="6540">IF(CM374="","","|n"&amp;FS$2&amp;"+"&amp;CM374&amp;FS$1)</f>
        <v/>
      </c>
    </row>
    <row r="375" spans="1:175" ht="16.5">
      <c r="A375" s="133"/>
      <c r="B375" s="80" t="s">
        <v>1011</v>
      </c>
      <c r="C375" s="147" t="s">
        <v>1006</v>
      </c>
      <c r="K375" s="150"/>
      <c r="T375" s="152" t="s">
        <v>1012</v>
      </c>
      <c r="U375" s="85" t="s">
        <v>1008</v>
      </c>
      <c r="CN375" s="70" t="str">
        <f t="shared" si="6465"/>
        <v>InitUnitState('IK2C',,,,,,,,,,)</v>
      </c>
      <c r="CO375" s="70" t="str">
        <f t="shared" si="6466"/>
        <v>InitUnitNormal('IK2C',,,,,,,,,,)</v>
      </c>
      <c r="CP375" s="70" t="str">
        <f t="shared" si="6467"/>
        <v>InitUnitMagic('IK2C',,,,,,,,,,)</v>
      </c>
      <c r="CQ375" s="70" t="str">
        <f t="shared" si="6468"/>
        <v>InitUnitAdd('IK2C',,,,,,,,,,)</v>
      </c>
      <c r="CR375" s="70" t="str">
        <f t="shared" si="6469"/>
        <v>InitEquipData('IK2C',,"",,,,,'','','','','','',"ReplaceableTextures\\CommandButtons\\BTNSST11.blp")</v>
      </c>
      <c r="CU375" s="95" t="str">
        <f t="shared" si="6470"/>
        <v>|n</v>
      </c>
      <c r="CV375" s="61" t="str">
        <f t="shared" si="6313"/>
        <v>最大生命|Cffffc926+20%|n|n|r|Cffaaaaaa○|CffFFD24D木之符印+1|r|r|n|n|Cff00ff7f点击穿戴或脱卸。|r</v>
      </c>
      <c r="CW375" s="60"/>
      <c r="CX375" s="60"/>
      <c r="CY375" s="60"/>
      <c r="CZ375" s="60"/>
      <c r="DA375" s="60"/>
      <c r="DB375" s="71" t="str">
        <f t="shared" si="6471"/>
        <v/>
      </c>
      <c r="DC375" s="71" t="str">
        <f t="shared" si="6472"/>
        <v/>
      </c>
      <c r="DD375" s="71" t="str">
        <f t="shared" si="6473"/>
        <v/>
      </c>
      <c r="DE375" s="71" t="str">
        <f t="shared" si="6474"/>
        <v/>
      </c>
      <c r="DF375" s="71" t="str">
        <f t="shared" si="6475"/>
        <v/>
      </c>
      <c r="DG375" s="71" t="str">
        <f t="shared" si="6476"/>
        <v/>
      </c>
      <c r="DH375" s="71" t="str">
        <f t="shared" si="6477"/>
        <v/>
      </c>
      <c r="DI375" s="71" t="str">
        <f t="shared" si="6478"/>
        <v/>
      </c>
      <c r="DJ375" s="71" t="str">
        <f t="shared" si="6479"/>
        <v/>
      </c>
      <c r="DK375" s="71" t="str">
        <f t="shared" si="6480"/>
        <v/>
      </c>
      <c r="DL375" s="71" t="str">
        <f t="shared" si="6481"/>
        <v/>
      </c>
      <c r="DM375" s="71" t="str">
        <f t="shared" si="6482"/>
        <v/>
      </c>
      <c r="DN375" s="71" t="str">
        <f t="shared" si="6483"/>
        <v/>
      </c>
      <c r="DO375" s="71" t="str">
        <f t="shared" si="6484"/>
        <v/>
      </c>
      <c r="DP375" s="71" t="str">
        <f t="shared" si="6485"/>
        <v/>
      </c>
      <c r="DQ375" s="71" t="str">
        <f t="shared" si="6486"/>
        <v/>
      </c>
      <c r="DR375" s="71" t="str">
        <f t="shared" si="6487"/>
        <v/>
      </c>
      <c r="DS375" s="71" t="str">
        <f t="shared" si="6488"/>
        <v/>
      </c>
      <c r="DT375" s="71" t="str">
        <f t="shared" si="6489"/>
        <v/>
      </c>
      <c r="DU375" s="71" t="str">
        <f t="shared" si="6490"/>
        <v/>
      </c>
      <c r="DV375" s="71" t="str">
        <f t="shared" si="6491"/>
        <v/>
      </c>
      <c r="DW375" s="71" t="str">
        <f t="shared" si="6492"/>
        <v/>
      </c>
      <c r="DX375" s="71" t="str">
        <f t="shared" si="6493"/>
        <v/>
      </c>
      <c r="DY375" s="71" t="str">
        <f t="shared" si="6494"/>
        <v/>
      </c>
      <c r="DZ375" s="71" t="str">
        <f t="shared" si="6495"/>
        <v/>
      </c>
      <c r="EA375" s="71" t="str">
        <f t="shared" si="6496"/>
        <v/>
      </c>
      <c r="EB375" s="71" t="str">
        <f t="shared" si="6497"/>
        <v/>
      </c>
      <c r="EC375" s="71" t="str">
        <f t="shared" si="6498"/>
        <v/>
      </c>
      <c r="ED375" s="71" t="str">
        <f t="shared" si="6499"/>
        <v/>
      </c>
      <c r="EE375" s="71" t="str">
        <f t="shared" si="6500"/>
        <v/>
      </c>
      <c r="EF375" s="71" t="str">
        <f t="shared" si="6501"/>
        <v/>
      </c>
      <c r="EG375" s="71" t="str">
        <f t="shared" si="6502"/>
        <v/>
      </c>
      <c r="EH375" s="71" t="str">
        <f t="shared" si="6503"/>
        <v/>
      </c>
      <c r="EI375" s="71" t="str">
        <f t="shared" si="6504"/>
        <v/>
      </c>
      <c r="EJ375" s="71" t="str">
        <f t="shared" si="6505"/>
        <v/>
      </c>
      <c r="EK375" s="71" t="str">
        <f t="shared" si="6506"/>
        <v/>
      </c>
      <c r="EL375" s="71" t="str">
        <f t="shared" si="6507"/>
        <v/>
      </c>
      <c r="EM375" s="71" t="str">
        <f t="shared" si="6508"/>
        <v/>
      </c>
      <c r="EN375" s="71" t="str">
        <f t="shared" si="6509"/>
        <v/>
      </c>
      <c r="EO375" s="71" t="str">
        <f t="shared" si="6510"/>
        <v/>
      </c>
      <c r="EP375" s="71" t="str">
        <f t="shared" si="6511"/>
        <v/>
      </c>
      <c r="EQ375" s="71" t="str">
        <f t="shared" si="6512"/>
        <v/>
      </c>
      <c r="ER375" s="71" t="str">
        <f t="shared" si="6513"/>
        <v/>
      </c>
      <c r="ES375" s="71" t="str">
        <f t="shared" si="6514"/>
        <v/>
      </c>
      <c r="ET375" s="71" t="str">
        <f t="shared" si="6515"/>
        <v/>
      </c>
      <c r="EU375" s="71" t="str">
        <f t="shared" si="6516"/>
        <v/>
      </c>
      <c r="EV375" s="71" t="str">
        <f t="shared" si="6517"/>
        <v/>
      </c>
      <c r="EW375" s="71" t="str">
        <f t="shared" si="6518"/>
        <v/>
      </c>
      <c r="EX375" s="71" t="str">
        <f t="shared" si="6519"/>
        <v/>
      </c>
      <c r="EY375" s="71" t="str">
        <f t="shared" si="6520"/>
        <v/>
      </c>
      <c r="EZ375" s="71" t="str">
        <f t="shared" si="6521"/>
        <v/>
      </c>
      <c r="FA375" s="71" t="str">
        <f t="shared" si="6522"/>
        <v/>
      </c>
      <c r="FB375" s="71" t="str">
        <f t="shared" si="6523"/>
        <v/>
      </c>
      <c r="FC375" s="71" t="str">
        <f t="shared" si="6524"/>
        <v/>
      </c>
      <c r="FD375" s="71" t="str">
        <f t="shared" si="6525"/>
        <v/>
      </c>
      <c r="FE375" s="71" t="str">
        <f t="shared" si="6526"/>
        <v/>
      </c>
      <c r="FF375" s="71" t="str">
        <f t="shared" si="6527"/>
        <v/>
      </c>
      <c r="FG375" s="71" t="str">
        <f t="shared" si="6528"/>
        <v/>
      </c>
      <c r="FH375" s="71" t="str">
        <f t="shared" si="6529"/>
        <v/>
      </c>
      <c r="FI375" s="71" t="str">
        <f t="shared" si="6530"/>
        <v/>
      </c>
      <c r="FJ375" s="71" t="str">
        <f t="shared" si="6531"/>
        <v/>
      </c>
      <c r="FK375" s="71" t="str">
        <f t="shared" si="6532"/>
        <v/>
      </c>
      <c r="FL375" s="71" t="str">
        <f t="shared" si="6533"/>
        <v/>
      </c>
      <c r="FM375" s="71" t="str">
        <f t="shared" si="6534"/>
        <v/>
      </c>
      <c r="FN375" s="71" t="str">
        <f t="shared" si="6535"/>
        <v/>
      </c>
      <c r="FO375" s="71" t="str">
        <f t="shared" si="6536"/>
        <v/>
      </c>
      <c r="FP375" s="71" t="str">
        <f t="shared" si="6537"/>
        <v/>
      </c>
      <c r="FQ375" s="71" t="str">
        <f t="shared" si="6538"/>
        <v/>
      </c>
      <c r="FR375" s="71" t="str">
        <f t="shared" si="6539"/>
        <v/>
      </c>
      <c r="FS375" s="71" t="str">
        <f t="shared" si="6540"/>
        <v/>
      </c>
    </row>
    <row r="376" spans="1:175" ht="16.5">
      <c r="A376" s="133"/>
      <c r="B376" s="80" t="s">
        <v>1013</v>
      </c>
      <c r="C376" s="147" t="s">
        <v>1006</v>
      </c>
      <c r="K376" s="150"/>
      <c r="T376" s="152" t="s">
        <v>1014</v>
      </c>
      <c r="U376" s="85" t="s">
        <v>1008</v>
      </c>
      <c r="CN376" s="70" t="str">
        <f t="shared" si="6465"/>
        <v>InitUnitState('IK2D',,,,,,,,,,)</v>
      </c>
      <c r="CO376" s="70" t="str">
        <f t="shared" si="6466"/>
        <v>InitUnitNormal('IK2D',,,,,,,,,,)</v>
      </c>
      <c r="CP376" s="70" t="str">
        <f t="shared" si="6467"/>
        <v>InitUnitMagic('IK2D',,,,,,,,,,)</v>
      </c>
      <c r="CQ376" s="70" t="str">
        <f t="shared" si="6468"/>
        <v>InitUnitAdd('IK2D',,,,,,,,,,)</v>
      </c>
      <c r="CR376" s="70" t="str">
        <f t="shared" si="6469"/>
        <v>InitEquipData('IK2D',,"",,,,,'','','','','','',"ReplaceableTextures\\CommandButtons\\BTNSST11.blp")</v>
      </c>
      <c r="CU376" s="95" t="str">
        <f t="shared" si="6470"/>
        <v>|n</v>
      </c>
      <c r="CV376" s="61" t="str">
        <f t="shared" si="6313"/>
        <v>最大生命|Cffffc926+20%|n|n|r|Cffaaaaaa○|CffFFD24D水之符印+1|r|r|n|n|Cff00ff7f点击穿戴或脱卸。|r</v>
      </c>
      <c r="CW376" s="60"/>
      <c r="CX376" s="60"/>
      <c r="CY376" s="60"/>
      <c r="CZ376" s="60"/>
      <c r="DA376" s="60"/>
      <c r="DB376" s="71" t="str">
        <f t="shared" si="6471"/>
        <v/>
      </c>
      <c r="DC376" s="71" t="str">
        <f t="shared" si="6472"/>
        <v/>
      </c>
      <c r="DD376" s="71" t="str">
        <f t="shared" si="6473"/>
        <v/>
      </c>
      <c r="DE376" s="71" t="str">
        <f t="shared" si="6474"/>
        <v/>
      </c>
      <c r="DF376" s="71" t="str">
        <f t="shared" si="6475"/>
        <v/>
      </c>
      <c r="DG376" s="71" t="str">
        <f t="shared" si="6476"/>
        <v/>
      </c>
      <c r="DH376" s="71" t="str">
        <f t="shared" si="6477"/>
        <v/>
      </c>
      <c r="DI376" s="71" t="str">
        <f t="shared" si="6478"/>
        <v/>
      </c>
      <c r="DJ376" s="71" t="str">
        <f t="shared" si="6479"/>
        <v/>
      </c>
      <c r="DK376" s="71" t="str">
        <f t="shared" si="6480"/>
        <v/>
      </c>
      <c r="DL376" s="71" t="str">
        <f t="shared" si="6481"/>
        <v/>
      </c>
      <c r="DM376" s="71" t="str">
        <f t="shared" si="6482"/>
        <v/>
      </c>
      <c r="DN376" s="71" t="str">
        <f t="shared" si="6483"/>
        <v/>
      </c>
      <c r="DO376" s="71" t="str">
        <f t="shared" si="6484"/>
        <v/>
      </c>
      <c r="DP376" s="71" t="str">
        <f t="shared" si="6485"/>
        <v/>
      </c>
      <c r="DQ376" s="71" t="str">
        <f t="shared" si="6486"/>
        <v/>
      </c>
      <c r="DR376" s="71" t="str">
        <f t="shared" si="6487"/>
        <v/>
      </c>
      <c r="DS376" s="71" t="str">
        <f t="shared" si="6488"/>
        <v/>
      </c>
      <c r="DT376" s="71" t="str">
        <f t="shared" si="6489"/>
        <v/>
      </c>
      <c r="DU376" s="71" t="str">
        <f t="shared" si="6490"/>
        <v/>
      </c>
      <c r="DV376" s="71" t="str">
        <f t="shared" si="6491"/>
        <v/>
      </c>
      <c r="DW376" s="71" t="str">
        <f t="shared" si="6492"/>
        <v/>
      </c>
      <c r="DX376" s="71" t="str">
        <f t="shared" si="6493"/>
        <v/>
      </c>
      <c r="DY376" s="71" t="str">
        <f t="shared" si="6494"/>
        <v/>
      </c>
      <c r="DZ376" s="71" t="str">
        <f t="shared" si="6495"/>
        <v/>
      </c>
      <c r="EA376" s="71" t="str">
        <f t="shared" si="6496"/>
        <v/>
      </c>
      <c r="EB376" s="71" t="str">
        <f t="shared" si="6497"/>
        <v/>
      </c>
      <c r="EC376" s="71" t="str">
        <f t="shared" si="6498"/>
        <v/>
      </c>
      <c r="ED376" s="71" t="str">
        <f t="shared" si="6499"/>
        <v/>
      </c>
      <c r="EE376" s="71" t="str">
        <f t="shared" si="6500"/>
        <v/>
      </c>
      <c r="EF376" s="71" t="str">
        <f t="shared" si="6501"/>
        <v/>
      </c>
      <c r="EG376" s="71" t="str">
        <f t="shared" si="6502"/>
        <v/>
      </c>
      <c r="EH376" s="71" t="str">
        <f t="shared" si="6503"/>
        <v/>
      </c>
      <c r="EI376" s="71" t="str">
        <f t="shared" si="6504"/>
        <v/>
      </c>
      <c r="EJ376" s="71" t="str">
        <f t="shared" si="6505"/>
        <v/>
      </c>
      <c r="EK376" s="71" t="str">
        <f t="shared" si="6506"/>
        <v/>
      </c>
      <c r="EL376" s="71" t="str">
        <f t="shared" si="6507"/>
        <v/>
      </c>
      <c r="EM376" s="71" t="str">
        <f t="shared" si="6508"/>
        <v/>
      </c>
      <c r="EN376" s="71" t="str">
        <f t="shared" si="6509"/>
        <v/>
      </c>
      <c r="EO376" s="71" t="str">
        <f t="shared" si="6510"/>
        <v/>
      </c>
      <c r="EP376" s="71" t="str">
        <f t="shared" si="6511"/>
        <v/>
      </c>
      <c r="EQ376" s="71" t="str">
        <f t="shared" si="6512"/>
        <v/>
      </c>
      <c r="ER376" s="71" t="str">
        <f t="shared" si="6513"/>
        <v/>
      </c>
      <c r="ES376" s="71" t="str">
        <f t="shared" si="6514"/>
        <v/>
      </c>
      <c r="ET376" s="71" t="str">
        <f t="shared" si="6515"/>
        <v/>
      </c>
      <c r="EU376" s="71" t="str">
        <f t="shared" si="6516"/>
        <v/>
      </c>
      <c r="EV376" s="71" t="str">
        <f t="shared" si="6517"/>
        <v/>
      </c>
      <c r="EW376" s="71" t="str">
        <f t="shared" si="6518"/>
        <v/>
      </c>
      <c r="EX376" s="71" t="str">
        <f t="shared" si="6519"/>
        <v/>
      </c>
      <c r="EY376" s="71" t="str">
        <f t="shared" si="6520"/>
        <v/>
      </c>
      <c r="EZ376" s="71" t="str">
        <f t="shared" si="6521"/>
        <v/>
      </c>
      <c r="FA376" s="71" t="str">
        <f t="shared" si="6522"/>
        <v/>
      </c>
      <c r="FB376" s="71" t="str">
        <f t="shared" si="6523"/>
        <v/>
      </c>
      <c r="FC376" s="71" t="str">
        <f t="shared" si="6524"/>
        <v/>
      </c>
      <c r="FD376" s="71" t="str">
        <f t="shared" si="6525"/>
        <v/>
      </c>
      <c r="FE376" s="71" t="str">
        <f t="shared" si="6526"/>
        <v/>
      </c>
      <c r="FF376" s="71" t="str">
        <f t="shared" si="6527"/>
        <v/>
      </c>
      <c r="FG376" s="71" t="str">
        <f t="shared" si="6528"/>
        <v/>
      </c>
      <c r="FH376" s="71" t="str">
        <f t="shared" si="6529"/>
        <v/>
      </c>
      <c r="FI376" s="71" t="str">
        <f t="shared" si="6530"/>
        <v/>
      </c>
      <c r="FJ376" s="71" t="str">
        <f t="shared" si="6531"/>
        <v/>
      </c>
      <c r="FK376" s="71" t="str">
        <f t="shared" si="6532"/>
        <v/>
      </c>
      <c r="FL376" s="71" t="str">
        <f t="shared" si="6533"/>
        <v/>
      </c>
      <c r="FM376" s="71" t="str">
        <f t="shared" si="6534"/>
        <v/>
      </c>
      <c r="FN376" s="71" t="str">
        <f t="shared" si="6535"/>
        <v/>
      </c>
      <c r="FO376" s="71" t="str">
        <f t="shared" si="6536"/>
        <v/>
      </c>
      <c r="FP376" s="71" t="str">
        <f t="shared" si="6537"/>
        <v/>
      </c>
      <c r="FQ376" s="71" t="str">
        <f t="shared" si="6538"/>
        <v/>
      </c>
      <c r="FR376" s="71" t="str">
        <f t="shared" si="6539"/>
        <v/>
      </c>
      <c r="FS376" s="71" t="str">
        <f t="shared" si="6540"/>
        <v/>
      </c>
    </row>
    <row r="377" spans="1:175" ht="16.5">
      <c r="A377" s="133"/>
      <c r="B377" s="80" t="s">
        <v>1015</v>
      </c>
      <c r="C377" s="147" t="s">
        <v>1006</v>
      </c>
      <c r="K377" s="150"/>
      <c r="T377" s="152" t="s">
        <v>1016</v>
      </c>
      <c r="U377" s="85" t="s">
        <v>1008</v>
      </c>
      <c r="CN377" s="70" t="str">
        <f t="shared" si="6465"/>
        <v>InitUnitState('IK2E',,,,,,,,,,)</v>
      </c>
      <c r="CO377" s="70" t="str">
        <f t="shared" si="6466"/>
        <v>InitUnitNormal('IK2E',,,,,,,,,,)</v>
      </c>
      <c r="CP377" s="70" t="str">
        <f t="shared" si="6467"/>
        <v>InitUnitMagic('IK2E',,,,,,,,,,)</v>
      </c>
      <c r="CQ377" s="70" t="str">
        <f t="shared" si="6468"/>
        <v>InitUnitAdd('IK2E',,,,,,,,,,)</v>
      </c>
      <c r="CR377" s="70" t="str">
        <f t="shared" si="6469"/>
        <v>InitEquipData('IK2E',,"",,,,,'','','','','','',"ReplaceableTextures\\CommandButtons\\BTNSST11.blp")</v>
      </c>
      <c r="CU377" s="95" t="str">
        <f t="shared" si="6470"/>
        <v>|n</v>
      </c>
      <c r="CV377" s="61" t="str">
        <f t="shared" si="6313"/>
        <v>最大生命|Cffffc926+20%|n|n|r|Cffaaaaaa○|CffFFD24D火之符印+1|r|r|n|n|Cff00ff7f点击穿戴或脱卸。|r</v>
      </c>
      <c r="CW377" s="60"/>
      <c r="CX377" s="60"/>
      <c r="CY377" s="60"/>
      <c r="CZ377" s="60"/>
      <c r="DA377" s="60"/>
      <c r="DB377" s="71" t="str">
        <f t="shared" si="6471"/>
        <v/>
      </c>
      <c r="DC377" s="71" t="str">
        <f t="shared" si="6472"/>
        <v/>
      </c>
      <c r="DD377" s="71" t="str">
        <f t="shared" si="6473"/>
        <v/>
      </c>
      <c r="DE377" s="71" t="str">
        <f t="shared" si="6474"/>
        <v/>
      </c>
      <c r="DF377" s="71" t="str">
        <f t="shared" si="6475"/>
        <v/>
      </c>
      <c r="DG377" s="71" t="str">
        <f t="shared" si="6476"/>
        <v/>
      </c>
      <c r="DH377" s="71" t="str">
        <f t="shared" si="6477"/>
        <v/>
      </c>
      <c r="DI377" s="71" t="str">
        <f t="shared" si="6478"/>
        <v/>
      </c>
      <c r="DJ377" s="71" t="str">
        <f t="shared" si="6479"/>
        <v/>
      </c>
      <c r="DK377" s="71" t="str">
        <f t="shared" si="6480"/>
        <v/>
      </c>
      <c r="DL377" s="71" t="str">
        <f t="shared" si="6481"/>
        <v/>
      </c>
      <c r="DM377" s="71" t="str">
        <f t="shared" si="6482"/>
        <v/>
      </c>
      <c r="DN377" s="71" t="str">
        <f t="shared" si="6483"/>
        <v/>
      </c>
      <c r="DO377" s="71" t="str">
        <f t="shared" si="6484"/>
        <v/>
      </c>
      <c r="DP377" s="71" t="str">
        <f t="shared" si="6485"/>
        <v/>
      </c>
      <c r="DQ377" s="71" t="str">
        <f t="shared" si="6486"/>
        <v/>
      </c>
      <c r="DR377" s="71" t="str">
        <f t="shared" si="6487"/>
        <v/>
      </c>
      <c r="DS377" s="71" t="str">
        <f t="shared" si="6488"/>
        <v/>
      </c>
      <c r="DT377" s="71" t="str">
        <f t="shared" si="6489"/>
        <v/>
      </c>
      <c r="DU377" s="71" t="str">
        <f t="shared" si="6490"/>
        <v/>
      </c>
      <c r="DV377" s="71" t="str">
        <f t="shared" si="6491"/>
        <v/>
      </c>
      <c r="DW377" s="71" t="str">
        <f t="shared" si="6492"/>
        <v/>
      </c>
      <c r="DX377" s="71" t="str">
        <f t="shared" si="6493"/>
        <v/>
      </c>
      <c r="DY377" s="71" t="str">
        <f t="shared" si="6494"/>
        <v/>
      </c>
      <c r="DZ377" s="71" t="str">
        <f t="shared" si="6495"/>
        <v/>
      </c>
      <c r="EA377" s="71" t="str">
        <f t="shared" si="6496"/>
        <v/>
      </c>
      <c r="EB377" s="71" t="str">
        <f t="shared" si="6497"/>
        <v/>
      </c>
      <c r="EC377" s="71" t="str">
        <f t="shared" si="6498"/>
        <v/>
      </c>
      <c r="ED377" s="71" t="str">
        <f t="shared" si="6499"/>
        <v/>
      </c>
      <c r="EE377" s="71" t="str">
        <f t="shared" si="6500"/>
        <v/>
      </c>
      <c r="EF377" s="71" t="str">
        <f t="shared" si="6501"/>
        <v/>
      </c>
      <c r="EG377" s="71" t="str">
        <f t="shared" si="6502"/>
        <v/>
      </c>
      <c r="EH377" s="71" t="str">
        <f t="shared" si="6503"/>
        <v/>
      </c>
      <c r="EI377" s="71" t="str">
        <f t="shared" si="6504"/>
        <v/>
      </c>
      <c r="EJ377" s="71" t="str">
        <f t="shared" si="6505"/>
        <v/>
      </c>
      <c r="EK377" s="71" t="str">
        <f t="shared" si="6506"/>
        <v/>
      </c>
      <c r="EL377" s="71" t="str">
        <f t="shared" si="6507"/>
        <v/>
      </c>
      <c r="EM377" s="71" t="str">
        <f t="shared" si="6508"/>
        <v/>
      </c>
      <c r="EN377" s="71" t="str">
        <f t="shared" si="6509"/>
        <v/>
      </c>
      <c r="EO377" s="71" t="str">
        <f t="shared" si="6510"/>
        <v/>
      </c>
      <c r="EP377" s="71" t="str">
        <f t="shared" si="6511"/>
        <v/>
      </c>
      <c r="EQ377" s="71" t="str">
        <f t="shared" si="6512"/>
        <v/>
      </c>
      <c r="ER377" s="71" t="str">
        <f t="shared" si="6513"/>
        <v/>
      </c>
      <c r="ES377" s="71" t="str">
        <f t="shared" si="6514"/>
        <v/>
      </c>
      <c r="ET377" s="71" t="str">
        <f t="shared" si="6515"/>
        <v/>
      </c>
      <c r="EU377" s="71" t="str">
        <f t="shared" si="6516"/>
        <v/>
      </c>
      <c r="EV377" s="71" t="str">
        <f t="shared" si="6517"/>
        <v/>
      </c>
      <c r="EW377" s="71" t="str">
        <f t="shared" si="6518"/>
        <v/>
      </c>
      <c r="EX377" s="71" t="str">
        <f t="shared" si="6519"/>
        <v/>
      </c>
      <c r="EY377" s="71" t="str">
        <f t="shared" si="6520"/>
        <v/>
      </c>
      <c r="EZ377" s="71" t="str">
        <f t="shared" si="6521"/>
        <v/>
      </c>
      <c r="FA377" s="71" t="str">
        <f t="shared" si="6522"/>
        <v/>
      </c>
      <c r="FB377" s="71" t="str">
        <f t="shared" si="6523"/>
        <v/>
      </c>
      <c r="FC377" s="71" t="str">
        <f t="shared" si="6524"/>
        <v/>
      </c>
      <c r="FD377" s="71" t="str">
        <f t="shared" si="6525"/>
        <v/>
      </c>
      <c r="FE377" s="71" t="str">
        <f t="shared" si="6526"/>
        <v/>
      </c>
      <c r="FF377" s="71" t="str">
        <f t="shared" si="6527"/>
        <v/>
      </c>
      <c r="FG377" s="71" t="str">
        <f t="shared" si="6528"/>
        <v/>
      </c>
      <c r="FH377" s="71" t="str">
        <f t="shared" si="6529"/>
        <v/>
      </c>
      <c r="FI377" s="71" t="str">
        <f t="shared" si="6530"/>
        <v/>
      </c>
      <c r="FJ377" s="71" t="str">
        <f t="shared" si="6531"/>
        <v/>
      </c>
      <c r="FK377" s="71" t="str">
        <f t="shared" si="6532"/>
        <v/>
      </c>
      <c r="FL377" s="71" t="str">
        <f t="shared" si="6533"/>
        <v/>
      </c>
      <c r="FM377" s="71" t="str">
        <f t="shared" si="6534"/>
        <v/>
      </c>
      <c r="FN377" s="71" t="str">
        <f t="shared" si="6535"/>
        <v/>
      </c>
      <c r="FO377" s="71" t="str">
        <f t="shared" si="6536"/>
        <v/>
      </c>
      <c r="FP377" s="71" t="str">
        <f t="shared" si="6537"/>
        <v/>
      </c>
      <c r="FQ377" s="71" t="str">
        <f t="shared" si="6538"/>
        <v/>
      </c>
      <c r="FR377" s="71" t="str">
        <f t="shared" si="6539"/>
        <v/>
      </c>
      <c r="FS377" s="71" t="str">
        <f t="shared" si="6540"/>
        <v/>
      </c>
    </row>
    <row r="378" spans="1:175" ht="16.5">
      <c r="A378" s="133"/>
      <c r="B378" s="80" t="s">
        <v>1017</v>
      </c>
      <c r="C378" s="147" t="s">
        <v>1006</v>
      </c>
      <c r="K378" s="150"/>
      <c r="T378" s="152" t="s">
        <v>1018</v>
      </c>
      <c r="U378" s="85" t="s">
        <v>1008</v>
      </c>
      <c r="CN378" s="70" t="str">
        <f t="shared" si="6465"/>
        <v>InitUnitState('IK2F',,,,,,,,,,)</v>
      </c>
      <c r="CO378" s="70" t="str">
        <f t="shared" si="6466"/>
        <v>InitUnitNormal('IK2F',,,,,,,,,,)</v>
      </c>
      <c r="CP378" s="70" t="str">
        <f t="shared" si="6467"/>
        <v>InitUnitMagic('IK2F',,,,,,,,,,)</v>
      </c>
      <c r="CQ378" s="70" t="str">
        <f t="shared" si="6468"/>
        <v>InitUnitAdd('IK2F',,,,,,,,,,)</v>
      </c>
      <c r="CR378" s="70" t="str">
        <f t="shared" si="6469"/>
        <v>InitEquipData('IK2F',,"",,,,,'','','','','','',"ReplaceableTextures\\CommandButtons\\BTNSST11.blp")</v>
      </c>
      <c r="CU378" s="95" t="str">
        <f t="shared" si="6470"/>
        <v>|n</v>
      </c>
      <c r="CV378" s="61" t="str">
        <f t="shared" si="6313"/>
        <v>最大生命|Cffffc926+20%|n|n|r|Cffaaaaaa○|CffFFD24D土之符印+1|r|r|n|n|Cff00ff7f点击穿戴或脱卸。|r</v>
      </c>
      <c r="CW378" s="60"/>
      <c r="CX378" s="60"/>
      <c r="CY378" s="60"/>
      <c r="CZ378" s="60"/>
      <c r="DA378" s="60"/>
      <c r="DB378" s="71" t="str">
        <f t="shared" si="6471"/>
        <v/>
      </c>
      <c r="DC378" s="71" t="str">
        <f t="shared" si="6472"/>
        <v/>
      </c>
      <c r="DD378" s="71" t="str">
        <f t="shared" si="6473"/>
        <v/>
      </c>
      <c r="DE378" s="71" t="str">
        <f t="shared" si="6474"/>
        <v/>
      </c>
      <c r="DF378" s="71" t="str">
        <f t="shared" si="6475"/>
        <v/>
      </c>
      <c r="DG378" s="71" t="str">
        <f t="shared" si="6476"/>
        <v/>
      </c>
      <c r="DH378" s="71" t="str">
        <f t="shared" si="6477"/>
        <v/>
      </c>
      <c r="DI378" s="71" t="str">
        <f t="shared" si="6478"/>
        <v/>
      </c>
      <c r="DJ378" s="71" t="str">
        <f t="shared" si="6479"/>
        <v/>
      </c>
      <c r="DK378" s="71" t="str">
        <f t="shared" si="6480"/>
        <v/>
      </c>
      <c r="DL378" s="71" t="str">
        <f t="shared" si="6481"/>
        <v/>
      </c>
      <c r="DM378" s="71" t="str">
        <f t="shared" si="6482"/>
        <v/>
      </c>
      <c r="DN378" s="71" t="str">
        <f t="shared" si="6483"/>
        <v/>
      </c>
      <c r="DO378" s="71" t="str">
        <f t="shared" si="6484"/>
        <v/>
      </c>
      <c r="DP378" s="71" t="str">
        <f t="shared" si="6485"/>
        <v/>
      </c>
      <c r="DQ378" s="71" t="str">
        <f t="shared" si="6486"/>
        <v/>
      </c>
      <c r="DR378" s="71" t="str">
        <f t="shared" si="6487"/>
        <v/>
      </c>
      <c r="DS378" s="71" t="str">
        <f t="shared" si="6488"/>
        <v/>
      </c>
      <c r="DT378" s="71" t="str">
        <f t="shared" si="6489"/>
        <v/>
      </c>
      <c r="DU378" s="71" t="str">
        <f t="shared" si="6490"/>
        <v/>
      </c>
      <c r="DV378" s="71" t="str">
        <f t="shared" si="6491"/>
        <v/>
      </c>
      <c r="DW378" s="71" t="str">
        <f t="shared" si="6492"/>
        <v/>
      </c>
      <c r="DX378" s="71" t="str">
        <f t="shared" si="6493"/>
        <v/>
      </c>
      <c r="DY378" s="71" t="str">
        <f t="shared" si="6494"/>
        <v/>
      </c>
      <c r="DZ378" s="71" t="str">
        <f t="shared" si="6495"/>
        <v/>
      </c>
      <c r="EA378" s="71" t="str">
        <f t="shared" si="6496"/>
        <v/>
      </c>
      <c r="EB378" s="71" t="str">
        <f t="shared" si="6497"/>
        <v/>
      </c>
      <c r="EC378" s="71" t="str">
        <f t="shared" si="6498"/>
        <v/>
      </c>
      <c r="ED378" s="71" t="str">
        <f t="shared" si="6499"/>
        <v/>
      </c>
      <c r="EE378" s="71" t="str">
        <f t="shared" si="6500"/>
        <v/>
      </c>
      <c r="EF378" s="71" t="str">
        <f t="shared" si="6501"/>
        <v/>
      </c>
      <c r="EG378" s="71" t="str">
        <f t="shared" si="6502"/>
        <v/>
      </c>
      <c r="EH378" s="71" t="str">
        <f t="shared" si="6503"/>
        <v/>
      </c>
      <c r="EI378" s="71" t="str">
        <f t="shared" si="6504"/>
        <v/>
      </c>
      <c r="EJ378" s="71" t="str">
        <f t="shared" si="6505"/>
        <v/>
      </c>
      <c r="EK378" s="71" t="str">
        <f t="shared" si="6506"/>
        <v/>
      </c>
      <c r="EL378" s="71" t="str">
        <f t="shared" si="6507"/>
        <v/>
      </c>
      <c r="EM378" s="71" t="str">
        <f t="shared" si="6508"/>
        <v/>
      </c>
      <c r="EN378" s="71" t="str">
        <f t="shared" si="6509"/>
        <v/>
      </c>
      <c r="EO378" s="71" t="str">
        <f t="shared" si="6510"/>
        <v/>
      </c>
      <c r="EP378" s="71" t="str">
        <f t="shared" si="6511"/>
        <v/>
      </c>
      <c r="EQ378" s="71" t="str">
        <f t="shared" si="6512"/>
        <v/>
      </c>
      <c r="ER378" s="71" t="str">
        <f t="shared" si="6513"/>
        <v/>
      </c>
      <c r="ES378" s="71" t="str">
        <f t="shared" si="6514"/>
        <v/>
      </c>
      <c r="ET378" s="71" t="str">
        <f t="shared" si="6515"/>
        <v/>
      </c>
      <c r="EU378" s="71" t="str">
        <f t="shared" si="6516"/>
        <v/>
      </c>
      <c r="EV378" s="71" t="str">
        <f t="shared" si="6517"/>
        <v/>
      </c>
      <c r="EW378" s="71" t="str">
        <f t="shared" si="6518"/>
        <v/>
      </c>
      <c r="EX378" s="71" t="str">
        <f t="shared" si="6519"/>
        <v/>
      </c>
      <c r="EY378" s="71" t="str">
        <f t="shared" si="6520"/>
        <v/>
      </c>
      <c r="EZ378" s="71" t="str">
        <f t="shared" si="6521"/>
        <v/>
      </c>
      <c r="FA378" s="71" t="str">
        <f t="shared" si="6522"/>
        <v/>
      </c>
      <c r="FB378" s="71" t="str">
        <f t="shared" si="6523"/>
        <v/>
      </c>
      <c r="FC378" s="71" t="str">
        <f t="shared" si="6524"/>
        <v/>
      </c>
      <c r="FD378" s="71" t="str">
        <f t="shared" si="6525"/>
        <v/>
      </c>
      <c r="FE378" s="71" t="str">
        <f t="shared" si="6526"/>
        <v/>
      </c>
      <c r="FF378" s="71" t="str">
        <f t="shared" si="6527"/>
        <v/>
      </c>
      <c r="FG378" s="71" t="str">
        <f t="shared" si="6528"/>
        <v/>
      </c>
      <c r="FH378" s="71" t="str">
        <f t="shared" si="6529"/>
        <v/>
      </c>
      <c r="FI378" s="71" t="str">
        <f t="shared" si="6530"/>
        <v/>
      </c>
      <c r="FJ378" s="71" t="str">
        <f t="shared" si="6531"/>
        <v/>
      </c>
      <c r="FK378" s="71" t="str">
        <f t="shared" si="6532"/>
        <v/>
      </c>
      <c r="FL378" s="71" t="str">
        <f t="shared" si="6533"/>
        <v/>
      </c>
      <c r="FM378" s="71" t="str">
        <f t="shared" si="6534"/>
        <v/>
      </c>
      <c r="FN378" s="71" t="str">
        <f t="shared" si="6535"/>
        <v/>
      </c>
      <c r="FO378" s="71" t="str">
        <f t="shared" si="6536"/>
        <v/>
      </c>
      <c r="FP378" s="71" t="str">
        <f t="shared" si="6537"/>
        <v/>
      </c>
      <c r="FQ378" s="71" t="str">
        <f t="shared" si="6538"/>
        <v/>
      </c>
      <c r="FR378" s="71" t="str">
        <f t="shared" si="6539"/>
        <v/>
      </c>
      <c r="FS378" s="71" t="str">
        <f t="shared" si="6540"/>
        <v/>
      </c>
    </row>
    <row r="379" spans="1:175" ht="16.5">
      <c r="A379" s="133"/>
      <c r="B379" s="80" t="s">
        <v>1019</v>
      </c>
      <c r="C379" s="147" t="s">
        <v>1006</v>
      </c>
      <c r="K379" s="150"/>
      <c r="T379" s="152" t="s">
        <v>1020</v>
      </c>
      <c r="U379" s="85" t="s">
        <v>1008</v>
      </c>
      <c r="CN379" s="70" t="str">
        <f t="shared" si="6465"/>
        <v>InitUnitState('IK2G',,,,,,,,,,)</v>
      </c>
      <c r="CO379" s="70" t="str">
        <f t="shared" si="6466"/>
        <v>InitUnitNormal('IK2G',,,,,,,,,,)</v>
      </c>
      <c r="CP379" s="70" t="str">
        <f t="shared" si="6467"/>
        <v>InitUnitMagic('IK2G',,,,,,,,,,)</v>
      </c>
      <c r="CQ379" s="70" t="str">
        <f t="shared" si="6468"/>
        <v>InitUnitAdd('IK2G',,,,,,,,,,)</v>
      </c>
      <c r="CR379" s="70" t="str">
        <f t="shared" si="6469"/>
        <v>InitEquipData('IK2G',,"",,,,,'','','','','','',"ReplaceableTextures\\CommandButtons\\BTNSST11.blp")</v>
      </c>
      <c r="CU379" s="95" t="str">
        <f t="shared" si="6470"/>
        <v>|n</v>
      </c>
      <c r="CV379" s="61" t="str">
        <f t="shared" si="6313"/>
        <v>最大生命|Cffffc926+20%|n|n|r|Cffaaaaaa○|CffFFD24D光之符印+1|r|r|n|n|Cff00ff7f点击穿戴或脱卸。|r</v>
      </c>
      <c r="CW379" s="60"/>
      <c r="CX379" s="60"/>
      <c r="CY379" s="60"/>
      <c r="CZ379" s="60"/>
      <c r="DA379" s="60"/>
      <c r="DB379" s="71" t="str">
        <f t="shared" si="6471"/>
        <v/>
      </c>
      <c r="DC379" s="71" t="str">
        <f t="shared" si="6472"/>
        <v/>
      </c>
      <c r="DD379" s="71" t="str">
        <f t="shared" si="6473"/>
        <v/>
      </c>
      <c r="DE379" s="71" t="str">
        <f t="shared" si="6474"/>
        <v/>
      </c>
      <c r="DF379" s="71" t="str">
        <f t="shared" si="6475"/>
        <v/>
      </c>
      <c r="DG379" s="71" t="str">
        <f t="shared" si="6476"/>
        <v/>
      </c>
      <c r="DH379" s="71" t="str">
        <f t="shared" si="6477"/>
        <v/>
      </c>
      <c r="DI379" s="71" t="str">
        <f t="shared" si="6478"/>
        <v/>
      </c>
      <c r="DJ379" s="71" t="str">
        <f t="shared" si="6479"/>
        <v/>
      </c>
      <c r="DK379" s="71" t="str">
        <f t="shared" si="6480"/>
        <v/>
      </c>
      <c r="DL379" s="71" t="str">
        <f t="shared" si="6481"/>
        <v/>
      </c>
      <c r="DM379" s="71" t="str">
        <f t="shared" si="6482"/>
        <v/>
      </c>
      <c r="DN379" s="71" t="str">
        <f t="shared" si="6483"/>
        <v/>
      </c>
      <c r="DO379" s="71" t="str">
        <f t="shared" si="6484"/>
        <v/>
      </c>
      <c r="DP379" s="71" t="str">
        <f t="shared" si="6485"/>
        <v/>
      </c>
      <c r="DQ379" s="71" t="str">
        <f t="shared" si="6486"/>
        <v/>
      </c>
      <c r="DR379" s="71" t="str">
        <f t="shared" si="6487"/>
        <v/>
      </c>
      <c r="DS379" s="71" t="str">
        <f t="shared" si="6488"/>
        <v/>
      </c>
      <c r="DT379" s="71" t="str">
        <f t="shared" si="6489"/>
        <v/>
      </c>
      <c r="DU379" s="71" t="str">
        <f t="shared" si="6490"/>
        <v/>
      </c>
      <c r="DV379" s="71" t="str">
        <f t="shared" si="6491"/>
        <v/>
      </c>
      <c r="DW379" s="71" t="str">
        <f t="shared" si="6492"/>
        <v/>
      </c>
      <c r="DX379" s="71" t="str">
        <f t="shared" si="6493"/>
        <v/>
      </c>
      <c r="DY379" s="71" t="str">
        <f t="shared" si="6494"/>
        <v/>
      </c>
      <c r="DZ379" s="71" t="str">
        <f t="shared" si="6495"/>
        <v/>
      </c>
      <c r="EA379" s="71" t="str">
        <f t="shared" si="6496"/>
        <v/>
      </c>
      <c r="EB379" s="71" t="str">
        <f t="shared" si="6497"/>
        <v/>
      </c>
      <c r="EC379" s="71" t="str">
        <f t="shared" si="6498"/>
        <v/>
      </c>
      <c r="ED379" s="71" t="str">
        <f t="shared" si="6499"/>
        <v/>
      </c>
      <c r="EE379" s="71" t="str">
        <f t="shared" si="6500"/>
        <v/>
      </c>
      <c r="EF379" s="71" t="str">
        <f t="shared" si="6501"/>
        <v/>
      </c>
      <c r="EG379" s="71" t="str">
        <f t="shared" si="6502"/>
        <v/>
      </c>
      <c r="EH379" s="71" t="str">
        <f t="shared" si="6503"/>
        <v/>
      </c>
      <c r="EI379" s="71" t="str">
        <f t="shared" si="6504"/>
        <v/>
      </c>
      <c r="EJ379" s="71" t="str">
        <f t="shared" si="6505"/>
        <v/>
      </c>
      <c r="EK379" s="71" t="str">
        <f t="shared" si="6506"/>
        <v/>
      </c>
      <c r="EL379" s="71" t="str">
        <f t="shared" si="6507"/>
        <v/>
      </c>
      <c r="EM379" s="71" t="str">
        <f t="shared" si="6508"/>
        <v/>
      </c>
      <c r="EN379" s="71" t="str">
        <f t="shared" si="6509"/>
        <v/>
      </c>
      <c r="EO379" s="71" t="str">
        <f t="shared" si="6510"/>
        <v/>
      </c>
      <c r="EP379" s="71" t="str">
        <f t="shared" si="6511"/>
        <v/>
      </c>
      <c r="EQ379" s="71" t="str">
        <f t="shared" si="6512"/>
        <v/>
      </c>
      <c r="ER379" s="71" t="str">
        <f t="shared" si="6513"/>
        <v/>
      </c>
      <c r="ES379" s="71" t="str">
        <f t="shared" si="6514"/>
        <v/>
      </c>
      <c r="ET379" s="71" t="str">
        <f t="shared" si="6515"/>
        <v/>
      </c>
      <c r="EU379" s="71" t="str">
        <f t="shared" si="6516"/>
        <v/>
      </c>
      <c r="EV379" s="71" t="str">
        <f t="shared" si="6517"/>
        <v/>
      </c>
      <c r="EW379" s="71" t="str">
        <f t="shared" si="6518"/>
        <v/>
      </c>
      <c r="EX379" s="71" t="str">
        <f t="shared" si="6519"/>
        <v/>
      </c>
      <c r="EY379" s="71" t="str">
        <f t="shared" si="6520"/>
        <v/>
      </c>
      <c r="EZ379" s="71" t="str">
        <f t="shared" si="6521"/>
        <v/>
      </c>
      <c r="FA379" s="71" t="str">
        <f t="shared" si="6522"/>
        <v/>
      </c>
      <c r="FB379" s="71" t="str">
        <f t="shared" si="6523"/>
        <v/>
      </c>
      <c r="FC379" s="71" t="str">
        <f t="shared" si="6524"/>
        <v/>
      </c>
      <c r="FD379" s="71" t="str">
        <f t="shared" si="6525"/>
        <v/>
      </c>
      <c r="FE379" s="71" t="str">
        <f t="shared" si="6526"/>
        <v/>
      </c>
      <c r="FF379" s="71" t="str">
        <f t="shared" si="6527"/>
        <v/>
      </c>
      <c r="FG379" s="71" t="str">
        <f t="shared" si="6528"/>
        <v/>
      </c>
      <c r="FH379" s="71" t="str">
        <f t="shared" si="6529"/>
        <v/>
      </c>
      <c r="FI379" s="71" t="str">
        <f t="shared" si="6530"/>
        <v/>
      </c>
      <c r="FJ379" s="71" t="str">
        <f t="shared" si="6531"/>
        <v/>
      </c>
      <c r="FK379" s="71" t="str">
        <f t="shared" si="6532"/>
        <v/>
      </c>
      <c r="FL379" s="71" t="str">
        <f t="shared" si="6533"/>
        <v/>
      </c>
      <c r="FM379" s="71" t="str">
        <f t="shared" si="6534"/>
        <v/>
      </c>
      <c r="FN379" s="71" t="str">
        <f t="shared" si="6535"/>
        <v/>
      </c>
      <c r="FO379" s="71" t="str">
        <f t="shared" si="6536"/>
        <v/>
      </c>
      <c r="FP379" s="71" t="str">
        <f t="shared" si="6537"/>
        <v/>
      </c>
      <c r="FQ379" s="71" t="str">
        <f t="shared" si="6538"/>
        <v/>
      </c>
      <c r="FR379" s="71" t="str">
        <f t="shared" si="6539"/>
        <v/>
      </c>
      <c r="FS379" s="71" t="str">
        <f t="shared" si="6540"/>
        <v/>
      </c>
    </row>
    <row r="380" spans="1:175" ht="16.5">
      <c r="A380" s="133"/>
      <c r="B380" s="80" t="s">
        <v>1021</v>
      </c>
      <c r="C380" s="147" t="s">
        <v>1006</v>
      </c>
      <c r="K380" s="150"/>
      <c r="T380" s="152" t="s">
        <v>1022</v>
      </c>
      <c r="U380" s="85" t="s">
        <v>1008</v>
      </c>
      <c r="CN380" s="70" t="str">
        <f t="shared" si="6465"/>
        <v>InitUnitState('IK2H',,,,,,,,,,)</v>
      </c>
      <c r="CO380" s="70" t="str">
        <f t="shared" si="6466"/>
        <v>InitUnitNormal('IK2H',,,,,,,,,,)</v>
      </c>
      <c r="CP380" s="70" t="str">
        <f t="shared" si="6467"/>
        <v>InitUnitMagic('IK2H',,,,,,,,,,)</v>
      </c>
      <c r="CQ380" s="70" t="str">
        <f t="shared" si="6468"/>
        <v>InitUnitAdd('IK2H',,,,,,,,,,)</v>
      </c>
      <c r="CR380" s="70" t="str">
        <f t="shared" si="6469"/>
        <v>InitEquipData('IK2H',,"",,,,,'','','','','','',"ReplaceableTextures\\CommandButtons\\BTNSST11.blp")</v>
      </c>
      <c r="CU380" s="95" t="str">
        <f t="shared" si="6470"/>
        <v>|n</v>
      </c>
      <c r="CV380" s="61" t="str">
        <f t="shared" si="6313"/>
        <v>最大生命|Cffffc926+20%|n|n|r|Cffaaaaaa○|CffFFD24D雷之符印+1|r|r|n|n|Cff00ff7f点击穿戴或脱卸。|r</v>
      </c>
      <c r="CW380" s="60"/>
      <c r="CX380" s="60"/>
      <c r="CY380" s="60"/>
      <c r="CZ380" s="60"/>
      <c r="DA380" s="60"/>
      <c r="DB380" s="71" t="str">
        <f t="shared" si="6471"/>
        <v/>
      </c>
      <c r="DC380" s="71" t="str">
        <f t="shared" si="6472"/>
        <v/>
      </c>
      <c r="DD380" s="71" t="str">
        <f t="shared" si="6473"/>
        <v/>
      </c>
      <c r="DE380" s="71" t="str">
        <f t="shared" si="6474"/>
        <v/>
      </c>
      <c r="DF380" s="71" t="str">
        <f t="shared" si="6475"/>
        <v/>
      </c>
      <c r="DG380" s="71" t="str">
        <f t="shared" si="6476"/>
        <v/>
      </c>
      <c r="DH380" s="71" t="str">
        <f t="shared" si="6477"/>
        <v/>
      </c>
      <c r="DI380" s="71" t="str">
        <f t="shared" si="6478"/>
        <v/>
      </c>
      <c r="DJ380" s="71" t="str">
        <f t="shared" si="6479"/>
        <v/>
      </c>
      <c r="DK380" s="71" t="str">
        <f t="shared" si="6480"/>
        <v/>
      </c>
      <c r="DL380" s="71" t="str">
        <f t="shared" si="6481"/>
        <v/>
      </c>
      <c r="DM380" s="71" t="str">
        <f t="shared" si="6482"/>
        <v/>
      </c>
      <c r="DN380" s="71" t="str">
        <f t="shared" si="6483"/>
        <v/>
      </c>
      <c r="DO380" s="71" t="str">
        <f t="shared" si="6484"/>
        <v/>
      </c>
      <c r="DP380" s="71" t="str">
        <f t="shared" si="6485"/>
        <v/>
      </c>
      <c r="DQ380" s="71" t="str">
        <f t="shared" si="6486"/>
        <v/>
      </c>
      <c r="DR380" s="71" t="str">
        <f t="shared" si="6487"/>
        <v/>
      </c>
      <c r="DS380" s="71" t="str">
        <f t="shared" si="6488"/>
        <v/>
      </c>
      <c r="DT380" s="71" t="str">
        <f t="shared" si="6489"/>
        <v/>
      </c>
      <c r="DU380" s="71" t="str">
        <f t="shared" si="6490"/>
        <v/>
      </c>
      <c r="DV380" s="71" t="str">
        <f t="shared" si="6491"/>
        <v/>
      </c>
      <c r="DW380" s="71" t="str">
        <f t="shared" si="6492"/>
        <v/>
      </c>
      <c r="DX380" s="71" t="str">
        <f t="shared" si="6493"/>
        <v/>
      </c>
      <c r="DY380" s="71" t="str">
        <f t="shared" si="6494"/>
        <v/>
      </c>
      <c r="DZ380" s="71" t="str">
        <f t="shared" si="6495"/>
        <v/>
      </c>
      <c r="EA380" s="71" t="str">
        <f t="shared" si="6496"/>
        <v/>
      </c>
      <c r="EB380" s="71" t="str">
        <f t="shared" si="6497"/>
        <v/>
      </c>
      <c r="EC380" s="71" t="str">
        <f t="shared" si="6498"/>
        <v/>
      </c>
      <c r="ED380" s="71" t="str">
        <f t="shared" si="6499"/>
        <v/>
      </c>
      <c r="EE380" s="71" t="str">
        <f t="shared" si="6500"/>
        <v/>
      </c>
      <c r="EF380" s="71" t="str">
        <f t="shared" si="6501"/>
        <v/>
      </c>
      <c r="EG380" s="71" t="str">
        <f t="shared" si="6502"/>
        <v/>
      </c>
      <c r="EH380" s="71" t="str">
        <f t="shared" si="6503"/>
        <v/>
      </c>
      <c r="EI380" s="71" t="str">
        <f t="shared" si="6504"/>
        <v/>
      </c>
      <c r="EJ380" s="71" t="str">
        <f t="shared" si="6505"/>
        <v/>
      </c>
      <c r="EK380" s="71" t="str">
        <f t="shared" si="6506"/>
        <v/>
      </c>
      <c r="EL380" s="71" t="str">
        <f t="shared" si="6507"/>
        <v/>
      </c>
      <c r="EM380" s="71" t="str">
        <f t="shared" si="6508"/>
        <v/>
      </c>
      <c r="EN380" s="71" t="str">
        <f t="shared" si="6509"/>
        <v/>
      </c>
      <c r="EO380" s="71" t="str">
        <f t="shared" si="6510"/>
        <v/>
      </c>
      <c r="EP380" s="71" t="str">
        <f t="shared" si="6511"/>
        <v/>
      </c>
      <c r="EQ380" s="71" t="str">
        <f t="shared" si="6512"/>
        <v/>
      </c>
      <c r="ER380" s="71" t="str">
        <f t="shared" si="6513"/>
        <v/>
      </c>
      <c r="ES380" s="71" t="str">
        <f t="shared" si="6514"/>
        <v/>
      </c>
      <c r="ET380" s="71" t="str">
        <f t="shared" si="6515"/>
        <v/>
      </c>
      <c r="EU380" s="71" t="str">
        <f t="shared" si="6516"/>
        <v/>
      </c>
      <c r="EV380" s="71" t="str">
        <f t="shared" si="6517"/>
        <v/>
      </c>
      <c r="EW380" s="71" t="str">
        <f t="shared" si="6518"/>
        <v/>
      </c>
      <c r="EX380" s="71" t="str">
        <f t="shared" si="6519"/>
        <v/>
      </c>
      <c r="EY380" s="71" t="str">
        <f t="shared" si="6520"/>
        <v/>
      </c>
      <c r="EZ380" s="71" t="str">
        <f t="shared" si="6521"/>
        <v/>
      </c>
      <c r="FA380" s="71" t="str">
        <f t="shared" si="6522"/>
        <v/>
      </c>
      <c r="FB380" s="71" t="str">
        <f t="shared" si="6523"/>
        <v/>
      </c>
      <c r="FC380" s="71" t="str">
        <f t="shared" si="6524"/>
        <v/>
      </c>
      <c r="FD380" s="71" t="str">
        <f t="shared" si="6525"/>
        <v/>
      </c>
      <c r="FE380" s="71" t="str">
        <f t="shared" si="6526"/>
        <v/>
      </c>
      <c r="FF380" s="71" t="str">
        <f t="shared" si="6527"/>
        <v/>
      </c>
      <c r="FG380" s="71" t="str">
        <f t="shared" si="6528"/>
        <v/>
      </c>
      <c r="FH380" s="71" t="str">
        <f t="shared" si="6529"/>
        <v/>
      </c>
      <c r="FI380" s="71" t="str">
        <f t="shared" si="6530"/>
        <v/>
      </c>
      <c r="FJ380" s="71" t="str">
        <f t="shared" si="6531"/>
        <v/>
      </c>
      <c r="FK380" s="71" t="str">
        <f t="shared" si="6532"/>
        <v/>
      </c>
      <c r="FL380" s="71" t="str">
        <f t="shared" si="6533"/>
        <v/>
      </c>
      <c r="FM380" s="71" t="str">
        <f t="shared" si="6534"/>
        <v/>
      </c>
      <c r="FN380" s="71" t="str">
        <f t="shared" si="6535"/>
        <v/>
      </c>
      <c r="FO380" s="71" t="str">
        <f t="shared" si="6536"/>
        <v/>
      </c>
      <c r="FP380" s="71" t="str">
        <f t="shared" si="6537"/>
        <v/>
      </c>
      <c r="FQ380" s="71" t="str">
        <f t="shared" si="6538"/>
        <v/>
      </c>
      <c r="FR380" s="71" t="str">
        <f t="shared" si="6539"/>
        <v/>
      </c>
      <c r="FS380" s="71" t="str">
        <f t="shared" si="6540"/>
        <v/>
      </c>
    </row>
    <row r="381" spans="1:175" ht="16.5">
      <c r="A381" s="133"/>
      <c r="B381" s="80" t="s">
        <v>1023</v>
      </c>
      <c r="C381" s="147" t="s">
        <v>1006</v>
      </c>
      <c r="K381" s="151"/>
      <c r="T381" s="152" t="s">
        <v>1024</v>
      </c>
      <c r="U381" s="85" t="s">
        <v>1008</v>
      </c>
      <c r="CN381" s="70" t="str">
        <f t="shared" si="6465"/>
        <v>InitUnitState('IK2I',,,,,,,,,,)</v>
      </c>
      <c r="CO381" s="70" t="str">
        <f t="shared" si="6466"/>
        <v>InitUnitNormal('IK2I',,,,,,,,,,)</v>
      </c>
      <c r="CP381" s="70" t="str">
        <f t="shared" si="6467"/>
        <v>InitUnitMagic('IK2I',,,,,,,,,,)</v>
      </c>
      <c r="CQ381" s="70" t="str">
        <f t="shared" si="6468"/>
        <v>InitUnitAdd('IK2I',,,,,,,,,,)</v>
      </c>
      <c r="CR381" s="70" t="str">
        <f t="shared" si="6469"/>
        <v>InitEquipData('IK2I',,"",,,,,'','','','','','',"ReplaceableTextures\\CommandButtons\\BTNSST11.blp")</v>
      </c>
      <c r="CU381" s="95" t="str">
        <f t="shared" si="6470"/>
        <v>|n</v>
      </c>
      <c r="CV381" s="61" t="str">
        <f t="shared" si="6313"/>
        <v>最大生命|Cffffc926+20%|n|n|r|Cffaaaaaa○|CffFFD24D暗之符印+1|r|r|n|n|Cff00ff7f点击穿戴或脱卸。|r</v>
      </c>
      <c r="CW381" s="60"/>
      <c r="CX381" s="60"/>
      <c r="CY381" s="60"/>
      <c r="CZ381" s="60"/>
      <c r="DA381" s="60"/>
      <c r="DB381" s="71" t="str">
        <f t="shared" si="6471"/>
        <v/>
      </c>
      <c r="DC381" s="71" t="str">
        <f t="shared" si="6472"/>
        <v/>
      </c>
      <c r="DD381" s="71" t="str">
        <f t="shared" si="6473"/>
        <v/>
      </c>
      <c r="DE381" s="71" t="str">
        <f t="shared" si="6474"/>
        <v/>
      </c>
      <c r="DF381" s="71" t="str">
        <f t="shared" si="6475"/>
        <v/>
      </c>
      <c r="DG381" s="71" t="str">
        <f t="shared" si="6476"/>
        <v/>
      </c>
      <c r="DH381" s="71" t="str">
        <f t="shared" si="6477"/>
        <v/>
      </c>
      <c r="DI381" s="71" t="str">
        <f t="shared" si="6478"/>
        <v/>
      </c>
      <c r="DJ381" s="71" t="str">
        <f t="shared" si="6479"/>
        <v/>
      </c>
      <c r="DK381" s="71" t="str">
        <f t="shared" si="6480"/>
        <v/>
      </c>
      <c r="DL381" s="71" t="str">
        <f t="shared" si="6481"/>
        <v/>
      </c>
      <c r="DM381" s="71" t="str">
        <f t="shared" si="6482"/>
        <v/>
      </c>
      <c r="DN381" s="71" t="str">
        <f t="shared" si="6483"/>
        <v/>
      </c>
      <c r="DO381" s="71" t="str">
        <f t="shared" si="6484"/>
        <v/>
      </c>
      <c r="DP381" s="71" t="str">
        <f t="shared" si="6485"/>
        <v/>
      </c>
      <c r="DQ381" s="71" t="str">
        <f t="shared" si="6486"/>
        <v/>
      </c>
      <c r="DR381" s="71" t="str">
        <f t="shared" si="6487"/>
        <v/>
      </c>
      <c r="DS381" s="71" t="str">
        <f t="shared" si="6488"/>
        <v/>
      </c>
      <c r="DT381" s="71" t="str">
        <f t="shared" si="6489"/>
        <v/>
      </c>
      <c r="DU381" s="71" t="str">
        <f t="shared" si="6490"/>
        <v/>
      </c>
      <c r="DV381" s="71" t="str">
        <f t="shared" si="6491"/>
        <v/>
      </c>
      <c r="DW381" s="71" t="str">
        <f t="shared" si="6492"/>
        <v/>
      </c>
      <c r="DX381" s="71" t="str">
        <f t="shared" si="6493"/>
        <v/>
      </c>
      <c r="DY381" s="71" t="str">
        <f t="shared" si="6494"/>
        <v/>
      </c>
      <c r="DZ381" s="71" t="str">
        <f t="shared" si="6495"/>
        <v/>
      </c>
      <c r="EA381" s="71" t="str">
        <f t="shared" si="6496"/>
        <v/>
      </c>
      <c r="EB381" s="71" t="str">
        <f t="shared" si="6497"/>
        <v/>
      </c>
      <c r="EC381" s="71" t="str">
        <f t="shared" si="6498"/>
        <v/>
      </c>
      <c r="ED381" s="71" t="str">
        <f t="shared" si="6499"/>
        <v/>
      </c>
      <c r="EE381" s="71" t="str">
        <f t="shared" si="6500"/>
        <v/>
      </c>
      <c r="EF381" s="71" t="str">
        <f t="shared" si="6501"/>
        <v/>
      </c>
      <c r="EG381" s="71" t="str">
        <f t="shared" si="6502"/>
        <v/>
      </c>
      <c r="EH381" s="71" t="str">
        <f t="shared" si="6503"/>
        <v/>
      </c>
      <c r="EI381" s="71" t="str">
        <f t="shared" si="6504"/>
        <v/>
      </c>
      <c r="EJ381" s="71" t="str">
        <f t="shared" si="6505"/>
        <v/>
      </c>
      <c r="EK381" s="71" t="str">
        <f t="shared" si="6506"/>
        <v/>
      </c>
      <c r="EL381" s="71" t="str">
        <f t="shared" si="6507"/>
        <v/>
      </c>
      <c r="EM381" s="71" t="str">
        <f t="shared" si="6508"/>
        <v/>
      </c>
      <c r="EN381" s="71" t="str">
        <f t="shared" si="6509"/>
        <v/>
      </c>
      <c r="EO381" s="71" t="str">
        <f t="shared" si="6510"/>
        <v/>
      </c>
      <c r="EP381" s="71" t="str">
        <f t="shared" si="6511"/>
        <v/>
      </c>
      <c r="EQ381" s="71" t="str">
        <f t="shared" si="6512"/>
        <v/>
      </c>
      <c r="ER381" s="71" t="str">
        <f t="shared" si="6513"/>
        <v/>
      </c>
      <c r="ES381" s="71" t="str">
        <f t="shared" si="6514"/>
        <v/>
      </c>
      <c r="ET381" s="71" t="str">
        <f t="shared" si="6515"/>
        <v/>
      </c>
      <c r="EU381" s="71" t="str">
        <f t="shared" si="6516"/>
        <v/>
      </c>
      <c r="EV381" s="71" t="str">
        <f t="shared" si="6517"/>
        <v/>
      </c>
      <c r="EW381" s="71" t="str">
        <f t="shared" si="6518"/>
        <v/>
      </c>
      <c r="EX381" s="71" t="str">
        <f t="shared" si="6519"/>
        <v/>
      </c>
      <c r="EY381" s="71" t="str">
        <f t="shared" si="6520"/>
        <v/>
      </c>
      <c r="EZ381" s="71" t="str">
        <f t="shared" si="6521"/>
        <v/>
      </c>
      <c r="FA381" s="71" t="str">
        <f t="shared" si="6522"/>
        <v/>
      </c>
      <c r="FB381" s="71" t="str">
        <f t="shared" si="6523"/>
        <v/>
      </c>
      <c r="FC381" s="71" t="str">
        <f t="shared" si="6524"/>
        <v/>
      </c>
      <c r="FD381" s="71" t="str">
        <f t="shared" si="6525"/>
        <v/>
      </c>
      <c r="FE381" s="71" t="str">
        <f t="shared" si="6526"/>
        <v/>
      </c>
      <c r="FF381" s="71" t="str">
        <f t="shared" si="6527"/>
        <v/>
      </c>
      <c r="FG381" s="71" t="str">
        <f t="shared" si="6528"/>
        <v/>
      </c>
      <c r="FH381" s="71" t="str">
        <f t="shared" si="6529"/>
        <v/>
      </c>
      <c r="FI381" s="71" t="str">
        <f t="shared" si="6530"/>
        <v/>
      </c>
      <c r="FJ381" s="71" t="str">
        <f t="shared" si="6531"/>
        <v/>
      </c>
      <c r="FK381" s="71" t="str">
        <f t="shared" si="6532"/>
        <v/>
      </c>
      <c r="FL381" s="71" t="str">
        <f t="shared" si="6533"/>
        <v/>
      </c>
      <c r="FM381" s="71" t="str">
        <f t="shared" si="6534"/>
        <v/>
      </c>
      <c r="FN381" s="71" t="str">
        <f t="shared" si="6535"/>
        <v/>
      </c>
      <c r="FO381" s="71" t="str">
        <f t="shared" si="6536"/>
        <v/>
      </c>
      <c r="FP381" s="71" t="str">
        <f t="shared" si="6537"/>
        <v/>
      </c>
      <c r="FQ381" s="71" t="str">
        <f t="shared" si="6538"/>
        <v/>
      </c>
      <c r="FR381" s="71" t="str">
        <f t="shared" si="6539"/>
        <v/>
      </c>
      <c r="FS381" s="71" t="str">
        <f t="shared" si="6540"/>
        <v/>
      </c>
    </row>
    <row r="382" spans="1:175" ht="16.5">
      <c r="A382" s="134"/>
      <c r="B382" s="80" t="s">
        <v>1025</v>
      </c>
      <c r="C382" s="147" t="s">
        <v>1026</v>
      </c>
      <c r="T382" s="152" t="s">
        <v>1027</v>
      </c>
      <c r="U382" s="85" t="s">
        <v>1028</v>
      </c>
      <c r="CN382" s="70" t="str">
        <f t="shared" si="6314"/>
        <v>InitUnitState('IK3A',,,,,,,,,,)</v>
      </c>
      <c r="CO382" s="70" t="str">
        <f t="shared" si="6315"/>
        <v>InitUnitNormal('IK3A',,,,,,,,,,)</v>
      </c>
      <c r="CP382" s="70" t="str">
        <f t="shared" si="6316"/>
        <v>InitUnitMagic('IK3A',,,,,,,,,,)</v>
      </c>
      <c r="CQ382" s="70" t="str">
        <f t="shared" si="6317"/>
        <v>InitUnitAdd('IK3A',,,,,,,,,,)</v>
      </c>
      <c r="CR382" s="70" t="str">
        <f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InitEquipData('IK3A',,"",,,,,'','','','','','',"ReplaceableTextures\\CommandButtons\\BTNSST12.blp")</v>
      </c>
      <c r="CU382" s="95" t="str">
        <f t="shared" si="6318"/>
        <v>|n</v>
      </c>
      <c r="CV382" s="61" t="str">
        <f t="shared" si="6313"/>
        <v>道兵伤害|Cffffc926+60%|n|n|r|Cffaaaaaa○刻印槽 【空】|r|n|n|Cff00ff7f点击穿戴或脱卸。|r</v>
      </c>
      <c r="CW382" s="60"/>
      <c r="CX382" s="60"/>
      <c r="CY382" s="60"/>
      <c r="CZ382" s="60"/>
      <c r="DA382" s="60"/>
      <c r="DB382" s="71" t="str">
        <f t="shared" si="6319"/>
        <v/>
      </c>
      <c r="DC382" s="71" t="str">
        <f t="shared" si="6320"/>
        <v/>
      </c>
      <c r="DD382" s="71" t="str">
        <f t="shared" si="6321"/>
        <v/>
      </c>
      <c r="DE382" s="71" t="str">
        <f t="shared" si="6322"/>
        <v/>
      </c>
      <c r="DF382" s="71" t="str">
        <f t="shared" si="6323"/>
        <v/>
      </c>
      <c r="DG382" s="71" t="str">
        <f t="shared" si="6324"/>
        <v/>
      </c>
      <c r="DH382" s="71" t="str">
        <f t="shared" si="6325"/>
        <v/>
      </c>
      <c r="DI382" s="71" t="str">
        <f t="shared" si="6326"/>
        <v/>
      </c>
      <c r="DJ382" s="71" t="str">
        <f t="shared" si="6327"/>
        <v/>
      </c>
      <c r="DK382" s="71" t="str">
        <f t="shared" si="6328"/>
        <v/>
      </c>
      <c r="DL382" s="71" t="str">
        <f t="shared" si="6329"/>
        <v/>
      </c>
      <c r="DM382" s="71" t="str">
        <f t="shared" si="6330"/>
        <v/>
      </c>
      <c r="DN382" s="71" t="str">
        <f t="shared" si="6331"/>
        <v/>
      </c>
      <c r="DO382" s="71" t="str">
        <f t="shared" si="6332"/>
        <v/>
      </c>
      <c r="DP382" s="71" t="str">
        <f t="shared" si="6333"/>
        <v/>
      </c>
      <c r="DQ382" s="71" t="str">
        <f t="shared" si="6334"/>
        <v/>
      </c>
      <c r="DR382" s="71" t="str">
        <f t="shared" si="6335"/>
        <v/>
      </c>
      <c r="DS382" s="71" t="str">
        <f t="shared" si="6336"/>
        <v/>
      </c>
      <c r="DT382" s="71" t="str">
        <f t="shared" si="6337"/>
        <v/>
      </c>
      <c r="DU382" s="71" t="str">
        <f t="shared" si="6338"/>
        <v/>
      </c>
      <c r="DV382" s="71" t="str">
        <f t="shared" si="6339"/>
        <v/>
      </c>
      <c r="DW382" s="71" t="str">
        <f t="shared" si="6340"/>
        <v/>
      </c>
      <c r="DX382" s="71" t="str">
        <f t="shared" si="6341"/>
        <v/>
      </c>
      <c r="DY382" s="71" t="str">
        <f t="shared" si="6342"/>
        <v/>
      </c>
      <c r="DZ382" s="71" t="str">
        <f t="shared" si="6343"/>
        <v/>
      </c>
      <c r="EA382" s="71" t="str">
        <f t="shared" si="6344"/>
        <v/>
      </c>
      <c r="EB382" s="71" t="str">
        <f t="shared" si="6345"/>
        <v/>
      </c>
      <c r="EC382" s="71" t="str">
        <f t="shared" si="6346"/>
        <v/>
      </c>
      <c r="ED382" s="71" t="str">
        <f t="shared" si="6347"/>
        <v/>
      </c>
      <c r="EE382" s="71" t="str">
        <f t="shared" si="6348"/>
        <v/>
      </c>
      <c r="EF382" s="71" t="str">
        <f t="shared" si="6349"/>
        <v/>
      </c>
      <c r="EG382" s="71" t="str">
        <f t="shared" si="6350"/>
        <v/>
      </c>
      <c r="EH382" s="71" t="str">
        <f t="shared" si="6351"/>
        <v/>
      </c>
      <c r="EI382" s="71" t="str">
        <f t="shared" si="6352"/>
        <v/>
      </c>
      <c r="EJ382" s="71" t="str">
        <f t="shared" si="6353"/>
        <v/>
      </c>
      <c r="EK382" s="71" t="str">
        <f t="shared" si="6354"/>
        <v/>
      </c>
      <c r="EL382" s="71" t="str">
        <f t="shared" si="6355"/>
        <v/>
      </c>
      <c r="EM382" s="71" t="str">
        <f t="shared" si="6356"/>
        <v/>
      </c>
      <c r="EN382" s="71" t="str">
        <f t="shared" si="6357"/>
        <v/>
      </c>
      <c r="EO382" s="71" t="str">
        <f t="shared" si="6358"/>
        <v/>
      </c>
      <c r="EP382" s="71" t="str">
        <f t="shared" si="6359"/>
        <v/>
      </c>
      <c r="EQ382" s="71" t="str">
        <f t="shared" si="6360"/>
        <v/>
      </c>
      <c r="ER382" s="71" t="str">
        <f t="shared" si="6361"/>
        <v/>
      </c>
      <c r="ES382" s="71" t="str">
        <f t="shared" si="6362"/>
        <v/>
      </c>
      <c r="ET382" s="71" t="str">
        <f t="shared" si="6363"/>
        <v/>
      </c>
      <c r="EU382" s="71" t="str">
        <f t="shared" si="6364"/>
        <v/>
      </c>
      <c r="EV382" s="71" t="str">
        <f t="shared" si="6365"/>
        <v/>
      </c>
      <c r="EW382" s="71" t="str">
        <f t="shared" si="6366"/>
        <v/>
      </c>
      <c r="EX382" s="71" t="str">
        <f t="shared" si="6367"/>
        <v/>
      </c>
      <c r="EY382" s="71" t="str">
        <f t="shared" si="6368"/>
        <v/>
      </c>
      <c r="EZ382" s="71" t="str">
        <f t="shared" si="6369"/>
        <v/>
      </c>
      <c r="FA382" s="71" t="str">
        <f t="shared" si="6370"/>
        <v/>
      </c>
      <c r="FB382" s="71" t="str">
        <f t="shared" si="6371"/>
        <v/>
      </c>
      <c r="FC382" s="71" t="str">
        <f t="shared" si="6372"/>
        <v/>
      </c>
      <c r="FD382" s="71" t="str">
        <f t="shared" si="6373"/>
        <v/>
      </c>
      <c r="FE382" s="71" t="str">
        <f t="shared" si="6374"/>
        <v/>
      </c>
      <c r="FF382" s="71" t="str">
        <f t="shared" si="6375"/>
        <v/>
      </c>
      <c r="FG382" s="71" t="str">
        <f t="shared" si="6376"/>
        <v/>
      </c>
      <c r="FH382" s="71" t="str">
        <f t="shared" si="6377"/>
        <v/>
      </c>
      <c r="FI382" s="71" t="str">
        <f t="shared" si="6378"/>
        <v/>
      </c>
      <c r="FJ382" s="71" t="str">
        <f t="shared" si="6379"/>
        <v/>
      </c>
      <c r="FK382" s="71" t="str">
        <f t="shared" si="6380"/>
        <v/>
      </c>
      <c r="FL382" s="71" t="str">
        <f t="shared" si="6381"/>
        <v/>
      </c>
      <c r="FM382" s="71" t="str">
        <f t="shared" si="6382"/>
        <v/>
      </c>
      <c r="FN382" s="71" t="str">
        <f t="shared" si="6383"/>
        <v/>
      </c>
      <c r="FO382" s="71" t="str">
        <f t="shared" si="6384"/>
        <v/>
      </c>
      <c r="FP382" s="71" t="str">
        <f t="shared" si="6385"/>
        <v/>
      </c>
      <c r="FQ382" s="71" t="str">
        <f t="shared" si="6386"/>
        <v/>
      </c>
      <c r="FR382" s="71" t="str">
        <f t="shared" si="6387"/>
        <v/>
      </c>
      <c r="FS382" s="71" t="str">
        <f t="shared" si="6388"/>
        <v/>
      </c>
    </row>
    <row r="383" spans="1:175" ht="16.5">
      <c r="A383" s="134"/>
      <c r="B383" s="80" t="s">
        <v>1029</v>
      </c>
      <c r="C383" s="147" t="s">
        <v>1026</v>
      </c>
      <c r="K383" s="149"/>
      <c r="T383" s="152" t="s">
        <v>1030</v>
      </c>
      <c r="U383" s="85" t="s">
        <v>1028</v>
      </c>
      <c r="CN383" s="70" t="str">
        <f t="shared" ref="CN383:CN390" si="6541">"InitUnitState('"&amp;B383&amp;"',"&amp;V383&amp;","&amp;W383&amp;","&amp;X383&amp;","&amp;Y383&amp;","&amp;Z383&amp;","&amp;AA383&amp;","&amp;AB383&amp;","&amp;AC383&amp;","&amp;AD383&amp;","&amp;AE383&amp;")"</f>
        <v>InitUnitState('IK3B',,,,,,,,,,)</v>
      </c>
      <c r="CO383" s="70" t="str">
        <f t="shared" ref="CO383:CO390" si="6542">"InitUnitNormal('"&amp;B383&amp;"',"&amp;AF383&amp;","&amp;AG383&amp;","&amp;AH383&amp;","&amp;AI383&amp;","&amp;AJ383&amp;","&amp;AK383&amp;","&amp;AL383&amp;","&amp;AM383&amp;","&amp;AN383&amp;","&amp;AO383&amp;")"</f>
        <v>InitUnitNormal('IK3B',,,,,,,,,,)</v>
      </c>
      <c r="CP383" s="70" t="str">
        <f t="shared" ref="CP383:CP390" si="6543">"InitUnitMagic('"&amp;B383&amp;"',"&amp;AP383&amp;","&amp;AQ383&amp;","&amp;AR383&amp;","&amp;AS383&amp;","&amp;AT383&amp;","&amp;AU383&amp;","&amp;AV383&amp;","&amp;AW383&amp;","&amp;BI383&amp;","&amp;BJ383&amp;")"</f>
        <v>InitUnitMagic('IK3B',,,,,,,,,,)</v>
      </c>
      <c r="CQ383" s="70" t="str">
        <f t="shared" ref="CQ383:CQ390" si="6544">"InitUnitAdd('"&amp;B383&amp;"',"&amp;BK383&amp;","&amp;BL383&amp;","&amp;BM383&amp;","&amp;BN383&amp;","&amp;BO383&amp;","&amp;BP383&amp;","&amp;BQ383&amp;","&amp;BR383&amp;","&amp;BS383&amp;","&amp;BT383&amp;")"</f>
        <v>InitUnitAdd('IK3B',,,,,,,,,,)</v>
      </c>
      <c r="CR383" s="70" t="str">
        <f t="shared" ref="CR383:CR390" si="6545"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InitEquipData('IK3B',,"",,,,,'','','','','','',"ReplaceableTextures\\CommandButtons\\BTNSST12.blp")</v>
      </c>
      <c r="CU383" s="95" t="str">
        <f t="shared" ref="CU383:CU390" si="6546">CONCATENATE(DB383,DC383,DD383,DE383,DF383,DG383,DH383,DI383,DJ383,DK383,DL383,DM383,DN383,DO383,DP383,DQ383,DR383,DS383,DT383,DU383,DV383,DW383,DX383,DY383,DZ383,EA383,EB383,EC383,ED383,EE383,EF383,EG383,EH383,EI383,EJ383,EK383,EL383,EM383,EN383,EO383,EP383&amp;"|n")</f>
        <v>|n</v>
      </c>
      <c r="CV383" s="61" t="str">
        <f t="shared" si="6313"/>
        <v>道兵伤害|Cffffc926+60%|n|n|r|Cffaaaaaa○|CffFFD24D金之符印+1|r|r|n|n|Cff00ff7f点击穿戴或脱卸。|r</v>
      </c>
      <c r="CW383" s="60"/>
      <c r="CX383" s="60"/>
      <c r="CY383" s="60"/>
      <c r="CZ383" s="60"/>
      <c r="DA383" s="60"/>
      <c r="DB383" s="71" t="str">
        <f t="shared" ref="DB383:DB390" si="6547">IF(V383="","","|n"&amp;DB$2&amp;"+"&amp;V383&amp;DB$1)</f>
        <v/>
      </c>
      <c r="DC383" s="71" t="str">
        <f t="shared" ref="DC383:DC390" si="6548">IF(W383="","","|n"&amp;DC$2&amp;"+"&amp;W383&amp;DC$1)</f>
        <v/>
      </c>
      <c r="DD383" s="71" t="str">
        <f t="shared" ref="DD383:DD390" si="6549">IF(X383="","","|n"&amp;DD$2&amp;"+"&amp;X383&amp;DD$1)</f>
        <v/>
      </c>
      <c r="DE383" s="71" t="str">
        <f t="shared" ref="DE383:DE390" si="6550">IF(Y383="","","|n"&amp;DE$2&amp;"+"&amp;Y383&amp;DE$1)</f>
        <v/>
      </c>
      <c r="DF383" s="71" t="str">
        <f t="shared" ref="DF383:DF390" si="6551">IF(Z383="","","|n"&amp;DF$2&amp;"+"&amp;Z383&amp;DF$1)</f>
        <v/>
      </c>
      <c r="DG383" s="71" t="str">
        <f t="shared" ref="DG383:DG390" si="6552">IF(AA383="","","|n"&amp;DG$2&amp;"+"&amp;AA383&amp;DG$1)</f>
        <v/>
      </c>
      <c r="DH383" s="71" t="str">
        <f t="shared" ref="DH383:DH390" si="6553">IF(AB383="","","|n"&amp;DH$2&amp;"+"&amp;AB383&amp;DH$1)</f>
        <v/>
      </c>
      <c r="DI383" s="71" t="str">
        <f t="shared" ref="DI383:DI390" si="6554">IF(AC383="","","|n"&amp;DI$2&amp;"+"&amp;AC383&amp;DI$1)</f>
        <v/>
      </c>
      <c r="DJ383" s="71" t="str">
        <f t="shared" ref="DJ383:DJ390" si="6555">IF(AD383="","","|n"&amp;DJ$2&amp;"+"&amp;AD383&amp;DJ$1)</f>
        <v/>
      </c>
      <c r="DK383" s="71" t="str">
        <f t="shared" ref="DK383:DK390" si="6556">IF(AE383="","","|n"&amp;DK$2&amp;"+"&amp;AE383&amp;DK$1)</f>
        <v/>
      </c>
      <c r="DL383" s="71" t="str">
        <f t="shared" ref="DL383:DL390" si="6557">IF(AF383="","","|n"&amp;DL$2&amp;"+"&amp;AF383&amp;DL$1)</f>
        <v/>
      </c>
      <c r="DM383" s="71" t="str">
        <f t="shared" ref="DM383:DM390" si="6558">IF(AG383="","","|n"&amp;DM$2&amp;"+"&amp;AG383&amp;DM$1)</f>
        <v/>
      </c>
      <c r="DN383" s="71" t="str">
        <f t="shared" ref="DN383:DN390" si="6559">IF(AH383="","","|n"&amp;DN$2&amp;"+"&amp;AH383&amp;DN$1)</f>
        <v/>
      </c>
      <c r="DO383" s="71" t="str">
        <f t="shared" ref="DO383:DO390" si="6560">IF(AI383="","","|n"&amp;DO$2&amp;"+"&amp;AI383&amp;DO$1)</f>
        <v/>
      </c>
      <c r="DP383" s="71" t="str">
        <f t="shared" ref="DP383:DP390" si="6561">IF(AJ383="","","|n"&amp;DP$2&amp;"+"&amp;AJ383&amp;DP$1)</f>
        <v/>
      </c>
      <c r="DQ383" s="71" t="str">
        <f t="shared" ref="DQ383:DQ390" si="6562">IF(AK383="","","|n"&amp;DQ$2&amp;"+"&amp;AK383&amp;DQ$1)</f>
        <v/>
      </c>
      <c r="DR383" s="71" t="str">
        <f t="shared" ref="DR383:DR390" si="6563">IF(AL383="","","|n"&amp;DR$2&amp;"+"&amp;AL383&amp;DR$1)</f>
        <v/>
      </c>
      <c r="DS383" s="71" t="str">
        <f t="shared" ref="DS383:DS390" si="6564">IF(AM383="","","|n"&amp;DS$2&amp;"+"&amp;AM383&amp;DS$1)</f>
        <v/>
      </c>
      <c r="DT383" s="71" t="str">
        <f t="shared" ref="DT383:DT390" si="6565">IF(AN383="","","|n"&amp;DT$2&amp;"+"&amp;AN383&amp;DT$1)</f>
        <v/>
      </c>
      <c r="DU383" s="71" t="str">
        <f t="shared" ref="DU383:DU390" si="6566">IF(AO383="","","|n"&amp;DU$2&amp;"+"&amp;AO383&amp;DU$1)</f>
        <v/>
      </c>
      <c r="DV383" s="71" t="str">
        <f t="shared" ref="DV383:DV390" si="6567">IF(AP383="","","|n"&amp;DV$2&amp;"+"&amp;AP383&amp;DV$1)</f>
        <v/>
      </c>
      <c r="DW383" s="71" t="str">
        <f t="shared" ref="DW383:DW390" si="6568">IF(AQ383="","","|n"&amp;DW$2&amp;"+"&amp;AQ383&amp;DW$1)</f>
        <v/>
      </c>
      <c r="DX383" s="71" t="str">
        <f t="shared" ref="DX383:DX390" si="6569">IF(AR383="","","|n"&amp;DX$2&amp;"+"&amp;AR383&amp;DX$1)</f>
        <v/>
      </c>
      <c r="DY383" s="71" t="str">
        <f t="shared" ref="DY383:DY390" si="6570">IF(AS383="","","|n"&amp;DY$2&amp;"+"&amp;AS383&amp;DY$1)</f>
        <v/>
      </c>
      <c r="DZ383" s="71" t="str">
        <f t="shared" ref="DZ383:DZ390" si="6571">IF(AT383="","","|n"&amp;DZ$2&amp;"+"&amp;AT383&amp;DZ$1)</f>
        <v/>
      </c>
      <c r="EA383" s="71" t="str">
        <f t="shared" ref="EA383:EA390" si="6572">IF(AU383="","","|n"&amp;EA$2&amp;"+"&amp;AU383&amp;EA$1)</f>
        <v/>
      </c>
      <c r="EB383" s="71" t="str">
        <f t="shared" ref="EB383:EB390" si="6573">IF(AV383="","","|n"&amp;EB$2&amp;"+"&amp;AV383&amp;EB$1)</f>
        <v/>
      </c>
      <c r="EC383" s="71" t="str">
        <f t="shared" ref="EC383:EC390" si="6574">IF(AW383="","","|n"&amp;EC$2&amp;"+"&amp;AW383&amp;EC$1)</f>
        <v/>
      </c>
      <c r="ED383" s="71" t="str">
        <f t="shared" ref="ED383:ED390" si="6575">IF(AX383="","","|n"&amp;ED$2&amp;"+"&amp;AX383&amp;ED$1)</f>
        <v/>
      </c>
      <c r="EE383" s="71" t="str">
        <f t="shared" ref="EE383:EE390" si="6576">IF(AY383="","","|n"&amp;EE$2&amp;"+"&amp;AY383&amp;EE$1)</f>
        <v/>
      </c>
      <c r="EF383" s="71" t="str">
        <f t="shared" ref="EF383:EF390" si="6577">IF(AZ383="","","|n"&amp;EF$2&amp;"+"&amp;AZ383&amp;EF$1)</f>
        <v/>
      </c>
      <c r="EG383" s="71" t="str">
        <f t="shared" ref="EG383:EG390" si="6578">IF(BA383="","","|n"&amp;EG$2&amp;"+"&amp;BA383&amp;EG$1)</f>
        <v/>
      </c>
      <c r="EH383" s="71" t="str">
        <f t="shared" ref="EH383:EH390" si="6579">IF(BB383="","","|n"&amp;EH$2&amp;"+"&amp;BB383&amp;EH$1)</f>
        <v/>
      </c>
      <c r="EI383" s="71" t="str">
        <f t="shared" ref="EI383:EI390" si="6580">IF(BC383="","","|n"&amp;EI$2&amp;"+"&amp;BC383&amp;EI$1)</f>
        <v/>
      </c>
      <c r="EJ383" s="71" t="str">
        <f t="shared" ref="EJ383:EJ390" si="6581">IF(BD383="","","|n"&amp;EJ$2&amp;"+"&amp;BD383&amp;EJ$1)</f>
        <v/>
      </c>
      <c r="EK383" s="71" t="str">
        <f t="shared" ref="EK383:EK390" si="6582">IF(BE383="","","|n"&amp;EK$2&amp;"+"&amp;BE383&amp;EK$1)</f>
        <v/>
      </c>
      <c r="EL383" s="71" t="str">
        <f t="shared" ref="EL383:EL390" si="6583">IF(BF383="","","|n"&amp;EL$2&amp;"+"&amp;BF383&amp;EL$1)</f>
        <v/>
      </c>
      <c r="EM383" s="71" t="str">
        <f t="shared" ref="EM383:EM390" si="6584">IF(BG383="","","|n"&amp;EM$2&amp;"+"&amp;BG383&amp;EM$1)</f>
        <v/>
      </c>
      <c r="EN383" s="71" t="str">
        <f t="shared" ref="EN383:EN390" si="6585">IF(BH383="","","|n"&amp;EN$2&amp;"+"&amp;BH383&amp;EN$1)</f>
        <v/>
      </c>
      <c r="EO383" s="71" t="str">
        <f t="shared" ref="EO383:EO390" si="6586">IF(BI383="","","|n"&amp;EO$2&amp;"+"&amp;BI383&amp;EO$1)</f>
        <v/>
      </c>
      <c r="EP383" s="71" t="str">
        <f t="shared" ref="EP383:EP390" si="6587">IF(BJ383="","","|n"&amp;EP$2&amp;"+"&amp;BJ383&amp;EP$1)</f>
        <v/>
      </c>
      <c r="EQ383" s="71" t="str">
        <f t="shared" ref="EQ383:EQ390" si="6588">IF(BK383="","","|n"&amp;EQ$2&amp;"+"&amp;BK383&amp;EQ$1)</f>
        <v/>
      </c>
      <c r="ER383" s="71" t="str">
        <f t="shared" ref="ER383:ER390" si="6589">IF(BL383="","","|n"&amp;ER$2&amp;"+"&amp;BL383&amp;ER$1)</f>
        <v/>
      </c>
      <c r="ES383" s="71" t="str">
        <f t="shared" ref="ES383:ES390" si="6590">IF(BM383="","","|n"&amp;ES$2&amp;"+"&amp;BM383&amp;ES$1)</f>
        <v/>
      </c>
      <c r="ET383" s="71" t="str">
        <f t="shared" ref="ET383:ET390" si="6591">IF(BN383="","","|n"&amp;ET$2&amp;"+"&amp;BN383&amp;ET$1)</f>
        <v/>
      </c>
      <c r="EU383" s="71" t="str">
        <f t="shared" ref="EU383:EU390" si="6592">IF(BO383="","","|n"&amp;EU$2&amp;"+"&amp;BO383&amp;EU$1)</f>
        <v/>
      </c>
      <c r="EV383" s="71" t="str">
        <f t="shared" ref="EV383:EV390" si="6593">IF(BP383="","","|n"&amp;EV$2&amp;"+"&amp;BP383&amp;EV$1)</f>
        <v/>
      </c>
      <c r="EW383" s="71" t="str">
        <f t="shared" ref="EW383:EW390" si="6594">IF(BQ383="","","|n"&amp;EW$2&amp;"+"&amp;BQ383&amp;EW$1)</f>
        <v/>
      </c>
      <c r="EX383" s="71" t="str">
        <f t="shared" ref="EX383:EX390" si="6595">IF(BR383="","","|n"&amp;EX$2&amp;"+"&amp;BR383&amp;EX$1)</f>
        <v/>
      </c>
      <c r="EY383" s="71" t="str">
        <f t="shared" ref="EY383:EY390" si="6596">IF(BS383="","","|n"&amp;EY$2&amp;"+"&amp;BS383&amp;EY$1)</f>
        <v/>
      </c>
      <c r="EZ383" s="71" t="str">
        <f t="shared" ref="EZ383:EZ390" si="6597">IF(BT383="","","|n"&amp;EZ$2&amp;"+"&amp;BT383&amp;EZ$1)</f>
        <v/>
      </c>
      <c r="FA383" s="71" t="str">
        <f t="shared" ref="FA383:FA390" si="6598">IF(BU383="","","|n"&amp;FA$2&amp;"+"&amp;BU383&amp;FA$1)</f>
        <v/>
      </c>
      <c r="FB383" s="71" t="str">
        <f t="shared" ref="FB383:FB390" si="6599">IF(BV383="","","|n"&amp;FB$2&amp;"+"&amp;BV383&amp;FB$1)</f>
        <v/>
      </c>
      <c r="FC383" s="71" t="str">
        <f t="shared" ref="FC383:FC390" si="6600">IF(BW383="","","|n"&amp;FC$2&amp;"+"&amp;BW383&amp;FC$1)</f>
        <v/>
      </c>
      <c r="FD383" s="71" t="str">
        <f t="shared" ref="FD383:FD390" si="6601">IF(BX383="","","|n"&amp;FD$2&amp;"+"&amp;BX383&amp;FD$1)</f>
        <v/>
      </c>
      <c r="FE383" s="71" t="str">
        <f t="shared" ref="FE383:FE390" si="6602">IF(BY383="","","|n"&amp;FE$2&amp;"+"&amp;BY383&amp;FE$1)</f>
        <v/>
      </c>
      <c r="FF383" s="71" t="str">
        <f t="shared" ref="FF383:FF390" si="6603">IF(BZ383="","","|n"&amp;FF$2&amp;"+"&amp;BZ383&amp;FF$1)</f>
        <v/>
      </c>
      <c r="FG383" s="71" t="str">
        <f t="shared" ref="FG383:FG390" si="6604">IF(CA383="","","|n"&amp;FG$2&amp;"+"&amp;CA383&amp;FG$1)</f>
        <v/>
      </c>
      <c r="FH383" s="71" t="str">
        <f t="shared" ref="FH383:FH390" si="6605">IF(CB383="","","|n"&amp;FH$2&amp;"+"&amp;CB383&amp;FH$1)</f>
        <v/>
      </c>
      <c r="FI383" s="71" t="str">
        <f t="shared" ref="FI383:FI390" si="6606">IF(CC383="","","|n"&amp;FI$2&amp;"+"&amp;CC383&amp;FI$1)</f>
        <v/>
      </c>
      <c r="FJ383" s="71" t="str">
        <f t="shared" ref="FJ383:FJ390" si="6607">IF(CD383="","","|n"&amp;FJ$2&amp;"+"&amp;CD383&amp;FJ$1)</f>
        <v/>
      </c>
      <c r="FK383" s="71" t="str">
        <f t="shared" ref="FK383:FK390" si="6608">IF(CE383="","","|n"&amp;FK$2&amp;"+"&amp;CE383&amp;FK$1)</f>
        <v/>
      </c>
      <c r="FL383" s="71" t="str">
        <f t="shared" ref="FL383:FL390" si="6609">IF(CF383="","","|n"&amp;FL$2&amp;"+"&amp;CF383&amp;FL$1)</f>
        <v/>
      </c>
      <c r="FM383" s="71" t="str">
        <f t="shared" ref="FM383:FM390" si="6610">IF(CG383="","","|n"&amp;FM$2&amp;"+"&amp;CG383&amp;FM$1)</f>
        <v/>
      </c>
      <c r="FN383" s="71" t="str">
        <f t="shared" ref="FN383:FN390" si="6611">IF(CH383="","","|n"&amp;FN$2&amp;"+"&amp;CH383&amp;FN$1)</f>
        <v/>
      </c>
      <c r="FO383" s="71" t="str">
        <f t="shared" ref="FO383:FO390" si="6612">IF(CI383="","","|n"&amp;FO$2&amp;"+"&amp;CI383&amp;FO$1)</f>
        <v/>
      </c>
      <c r="FP383" s="71" t="str">
        <f t="shared" ref="FP383:FP390" si="6613">IF(CJ383="","","|n"&amp;FP$2&amp;"+"&amp;CJ383&amp;FP$1)</f>
        <v/>
      </c>
      <c r="FQ383" s="71" t="str">
        <f t="shared" ref="FQ383:FQ390" si="6614">IF(CK383="","","|n"&amp;FQ$2&amp;"+"&amp;CK383&amp;FQ$1)</f>
        <v/>
      </c>
      <c r="FR383" s="71" t="str">
        <f t="shared" ref="FR383:FR390" si="6615">IF(CL383="","","|n"&amp;FR$2&amp;"+"&amp;CL383&amp;FR$1)</f>
        <v/>
      </c>
      <c r="FS383" s="71" t="str">
        <f t="shared" ref="FS383:FS390" si="6616">IF(CM383="","","|n"&amp;FS$2&amp;"+"&amp;CM383&amp;FS$1)</f>
        <v/>
      </c>
    </row>
    <row r="384" spans="1:175" ht="16.5">
      <c r="A384" s="134"/>
      <c r="B384" s="80" t="s">
        <v>1031</v>
      </c>
      <c r="C384" s="147" t="s">
        <v>1026</v>
      </c>
      <c r="K384" s="150"/>
      <c r="T384" s="152" t="s">
        <v>1032</v>
      </c>
      <c r="U384" s="85" t="s">
        <v>1028</v>
      </c>
      <c r="CN384" s="70" t="str">
        <f t="shared" si="6541"/>
        <v>InitUnitState('IK3C',,,,,,,,,,)</v>
      </c>
      <c r="CO384" s="70" t="str">
        <f t="shared" si="6542"/>
        <v>InitUnitNormal('IK3C',,,,,,,,,,)</v>
      </c>
      <c r="CP384" s="70" t="str">
        <f t="shared" si="6543"/>
        <v>InitUnitMagic('IK3C',,,,,,,,,,)</v>
      </c>
      <c r="CQ384" s="70" t="str">
        <f t="shared" si="6544"/>
        <v>InitUnitAdd('IK3C',,,,,,,,,,)</v>
      </c>
      <c r="CR384" s="70" t="str">
        <f t="shared" si="6545"/>
        <v>InitEquipData('IK3C',,"",,,,,'','','','','','',"ReplaceableTextures\\CommandButtons\\BTNSST12.blp")</v>
      </c>
      <c r="CU384" s="95" t="str">
        <f t="shared" si="6546"/>
        <v>|n</v>
      </c>
      <c r="CV384" s="61" t="str">
        <f t="shared" si="6313"/>
        <v>道兵伤害|Cffffc926+60%|n|n|r|Cffaaaaaa○|CffFFD24D木之符印+1|r|r|n|n|Cff00ff7f点击穿戴或脱卸。|r</v>
      </c>
      <c r="CW384" s="60"/>
      <c r="CX384" s="60"/>
      <c r="CY384" s="60"/>
      <c r="CZ384" s="60"/>
      <c r="DA384" s="60"/>
      <c r="DB384" s="71" t="str">
        <f t="shared" si="6547"/>
        <v/>
      </c>
      <c r="DC384" s="71" t="str">
        <f t="shared" si="6548"/>
        <v/>
      </c>
      <c r="DD384" s="71" t="str">
        <f t="shared" si="6549"/>
        <v/>
      </c>
      <c r="DE384" s="71" t="str">
        <f t="shared" si="6550"/>
        <v/>
      </c>
      <c r="DF384" s="71" t="str">
        <f t="shared" si="6551"/>
        <v/>
      </c>
      <c r="DG384" s="71" t="str">
        <f t="shared" si="6552"/>
        <v/>
      </c>
      <c r="DH384" s="71" t="str">
        <f t="shared" si="6553"/>
        <v/>
      </c>
      <c r="DI384" s="71" t="str">
        <f t="shared" si="6554"/>
        <v/>
      </c>
      <c r="DJ384" s="71" t="str">
        <f t="shared" si="6555"/>
        <v/>
      </c>
      <c r="DK384" s="71" t="str">
        <f t="shared" si="6556"/>
        <v/>
      </c>
      <c r="DL384" s="71" t="str">
        <f t="shared" si="6557"/>
        <v/>
      </c>
      <c r="DM384" s="71" t="str">
        <f t="shared" si="6558"/>
        <v/>
      </c>
      <c r="DN384" s="71" t="str">
        <f t="shared" si="6559"/>
        <v/>
      </c>
      <c r="DO384" s="71" t="str">
        <f t="shared" si="6560"/>
        <v/>
      </c>
      <c r="DP384" s="71" t="str">
        <f t="shared" si="6561"/>
        <v/>
      </c>
      <c r="DQ384" s="71" t="str">
        <f t="shared" si="6562"/>
        <v/>
      </c>
      <c r="DR384" s="71" t="str">
        <f t="shared" si="6563"/>
        <v/>
      </c>
      <c r="DS384" s="71" t="str">
        <f t="shared" si="6564"/>
        <v/>
      </c>
      <c r="DT384" s="71" t="str">
        <f t="shared" si="6565"/>
        <v/>
      </c>
      <c r="DU384" s="71" t="str">
        <f t="shared" si="6566"/>
        <v/>
      </c>
      <c r="DV384" s="71" t="str">
        <f t="shared" si="6567"/>
        <v/>
      </c>
      <c r="DW384" s="71" t="str">
        <f t="shared" si="6568"/>
        <v/>
      </c>
      <c r="DX384" s="71" t="str">
        <f t="shared" si="6569"/>
        <v/>
      </c>
      <c r="DY384" s="71" t="str">
        <f t="shared" si="6570"/>
        <v/>
      </c>
      <c r="DZ384" s="71" t="str">
        <f t="shared" si="6571"/>
        <v/>
      </c>
      <c r="EA384" s="71" t="str">
        <f t="shared" si="6572"/>
        <v/>
      </c>
      <c r="EB384" s="71" t="str">
        <f t="shared" si="6573"/>
        <v/>
      </c>
      <c r="EC384" s="71" t="str">
        <f t="shared" si="6574"/>
        <v/>
      </c>
      <c r="ED384" s="71" t="str">
        <f t="shared" si="6575"/>
        <v/>
      </c>
      <c r="EE384" s="71" t="str">
        <f t="shared" si="6576"/>
        <v/>
      </c>
      <c r="EF384" s="71" t="str">
        <f t="shared" si="6577"/>
        <v/>
      </c>
      <c r="EG384" s="71" t="str">
        <f t="shared" si="6578"/>
        <v/>
      </c>
      <c r="EH384" s="71" t="str">
        <f t="shared" si="6579"/>
        <v/>
      </c>
      <c r="EI384" s="71" t="str">
        <f t="shared" si="6580"/>
        <v/>
      </c>
      <c r="EJ384" s="71" t="str">
        <f t="shared" si="6581"/>
        <v/>
      </c>
      <c r="EK384" s="71" t="str">
        <f t="shared" si="6582"/>
        <v/>
      </c>
      <c r="EL384" s="71" t="str">
        <f t="shared" si="6583"/>
        <v/>
      </c>
      <c r="EM384" s="71" t="str">
        <f t="shared" si="6584"/>
        <v/>
      </c>
      <c r="EN384" s="71" t="str">
        <f t="shared" si="6585"/>
        <v/>
      </c>
      <c r="EO384" s="71" t="str">
        <f t="shared" si="6586"/>
        <v/>
      </c>
      <c r="EP384" s="71" t="str">
        <f t="shared" si="6587"/>
        <v/>
      </c>
      <c r="EQ384" s="71" t="str">
        <f t="shared" si="6588"/>
        <v/>
      </c>
      <c r="ER384" s="71" t="str">
        <f t="shared" si="6589"/>
        <v/>
      </c>
      <c r="ES384" s="71" t="str">
        <f t="shared" si="6590"/>
        <v/>
      </c>
      <c r="ET384" s="71" t="str">
        <f t="shared" si="6591"/>
        <v/>
      </c>
      <c r="EU384" s="71" t="str">
        <f t="shared" si="6592"/>
        <v/>
      </c>
      <c r="EV384" s="71" t="str">
        <f t="shared" si="6593"/>
        <v/>
      </c>
      <c r="EW384" s="71" t="str">
        <f t="shared" si="6594"/>
        <v/>
      </c>
      <c r="EX384" s="71" t="str">
        <f t="shared" si="6595"/>
        <v/>
      </c>
      <c r="EY384" s="71" t="str">
        <f t="shared" si="6596"/>
        <v/>
      </c>
      <c r="EZ384" s="71" t="str">
        <f t="shared" si="6597"/>
        <v/>
      </c>
      <c r="FA384" s="71" t="str">
        <f t="shared" si="6598"/>
        <v/>
      </c>
      <c r="FB384" s="71" t="str">
        <f t="shared" si="6599"/>
        <v/>
      </c>
      <c r="FC384" s="71" t="str">
        <f t="shared" si="6600"/>
        <v/>
      </c>
      <c r="FD384" s="71" t="str">
        <f t="shared" si="6601"/>
        <v/>
      </c>
      <c r="FE384" s="71" t="str">
        <f t="shared" si="6602"/>
        <v/>
      </c>
      <c r="FF384" s="71" t="str">
        <f t="shared" si="6603"/>
        <v/>
      </c>
      <c r="FG384" s="71" t="str">
        <f t="shared" si="6604"/>
        <v/>
      </c>
      <c r="FH384" s="71" t="str">
        <f t="shared" si="6605"/>
        <v/>
      </c>
      <c r="FI384" s="71" t="str">
        <f t="shared" si="6606"/>
        <v/>
      </c>
      <c r="FJ384" s="71" t="str">
        <f t="shared" si="6607"/>
        <v/>
      </c>
      <c r="FK384" s="71" t="str">
        <f t="shared" si="6608"/>
        <v/>
      </c>
      <c r="FL384" s="71" t="str">
        <f t="shared" si="6609"/>
        <v/>
      </c>
      <c r="FM384" s="71" t="str">
        <f t="shared" si="6610"/>
        <v/>
      </c>
      <c r="FN384" s="71" t="str">
        <f t="shared" si="6611"/>
        <v/>
      </c>
      <c r="FO384" s="71" t="str">
        <f t="shared" si="6612"/>
        <v/>
      </c>
      <c r="FP384" s="71" t="str">
        <f t="shared" si="6613"/>
        <v/>
      </c>
      <c r="FQ384" s="71" t="str">
        <f t="shared" si="6614"/>
        <v/>
      </c>
      <c r="FR384" s="71" t="str">
        <f t="shared" si="6615"/>
        <v/>
      </c>
      <c r="FS384" s="71" t="str">
        <f t="shared" si="6616"/>
        <v/>
      </c>
    </row>
    <row r="385" spans="1:175" ht="16.5">
      <c r="A385" s="134"/>
      <c r="B385" s="80" t="s">
        <v>1033</v>
      </c>
      <c r="C385" s="147" t="s">
        <v>1026</v>
      </c>
      <c r="K385" s="150"/>
      <c r="T385" s="152" t="s">
        <v>1034</v>
      </c>
      <c r="U385" s="85" t="s">
        <v>1028</v>
      </c>
      <c r="CN385" s="70" t="str">
        <f t="shared" si="6541"/>
        <v>InitUnitState('IK3D',,,,,,,,,,)</v>
      </c>
      <c r="CO385" s="70" t="str">
        <f t="shared" si="6542"/>
        <v>InitUnitNormal('IK3D',,,,,,,,,,)</v>
      </c>
      <c r="CP385" s="70" t="str">
        <f t="shared" si="6543"/>
        <v>InitUnitMagic('IK3D',,,,,,,,,,)</v>
      </c>
      <c r="CQ385" s="70" t="str">
        <f t="shared" si="6544"/>
        <v>InitUnitAdd('IK3D',,,,,,,,,,)</v>
      </c>
      <c r="CR385" s="70" t="str">
        <f t="shared" si="6545"/>
        <v>InitEquipData('IK3D',,"",,,,,'','','','','','',"ReplaceableTextures\\CommandButtons\\BTNSST12.blp")</v>
      </c>
      <c r="CU385" s="95" t="str">
        <f t="shared" si="6546"/>
        <v>|n</v>
      </c>
      <c r="CV385" s="61" t="str">
        <f t="shared" si="6313"/>
        <v>道兵伤害|Cffffc926+60%|n|n|r|Cffaaaaaa○|CffFFD24D水之符印+1|r|r|n|n|Cff00ff7f点击穿戴或脱卸。|r</v>
      </c>
      <c r="CW385" s="60"/>
      <c r="CX385" s="60"/>
      <c r="CY385" s="60"/>
      <c r="CZ385" s="60"/>
      <c r="DA385" s="60"/>
      <c r="DB385" s="71" t="str">
        <f t="shared" si="6547"/>
        <v/>
      </c>
      <c r="DC385" s="71" t="str">
        <f t="shared" si="6548"/>
        <v/>
      </c>
      <c r="DD385" s="71" t="str">
        <f t="shared" si="6549"/>
        <v/>
      </c>
      <c r="DE385" s="71" t="str">
        <f t="shared" si="6550"/>
        <v/>
      </c>
      <c r="DF385" s="71" t="str">
        <f t="shared" si="6551"/>
        <v/>
      </c>
      <c r="DG385" s="71" t="str">
        <f t="shared" si="6552"/>
        <v/>
      </c>
      <c r="DH385" s="71" t="str">
        <f t="shared" si="6553"/>
        <v/>
      </c>
      <c r="DI385" s="71" t="str">
        <f t="shared" si="6554"/>
        <v/>
      </c>
      <c r="DJ385" s="71" t="str">
        <f t="shared" si="6555"/>
        <v/>
      </c>
      <c r="DK385" s="71" t="str">
        <f t="shared" si="6556"/>
        <v/>
      </c>
      <c r="DL385" s="71" t="str">
        <f t="shared" si="6557"/>
        <v/>
      </c>
      <c r="DM385" s="71" t="str">
        <f t="shared" si="6558"/>
        <v/>
      </c>
      <c r="DN385" s="71" t="str">
        <f t="shared" si="6559"/>
        <v/>
      </c>
      <c r="DO385" s="71" t="str">
        <f t="shared" si="6560"/>
        <v/>
      </c>
      <c r="DP385" s="71" t="str">
        <f t="shared" si="6561"/>
        <v/>
      </c>
      <c r="DQ385" s="71" t="str">
        <f t="shared" si="6562"/>
        <v/>
      </c>
      <c r="DR385" s="71" t="str">
        <f t="shared" si="6563"/>
        <v/>
      </c>
      <c r="DS385" s="71" t="str">
        <f t="shared" si="6564"/>
        <v/>
      </c>
      <c r="DT385" s="71" t="str">
        <f t="shared" si="6565"/>
        <v/>
      </c>
      <c r="DU385" s="71" t="str">
        <f t="shared" si="6566"/>
        <v/>
      </c>
      <c r="DV385" s="71" t="str">
        <f t="shared" si="6567"/>
        <v/>
      </c>
      <c r="DW385" s="71" t="str">
        <f t="shared" si="6568"/>
        <v/>
      </c>
      <c r="DX385" s="71" t="str">
        <f t="shared" si="6569"/>
        <v/>
      </c>
      <c r="DY385" s="71" t="str">
        <f t="shared" si="6570"/>
        <v/>
      </c>
      <c r="DZ385" s="71" t="str">
        <f t="shared" si="6571"/>
        <v/>
      </c>
      <c r="EA385" s="71" t="str">
        <f t="shared" si="6572"/>
        <v/>
      </c>
      <c r="EB385" s="71" t="str">
        <f t="shared" si="6573"/>
        <v/>
      </c>
      <c r="EC385" s="71" t="str">
        <f t="shared" si="6574"/>
        <v/>
      </c>
      <c r="ED385" s="71" t="str">
        <f t="shared" si="6575"/>
        <v/>
      </c>
      <c r="EE385" s="71" t="str">
        <f t="shared" si="6576"/>
        <v/>
      </c>
      <c r="EF385" s="71" t="str">
        <f t="shared" si="6577"/>
        <v/>
      </c>
      <c r="EG385" s="71" t="str">
        <f t="shared" si="6578"/>
        <v/>
      </c>
      <c r="EH385" s="71" t="str">
        <f t="shared" si="6579"/>
        <v/>
      </c>
      <c r="EI385" s="71" t="str">
        <f t="shared" si="6580"/>
        <v/>
      </c>
      <c r="EJ385" s="71" t="str">
        <f t="shared" si="6581"/>
        <v/>
      </c>
      <c r="EK385" s="71" t="str">
        <f t="shared" si="6582"/>
        <v/>
      </c>
      <c r="EL385" s="71" t="str">
        <f t="shared" si="6583"/>
        <v/>
      </c>
      <c r="EM385" s="71" t="str">
        <f t="shared" si="6584"/>
        <v/>
      </c>
      <c r="EN385" s="71" t="str">
        <f t="shared" si="6585"/>
        <v/>
      </c>
      <c r="EO385" s="71" t="str">
        <f t="shared" si="6586"/>
        <v/>
      </c>
      <c r="EP385" s="71" t="str">
        <f t="shared" si="6587"/>
        <v/>
      </c>
      <c r="EQ385" s="71" t="str">
        <f t="shared" si="6588"/>
        <v/>
      </c>
      <c r="ER385" s="71" t="str">
        <f t="shared" si="6589"/>
        <v/>
      </c>
      <c r="ES385" s="71" t="str">
        <f t="shared" si="6590"/>
        <v/>
      </c>
      <c r="ET385" s="71" t="str">
        <f t="shared" si="6591"/>
        <v/>
      </c>
      <c r="EU385" s="71" t="str">
        <f t="shared" si="6592"/>
        <v/>
      </c>
      <c r="EV385" s="71" t="str">
        <f t="shared" si="6593"/>
        <v/>
      </c>
      <c r="EW385" s="71" t="str">
        <f t="shared" si="6594"/>
        <v/>
      </c>
      <c r="EX385" s="71" t="str">
        <f t="shared" si="6595"/>
        <v/>
      </c>
      <c r="EY385" s="71" t="str">
        <f t="shared" si="6596"/>
        <v/>
      </c>
      <c r="EZ385" s="71" t="str">
        <f t="shared" si="6597"/>
        <v/>
      </c>
      <c r="FA385" s="71" t="str">
        <f t="shared" si="6598"/>
        <v/>
      </c>
      <c r="FB385" s="71" t="str">
        <f t="shared" si="6599"/>
        <v/>
      </c>
      <c r="FC385" s="71" t="str">
        <f t="shared" si="6600"/>
        <v/>
      </c>
      <c r="FD385" s="71" t="str">
        <f t="shared" si="6601"/>
        <v/>
      </c>
      <c r="FE385" s="71" t="str">
        <f t="shared" si="6602"/>
        <v/>
      </c>
      <c r="FF385" s="71" t="str">
        <f t="shared" si="6603"/>
        <v/>
      </c>
      <c r="FG385" s="71" t="str">
        <f t="shared" si="6604"/>
        <v/>
      </c>
      <c r="FH385" s="71" t="str">
        <f t="shared" si="6605"/>
        <v/>
      </c>
      <c r="FI385" s="71" t="str">
        <f t="shared" si="6606"/>
        <v/>
      </c>
      <c r="FJ385" s="71" t="str">
        <f t="shared" si="6607"/>
        <v/>
      </c>
      <c r="FK385" s="71" t="str">
        <f t="shared" si="6608"/>
        <v/>
      </c>
      <c r="FL385" s="71" t="str">
        <f t="shared" si="6609"/>
        <v/>
      </c>
      <c r="FM385" s="71" t="str">
        <f t="shared" si="6610"/>
        <v/>
      </c>
      <c r="FN385" s="71" t="str">
        <f t="shared" si="6611"/>
        <v/>
      </c>
      <c r="FO385" s="71" t="str">
        <f t="shared" si="6612"/>
        <v/>
      </c>
      <c r="FP385" s="71" t="str">
        <f t="shared" si="6613"/>
        <v/>
      </c>
      <c r="FQ385" s="71" t="str">
        <f t="shared" si="6614"/>
        <v/>
      </c>
      <c r="FR385" s="71" t="str">
        <f t="shared" si="6615"/>
        <v/>
      </c>
      <c r="FS385" s="71" t="str">
        <f t="shared" si="6616"/>
        <v/>
      </c>
    </row>
    <row r="386" spans="1:175" ht="16.5">
      <c r="A386" s="134"/>
      <c r="B386" s="80" t="s">
        <v>1035</v>
      </c>
      <c r="C386" s="147" t="s">
        <v>1026</v>
      </c>
      <c r="K386" s="150"/>
      <c r="T386" s="152" t="s">
        <v>1036</v>
      </c>
      <c r="U386" s="85" t="s">
        <v>1028</v>
      </c>
      <c r="CN386" s="70" t="str">
        <f t="shared" si="6541"/>
        <v>InitUnitState('IK3E',,,,,,,,,,)</v>
      </c>
      <c r="CO386" s="70" t="str">
        <f t="shared" si="6542"/>
        <v>InitUnitNormal('IK3E',,,,,,,,,,)</v>
      </c>
      <c r="CP386" s="70" t="str">
        <f t="shared" si="6543"/>
        <v>InitUnitMagic('IK3E',,,,,,,,,,)</v>
      </c>
      <c r="CQ386" s="70" t="str">
        <f t="shared" si="6544"/>
        <v>InitUnitAdd('IK3E',,,,,,,,,,)</v>
      </c>
      <c r="CR386" s="70" t="str">
        <f t="shared" si="6545"/>
        <v>InitEquipData('IK3E',,"",,,,,'','','','','','',"ReplaceableTextures\\CommandButtons\\BTNSST12.blp")</v>
      </c>
      <c r="CU386" s="95" t="str">
        <f t="shared" si="6546"/>
        <v>|n</v>
      </c>
      <c r="CV386" s="61" t="str">
        <f t="shared" si="6313"/>
        <v>道兵伤害|Cffffc926+60%|n|n|r|Cffaaaaaa○|CffFFD24D火之符印+1|r|r|n|n|Cff00ff7f点击穿戴或脱卸。|r</v>
      </c>
      <c r="CW386" s="60"/>
      <c r="CX386" s="60"/>
      <c r="CY386" s="60"/>
      <c r="CZ386" s="60"/>
      <c r="DA386" s="60"/>
      <c r="DB386" s="71" t="str">
        <f t="shared" si="6547"/>
        <v/>
      </c>
      <c r="DC386" s="71" t="str">
        <f t="shared" si="6548"/>
        <v/>
      </c>
      <c r="DD386" s="71" t="str">
        <f t="shared" si="6549"/>
        <v/>
      </c>
      <c r="DE386" s="71" t="str">
        <f t="shared" si="6550"/>
        <v/>
      </c>
      <c r="DF386" s="71" t="str">
        <f t="shared" si="6551"/>
        <v/>
      </c>
      <c r="DG386" s="71" t="str">
        <f t="shared" si="6552"/>
        <v/>
      </c>
      <c r="DH386" s="71" t="str">
        <f t="shared" si="6553"/>
        <v/>
      </c>
      <c r="DI386" s="71" t="str">
        <f t="shared" si="6554"/>
        <v/>
      </c>
      <c r="DJ386" s="71" t="str">
        <f t="shared" si="6555"/>
        <v/>
      </c>
      <c r="DK386" s="71" t="str">
        <f t="shared" si="6556"/>
        <v/>
      </c>
      <c r="DL386" s="71" t="str">
        <f t="shared" si="6557"/>
        <v/>
      </c>
      <c r="DM386" s="71" t="str">
        <f t="shared" si="6558"/>
        <v/>
      </c>
      <c r="DN386" s="71" t="str">
        <f t="shared" si="6559"/>
        <v/>
      </c>
      <c r="DO386" s="71" t="str">
        <f t="shared" si="6560"/>
        <v/>
      </c>
      <c r="DP386" s="71" t="str">
        <f t="shared" si="6561"/>
        <v/>
      </c>
      <c r="DQ386" s="71" t="str">
        <f t="shared" si="6562"/>
        <v/>
      </c>
      <c r="DR386" s="71" t="str">
        <f t="shared" si="6563"/>
        <v/>
      </c>
      <c r="DS386" s="71" t="str">
        <f t="shared" si="6564"/>
        <v/>
      </c>
      <c r="DT386" s="71" t="str">
        <f t="shared" si="6565"/>
        <v/>
      </c>
      <c r="DU386" s="71" t="str">
        <f t="shared" si="6566"/>
        <v/>
      </c>
      <c r="DV386" s="71" t="str">
        <f t="shared" si="6567"/>
        <v/>
      </c>
      <c r="DW386" s="71" t="str">
        <f t="shared" si="6568"/>
        <v/>
      </c>
      <c r="DX386" s="71" t="str">
        <f t="shared" si="6569"/>
        <v/>
      </c>
      <c r="DY386" s="71" t="str">
        <f t="shared" si="6570"/>
        <v/>
      </c>
      <c r="DZ386" s="71" t="str">
        <f t="shared" si="6571"/>
        <v/>
      </c>
      <c r="EA386" s="71" t="str">
        <f t="shared" si="6572"/>
        <v/>
      </c>
      <c r="EB386" s="71" t="str">
        <f t="shared" si="6573"/>
        <v/>
      </c>
      <c r="EC386" s="71" t="str">
        <f t="shared" si="6574"/>
        <v/>
      </c>
      <c r="ED386" s="71" t="str">
        <f t="shared" si="6575"/>
        <v/>
      </c>
      <c r="EE386" s="71" t="str">
        <f t="shared" si="6576"/>
        <v/>
      </c>
      <c r="EF386" s="71" t="str">
        <f t="shared" si="6577"/>
        <v/>
      </c>
      <c r="EG386" s="71" t="str">
        <f t="shared" si="6578"/>
        <v/>
      </c>
      <c r="EH386" s="71" t="str">
        <f t="shared" si="6579"/>
        <v/>
      </c>
      <c r="EI386" s="71" t="str">
        <f t="shared" si="6580"/>
        <v/>
      </c>
      <c r="EJ386" s="71" t="str">
        <f t="shared" si="6581"/>
        <v/>
      </c>
      <c r="EK386" s="71" t="str">
        <f t="shared" si="6582"/>
        <v/>
      </c>
      <c r="EL386" s="71" t="str">
        <f t="shared" si="6583"/>
        <v/>
      </c>
      <c r="EM386" s="71" t="str">
        <f t="shared" si="6584"/>
        <v/>
      </c>
      <c r="EN386" s="71" t="str">
        <f t="shared" si="6585"/>
        <v/>
      </c>
      <c r="EO386" s="71" t="str">
        <f t="shared" si="6586"/>
        <v/>
      </c>
      <c r="EP386" s="71" t="str">
        <f t="shared" si="6587"/>
        <v/>
      </c>
      <c r="EQ386" s="71" t="str">
        <f t="shared" si="6588"/>
        <v/>
      </c>
      <c r="ER386" s="71" t="str">
        <f t="shared" si="6589"/>
        <v/>
      </c>
      <c r="ES386" s="71" t="str">
        <f t="shared" si="6590"/>
        <v/>
      </c>
      <c r="ET386" s="71" t="str">
        <f t="shared" si="6591"/>
        <v/>
      </c>
      <c r="EU386" s="71" t="str">
        <f t="shared" si="6592"/>
        <v/>
      </c>
      <c r="EV386" s="71" t="str">
        <f t="shared" si="6593"/>
        <v/>
      </c>
      <c r="EW386" s="71" t="str">
        <f t="shared" si="6594"/>
        <v/>
      </c>
      <c r="EX386" s="71" t="str">
        <f t="shared" si="6595"/>
        <v/>
      </c>
      <c r="EY386" s="71" t="str">
        <f t="shared" si="6596"/>
        <v/>
      </c>
      <c r="EZ386" s="71" t="str">
        <f t="shared" si="6597"/>
        <v/>
      </c>
      <c r="FA386" s="71" t="str">
        <f t="shared" si="6598"/>
        <v/>
      </c>
      <c r="FB386" s="71" t="str">
        <f t="shared" si="6599"/>
        <v/>
      </c>
      <c r="FC386" s="71" t="str">
        <f t="shared" si="6600"/>
        <v/>
      </c>
      <c r="FD386" s="71" t="str">
        <f t="shared" si="6601"/>
        <v/>
      </c>
      <c r="FE386" s="71" t="str">
        <f t="shared" si="6602"/>
        <v/>
      </c>
      <c r="FF386" s="71" t="str">
        <f t="shared" si="6603"/>
        <v/>
      </c>
      <c r="FG386" s="71" t="str">
        <f t="shared" si="6604"/>
        <v/>
      </c>
      <c r="FH386" s="71" t="str">
        <f t="shared" si="6605"/>
        <v/>
      </c>
      <c r="FI386" s="71" t="str">
        <f t="shared" si="6606"/>
        <v/>
      </c>
      <c r="FJ386" s="71" t="str">
        <f t="shared" si="6607"/>
        <v/>
      </c>
      <c r="FK386" s="71" t="str">
        <f t="shared" si="6608"/>
        <v/>
      </c>
      <c r="FL386" s="71" t="str">
        <f t="shared" si="6609"/>
        <v/>
      </c>
      <c r="FM386" s="71" t="str">
        <f t="shared" si="6610"/>
        <v/>
      </c>
      <c r="FN386" s="71" t="str">
        <f t="shared" si="6611"/>
        <v/>
      </c>
      <c r="FO386" s="71" t="str">
        <f t="shared" si="6612"/>
        <v/>
      </c>
      <c r="FP386" s="71" t="str">
        <f t="shared" si="6613"/>
        <v/>
      </c>
      <c r="FQ386" s="71" t="str">
        <f t="shared" si="6614"/>
        <v/>
      </c>
      <c r="FR386" s="71" t="str">
        <f t="shared" si="6615"/>
        <v/>
      </c>
      <c r="FS386" s="71" t="str">
        <f t="shared" si="6616"/>
        <v/>
      </c>
    </row>
    <row r="387" spans="1:175" ht="16.5">
      <c r="A387" s="134"/>
      <c r="B387" s="80" t="s">
        <v>1037</v>
      </c>
      <c r="C387" s="147" t="s">
        <v>1026</v>
      </c>
      <c r="K387" s="150"/>
      <c r="T387" s="152" t="s">
        <v>1038</v>
      </c>
      <c r="U387" s="85" t="s">
        <v>1028</v>
      </c>
      <c r="CN387" s="70" t="str">
        <f t="shared" si="6541"/>
        <v>InitUnitState('IK3F',,,,,,,,,,)</v>
      </c>
      <c r="CO387" s="70" t="str">
        <f t="shared" si="6542"/>
        <v>InitUnitNormal('IK3F',,,,,,,,,,)</v>
      </c>
      <c r="CP387" s="70" t="str">
        <f t="shared" si="6543"/>
        <v>InitUnitMagic('IK3F',,,,,,,,,,)</v>
      </c>
      <c r="CQ387" s="70" t="str">
        <f t="shared" si="6544"/>
        <v>InitUnitAdd('IK3F',,,,,,,,,,)</v>
      </c>
      <c r="CR387" s="70" t="str">
        <f t="shared" si="6545"/>
        <v>InitEquipData('IK3F',,"",,,,,'','','','','','',"ReplaceableTextures\\CommandButtons\\BTNSST12.blp")</v>
      </c>
      <c r="CU387" s="95" t="str">
        <f t="shared" si="6546"/>
        <v>|n</v>
      </c>
      <c r="CV387" s="61" t="str">
        <f t="shared" si="6313"/>
        <v>道兵伤害|Cffffc926+60%|n|n|r|Cffaaaaaa○|CffFFD24D土之符印+1|r|r|n|n|Cff00ff7f点击穿戴或脱卸。|r</v>
      </c>
      <c r="CW387" s="60"/>
      <c r="CX387" s="60"/>
      <c r="CY387" s="60"/>
      <c r="CZ387" s="60"/>
      <c r="DA387" s="60"/>
      <c r="DB387" s="71" t="str">
        <f t="shared" si="6547"/>
        <v/>
      </c>
      <c r="DC387" s="71" t="str">
        <f t="shared" si="6548"/>
        <v/>
      </c>
      <c r="DD387" s="71" t="str">
        <f t="shared" si="6549"/>
        <v/>
      </c>
      <c r="DE387" s="71" t="str">
        <f t="shared" si="6550"/>
        <v/>
      </c>
      <c r="DF387" s="71" t="str">
        <f t="shared" si="6551"/>
        <v/>
      </c>
      <c r="DG387" s="71" t="str">
        <f t="shared" si="6552"/>
        <v/>
      </c>
      <c r="DH387" s="71" t="str">
        <f t="shared" si="6553"/>
        <v/>
      </c>
      <c r="DI387" s="71" t="str">
        <f t="shared" si="6554"/>
        <v/>
      </c>
      <c r="DJ387" s="71" t="str">
        <f t="shared" si="6555"/>
        <v/>
      </c>
      <c r="DK387" s="71" t="str">
        <f t="shared" si="6556"/>
        <v/>
      </c>
      <c r="DL387" s="71" t="str">
        <f t="shared" si="6557"/>
        <v/>
      </c>
      <c r="DM387" s="71" t="str">
        <f t="shared" si="6558"/>
        <v/>
      </c>
      <c r="DN387" s="71" t="str">
        <f t="shared" si="6559"/>
        <v/>
      </c>
      <c r="DO387" s="71" t="str">
        <f t="shared" si="6560"/>
        <v/>
      </c>
      <c r="DP387" s="71" t="str">
        <f t="shared" si="6561"/>
        <v/>
      </c>
      <c r="DQ387" s="71" t="str">
        <f t="shared" si="6562"/>
        <v/>
      </c>
      <c r="DR387" s="71" t="str">
        <f t="shared" si="6563"/>
        <v/>
      </c>
      <c r="DS387" s="71" t="str">
        <f t="shared" si="6564"/>
        <v/>
      </c>
      <c r="DT387" s="71" t="str">
        <f t="shared" si="6565"/>
        <v/>
      </c>
      <c r="DU387" s="71" t="str">
        <f t="shared" si="6566"/>
        <v/>
      </c>
      <c r="DV387" s="71" t="str">
        <f t="shared" si="6567"/>
        <v/>
      </c>
      <c r="DW387" s="71" t="str">
        <f t="shared" si="6568"/>
        <v/>
      </c>
      <c r="DX387" s="71" t="str">
        <f t="shared" si="6569"/>
        <v/>
      </c>
      <c r="DY387" s="71" t="str">
        <f t="shared" si="6570"/>
        <v/>
      </c>
      <c r="DZ387" s="71" t="str">
        <f t="shared" si="6571"/>
        <v/>
      </c>
      <c r="EA387" s="71" t="str">
        <f t="shared" si="6572"/>
        <v/>
      </c>
      <c r="EB387" s="71" t="str">
        <f t="shared" si="6573"/>
        <v/>
      </c>
      <c r="EC387" s="71" t="str">
        <f t="shared" si="6574"/>
        <v/>
      </c>
      <c r="ED387" s="71" t="str">
        <f t="shared" si="6575"/>
        <v/>
      </c>
      <c r="EE387" s="71" t="str">
        <f t="shared" si="6576"/>
        <v/>
      </c>
      <c r="EF387" s="71" t="str">
        <f t="shared" si="6577"/>
        <v/>
      </c>
      <c r="EG387" s="71" t="str">
        <f t="shared" si="6578"/>
        <v/>
      </c>
      <c r="EH387" s="71" t="str">
        <f t="shared" si="6579"/>
        <v/>
      </c>
      <c r="EI387" s="71" t="str">
        <f t="shared" si="6580"/>
        <v/>
      </c>
      <c r="EJ387" s="71" t="str">
        <f t="shared" si="6581"/>
        <v/>
      </c>
      <c r="EK387" s="71" t="str">
        <f t="shared" si="6582"/>
        <v/>
      </c>
      <c r="EL387" s="71" t="str">
        <f t="shared" si="6583"/>
        <v/>
      </c>
      <c r="EM387" s="71" t="str">
        <f t="shared" si="6584"/>
        <v/>
      </c>
      <c r="EN387" s="71" t="str">
        <f t="shared" si="6585"/>
        <v/>
      </c>
      <c r="EO387" s="71" t="str">
        <f t="shared" si="6586"/>
        <v/>
      </c>
      <c r="EP387" s="71" t="str">
        <f t="shared" si="6587"/>
        <v/>
      </c>
      <c r="EQ387" s="71" t="str">
        <f t="shared" si="6588"/>
        <v/>
      </c>
      <c r="ER387" s="71" t="str">
        <f t="shared" si="6589"/>
        <v/>
      </c>
      <c r="ES387" s="71" t="str">
        <f t="shared" si="6590"/>
        <v/>
      </c>
      <c r="ET387" s="71" t="str">
        <f t="shared" si="6591"/>
        <v/>
      </c>
      <c r="EU387" s="71" t="str">
        <f t="shared" si="6592"/>
        <v/>
      </c>
      <c r="EV387" s="71" t="str">
        <f t="shared" si="6593"/>
        <v/>
      </c>
      <c r="EW387" s="71" t="str">
        <f t="shared" si="6594"/>
        <v/>
      </c>
      <c r="EX387" s="71" t="str">
        <f t="shared" si="6595"/>
        <v/>
      </c>
      <c r="EY387" s="71" t="str">
        <f t="shared" si="6596"/>
        <v/>
      </c>
      <c r="EZ387" s="71" t="str">
        <f t="shared" si="6597"/>
        <v/>
      </c>
      <c r="FA387" s="71" t="str">
        <f t="shared" si="6598"/>
        <v/>
      </c>
      <c r="FB387" s="71" t="str">
        <f t="shared" si="6599"/>
        <v/>
      </c>
      <c r="FC387" s="71" t="str">
        <f t="shared" si="6600"/>
        <v/>
      </c>
      <c r="FD387" s="71" t="str">
        <f t="shared" si="6601"/>
        <v/>
      </c>
      <c r="FE387" s="71" t="str">
        <f t="shared" si="6602"/>
        <v/>
      </c>
      <c r="FF387" s="71" t="str">
        <f t="shared" si="6603"/>
        <v/>
      </c>
      <c r="FG387" s="71" t="str">
        <f t="shared" si="6604"/>
        <v/>
      </c>
      <c r="FH387" s="71" t="str">
        <f t="shared" si="6605"/>
        <v/>
      </c>
      <c r="FI387" s="71" t="str">
        <f t="shared" si="6606"/>
        <v/>
      </c>
      <c r="FJ387" s="71" t="str">
        <f t="shared" si="6607"/>
        <v/>
      </c>
      <c r="FK387" s="71" t="str">
        <f t="shared" si="6608"/>
        <v/>
      </c>
      <c r="FL387" s="71" t="str">
        <f t="shared" si="6609"/>
        <v/>
      </c>
      <c r="FM387" s="71" t="str">
        <f t="shared" si="6610"/>
        <v/>
      </c>
      <c r="FN387" s="71" t="str">
        <f t="shared" si="6611"/>
        <v/>
      </c>
      <c r="FO387" s="71" t="str">
        <f t="shared" si="6612"/>
        <v/>
      </c>
      <c r="FP387" s="71" t="str">
        <f t="shared" si="6613"/>
        <v/>
      </c>
      <c r="FQ387" s="71" t="str">
        <f t="shared" si="6614"/>
        <v/>
      </c>
      <c r="FR387" s="71" t="str">
        <f t="shared" si="6615"/>
        <v/>
      </c>
      <c r="FS387" s="71" t="str">
        <f t="shared" si="6616"/>
        <v/>
      </c>
    </row>
    <row r="388" spans="1:175" ht="16.5">
      <c r="A388" s="134"/>
      <c r="B388" s="80" t="s">
        <v>1039</v>
      </c>
      <c r="C388" s="147" t="s">
        <v>1026</v>
      </c>
      <c r="K388" s="150"/>
      <c r="T388" s="152" t="s">
        <v>1040</v>
      </c>
      <c r="U388" s="85" t="s">
        <v>1028</v>
      </c>
      <c r="CN388" s="70" t="str">
        <f t="shared" si="6541"/>
        <v>InitUnitState('IK3G',,,,,,,,,,)</v>
      </c>
      <c r="CO388" s="70" t="str">
        <f t="shared" si="6542"/>
        <v>InitUnitNormal('IK3G',,,,,,,,,,)</v>
      </c>
      <c r="CP388" s="70" t="str">
        <f t="shared" si="6543"/>
        <v>InitUnitMagic('IK3G',,,,,,,,,,)</v>
      </c>
      <c r="CQ388" s="70" t="str">
        <f t="shared" si="6544"/>
        <v>InitUnitAdd('IK3G',,,,,,,,,,)</v>
      </c>
      <c r="CR388" s="70" t="str">
        <f t="shared" si="6545"/>
        <v>InitEquipData('IK3G',,"",,,,,'','','','','','',"ReplaceableTextures\\CommandButtons\\BTNSST12.blp")</v>
      </c>
      <c r="CU388" s="95" t="str">
        <f t="shared" si="6546"/>
        <v>|n</v>
      </c>
      <c r="CV388" s="61" t="str">
        <f t="shared" si="6313"/>
        <v>道兵伤害|Cffffc926+60%|n|n|r|Cffaaaaaa○|CffFFD24D光之符印+1|r|r|n|n|Cff00ff7f点击穿戴或脱卸。|r</v>
      </c>
      <c r="CW388" s="60"/>
      <c r="CX388" s="60"/>
      <c r="CY388" s="60"/>
      <c r="CZ388" s="60"/>
      <c r="DA388" s="60"/>
      <c r="DB388" s="71" t="str">
        <f t="shared" si="6547"/>
        <v/>
      </c>
      <c r="DC388" s="71" t="str">
        <f t="shared" si="6548"/>
        <v/>
      </c>
      <c r="DD388" s="71" t="str">
        <f t="shared" si="6549"/>
        <v/>
      </c>
      <c r="DE388" s="71" t="str">
        <f t="shared" si="6550"/>
        <v/>
      </c>
      <c r="DF388" s="71" t="str">
        <f t="shared" si="6551"/>
        <v/>
      </c>
      <c r="DG388" s="71" t="str">
        <f t="shared" si="6552"/>
        <v/>
      </c>
      <c r="DH388" s="71" t="str">
        <f t="shared" si="6553"/>
        <v/>
      </c>
      <c r="DI388" s="71" t="str">
        <f t="shared" si="6554"/>
        <v/>
      </c>
      <c r="DJ388" s="71" t="str">
        <f t="shared" si="6555"/>
        <v/>
      </c>
      <c r="DK388" s="71" t="str">
        <f t="shared" si="6556"/>
        <v/>
      </c>
      <c r="DL388" s="71" t="str">
        <f t="shared" si="6557"/>
        <v/>
      </c>
      <c r="DM388" s="71" t="str">
        <f t="shared" si="6558"/>
        <v/>
      </c>
      <c r="DN388" s="71" t="str">
        <f t="shared" si="6559"/>
        <v/>
      </c>
      <c r="DO388" s="71" t="str">
        <f t="shared" si="6560"/>
        <v/>
      </c>
      <c r="DP388" s="71" t="str">
        <f t="shared" si="6561"/>
        <v/>
      </c>
      <c r="DQ388" s="71" t="str">
        <f t="shared" si="6562"/>
        <v/>
      </c>
      <c r="DR388" s="71" t="str">
        <f t="shared" si="6563"/>
        <v/>
      </c>
      <c r="DS388" s="71" t="str">
        <f t="shared" si="6564"/>
        <v/>
      </c>
      <c r="DT388" s="71" t="str">
        <f t="shared" si="6565"/>
        <v/>
      </c>
      <c r="DU388" s="71" t="str">
        <f t="shared" si="6566"/>
        <v/>
      </c>
      <c r="DV388" s="71" t="str">
        <f t="shared" si="6567"/>
        <v/>
      </c>
      <c r="DW388" s="71" t="str">
        <f t="shared" si="6568"/>
        <v/>
      </c>
      <c r="DX388" s="71" t="str">
        <f t="shared" si="6569"/>
        <v/>
      </c>
      <c r="DY388" s="71" t="str">
        <f t="shared" si="6570"/>
        <v/>
      </c>
      <c r="DZ388" s="71" t="str">
        <f t="shared" si="6571"/>
        <v/>
      </c>
      <c r="EA388" s="71" t="str">
        <f t="shared" si="6572"/>
        <v/>
      </c>
      <c r="EB388" s="71" t="str">
        <f t="shared" si="6573"/>
        <v/>
      </c>
      <c r="EC388" s="71" t="str">
        <f t="shared" si="6574"/>
        <v/>
      </c>
      <c r="ED388" s="71" t="str">
        <f t="shared" si="6575"/>
        <v/>
      </c>
      <c r="EE388" s="71" t="str">
        <f t="shared" si="6576"/>
        <v/>
      </c>
      <c r="EF388" s="71" t="str">
        <f t="shared" si="6577"/>
        <v/>
      </c>
      <c r="EG388" s="71" t="str">
        <f t="shared" si="6578"/>
        <v/>
      </c>
      <c r="EH388" s="71" t="str">
        <f t="shared" si="6579"/>
        <v/>
      </c>
      <c r="EI388" s="71" t="str">
        <f t="shared" si="6580"/>
        <v/>
      </c>
      <c r="EJ388" s="71" t="str">
        <f t="shared" si="6581"/>
        <v/>
      </c>
      <c r="EK388" s="71" t="str">
        <f t="shared" si="6582"/>
        <v/>
      </c>
      <c r="EL388" s="71" t="str">
        <f t="shared" si="6583"/>
        <v/>
      </c>
      <c r="EM388" s="71" t="str">
        <f t="shared" si="6584"/>
        <v/>
      </c>
      <c r="EN388" s="71" t="str">
        <f t="shared" si="6585"/>
        <v/>
      </c>
      <c r="EO388" s="71" t="str">
        <f t="shared" si="6586"/>
        <v/>
      </c>
      <c r="EP388" s="71" t="str">
        <f t="shared" si="6587"/>
        <v/>
      </c>
      <c r="EQ388" s="71" t="str">
        <f t="shared" si="6588"/>
        <v/>
      </c>
      <c r="ER388" s="71" t="str">
        <f t="shared" si="6589"/>
        <v/>
      </c>
      <c r="ES388" s="71" t="str">
        <f t="shared" si="6590"/>
        <v/>
      </c>
      <c r="ET388" s="71" t="str">
        <f t="shared" si="6591"/>
        <v/>
      </c>
      <c r="EU388" s="71" t="str">
        <f t="shared" si="6592"/>
        <v/>
      </c>
      <c r="EV388" s="71" t="str">
        <f t="shared" si="6593"/>
        <v/>
      </c>
      <c r="EW388" s="71" t="str">
        <f t="shared" si="6594"/>
        <v/>
      </c>
      <c r="EX388" s="71" t="str">
        <f t="shared" si="6595"/>
        <v/>
      </c>
      <c r="EY388" s="71" t="str">
        <f t="shared" si="6596"/>
        <v/>
      </c>
      <c r="EZ388" s="71" t="str">
        <f t="shared" si="6597"/>
        <v/>
      </c>
      <c r="FA388" s="71" t="str">
        <f t="shared" si="6598"/>
        <v/>
      </c>
      <c r="FB388" s="71" t="str">
        <f t="shared" si="6599"/>
        <v/>
      </c>
      <c r="FC388" s="71" t="str">
        <f t="shared" si="6600"/>
        <v/>
      </c>
      <c r="FD388" s="71" t="str">
        <f t="shared" si="6601"/>
        <v/>
      </c>
      <c r="FE388" s="71" t="str">
        <f t="shared" si="6602"/>
        <v/>
      </c>
      <c r="FF388" s="71" t="str">
        <f t="shared" si="6603"/>
        <v/>
      </c>
      <c r="FG388" s="71" t="str">
        <f t="shared" si="6604"/>
        <v/>
      </c>
      <c r="FH388" s="71" t="str">
        <f t="shared" si="6605"/>
        <v/>
      </c>
      <c r="FI388" s="71" t="str">
        <f t="shared" si="6606"/>
        <v/>
      </c>
      <c r="FJ388" s="71" t="str">
        <f t="shared" si="6607"/>
        <v/>
      </c>
      <c r="FK388" s="71" t="str">
        <f t="shared" si="6608"/>
        <v/>
      </c>
      <c r="FL388" s="71" t="str">
        <f t="shared" si="6609"/>
        <v/>
      </c>
      <c r="FM388" s="71" t="str">
        <f t="shared" si="6610"/>
        <v/>
      </c>
      <c r="FN388" s="71" t="str">
        <f t="shared" si="6611"/>
        <v/>
      </c>
      <c r="FO388" s="71" t="str">
        <f t="shared" si="6612"/>
        <v/>
      </c>
      <c r="FP388" s="71" t="str">
        <f t="shared" si="6613"/>
        <v/>
      </c>
      <c r="FQ388" s="71" t="str">
        <f t="shared" si="6614"/>
        <v/>
      </c>
      <c r="FR388" s="71" t="str">
        <f t="shared" si="6615"/>
        <v/>
      </c>
      <c r="FS388" s="71" t="str">
        <f t="shared" si="6616"/>
        <v/>
      </c>
    </row>
    <row r="389" spans="1:175" ht="16.5">
      <c r="A389" s="134"/>
      <c r="B389" s="80" t="s">
        <v>1041</v>
      </c>
      <c r="C389" s="147" t="s">
        <v>1026</v>
      </c>
      <c r="K389" s="150"/>
      <c r="T389" s="152" t="s">
        <v>1042</v>
      </c>
      <c r="U389" s="85" t="s">
        <v>1028</v>
      </c>
      <c r="CN389" s="70" t="str">
        <f t="shared" si="6541"/>
        <v>InitUnitState('IK3H',,,,,,,,,,)</v>
      </c>
      <c r="CO389" s="70" t="str">
        <f t="shared" si="6542"/>
        <v>InitUnitNormal('IK3H',,,,,,,,,,)</v>
      </c>
      <c r="CP389" s="70" t="str">
        <f t="shared" si="6543"/>
        <v>InitUnitMagic('IK3H',,,,,,,,,,)</v>
      </c>
      <c r="CQ389" s="70" t="str">
        <f t="shared" si="6544"/>
        <v>InitUnitAdd('IK3H',,,,,,,,,,)</v>
      </c>
      <c r="CR389" s="70" t="str">
        <f t="shared" si="6545"/>
        <v>InitEquipData('IK3H',,"",,,,,'','','','','','',"ReplaceableTextures\\CommandButtons\\BTNSST12.blp")</v>
      </c>
      <c r="CU389" s="95" t="str">
        <f t="shared" si="6546"/>
        <v>|n</v>
      </c>
      <c r="CV389" s="61" t="str">
        <f t="shared" si="6313"/>
        <v>道兵伤害|Cffffc926+60%|n|n|r|Cffaaaaaa○|CffFFD24D雷之符印+1|r|r|n|n|Cff00ff7f点击穿戴或脱卸。|r</v>
      </c>
      <c r="CW389" s="60"/>
      <c r="CX389" s="60"/>
      <c r="CY389" s="60"/>
      <c r="CZ389" s="60"/>
      <c r="DA389" s="60"/>
      <c r="DB389" s="71" t="str">
        <f t="shared" si="6547"/>
        <v/>
      </c>
      <c r="DC389" s="71" t="str">
        <f t="shared" si="6548"/>
        <v/>
      </c>
      <c r="DD389" s="71" t="str">
        <f t="shared" si="6549"/>
        <v/>
      </c>
      <c r="DE389" s="71" t="str">
        <f t="shared" si="6550"/>
        <v/>
      </c>
      <c r="DF389" s="71" t="str">
        <f t="shared" si="6551"/>
        <v/>
      </c>
      <c r="DG389" s="71" t="str">
        <f t="shared" si="6552"/>
        <v/>
      </c>
      <c r="DH389" s="71" t="str">
        <f t="shared" si="6553"/>
        <v/>
      </c>
      <c r="DI389" s="71" t="str">
        <f t="shared" si="6554"/>
        <v/>
      </c>
      <c r="DJ389" s="71" t="str">
        <f t="shared" si="6555"/>
        <v/>
      </c>
      <c r="DK389" s="71" t="str">
        <f t="shared" si="6556"/>
        <v/>
      </c>
      <c r="DL389" s="71" t="str">
        <f t="shared" si="6557"/>
        <v/>
      </c>
      <c r="DM389" s="71" t="str">
        <f t="shared" si="6558"/>
        <v/>
      </c>
      <c r="DN389" s="71" t="str">
        <f t="shared" si="6559"/>
        <v/>
      </c>
      <c r="DO389" s="71" t="str">
        <f t="shared" si="6560"/>
        <v/>
      </c>
      <c r="DP389" s="71" t="str">
        <f t="shared" si="6561"/>
        <v/>
      </c>
      <c r="DQ389" s="71" t="str">
        <f t="shared" si="6562"/>
        <v/>
      </c>
      <c r="DR389" s="71" t="str">
        <f t="shared" si="6563"/>
        <v/>
      </c>
      <c r="DS389" s="71" t="str">
        <f t="shared" si="6564"/>
        <v/>
      </c>
      <c r="DT389" s="71" t="str">
        <f t="shared" si="6565"/>
        <v/>
      </c>
      <c r="DU389" s="71" t="str">
        <f t="shared" si="6566"/>
        <v/>
      </c>
      <c r="DV389" s="71" t="str">
        <f t="shared" si="6567"/>
        <v/>
      </c>
      <c r="DW389" s="71" t="str">
        <f t="shared" si="6568"/>
        <v/>
      </c>
      <c r="DX389" s="71" t="str">
        <f t="shared" si="6569"/>
        <v/>
      </c>
      <c r="DY389" s="71" t="str">
        <f t="shared" si="6570"/>
        <v/>
      </c>
      <c r="DZ389" s="71" t="str">
        <f t="shared" si="6571"/>
        <v/>
      </c>
      <c r="EA389" s="71" t="str">
        <f t="shared" si="6572"/>
        <v/>
      </c>
      <c r="EB389" s="71" t="str">
        <f t="shared" si="6573"/>
        <v/>
      </c>
      <c r="EC389" s="71" t="str">
        <f t="shared" si="6574"/>
        <v/>
      </c>
      <c r="ED389" s="71" t="str">
        <f t="shared" si="6575"/>
        <v/>
      </c>
      <c r="EE389" s="71" t="str">
        <f t="shared" si="6576"/>
        <v/>
      </c>
      <c r="EF389" s="71" t="str">
        <f t="shared" si="6577"/>
        <v/>
      </c>
      <c r="EG389" s="71" t="str">
        <f t="shared" si="6578"/>
        <v/>
      </c>
      <c r="EH389" s="71" t="str">
        <f t="shared" si="6579"/>
        <v/>
      </c>
      <c r="EI389" s="71" t="str">
        <f t="shared" si="6580"/>
        <v/>
      </c>
      <c r="EJ389" s="71" t="str">
        <f t="shared" si="6581"/>
        <v/>
      </c>
      <c r="EK389" s="71" t="str">
        <f t="shared" si="6582"/>
        <v/>
      </c>
      <c r="EL389" s="71" t="str">
        <f t="shared" si="6583"/>
        <v/>
      </c>
      <c r="EM389" s="71" t="str">
        <f t="shared" si="6584"/>
        <v/>
      </c>
      <c r="EN389" s="71" t="str">
        <f t="shared" si="6585"/>
        <v/>
      </c>
      <c r="EO389" s="71" t="str">
        <f t="shared" si="6586"/>
        <v/>
      </c>
      <c r="EP389" s="71" t="str">
        <f t="shared" si="6587"/>
        <v/>
      </c>
      <c r="EQ389" s="71" t="str">
        <f t="shared" si="6588"/>
        <v/>
      </c>
      <c r="ER389" s="71" t="str">
        <f t="shared" si="6589"/>
        <v/>
      </c>
      <c r="ES389" s="71" t="str">
        <f t="shared" si="6590"/>
        <v/>
      </c>
      <c r="ET389" s="71" t="str">
        <f t="shared" si="6591"/>
        <v/>
      </c>
      <c r="EU389" s="71" t="str">
        <f t="shared" si="6592"/>
        <v/>
      </c>
      <c r="EV389" s="71" t="str">
        <f t="shared" si="6593"/>
        <v/>
      </c>
      <c r="EW389" s="71" t="str">
        <f t="shared" si="6594"/>
        <v/>
      </c>
      <c r="EX389" s="71" t="str">
        <f t="shared" si="6595"/>
        <v/>
      </c>
      <c r="EY389" s="71" t="str">
        <f t="shared" si="6596"/>
        <v/>
      </c>
      <c r="EZ389" s="71" t="str">
        <f t="shared" si="6597"/>
        <v/>
      </c>
      <c r="FA389" s="71" t="str">
        <f t="shared" si="6598"/>
        <v/>
      </c>
      <c r="FB389" s="71" t="str">
        <f t="shared" si="6599"/>
        <v/>
      </c>
      <c r="FC389" s="71" t="str">
        <f t="shared" si="6600"/>
        <v/>
      </c>
      <c r="FD389" s="71" t="str">
        <f t="shared" si="6601"/>
        <v/>
      </c>
      <c r="FE389" s="71" t="str">
        <f t="shared" si="6602"/>
        <v/>
      </c>
      <c r="FF389" s="71" t="str">
        <f t="shared" si="6603"/>
        <v/>
      </c>
      <c r="FG389" s="71" t="str">
        <f t="shared" si="6604"/>
        <v/>
      </c>
      <c r="FH389" s="71" t="str">
        <f t="shared" si="6605"/>
        <v/>
      </c>
      <c r="FI389" s="71" t="str">
        <f t="shared" si="6606"/>
        <v/>
      </c>
      <c r="FJ389" s="71" t="str">
        <f t="shared" si="6607"/>
        <v/>
      </c>
      <c r="FK389" s="71" t="str">
        <f t="shared" si="6608"/>
        <v/>
      </c>
      <c r="FL389" s="71" t="str">
        <f t="shared" si="6609"/>
        <v/>
      </c>
      <c r="FM389" s="71" t="str">
        <f t="shared" si="6610"/>
        <v/>
      </c>
      <c r="FN389" s="71" t="str">
        <f t="shared" si="6611"/>
        <v/>
      </c>
      <c r="FO389" s="71" t="str">
        <f t="shared" si="6612"/>
        <v/>
      </c>
      <c r="FP389" s="71" t="str">
        <f t="shared" si="6613"/>
        <v/>
      </c>
      <c r="FQ389" s="71" t="str">
        <f t="shared" si="6614"/>
        <v/>
      </c>
      <c r="FR389" s="71" t="str">
        <f t="shared" si="6615"/>
        <v/>
      </c>
      <c r="FS389" s="71" t="str">
        <f t="shared" si="6616"/>
        <v/>
      </c>
    </row>
    <row r="390" spans="1:175" ht="16.5">
      <c r="A390" s="134"/>
      <c r="B390" s="80" t="s">
        <v>1043</v>
      </c>
      <c r="C390" s="147" t="s">
        <v>1026</v>
      </c>
      <c r="K390" s="151"/>
      <c r="T390" s="152" t="s">
        <v>1044</v>
      </c>
      <c r="U390" s="85" t="s">
        <v>1028</v>
      </c>
      <c r="CN390" s="70" t="str">
        <f t="shared" si="6541"/>
        <v>InitUnitState('IK3I',,,,,,,,,,)</v>
      </c>
      <c r="CO390" s="70" t="str">
        <f t="shared" si="6542"/>
        <v>InitUnitNormal('IK3I',,,,,,,,,,)</v>
      </c>
      <c r="CP390" s="70" t="str">
        <f t="shared" si="6543"/>
        <v>InitUnitMagic('IK3I',,,,,,,,,,)</v>
      </c>
      <c r="CQ390" s="70" t="str">
        <f t="shared" si="6544"/>
        <v>InitUnitAdd('IK3I',,,,,,,,,,)</v>
      </c>
      <c r="CR390" s="70" t="str">
        <f t="shared" si="6545"/>
        <v>InitEquipData('IK3I',,"",,,,,'','','','','','',"ReplaceableTextures\\CommandButtons\\BTNSST12.blp")</v>
      </c>
      <c r="CU390" s="95" t="str">
        <f t="shared" si="6546"/>
        <v>|n</v>
      </c>
      <c r="CV390" s="61" t="str">
        <f t="shared" si="6313"/>
        <v>道兵伤害|Cffffc926+60%|n|n|r|Cffaaaaaa○|CffFFD24D暗之符印+1|r|r|n|n|Cff00ff7f点击穿戴或脱卸。|r</v>
      </c>
      <c r="CW390" s="60"/>
      <c r="CX390" s="60"/>
      <c r="CY390" s="60"/>
      <c r="CZ390" s="60"/>
      <c r="DA390" s="60"/>
      <c r="DB390" s="71" t="str">
        <f t="shared" si="6547"/>
        <v/>
      </c>
      <c r="DC390" s="71" t="str">
        <f t="shared" si="6548"/>
        <v/>
      </c>
      <c r="DD390" s="71" t="str">
        <f t="shared" si="6549"/>
        <v/>
      </c>
      <c r="DE390" s="71" t="str">
        <f t="shared" si="6550"/>
        <v/>
      </c>
      <c r="DF390" s="71" t="str">
        <f t="shared" si="6551"/>
        <v/>
      </c>
      <c r="DG390" s="71" t="str">
        <f t="shared" si="6552"/>
        <v/>
      </c>
      <c r="DH390" s="71" t="str">
        <f t="shared" si="6553"/>
        <v/>
      </c>
      <c r="DI390" s="71" t="str">
        <f t="shared" si="6554"/>
        <v/>
      </c>
      <c r="DJ390" s="71" t="str">
        <f t="shared" si="6555"/>
        <v/>
      </c>
      <c r="DK390" s="71" t="str">
        <f t="shared" si="6556"/>
        <v/>
      </c>
      <c r="DL390" s="71" t="str">
        <f t="shared" si="6557"/>
        <v/>
      </c>
      <c r="DM390" s="71" t="str">
        <f t="shared" si="6558"/>
        <v/>
      </c>
      <c r="DN390" s="71" t="str">
        <f t="shared" si="6559"/>
        <v/>
      </c>
      <c r="DO390" s="71" t="str">
        <f t="shared" si="6560"/>
        <v/>
      </c>
      <c r="DP390" s="71" t="str">
        <f t="shared" si="6561"/>
        <v/>
      </c>
      <c r="DQ390" s="71" t="str">
        <f t="shared" si="6562"/>
        <v/>
      </c>
      <c r="DR390" s="71" t="str">
        <f t="shared" si="6563"/>
        <v/>
      </c>
      <c r="DS390" s="71" t="str">
        <f t="shared" si="6564"/>
        <v/>
      </c>
      <c r="DT390" s="71" t="str">
        <f t="shared" si="6565"/>
        <v/>
      </c>
      <c r="DU390" s="71" t="str">
        <f t="shared" si="6566"/>
        <v/>
      </c>
      <c r="DV390" s="71" t="str">
        <f t="shared" si="6567"/>
        <v/>
      </c>
      <c r="DW390" s="71" t="str">
        <f t="shared" si="6568"/>
        <v/>
      </c>
      <c r="DX390" s="71" t="str">
        <f t="shared" si="6569"/>
        <v/>
      </c>
      <c r="DY390" s="71" t="str">
        <f t="shared" si="6570"/>
        <v/>
      </c>
      <c r="DZ390" s="71" t="str">
        <f t="shared" si="6571"/>
        <v/>
      </c>
      <c r="EA390" s="71" t="str">
        <f t="shared" si="6572"/>
        <v/>
      </c>
      <c r="EB390" s="71" t="str">
        <f t="shared" si="6573"/>
        <v/>
      </c>
      <c r="EC390" s="71" t="str">
        <f t="shared" si="6574"/>
        <v/>
      </c>
      <c r="ED390" s="71" t="str">
        <f t="shared" si="6575"/>
        <v/>
      </c>
      <c r="EE390" s="71" t="str">
        <f t="shared" si="6576"/>
        <v/>
      </c>
      <c r="EF390" s="71" t="str">
        <f t="shared" si="6577"/>
        <v/>
      </c>
      <c r="EG390" s="71" t="str">
        <f t="shared" si="6578"/>
        <v/>
      </c>
      <c r="EH390" s="71" t="str">
        <f t="shared" si="6579"/>
        <v/>
      </c>
      <c r="EI390" s="71" t="str">
        <f t="shared" si="6580"/>
        <v/>
      </c>
      <c r="EJ390" s="71" t="str">
        <f t="shared" si="6581"/>
        <v/>
      </c>
      <c r="EK390" s="71" t="str">
        <f t="shared" si="6582"/>
        <v/>
      </c>
      <c r="EL390" s="71" t="str">
        <f t="shared" si="6583"/>
        <v/>
      </c>
      <c r="EM390" s="71" t="str">
        <f t="shared" si="6584"/>
        <v/>
      </c>
      <c r="EN390" s="71" t="str">
        <f t="shared" si="6585"/>
        <v/>
      </c>
      <c r="EO390" s="71" t="str">
        <f t="shared" si="6586"/>
        <v/>
      </c>
      <c r="EP390" s="71" t="str">
        <f t="shared" si="6587"/>
        <v/>
      </c>
      <c r="EQ390" s="71" t="str">
        <f t="shared" si="6588"/>
        <v/>
      </c>
      <c r="ER390" s="71" t="str">
        <f t="shared" si="6589"/>
        <v/>
      </c>
      <c r="ES390" s="71" t="str">
        <f t="shared" si="6590"/>
        <v/>
      </c>
      <c r="ET390" s="71" t="str">
        <f t="shared" si="6591"/>
        <v/>
      </c>
      <c r="EU390" s="71" t="str">
        <f t="shared" si="6592"/>
        <v/>
      </c>
      <c r="EV390" s="71" t="str">
        <f t="shared" si="6593"/>
        <v/>
      </c>
      <c r="EW390" s="71" t="str">
        <f t="shared" si="6594"/>
        <v/>
      </c>
      <c r="EX390" s="71" t="str">
        <f t="shared" si="6595"/>
        <v/>
      </c>
      <c r="EY390" s="71" t="str">
        <f t="shared" si="6596"/>
        <v/>
      </c>
      <c r="EZ390" s="71" t="str">
        <f t="shared" si="6597"/>
        <v/>
      </c>
      <c r="FA390" s="71" t="str">
        <f t="shared" si="6598"/>
        <v/>
      </c>
      <c r="FB390" s="71" t="str">
        <f t="shared" si="6599"/>
        <v/>
      </c>
      <c r="FC390" s="71" t="str">
        <f t="shared" si="6600"/>
        <v/>
      </c>
      <c r="FD390" s="71" t="str">
        <f t="shared" si="6601"/>
        <v/>
      </c>
      <c r="FE390" s="71" t="str">
        <f t="shared" si="6602"/>
        <v/>
      </c>
      <c r="FF390" s="71" t="str">
        <f t="shared" si="6603"/>
        <v/>
      </c>
      <c r="FG390" s="71" t="str">
        <f t="shared" si="6604"/>
        <v/>
      </c>
      <c r="FH390" s="71" t="str">
        <f t="shared" si="6605"/>
        <v/>
      </c>
      <c r="FI390" s="71" t="str">
        <f t="shared" si="6606"/>
        <v/>
      </c>
      <c r="FJ390" s="71" t="str">
        <f t="shared" si="6607"/>
        <v/>
      </c>
      <c r="FK390" s="71" t="str">
        <f t="shared" si="6608"/>
        <v/>
      </c>
      <c r="FL390" s="71" t="str">
        <f t="shared" si="6609"/>
        <v/>
      </c>
      <c r="FM390" s="71" t="str">
        <f t="shared" si="6610"/>
        <v/>
      </c>
      <c r="FN390" s="71" t="str">
        <f t="shared" si="6611"/>
        <v/>
      </c>
      <c r="FO390" s="71" t="str">
        <f t="shared" si="6612"/>
        <v/>
      </c>
      <c r="FP390" s="71" t="str">
        <f t="shared" si="6613"/>
        <v/>
      </c>
      <c r="FQ390" s="71" t="str">
        <f t="shared" si="6614"/>
        <v/>
      </c>
      <c r="FR390" s="71" t="str">
        <f t="shared" si="6615"/>
        <v/>
      </c>
      <c r="FS390" s="71" t="str">
        <f t="shared" si="6616"/>
        <v/>
      </c>
    </row>
    <row r="391" spans="1:175" ht="16.5">
      <c r="A391" s="134"/>
      <c r="B391" s="80" t="s">
        <v>1045</v>
      </c>
      <c r="C391" s="147" t="s">
        <v>1046</v>
      </c>
      <c r="T391" s="152" t="s">
        <v>1047</v>
      </c>
      <c r="U391" s="85" t="s">
        <v>1048</v>
      </c>
      <c r="CN391" s="70" t="str">
        <f t="shared" si="6314"/>
        <v>InitUnitState('IK4A',,,,,,,,,,)</v>
      </c>
      <c r="CO391" s="70" t="str">
        <f t="shared" si="6315"/>
        <v>InitUnitNormal('IK4A',,,,,,,,,,)</v>
      </c>
      <c r="CP391" s="70" t="str">
        <f t="shared" si="6316"/>
        <v>InitUnitMagic('IK4A',,,,,,,,,,)</v>
      </c>
      <c r="CQ391" s="70" t="str">
        <f t="shared" si="6317"/>
        <v>InitUnitAdd('IK4A',,,,,,,,,,)</v>
      </c>
      <c r="CR391" s="70" t="str">
        <f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InitEquipData('IK4A',,"",,,,,'','','','','','',"ReplaceableTextures\\CommandButtons\\BTNSST13.blp")</v>
      </c>
      <c r="CU391" s="95" t="str">
        <f t="shared" si="6318"/>
        <v>|n</v>
      </c>
      <c r="CV391" s="61" t="str">
        <f t="shared" si="6313"/>
        <v>攻击|Cffffc926+50000|r，攻击|Cffffc926+12%|n|n|r|Cffaaaaaa○刻印槽 【空】|r|n|n|Cff00ff7f点击穿戴或脱卸。|r</v>
      </c>
      <c r="CW391" s="60"/>
      <c r="CX391" s="60"/>
      <c r="CY391" s="60"/>
      <c r="CZ391" s="60"/>
      <c r="DA391" s="60"/>
      <c r="DB391" s="71" t="str">
        <f t="shared" si="6319"/>
        <v/>
      </c>
      <c r="DC391" s="71" t="str">
        <f t="shared" si="6320"/>
        <v/>
      </c>
      <c r="DD391" s="71" t="str">
        <f t="shared" si="6321"/>
        <v/>
      </c>
      <c r="DE391" s="71" t="str">
        <f t="shared" si="6322"/>
        <v/>
      </c>
      <c r="DF391" s="71" t="str">
        <f t="shared" si="6323"/>
        <v/>
      </c>
      <c r="DG391" s="71" t="str">
        <f t="shared" si="6324"/>
        <v/>
      </c>
      <c r="DH391" s="71" t="str">
        <f t="shared" si="6325"/>
        <v/>
      </c>
      <c r="DI391" s="71" t="str">
        <f t="shared" si="6326"/>
        <v/>
      </c>
      <c r="DJ391" s="71" t="str">
        <f t="shared" si="6327"/>
        <v/>
      </c>
      <c r="DK391" s="71" t="str">
        <f t="shared" si="6328"/>
        <v/>
      </c>
      <c r="DL391" s="71" t="str">
        <f t="shared" si="6329"/>
        <v/>
      </c>
      <c r="DM391" s="71" t="str">
        <f t="shared" si="6330"/>
        <v/>
      </c>
      <c r="DN391" s="71" t="str">
        <f t="shared" si="6331"/>
        <v/>
      </c>
      <c r="DO391" s="71" t="str">
        <f t="shared" si="6332"/>
        <v/>
      </c>
      <c r="DP391" s="71" t="str">
        <f t="shared" si="6333"/>
        <v/>
      </c>
      <c r="DQ391" s="71" t="str">
        <f t="shared" si="6334"/>
        <v/>
      </c>
      <c r="DR391" s="71" t="str">
        <f t="shared" si="6335"/>
        <v/>
      </c>
      <c r="DS391" s="71" t="str">
        <f t="shared" si="6336"/>
        <v/>
      </c>
      <c r="DT391" s="71" t="str">
        <f t="shared" si="6337"/>
        <v/>
      </c>
      <c r="DU391" s="71" t="str">
        <f t="shared" si="6338"/>
        <v/>
      </c>
      <c r="DV391" s="71" t="str">
        <f t="shared" si="6339"/>
        <v/>
      </c>
      <c r="DW391" s="71" t="str">
        <f t="shared" si="6340"/>
        <v/>
      </c>
      <c r="DX391" s="71" t="str">
        <f t="shared" si="6341"/>
        <v/>
      </c>
      <c r="DY391" s="71" t="str">
        <f t="shared" si="6342"/>
        <v/>
      </c>
      <c r="DZ391" s="71" t="str">
        <f t="shared" si="6343"/>
        <v/>
      </c>
      <c r="EA391" s="71" t="str">
        <f t="shared" si="6344"/>
        <v/>
      </c>
      <c r="EB391" s="71" t="str">
        <f t="shared" si="6345"/>
        <v/>
      </c>
      <c r="EC391" s="71" t="str">
        <f t="shared" si="6346"/>
        <v/>
      </c>
      <c r="ED391" s="71" t="str">
        <f t="shared" si="6347"/>
        <v/>
      </c>
      <c r="EE391" s="71" t="str">
        <f t="shared" si="6348"/>
        <v/>
      </c>
      <c r="EF391" s="71" t="str">
        <f t="shared" si="6349"/>
        <v/>
      </c>
      <c r="EG391" s="71" t="str">
        <f t="shared" si="6350"/>
        <v/>
      </c>
      <c r="EH391" s="71" t="str">
        <f t="shared" si="6351"/>
        <v/>
      </c>
      <c r="EI391" s="71" t="str">
        <f t="shared" si="6352"/>
        <v/>
      </c>
      <c r="EJ391" s="71" t="str">
        <f t="shared" si="6353"/>
        <v/>
      </c>
      <c r="EK391" s="71" t="str">
        <f t="shared" si="6354"/>
        <v/>
      </c>
      <c r="EL391" s="71" t="str">
        <f t="shared" si="6355"/>
        <v/>
      </c>
      <c r="EM391" s="71" t="str">
        <f t="shared" si="6356"/>
        <v/>
      </c>
      <c r="EN391" s="71" t="str">
        <f t="shared" si="6357"/>
        <v/>
      </c>
      <c r="EO391" s="71" t="str">
        <f t="shared" si="6358"/>
        <v/>
      </c>
      <c r="EP391" s="71" t="str">
        <f t="shared" si="6359"/>
        <v/>
      </c>
      <c r="EQ391" s="71" t="str">
        <f t="shared" si="6360"/>
        <v/>
      </c>
      <c r="ER391" s="71" t="str">
        <f t="shared" si="6361"/>
        <v/>
      </c>
      <c r="ES391" s="71" t="str">
        <f t="shared" si="6362"/>
        <v/>
      </c>
      <c r="ET391" s="71" t="str">
        <f t="shared" si="6363"/>
        <v/>
      </c>
      <c r="EU391" s="71" t="str">
        <f t="shared" si="6364"/>
        <v/>
      </c>
      <c r="EV391" s="71" t="str">
        <f t="shared" si="6365"/>
        <v/>
      </c>
      <c r="EW391" s="71" t="str">
        <f t="shared" si="6366"/>
        <v/>
      </c>
      <c r="EX391" s="71" t="str">
        <f t="shared" si="6367"/>
        <v/>
      </c>
      <c r="EY391" s="71" t="str">
        <f t="shared" si="6368"/>
        <v/>
      </c>
      <c r="EZ391" s="71" t="str">
        <f t="shared" si="6369"/>
        <v/>
      </c>
      <c r="FA391" s="71" t="str">
        <f t="shared" si="6370"/>
        <v/>
      </c>
      <c r="FB391" s="71" t="str">
        <f t="shared" si="6371"/>
        <v/>
      </c>
      <c r="FC391" s="71" t="str">
        <f t="shared" si="6372"/>
        <v/>
      </c>
      <c r="FD391" s="71" t="str">
        <f t="shared" si="6373"/>
        <v/>
      </c>
      <c r="FE391" s="71" t="str">
        <f t="shared" si="6374"/>
        <v/>
      </c>
      <c r="FF391" s="71" t="str">
        <f t="shared" si="6375"/>
        <v/>
      </c>
      <c r="FG391" s="71" t="str">
        <f t="shared" si="6376"/>
        <v/>
      </c>
      <c r="FH391" s="71" t="str">
        <f t="shared" si="6377"/>
        <v/>
      </c>
      <c r="FI391" s="71" t="str">
        <f t="shared" si="6378"/>
        <v/>
      </c>
      <c r="FJ391" s="71" t="str">
        <f t="shared" si="6379"/>
        <v/>
      </c>
      <c r="FK391" s="71" t="str">
        <f t="shared" si="6380"/>
        <v/>
      </c>
      <c r="FL391" s="71" t="str">
        <f t="shared" si="6381"/>
        <v/>
      </c>
      <c r="FM391" s="71" t="str">
        <f t="shared" si="6382"/>
        <v/>
      </c>
      <c r="FN391" s="71" t="str">
        <f t="shared" si="6383"/>
        <v/>
      </c>
      <c r="FO391" s="71" t="str">
        <f t="shared" si="6384"/>
        <v/>
      </c>
      <c r="FP391" s="71" t="str">
        <f t="shared" si="6385"/>
        <v/>
      </c>
      <c r="FQ391" s="71" t="str">
        <f t="shared" si="6386"/>
        <v/>
      </c>
      <c r="FR391" s="71" t="str">
        <f t="shared" si="6387"/>
        <v/>
      </c>
      <c r="FS391" s="71" t="str">
        <f t="shared" si="6388"/>
        <v/>
      </c>
    </row>
    <row r="392" spans="1:175" ht="16.5">
      <c r="A392" s="134"/>
      <c r="B392" s="80" t="s">
        <v>1049</v>
      </c>
      <c r="C392" s="147" t="s">
        <v>1046</v>
      </c>
      <c r="K392" s="149"/>
      <c r="T392" s="152" t="s">
        <v>1050</v>
      </c>
      <c r="U392" s="85" t="s">
        <v>1048</v>
      </c>
      <c r="CN392" s="70" t="str">
        <f t="shared" ref="CN392:CN399" si="6617">"InitUnitState('"&amp;B392&amp;"',"&amp;V392&amp;","&amp;W392&amp;","&amp;X392&amp;","&amp;Y392&amp;","&amp;Z392&amp;","&amp;AA392&amp;","&amp;AB392&amp;","&amp;AC392&amp;","&amp;AD392&amp;","&amp;AE392&amp;")"</f>
        <v>InitUnitState('IK4B',,,,,,,,,,)</v>
      </c>
      <c r="CO392" s="70" t="str">
        <f t="shared" ref="CO392:CO399" si="6618">"InitUnitNormal('"&amp;B392&amp;"',"&amp;AF392&amp;","&amp;AG392&amp;","&amp;AH392&amp;","&amp;AI392&amp;","&amp;AJ392&amp;","&amp;AK392&amp;","&amp;AL392&amp;","&amp;AM392&amp;","&amp;AN392&amp;","&amp;AO392&amp;")"</f>
        <v>InitUnitNormal('IK4B',,,,,,,,,,)</v>
      </c>
      <c r="CP392" s="70" t="str">
        <f t="shared" ref="CP392:CP399" si="6619">"InitUnitMagic('"&amp;B392&amp;"',"&amp;AP392&amp;","&amp;AQ392&amp;","&amp;AR392&amp;","&amp;AS392&amp;","&amp;AT392&amp;","&amp;AU392&amp;","&amp;AV392&amp;","&amp;AW392&amp;","&amp;BI392&amp;","&amp;BJ392&amp;")"</f>
        <v>InitUnitMagic('IK4B',,,,,,,,,,)</v>
      </c>
      <c r="CQ392" s="70" t="str">
        <f t="shared" ref="CQ392:CQ399" si="6620">"InitUnitAdd('"&amp;B392&amp;"',"&amp;BK392&amp;","&amp;BL392&amp;","&amp;BM392&amp;","&amp;BN392&amp;","&amp;BO392&amp;","&amp;BP392&amp;","&amp;BQ392&amp;","&amp;BR392&amp;","&amp;BS392&amp;","&amp;BT392&amp;")"</f>
        <v>InitUnitAdd('IK4B',,,,,,,,,,)</v>
      </c>
      <c r="CR392" s="70" t="str">
        <f t="shared" ref="CR392:CR399" si="6621">"InitEquipData('"&amp;B392&amp;"',"&amp;D392&amp;","&amp;CR$1&amp;A392&amp;CR$1&amp;","&amp;E392&amp;","&amp;I392&amp;","&amp;F392&amp;","&amp;G392&amp;",'"&amp;J392&amp;"','"&amp;K392&amp;"','"&amp;L392&amp;"','"&amp;M392&amp;"','"&amp;N392&amp;"','"&amp;O392&amp;"',"&amp;CR$1&amp;U401&amp;CR$1&amp;")"</f>
        <v>InitEquipData('IK4B',,"",,,,,'','','','','','',"ReplaceableTextures\\CommandButtons\\BTNSST13.blp")</v>
      </c>
      <c r="CU392" s="95" t="str">
        <f t="shared" ref="CU392:CU399" si="6622">CONCATENATE(DB392,DC392,DD392,DE392,DF392,DG392,DH392,DI392,DJ392,DK392,DL392,DM392,DN392,DO392,DP392,DQ392,DR392,DS392,DT392,DU392,DV392,DW392,DX392,DY392,DZ392,EA392,EB392,EC392,ED392,EE392,EF392,EG392,EH392,EI392,EJ392,EK392,EL392,EM392,EN392,EO392,EP392&amp;"|n")</f>
        <v>|n</v>
      </c>
      <c r="CV392" s="61" t="str">
        <f t="shared" si="6313"/>
        <v>攻击|Cffffc926+50000|r，攻击|Cffffc926+12%|n|n|r|Cffaaaaaa○|CffFFD24D金之符印+1|r|r|n|n|Cff00ff7f点击穿戴或脱卸。|r</v>
      </c>
      <c r="CW392" s="60"/>
      <c r="CX392" s="60"/>
      <c r="CY392" s="60"/>
      <c r="CZ392" s="60"/>
      <c r="DA392" s="60"/>
      <c r="DB392" s="71" t="str">
        <f t="shared" ref="DB392:DB399" si="6623">IF(V392="","","|n"&amp;DB$2&amp;"+"&amp;V392&amp;DB$1)</f>
        <v/>
      </c>
      <c r="DC392" s="71" t="str">
        <f t="shared" ref="DC392:DC399" si="6624">IF(W392="","","|n"&amp;DC$2&amp;"+"&amp;W392&amp;DC$1)</f>
        <v/>
      </c>
      <c r="DD392" s="71" t="str">
        <f t="shared" ref="DD392:DD399" si="6625">IF(X392="","","|n"&amp;DD$2&amp;"+"&amp;X392&amp;DD$1)</f>
        <v/>
      </c>
      <c r="DE392" s="71" t="str">
        <f t="shared" ref="DE392:DE399" si="6626">IF(Y392="","","|n"&amp;DE$2&amp;"+"&amp;Y392&amp;DE$1)</f>
        <v/>
      </c>
      <c r="DF392" s="71" t="str">
        <f t="shared" ref="DF392:DF399" si="6627">IF(Z392="","","|n"&amp;DF$2&amp;"+"&amp;Z392&amp;DF$1)</f>
        <v/>
      </c>
      <c r="DG392" s="71" t="str">
        <f t="shared" ref="DG392:DG399" si="6628">IF(AA392="","","|n"&amp;DG$2&amp;"+"&amp;AA392&amp;DG$1)</f>
        <v/>
      </c>
      <c r="DH392" s="71" t="str">
        <f t="shared" ref="DH392:DH399" si="6629">IF(AB392="","","|n"&amp;DH$2&amp;"+"&amp;AB392&amp;DH$1)</f>
        <v/>
      </c>
      <c r="DI392" s="71" t="str">
        <f t="shared" ref="DI392:DI399" si="6630">IF(AC392="","","|n"&amp;DI$2&amp;"+"&amp;AC392&amp;DI$1)</f>
        <v/>
      </c>
      <c r="DJ392" s="71" t="str">
        <f t="shared" ref="DJ392:DJ399" si="6631">IF(AD392="","","|n"&amp;DJ$2&amp;"+"&amp;AD392&amp;DJ$1)</f>
        <v/>
      </c>
      <c r="DK392" s="71" t="str">
        <f t="shared" ref="DK392:DK399" si="6632">IF(AE392="","","|n"&amp;DK$2&amp;"+"&amp;AE392&amp;DK$1)</f>
        <v/>
      </c>
      <c r="DL392" s="71" t="str">
        <f t="shared" ref="DL392:DL399" si="6633">IF(AF392="","","|n"&amp;DL$2&amp;"+"&amp;AF392&amp;DL$1)</f>
        <v/>
      </c>
      <c r="DM392" s="71" t="str">
        <f t="shared" ref="DM392:DM399" si="6634">IF(AG392="","","|n"&amp;DM$2&amp;"+"&amp;AG392&amp;DM$1)</f>
        <v/>
      </c>
      <c r="DN392" s="71" t="str">
        <f t="shared" ref="DN392:DN399" si="6635">IF(AH392="","","|n"&amp;DN$2&amp;"+"&amp;AH392&amp;DN$1)</f>
        <v/>
      </c>
      <c r="DO392" s="71" t="str">
        <f t="shared" ref="DO392:DO399" si="6636">IF(AI392="","","|n"&amp;DO$2&amp;"+"&amp;AI392&amp;DO$1)</f>
        <v/>
      </c>
      <c r="DP392" s="71" t="str">
        <f t="shared" ref="DP392:DP399" si="6637">IF(AJ392="","","|n"&amp;DP$2&amp;"+"&amp;AJ392&amp;DP$1)</f>
        <v/>
      </c>
      <c r="DQ392" s="71" t="str">
        <f t="shared" ref="DQ392:DQ399" si="6638">IF(AK392="","","|n"&amp;DQ$2&amp;"+"&amp;AK392&amp;DQ$1)</f>
        <v/>
      </c>
      <c r="DR392" s="71" t="str">
        <f t="shared" ref="DR392:DR399" si="6639">IF(AL392="","","|n"&amp;DR$2&amp;"+"&amp;AL392&amp;DR$1)</f>
        <v/>
      </c>
      <c r="DS392" s="71" t="str">
        <f t="shared" ref="DS392:DS399" si="6640">IF(AM392="","","|n"&amp;DS$2&amp;"+"&amp;AM392&amp;DS$1)</f>
        <v/>
      </c>
      <c r="DT392" s="71" t="str">
        <f t="shared" ref="DT392:DT399" si="6641">IF(AN392="","","|n"&amp;DT$2&amp;"+"&amp;AN392&amp;DT$1)</f>
        <v/>
      </c>
      <c r="DU392" s="71" t="str">
        <f t="shared" ref="DU392:DU399" si="6642">IF(AO392="","","|n"&amp;DU$2&amp;"+"&amp;AO392&amp;DU$1)</f>
        <v/>
      </c>
      <c r="DV392" s="71" t="str">
        <f t="shared" ref="DV392:DV399" si="6643">IF(AP392="","","|n"&amp;DV$2&amp;"+"&amp;AP392&amp;DV$1)</f>
        <v/>
      </c>
      <c r="DW392" s="71" t="str">
        <f t="shared" ref="DW392:DW399" si="6644">IF(AQ392="","","|n"&amp;DW$2&amp;"+"&amp;AQ392&amp;DW$1)</f>
        <v/>
      </c>
      <c r="DX392" s="71" t="str">
        <f t="shared" ref="DX392:DX399" si="6645">IF(AR392="","","|n"&amp;DX$2&amp;"+"&amp;AR392&amp;DX$1)</f>
        <v/>
      </c>
      <c r="DY392" s="71" t="str">
        <f t="shared" ref="DY392:DY399" si="6646">IF(AS392="","","|n"&amp;DY$2&amp;"+"&amp;AS392&amp;DY$1)</f>
        <v/>
      </c>
      <c r="DZ392" s="71" t="str">
        <f t="shared" ref="DZ392:DZ399" si="6647">IF(AT392="","","|n"&amp;DZ$2&amp;"+"&amp;AT392&amp;DZ$1)</f>
        <v/>
      </c>
      <c r="EA392" s="71" t="str">
        <f t="shared" ref="EA392:EA399" si="6648">IF(AU392="","","|n"&amp;EA$2&amp;"+"&amp;AU392&amp;EA$1)</f>
        <v/>
      </c>
      <c r="EB392" s="71" t="str">
        <f t="shared" ref="EB392:EB399" si="6649">IF(AV392="","","|n"&amp;EB$2&amp;"+"&amp;AV392&amp;EB$1)</f>
        <v/>
      </c>
      <c r="EC392" s="71" t="str">
        <f t="shared" ref="EC392:EC399" si="6650">IF(AW392="","","|n"&amp;EC$2&amp;"+"&amp;AW392&amp;EC$1)</f>
        <v/>
      </c>
      <c r="ED392" s="71" t="str">
        <f t="shared" ref="ED392:ED399" si="6651">IF(AX392="","","|n"&amp;ED$2&amp;"+"&amp;AX392&amp;ED$1)</f>
        <v/>
      </c>
      <c r="EE392" s="71" t="str">
        <f t="shared" ref="EE392:EE399" si="6652">IF(AY392="","","|n"&amp;EE$2&amp;"+"&amp;AY392&amp;EE$1)</f>
        <v/>
      </c>
      <c r="EF392" s="71" t="str">
        <f t="shared" ref="EF392:EF399" si="6653">IF(AZ392="","","|n"&amp;EF$2&amp;"+"&amp;AZ392&amp;EF$1)</f>
        <v/>
      </c>
      <c r="EG392" s="71" t="str">
        <f t="shared" ref="EG392:EG399" si="6654">IF(BA392="","","|n"&amp;EG$2&amp;"+"&amp;BA392&amp;EG$1)</f>
        <v/>
      </c>
      <c r="EH392" s="71" t="str">
        <f t="shared" ref="EH392:EH399" si="6655">IF(BB392="","","|n"&amp;EH$2&amp;"+"&amp;BB392&amp;EH$1)</f>
        <v/>
      </c>
      <c r="EI392" s="71" t="str">
        <f t="shared" ref="EI392:EI399" si="6656">IF(BC392="","","|n"&amp;EI$2&amp;"+"&amp;BC392&amp;EI$1)</f>
        <v/>
      </c>
      <c r="EJ392" s="71" t="str">
        <f t="shared" ref="EJ392:EJ399" si="6657">IF(BD392="","","|n"&amp;EJ$2&amp;"+"&amp;BD392&amp;EJ$1)</f>
        <v/>
      </c>
      <c r="EK392" s="71" t="str">
        <f t="shared" ref="EK392:EK399" si="6658">IF(BE392="","","|n"&amp;EK$2&amp;"+"&amp;BE392&amp;EK$1)</f>
        <v/>
      </c>
      <c r="EL392" s="71" t="str">
        <f t="shared" ref="EL392:EL399" si="6659">IF(BF392="","","|n"&amp;EL$2&amp;"+"&amp;BF392&amp;EL$1)</f>
        <v/>
      </c>
      <c r="EM392" s="71" t="str">
        <f t="shared" ref="EM392:EM399" si="6660">IF(BG392="","","|n"&amp;EM$2&amp;"+"&amp;BG392&amp;EM$1)</f>
        <v/>
      </c>
      <c r="EN392" s="71" t="str">
        <f t="shared" ref="EN392:EN399" si="6661">IF(BH392="","","|n"&amp;EN$2&amp;"+"&amp;BH392&amp;EN$1)</f>
        <v/>
      </c>
      <c r="EO392" s="71" t="str">
        <f t="shared" ref="EO392:EO399" si="6662">IF(BI392="","","|n"&amp;EO$2&amp;"+"&amp;BI392&amp;EO$1)</f>
        <v/>
      </c>
      <c r="EP392" s="71" t="str">
        <f t="shared" ref="EP392:EP399" si="6663">IF(BJ392="","","|n"&amp;EP$2&amp;"+"&amp;BJ392&amp;EP$1)</f>
        <v/>
      </c>
      <c r="EQ392" s="71" t="str">
        <f t="shared" ref="EQ392:EQ399" si="6664">IF(BK392="","","|n"&amp;EQ$2&amp;"+"&amp;BK392&amp;EQ$1)</f>
        <v/>
      </c>
      <c r="ER392" s="71" t="str">
        <f t="shared" ref="ER392:ER399" si="6665">IF(BL392="","","|n"&amp;ER$2&amp;"+"&amp;BL392&amp;ER$1)</f>
        <v/>
      </c>
      <c r="ES392" s="71" t="str">
        <f t="shared" ref="ES392:ES399" si="6666">IF(BM392="","","|n"&amp;ES$2&amp;"+"&amp;BM392&amp;ES$1)</f>
        <v/>
      </c>
      <c r="ET392" s="71" t="str">
        <f t="shared" ref="ET392:ET399" si="6667">IF(BN392="","","|n"&amp;ET$2&amp;"+"&amp;BN392&amp;ET$1)</f>
        <v/>
      </c>
      <c r="EU392" s="71" t="str">
        <f t="shared" ref="EU392:EU399" si="6668">IF(BO392="","","|n"&amp;EU$2&amp;"+"&amp;BO392&amp;EU$1)</f>
        <v/>
      </c>
      <c r="EV392" s="71" t="str">
        <f t="shared" ref="EV392:EV399" si="6669">IF(BP392="","","|n"&amp;EV$2&amp;"+"&amp;BP392&amp;EV$1)</f>
        <v/>
      </c>
      <c r="EW392" s="71" t="str">
        <f t="shared" ref="EW392:EW399" si="6670">IF(BQ392="","","|n"&amp;EW$2&amp;"+"&amp;BQ392&amp;EW$1)</f>
        <v/>
      </c>
      <c r="EX392" s="71" t="str">
        <f t="shared" ref="EX392:EX399" si="6671">IF(BR392="","","|n"&amp;EX$2&amp;"+"&amp;BR392&amp;EX$1)</f>
        <v/>
      </c>
      <c r="EY392" s="71" t="str">
        <f t="shared" ref="EY392:EY399" si="6672">IF(BS392="","","|n"&amp;EY$2&amp;"+"&amp;BS392&amp;EY$1)</f>
        <v/>
      </c>
      <c r="EZ392" s="71" t="str">
        <f t="shared" ref="EZ392:EZ399" si="6673">IF(BT392="","","|n"&amp;EZ$2&amp;"+"&amp;BT392&amp;EZ$1)</f>
        <v/>
      </c>
      <c r="FA392" s="71" t="str">
        <f t="shared" ref="FA392:FA399" si="6674">IF(BU392="","","|n"&amp;FA$2&amp;"+"&amp;BU392&amp;FA$1)</f>
        <v/>
      </c>
      <c r="FB392" s="71" t="str">
        <f t="shared" ref="FB392:FB399" si="6675">IF(BV392="","","|n"&amp;FB$2&amp;"+"&amp;BV392&amp;FB$1)</f>
        <v/>
      </c>
      <c r="FC392" s="71" t="str">
        <f t="shared" ref="FC392:FC399" si="6676">IF(BW392="","","|n"&amp;FC$2&amp;"+"&amp;BW392&amp;FC$1)</f>
        <v/>
      </c>
      <c r="FD392" s="71" t="str">
        <f t="shared" ref="FD392:FD399" si="6677">IF(BX392="","","|n"&amp;FD$2&amp;"+"&amp;BX392&amp;FD$1)</f>
        <v/>
      </c>
      <c r="FE392" s="71" t="str">
        <f t="shared" ref="FE392:FE399" si="6678">IF(BY392="","","|n"&amp;FE$2&amp;"+"&amp;BY392&amp;FE$1)</f>
        <v/>
      </c>
      <c r="FF392" s="71" t="str">
        <f t="shared" ref="FF392:FF399" si="6679">IF(BZ392="","","|n"&amp;FF$2&amp;"+"&amp;BZ392&amp;FF$1)</f>
        <v/>
      </c>
      <c r="FG392" s="71" t="str">
        <f t="shared" ref="FG392:FG399" si="6680">IF(CA392="","","|n"&amp;FG$2&amp;"+"&amp;CA392&amp;FG$1)</f>
        <v/>
      </c>
      <c r="FH392" s="71" t="str">
        <f t="shared" ref="FH392:FH399" si="6681">IF(CB392="","","|n"&amp;FH$2&amp;"+"&amp;CB392&amp;FH$1)</f>
        <v/>
      </c>
      <c r="FI392" s="71" t="str">
        <f t="shared" ref="FI392:FI399" si="6682">IF(CC392="","","|n"&amp;FI$2&amp;"+"&amp;CC392&amp;FI$1)</f>
        <v/>
      </c>
      <c r="FJ392" s="71" t="str">
        <f t="shared" ref="FJ392:FJ399" si="6683">IF(CD392="","","|n"&amp;FJ$2&amp;"+"&amp;CD392&amp;FJ$1)</f>
        <v/>
      </c>
      <c r="FK392" s="71" t="str">
        <f t="shared" ref="FK392:FK399" si="6684">IF(CE392="","","|n"&amp;FK$2&amp;"+"&amp;CE392&amp;FK$1)</f>
        <v/>
      </c>
      <c r="FL392" s="71" t="str">
        <f t="shared" ref="FL392:FL399" si="6685">IF(CF392="","","|n"&amp;FL$2&amp;"+"&amp;CF392&amp;FL$1)</f>
        <v/>
      </c>
      <c r="FM392" s="71" t="str">
        <f t="shared" ref="FM392:FM399" si="6686">IF(CG392="","","|n"&amp;FM$2&amp;"+"&amp;CG392&amp;FM$1)</f>
        <v/>
      </c>
      <c r="FN392" s="71" t="str">
        <f t="shared" ref="FN392:FN399" si="6687">IF(CH392="","","|n"&amp;FN$2&amp;"+"&amp;CH392&amp;FN$1)</f>
        <v/>
      </c>
      <c r="FO392" s="71" t="str">
        <f t="shared" ref="FO392:FO399" si="6688">IF(CI392="","","|n"&amp;FO$2&amp;"+"&amp;CI392&amp;FO$1)</f>
        <v/>
      </c>
      <c r="FP392" s="71" t="str">
        <f t="shared" ref="FP392:FP399" si="6689">IF(CJ392="","","|n"&amp;FP$2&amp;"+"&amp;CJ392&amp;FP$1)</f>
        <v/>
      </c>
      <c r="FQ392" s="71" t="str">
        <f t="shared" ref="FQ392:FQ399" si="6690">IF(CK392="","","|n"&amp;FQ$2&amp;"+"&amp;CK392&amp;FQ$1)</f>
        <v/>
      </c>
      <c r="FR392" s="71" t="str">
        <f t="shared" ref="FR392:FR399" si="6691">IF(CL392="","","|n"&amp;FR$2&amp;"+"&amp;CL392&amp;FR$1)</f>
        <v/>
      </c>
      <c r="FS392" s="71" t="str">
        <f t="shared" ref="FS392:FS399" si="6692">IF(CM392="","","|n"&amp;FS$2&amp;"+"&amp;CM392&amp;FS$1)</f>
        <v/>
      </c>
    </row>
    <row r="393" spans="1:175" ht="16.5">
      <c r="A393" s="134"/>
      <c r="B393" s="80" t="s">
        <v>1051</v>
      </c>
      <c r="C393" s="147" t="s">
        <v>1046</v>
      </c>
      <c r="K393" s="150"/>
      <c r="T393" s="152" t="s">
        <v>1052</v>
      </c>
      <c r="U393" s="85" t="s">
        <v>1048</v>
      </c>
      <c r="CN393" s="70" t="str">
        <f t="shared" si="6617"/>
        <v>InitUnitState('IK4C',,,,,,,,,,)</v>
      </c>
      <c r="CO393" s="70" t="str">
        <f t="shared" si="6618"/>
        <v>InitUnitNormal('IK4C',,,,,,,,,,)</v>
      </c>
      <c r="CP393" s="70" t="str">
        <f t="shared" si="6619"/>
        <v>InitUnitMagic('IK4C',,,,,,,,,,)</v>
      </c>
      <c r="CQ393" s="70" t="str">
        <f t="shared" si="6620"/>
        <v>InitUnitAdd('IK4C',,,,,,,,,,)</v>
      </c>
      <c r="CR393" s="70" t="str">
        <f t="shared" si="6621"/>
        <v>InitEquipData('IK4C',,"",,,,,'','','','','','',"ReplaceableTextures\\CommandButtons\\BTNSST13.blp")</v>
      </c>
      <c r="CU393" s="95" t="str">
        <f t="shared" si="6622"/>
        <v>|n</v>
      </c>
      <c r="CV393" s="61" t="str">
        <f t="shared" si="6313"/>
        <v>攻击|Cffffc926+50000|r，攻击|Cffffc926+12%|n|n|r|Cffaaaaaa○|CffFFD24D木之符印+1|r|r|n|n|Cff00ff7f点击穿戴或脱卸。|r</v>
      </c>
      <c r="CW393" s="60"/>
      <c r="CX393" s="60"/>
      <c r="CY393" s="60"/>
      <c r="CZ393" s="60"/>
      <c r="DA393" s="60"/>
      <c r="DB393" s="71" t="str">
        <f t="shared" si="6623"/>
        <v/>
      </c>
      <c r="DC393" s="71" t="str">
        <f t="shared" si="6624"/>
        <v/>
      </c>
      <c r="DD393" s="71" t="str">
        <f t="shared" si="6625"/>
        <v/>
      </c>
      <c r="DE393" s="71" t="str">
        <f t="shared" si="6626"/>
        <v/>
      </c>
      <c r="DF393" s="71" t="str">
        <f t="shared" si="6627"/>
        <v/>
      </c>
      <c r="DG393" s="71" t="str">
        <f t="shared" si="6628"/>
        <v/>
      </c>
      <c r="DH393" s="71" t="str">
        <f t="shared" si="6629"/>
        <v/>
      </c>
      <c r="DI393" s="71" t="str">
        <f t="shared" si="6630"/>
        <v/>
      </c>
      <c r="DJ393" s="71" t="str">
        <f t="shared" si="6631"/>
        <v/>
      </c>
      <c r="DK393" s="71" t="str">
        <f t="shared" si="6632"/>
        <v/>
      </c>
      <c r="DL393" s="71" t="str">
        <f t="shared" si="6633"/>
        <v/>
      </c>
      <c r="DM393" s="71" t="str">
        <f t="shared" si="6634"/>
        <v/>
      </c>
      <c r="DN393" s="71" t="str">
        <f t="shared" si="6635"/>
        <v/>
      </c>
      <c r="DO393" s="71" t="str">
        <f t="shared" si="6636"/>
        <v/>
      </c>
      <c r="DP393" s="71" t="str">
        <f t="shared" si="6637"/>
        <v/>
      </c>
      <c r="DQ393" s="71" t="str">
        <f t="shared" si="6638"/>
        <v/>
      </c>
      <c r="DR393" s="71" t="str">
        <f t="shared" si="6639"/>
        <v/>
      </c>
      <c r="DS393" s="71" t="str">
        <f t="shared" si="6640"/>
        <v/>
      </c>
      <c r="DT393" s="71" t="str">
        <f t="shared" si="6641"/>
        <v/>
      </c>
      <c r="DU393" s="71" t="str">
        <f t="shared" si="6642"/>
        <v/>
      </c>
      <c r="DV393" s="71" t="str">
        <f t="shared" si="6643"/>
        <v/>
      </c>
      <c r="DW393" s="71" t="str">
        <f t="shared" si="6644"/>
        <v/>
      </c>
      <c r="DX393" s="71" t="str">
        <f t="shared" si="6645"/>
        <v/>
      </c>
      <c r="DY393" s="71" t="str">
        <f t="shared" si="6646"/>
        <v/>
      </c>
      <c r="DZ393" s="71" t="str">
        <f t="shared" si="6647"/>
        <v/>
      </c>
      <c r="EA393" s="71" t="str">
        <f t="shared" si="6648"/>
        <v/>
      </c>
      <c r="EB393" s="71" t="str">
        <f t="shared" si="6649"/>
        <v/>
      </c>
      <c r="EC393" s="71" t="str">
        <f t="shared" si="6650"/>
        <v/>
      </c>
      <c r="ED393" s="71" t="str">
        <f t="shared" si="6651"/>
        <v/>
      </c>
      <c r="EE393" s="71" t="str">
        <f t="shared" si="6652"/>
        <v/>
      </c>
      <c r="EF393" s="71" t="str">
        <f t="shared" si="6653"/>
        <v/>
      </c>
      <c r="EG393" s="71" t="str">
        <f t="shared" si="6654"/>
        <v/>
      </c>
      <c r="EH393" s="71" t="str">
        <f t="shared" si="6655"/>
        <v/>
      </c>
      <c r="EI393" s="71" t="str">
        <f t="shared" si="6656"/>
        <v/>
      </c>
      <c r="EJ393" s="71" t="str">
        <f t="shared" si="6657"/>
        <v/>
      </c>
      <c r="EK393" s="71" t="str">
        <f t="shared" si="6658"/>
        <v/>
      </c>
      <c r="EL393" s="71" t="str">
        <f t="shared" si="6659"/>
        <v/>
      </c>
      <c r="EM393" s="71" t="str">
        <f t="shared" si="6660"/>
        <v/>
      </c>
      <c r="EN393" s="71" t="str">
        <f t="shared" si="6661"/>
        <v/>
      </c>
      <c r="EO393" s="71" t="str">
        <f t="shared" si="6662"/>
        <v/>
      </c>
      <c r="EP393" s="71" t="str">
        <f t="shared" si="6663"/>
        <v/>
      </c>
      <c r="EQ393" s="71" t="str">
        <f t="shared" si="6664"/>
        <v/>
      </c>
      <c r="ER393" s="71" t="str">
        <f t="shared" si="6665"/>
        <v/>
      </c>
      <c r="ES393" s="71" t="str">
        <f t="shared" si="6666"/>
        <v/>
      </c>
      <c r="ET393" s="71" t="str">
        <f t="shared" si="6667"/>
        <v/>
      </c>
      <c r="EU393" s="71" t="str">
        <f t="shared" si="6668"/>
        <v/>
      </c>
      <c r="EV393" s="71" t="str">
        <f t="shared" si="6669"/>
        <v/>
      </c>
      <c r="EW393" s="71" t="str">
        <f t="shared" si="6670"/>
        <v/>
      </c>
      <c r="EX393" s="71" t="str">
        <f t="shared" si="6671"/>
        <v/>
      </c>
      <c r="EY393" s="71" t="str">
        <f t="shared" si="6672"/>
        <v/>
      </c>
      <c r="EZ393" s="71" t="str">
        <f t="shared" si="6673"/>
        <v/>
      </c>
      <c r="FA393" s="71" t="str">
        <f t="shared" si="6674"/>
        <v/>
      </c>
      <c r="FB393" s="71" t="str">
        <f t="shared" si="6675"/>
        <v/>
      </c>
      <c r="FC393" s="71" t="str">
        <f t="shared" si="6676"/>
        <v/>
      </c>
      <c r="FD393" s="71" t="str">
        <f t="shared" si="6677"/>
        <v/>
      </c>
      <c r="FE393" s="71" t="str">
        <f t="shared" si="6678"/>
        <v/>
      </c>
      <c r="FF393" s="71" t="str">
        <f t="shared" si="6679"/>
        <v/>
      </c>
      <c r="FG393" s="71" t="str">
        <f t="shared" si="6680"/>
        <v/>
      </c>
      <c r="FH393" s="71" t="str">
        <f t="shared" si="6681"/>
        <v/>
      </c>
      <c r="FI393" s="71" t="str">
        <f t="shared" si="6682"/>
        <v/>
      </c>
      <c r="FJ393" s="71" t="str">
        <f t="shared" si="6683"/>
        <v/>
      </c>
      <c r="FK393" s="71" t="str">
        <f t="shared" si="6684"/>
        <v/>
      </c>
      <c r="FL393" s="71" t="str">
        <f t="shared" si="6685"/>
        <v/>
      </c>
      <c r="FM393" s="71" t="str">
        <f t="shared" si="6686"/>
        <v/>
      </c>
      <c r="FN393" s="71" t="str">
        <f t="shared" si="6687"/>
        <v/>
      </c>
      <c r="FO393" s="71" t="str">
        <f t="shared" si="6688"/>
        <v/>
      </c>
      <c r="FP393" s="71" t="str">
        <f t="shared" si="6689"/>
        <v/>
      </c>
      <c r="FQ393" s="71" t="str">
        <f t="shared" si="6690"/>
        <v/>
      </c>
      <c r="FR393" s="71" t="str">
        <f t="shared" si="6691"/>
        <v/>
      </c>
      <c r="FS393" s="71" t="str">
        <f t="shared" si="6692"/>
        <v/>
      </c>
    </row>
    <row r="394" spans="1:175" ht="16.5">
      <c r="A394" s="134"/>
      <c r="B394" s="80" t="s">
        <v>1053</v>
      </c>
      <c r="C394" s="147" t="s">
        <v>1046</v>
      </c>
      <c r="K394" s="150"/>
      <c r="T394" s="152" t="s">
        <v>1054</v>
      </c>
      <c r="U394" s="85" t="s">
        <v>1048</v>
      </c>
      <c r="CN394" s="70" t="str">
        <f t="shared" si="6617"/>
        <v>InitUnitState('IK4D',,,,,,,,,,)</v>
      </c>
      <c r="CO394" s="70" t="str">
        <f t="shared" si="6618"/>
        <v>InitUnitNormal('IK4D',,,,,,,,,,)</v>
      </c>
      <c r="CP394" s="70" t="str">
        <f t="shared" si="6619"/>
        <v>InitUnitMagic('IK4D',,,,,,,,,,)</v>
      </c>
      <c r="CQ394" s="70" t="str">
        <f t="shared" si="6620"/>
        <v>InitUnitAdd('IK4D',,,,,,,,,,)</v>
      </c>
      <c r="CR394" s="70" t="str">
        <f t="shared" si="6621"/>
        <v>InitEquipData('IK4D',,"",,,,,'','','','','','',"ReplaceableTextures\\CommandButtons\\BTNSST13.blp")</v>
      </c>
      <c r="CU394" s="95" t="str">
        <f t="shared" si="6622"/>
        <v>|n</v>
      </c>
      <c r="CV394" s="61" t="str">
        <f t="shared" si="6313"/>
        <v>攻击|Cffffc926+50000|r，攻击|Cffffc926+12%|n|n|r|Cffaaaaaa○|CffFFD24D水之符印+1|r|r|n|n|Cff00ff7f点击穿戴或脱卸。|r</v>
      </c>
      <c r="CW394" s="60"/>
      <c r="CX394" s="60"/>
      <c r="CY394" s="60"/>
      <c r="CZ394" s="60"/>
      <c r="DA394" s="60"/>
      <c r="DB394" s="71" t="str">
        <f t="shared" si="6623"/>
        <v/>
      </c>
      <c r="DC394" s="71" t="str">
        <f t="shared" si="6624"/>
        <v/>
      </c>
      <c r="DD394" s="71" t="str">
        <f t="shared" si="6625"/>
        <v/>
      </c>
      <c r="DE394" s="71" t="str">
        <f t="shared" si="6626"/>
        <v/>
      </c>
      <c r="DF394" s="71" t="str">
        <f t="shared" si="6627"/>
        <v/>
      </c>
      <c r="DG394" s="71" t="str">
        <f t="shared" si="6628"/>
        <v/>
      </c>
      <c r="DH394" s="71" t="str">
        <f t="shared" si="6629"/>
        <v/>
      </c>
      <c r="DI394" s="71" t="str">
        <f t="shared" si="6630"/>
        <v/>
      </c>
      <c r="DJ394" s="71" t="str">
        <f t="shared" si="6631"/>
        <v/>
      </c>
      <c r="DK394" s="71" t="str">
        <f t="shared" si="6632"/>
        <v/>
      </c>
      <c r="DL394" s="71" t="str">
        <f t="shared" si="6633"/>
        <v/>
      </c>
      <c r="DM394" s="71" t="str">
        <f t="shared" si="6634"/>
        <v/>
      </c>
      <c r="DN394" s="71" t="str">
        <f t="shared" si="6635"/>
        <v/>
      </c>
      <c r="DO394" s="71" t="str">
        <f t="shared" si="6636"/>
        <v/>
      </c>
      <c r="DP394" s="71" t="str">
        <f t="shared" si="6637"/>
        <v/>
      </c>
      <c r="DQ394" s="71" t="str">
        <f t="shared" si="6638"/>
        <v/>
      </c>
      <c r="DR394" s="71" t="str">
        <f t="shared" si="6639"/>
        <v/>
      </c>
      <c r="DS394" s="71" t="str">
        <f t="shared" si="6640"/>
        <v/>
      </c>
      <c r="DT394" s="71" t="str">
        <f t="shared" si="6641"/>
        <v/>
      </c>
      <c r="DU394" s="71" t="str">
        <f t="shared" si="6642"/>
        <v/>
      </c>
      <c r="DV394" s="71" t="str">
        <f t="shared" si="6643"/>
        <v/>
      </c>
      <c r="DW394" s="71" t="str">
        <f t="shared" si="6644"/>
        <v/>
      </c>
      <c r="DX394" s="71" t="str">
        <f t="shared" si="6645"/>
        <v/>
      </c>
      <c r="DY394" s="71" t="str">
        <f t="shared" si="6646"/>
        <v/>
      </c>
      <c r="DZ394" s="71" t="str">
        <f t="shared" si="6647"/>
        <v/>
      </c>
      <c r="EA394" s="71" t="str">
        <f t="shared" si="6648"/>
        <v/>
      </c>
      <c r="EB394" s="71" t="str">
        <f t="shared" si="6649"/>
        <v/>
      </c>
      <c r="EC394" s="71" t="str">
        <f t="shared" si="6650"/>
        <v/>
      </c>
      <c r="ED394" s="71" t="str">
        <f t="shared" si="6651"/>
        <v/>
      </c>
      <c r="EE394" s="71" t="str">
        <f t="shared" si="6652"/>
        <v/>
      </c>
      <c r="EF394" s="71" t="str">
        <f t="shared" si="6653"/>
        <v/>
      </c>
      <c r="EG394" s="71" t="str">
        <f t="shared" si="6654"/>
        <v/>
      </c>
      <c r="EH394" s="71" t="str">
        <f t="shared" si="6655"/>
        <v/>
      </c>
      <c r="EI394" s="71" t="str">
        <f t="shared" si="6656"/>
        <v/>
      </c>
      <c r="EJ394" s="71" t="str">
        <f t="shared" si="6657"/>
        <v/>
      </c>
      <c r="EK394" s="71" t="str">
        <f t="shared" si="6658"/>
        <v/>
      </c>
      <c r="EL394" s="71" t="str">
        <f t="shared" si="6659"/>
        <v/>
      </c>
      <c r="EM394" s="71" t="str">
        <f t="shared" si="6660"/>
        <v/>
      </c>
      <c r="EN394" s="71" t="str">
        <f t="shared" si="6661"/>
        <v/>
      </c>
      <c r="EO394" s="71" t="str">
        <f t="shared" si="6662"/>
        <v/>
      </c>
      <c r="EP394" s="71" t="str">
        <f t="shared" si="6663"/>
        <v/>
      </c>
      <c r="EQ394" s="71" t="str">
        <f t="shared" si="6664"/>
        <v/>
      </c>
      <c r="ER394" s="71" t="str">
        <f t="shared" si="6665"/>
        <v/>
      </c>
      <c r="ES394" s="71" t="str">
        <f t="shared" si="6666"/>
        <v/>
      </c>
      <c r="ET394" s="71" t="str">
        <f t="shared" si="6667"/>
        <v/>
      </c>
      <c r="EU394" s="71" t="str">
        <f t="shared" si="6668"/>
        <v/>
      </c>
      <c r="EV394" s="71" t="str">
        <f t="shared" si="6669"/>
        <v/>
      </c>
      <c r="EW394" s="71" t="str">
        <f t="shared" si="6670"/>
        <v/>
      </c>
      <c r="EX394" s="71" t="str">
        <f t="shared" si="6671"/>
        <v/>
      </c>
      <c r="EY394" s="71" t="str">
        <f t="shared" si="6672"/>
        <v/>
      </c>
      <c r="EZ394" s="71" t="str">
        <f t="shared" si="6673"/>
        <v/>
      </c>
      <c r="FA394" s="71" t="str">
        <f t="shared" si="6674"/>
        <v/>
      </c>
      <c r="FB394" s="71" t="str">
        <f t="shared" si="6675"/>
        <v/>
      </c>
      <c r="FC394" s="71" t="str">
        <f t="shared" si="6676"/>
        <v/>
      </c>
      <c r="FD394" s="71" t="str">
        <f t="shared" si="6677"/>
        <v/>
      </c>
      <c r="FE394" s="71" t="str">
        <f t="shared" si="6678"/>
        <v/>
      </c>
      <c r="FF394" s="71" t="str">
        <f t="shared" si="6679"/>
        <v/>
      </c>
      <c r="FG394" s="71" t="str">
        <f t="shared" si="6680"/>
        <v/>
      </c>
      <c r="FH394" s="71" t="str">
        <f t="shared" si="6681"/>
        <v/>
      </c>
      <c r="FI394" s="71" t="str">
        <f t="shared" si="6682"/>
        <v/>
      </c>
      <c r="FJ394" s="71" t="str">
        <f t="shared" si="6683"/>
        <v/>
      </c>
      <c r="FK394" s="71" t="str">
        <f t="shared" si="6684"/>
        <v/>
      </c>
      <c r="FL394" s="71" t="str">
        <f t="shared" si="6685"/>
        <v/>
      </c>
      <c r="FM394" s="71" t="str">
        <f t="shared" si="6686"/>
        <v/>
      </c>
      <c r="FN394" s="71" t="str">
        <f t="shared" si="6687"/>
        <v/>
      </c>
      <c r="FO394" s="71" t="str">
        <f t="shared" si="6688"/>
        <v/>
      </c>
      <c r="FP394" s="71" t="str">
        <f t="shared" si="6689"/>
        <v/>
      </c>
      <c r="FQ394" s="71" t="str">
        <f t="shared" si="6690"/>
        <v/>
      </c>
      <c r="FR394" s="71" t="str">
        <f t="shared" si="6691"/>
        <v/>
      </c>
      <c r="FS394" s="71" t="str">
        <f t="shared" si="6692"/>
        <v/>
      </c>
    </row>
    <row r="395" spans="1:175" ht="16.5">
      <c r="A395" s="134"/>
      <c r="B395" s="80" t="s">
        <v>1055</v>
      </c>
      <c r="C395" s="147" t="s">
        <v>1046</v>
      </c>
      <c r="K395" s="150"/>
      <c r="T395" s="152" t="s">
        <v>1056</v>
      </c>
      <c r="U395" s="85" t="s">
        <v>1048</v>
      </c>
      <c r="CN395" s="70" t="str">
        <f t="shared" si="6617"/>
        <v>InitUnitState('IK4E',,,,,,,,,,)</v>
      </c>
      <c r="CO395" s="70" t="str">
        <f t="shared" si="6618"/>
        <v>InitUnitNormal('IK4E',,,,,,,,,,)</v>
      </c>
      <c r="CP395" s="70" t="str">
        <f t="shared" si="6619"/>
        <v>InitUnitMagic('IK4E',,,,,,,,,,)</v>
      </c>
      <c r="CQ395" s="70" t="str">
        <f t="shared" si="6620"/>
        <v>InitUnitAdd('IK4E',,,,,,,,,,)</v>
      </c>
      <c r="CR395" s="70" t="str">
        <f t="shared" si="6621"/>
        <v>InitEquipData('IK4E',,"",,,,,'','','','','','',"ReplaceableTextures\\CommandButtons\\BTNSST13.blp")</v>
      </c>
      <c r="CU395" s="95" t="str">
        <f t="shared" si="6622"/>
        <v>|n</v>
      </c>
      <c r="CV395" s="61" t="str">
        <f t="shared" si="6313"/>
        <v>攻击|Cffffc926+50000|r，攻击|Cffffc926+12%|n|n|r|Cffaaaaaa○|CffFFD24D火之符印+1|r|r|n|n|Cff00ff7f点击穿戴或脱卸。|r</v>
      </c>
      <c r="CW395" s="60"/>
      <c r="CX395" s="60"/>
      <c r="CY395" s="60"/>
      <c r="CZ395" s="60"/>
      <c r="DA395" s="60"/>
      <c r="DB395" s="71" t="str">
        <f t="shared" si="6623"/>
        <v/>
      </c>
      <c r="DC395" s="71" t="str">
        <f t="shared" si="6624"/>
        <v/>
      </c>
      <c r="DD395" s="71" t="str">
        <f t="shared" si="6625"/>
        <v/>
      </c>
      <c r="DE395" s="71" t="str">
        <f t="shared" si="6626"/>
        <v/>
      </c>
      <c r="DF395" s="71" t="str">
        <f t="shared" si="6627"/>
        <v/>
      </c>
      <c r="DG395" s="71" t="str">
        <f t="shared" si="6628"/>
        <v/>
      </c>
      <c r="DH395" s="71" t="str">
        <f t="shared" si="6629"/>
        <v/>
      </c>
      <c r="DI395" s="71" t="str">
        <f t="shared" si="6630"/>
        <v/>
      </c>
      <c r="DJ395" s="71" t="str">
        <f t="shared" si="6631"/>
        <v/>
      </c>
      <c r="DK395" s="71" t="str">
        <f t="shared" si="6632"/>
        <v/>
      </c>
      <c r="DL395" s="71" t="str">
        <f t="shared" si="6633"/>
        <v/>
      </c>
      <c r="DM395" s="71" t="str">
        <f t="shared" si="6634"/>
        <v/>
      </c>
      <c r="DN395" s="71" t="str">
        <f t="shared" si="6635"/>
        <v/>
      </c>
      <c r="DO395" s="71" t="str">
        <f t="shared" si="6636"/>
        <v/>
      </c>
      <c r="DP395" s="71" t="str">
        <f t="shared" si="6637"/>
        <v/>
      </c>
      <c r="DQ395" s="71" t="str">
        <f t="shared" si="6638"/>
        <v/>
      </c>
      <c r="DR395" s="71" t="str">
        <f t="shared" si="6639"/>
        <v/>
      </c>
      <c r="DS395" s="71" t="str">
        <f t="shared" si="6640"/>
        <v/>
      </c>
      <c r="DT395" s="71" t="str">
        <f t="shared" si="6641"/>
        <v/>
      </c>
      <c r="DU395" s="71" t="str">
        <f t="shared" si="6642"/>
        <v/>
      </c>
      <c r="DV395" s="71" t="str">
        <f t="shared" si="6643"/>
        <v/>
      </c>
      <c r="DW395" s="71" t="str">
        <f t="shared" si="6644"/>
        <v/>
      </c>
      <c r="DX395" s="71" t="str">
        <f t="shared" si="6645"/>
        <v/>
      </c>
      <c r="DY395" s="71" t="str">
        <f t="shared" si="6646"/>
        <v/>
      </c>
      <c r="DZ395" s="71" t="str">
        <f t="shared" si="6647"/>
        <v/>
      </c>
      <c r="EA395" s="71" t="str">
        <f t="shared" si="6648"/>
        <v/>
      </c>
      <c r="EB395" s="71" t="str">
        <f t="shared" si="6649"/>
        <v/>
      </c>
      <c r="EC395" s="71" t="str">
        <f t="shared" si="6650"/>
        <v/>
      </c>
      <c r="ED395" s="71" t="str">
        <f t="shared" si="6651"/>
        <v/>
      </c>
      <c r="EE395" s="71" t="str">
        <f t="shared" si="6652"/>
        <v/>
      </c>
      <c r="EF395" s="71" t="str">
        <f t="shared" si="6653"/>
        <v/>
      </c>
      <c r="EG395" s="71" t="str">
        <f t="shared" si="6654"/>
        <v/>
      </c>
      <c r="EH395" s="71" t="str">
        <f t="shared" si="6655"/>
        <v/>
      </c>
      <c r="EI395" s="71" t="str">
        <f t="shared" si="6656"/>
        <v/>
      </c>
      <c r="EJ395" s="71" t="str">
        <f t="shared" si="6657"/>
        <v/>
      </c>
      <c r="EK395" s="71" t="str">
        <f t="shared" si="6658"/>
        <v/>
      </c>
      <c r="EL395" s="71" t="str">
        <f t="shared" si="6659"/>
        <v/>
      </c>
      <c r="EM395" s="71" t="str">
        <f t="shared" si="6660"/>
        <v/>
      </c>
      <c r="EN395" s="71" t="str">
        <f t="shared" si="6661"/>
        <v/>
      </c>
      <c r="EO395" s="71" t="str">
        <f t="shared" si="6662"/>
        <v/>
      </c>
      <c r="EP395" s="71" t="str">
        <f t="shared" si="6663"/>
        <v/>
      </c>
      <c r="EQ395" s="71" t="str">
        <f t="shared" si="6664"/>
        <v/>
      </c>
      <c r="ER395" s="71" t="str">
        <f t="shared" si="6665"/>
        <v/>
      </c>
      <c r="ES395" s="71" t="str">
        <f t="shared" si="6666"/>
        <v/>
      </c>
      <c r="ET395" s="71" t="str">
        <f t="shared" si="6667"/>
        <v/>
      </c>
      <c r="EU395" s="71" t="str">
        <f t="shared" si="6668"/>
        <v/>
      </c>
      <c r="EV395" s="71" t="str">
        <f t="shared" si="6669"/>
        <v/>
      </c>
      <c r="EW395" s="71" t="str">
        <f t="shared" si="6670"/>
        <v/>
      </c>
      <c r="EX395" s="71" t="str">
        <f t="shared" si="6671"/>
        <v/>
      </c>
      <c r="EY395" s="71" t="str">
        <f t="shared" si="6672"/>
        <v/>
      </c>
      <c r="EZ395" s="71" t="str">
        <f t="shared" si="6673"/>
        <v/>
      </c>
      <c r="FA395" s="71" t="str">
        <f t="shared" si="6674"/>
        <v/>
      </c>
      <c r="FB395" s="71" t="str">
        <f t="shared" si="6675"/>
        <v/>
      </c>
      <c r="FC395" s="71" t="str">
        <f t="shared" si="6676"/>
        <v/>
      </c>
      <c r="FD395" s="71" t="str">
        <f t="shared" si="6677"/>
        <v/>
      </c>
      <c r="FE395" s="71" t="str">
        <f t="shared" si="6678"/>
        <v/>
      </c>
      <c r="FF395" s="71" t="str">
        <f t="shared" si="6679"/>
        <v/>
      </c>
      <c r="FG395" s="71" t="str">
        <f t="shared" si="6680"/>
        <v/>
      </c>
      <c r="FH395" s="71" t="str">
        <f t="shared" si="6681"/>
        <v/>
      </c>
      <c r="FI395" s="71" t="str">
        <f t="shared" si="6682"/>
        <v/>
      </c>
      <c r="FJ395" s="71" t="str">
        <f t="shared" si="6683"/>
        <v/>
      </c>
      <c r="FK395" s="71" t="str">
        <f t="shared" si="6684"/>
        <v/>
      </c>
      <c r="FL395" s="71" t="str">
        <f t="shared" si="6685"/>
        <v/>
      </c>
      <c r="FM395" s="71" t="str">
        <f t="shared" si="6686"/>
        <v/>
      </c>
      <c r="FN395" s="71" t="str">
        <f t="shared" si="6687"/>
        <v/>
      </c>
      <c r="FO395" s="71" t="str">
        <f t="shared" si="6688"/>
        <v/>
      </c>
      <c r="FP395" s="71" t="str">
        <f t="shared" si="6689"/>
        <v/>
      </c>
      <c r="FQ395" s="71" t="str">
        <f t="shared" si="6690"/>
        <v/>
      </c>
      <c r="FR395" s="71" t="str">
        <f t="shared" si="6691"/>
        <v/>
      </c>
      <c r="FS395" s="71" t="str">
        <f t="shared" si="6692"/>
        <v/>
      </c>
    </row>
    <row r="396" spans="1:175" ht="16.5">
      <c r="A396" s="134"/>
      <c r="B396" s="80" t="s">
        <v>1057</v>
      </c>
      <c r="C396" s="147" t="s">
        <v>1046</v>
      </c>
      <c r="K396" s="150"/>
      <c r="T396" s="152" t="s">
        <v>1058</v>
      </c>
      <c r="U396" s="85" t="s">
        <v>1048</v>
      </c>
      <c r="CN396" s="70" t="str">
        <f t="shared" si="6617"/>
        <v>InitUnitState('IK4F',,,,,,,,,,)</v>
      </c>
      <c r="CO396" s="70" t="str">
        <f t="shared" si="6618"/>
        <v>InitUnitNormal('IK4F',,,,,,,,,,)</v>
      </c>
      <c r="CP396" s="70" t="str">
        <f t="shared" si="6619"/>
        <v>InitUnitMagic('IK4F',,,,,,,,,,)</v>
      </c>
      <c r="CQ396" s="70" t="str">
        <f t="shared" si="6620"/>
        <v>InitUnitAdd('IK4F',,,,,,,,,,)</v>
      </c>
      <c r="CR396" s="70" t="str">
        <f t="shared" si="6621"/>
        <v>InitEquipData('IK4F',,"",,,,,'','','','','','',"ReplaceableTextures\\CommandButtons\\BTNSST13.blp")</v>
      </c>
      <c r="CU396" s="95" t="str">
        <f t="shared" si="6622"/>
        <v>|n</v>
      </c>
      <c r="CV396" s="61" t="str">
        <f t="shared" si="6313"/>
        <v>攻击|Cffffc926+50000|r，攻击|Cffffc926+12%|n|n|r|Cffaaaaaa○|CffFFD24D土之符印+1|r|r|n|n|Cff00ff7f点击穿戴或脱卸。|r</v>
      </c>
      <c r="CW396" s="60"/>
      <c r="CX396" s="60"/>
      <c r="CY396" s="60"/>
      <c r="CZ396" s="60"/>
      <c r="DA396" s="60"/>
      <c r="DB396" s="71" t="str">
        <f t="shared" si="6623"/>
        <v/>
      </c>
      <c r="DC396" s="71" t="str">
        <f t="shared" si="6624"/>
        <v/>
      </c>
      <c r="DD396" s="71" t="str">
        <f t="shared" si="6625"/>
        <v/>
      </c>
      <c r="DE396" s="71" t="str">
        <f t="shared" si="6626"/>
        <v/>
      </c>
      <c r="DF396" s="71" t="str">
        <f t="shared" si="6627"/>
        <v/>
      </c>
      <c r="DG396" s="71" t="str">
        <f t="shared" si="6628"/>
        <v/>
      </c>
      <c r="DH396" s="71" t="str">
        <f t="shared" si="6629"/>
        <v/>
      </c>
      <c r="DI396" s="71" t="str">
        <f t="shared" si="6630"/>
        <v/>
      </c>
      <c r="DJ396" s="71" t="str">
        <f t="shared" si="6631"/>
        <v/>
      </c>
      <c r="DK396" s="71" t="str">
        <f t="shared" si="6632"/>
        <v/>
      </c>
      <c r="DL396" s="71" t="str">
        <f t="shared" si="6633"/>
        <v/>
      </c>
      <c r="DM396" s="71" t="str">
        <f t="shared" si="6634"/>
        <v/>
      </c>
      <c r="DN396" s="71" t="str">
        <f t="shared" si="6635"/>
        <v/>
      </c>
      <c r="DO396" s="71" t="str">
        <f t="shared" si="6636"/>
        <v/>
      </c>
      <c r="DP396" s="71" t="str">
        <f t="shared" si="6637"/>
        <v/>
      </c>
      <c r="DQ396" s="71" t="str">
        <f t="shared" si="6638"/>
        <v/>
      </c>
      <c r="DR396" s="71" t="str">
        <f t="shared" si="6639"/>
        <v/>
      </c>
      <c r="DS396" s="71" t="str">
        <f t="shared" si="6640"/>
        <v/>
      </c>
      <c r="DT396" s="71" t="str">
        <f t="shared" si="6641"/>
        <v/>
      </c>
      <c r="DU396" s="71" t="str">
        <f t="shared" si="6642"/>
        <v/>
      </c>
      <c r="DV396" s="71" t="str">
        <f t="shared" si="6643"/>
        <v/>
      </c>
      <c r="DW396" s="71" t="str">
        <f t="shared" si="6644"/>
        <v/>
      </c>
      <c r="DX396" s="71" t="str">
        <f t="shared" si="6645"/>
        <v/>
      </c>
      <c r="DY396" s="71" t="str">
        <f t="shared" si="6646"/>
        <v/>
      </c>
      <c r="DZ396" s="71" t="str">
        <f t="shared" si="6647"/>
        <v/>
      </c>
      <c r="EA396" s="71" t="str">
        <f t="shared" si="6648"/>
        <v/>
      </c>
      <c r="EB396" s="71" t="str">
        <f t="shared" si="6649"/>
        <v/>
      </c>
      <c r="EC396" s="71" t="str">
        <f t="shared" si="6650"/>
        <v/>
      </c>
      <c r="ED396" s="71" t="str">
        <f t="shared" si="6651"/>
        <v/>
      </c>
      <c r="EE396" s="71" t="str">
        <f t="shared" si="6652"/>
        <v/>
      </c>
      <c r="EF396" s="71" t="str">
        <f t="shared" si="6653"/>
        <v/>
      </c>
      <c r="EG396" s="71" t="str">
        <f t="shared" si="6654"/>
        <v/>
      </c>
      <c r="EH396" s="71" t="str">
        <f t="shared" si="6655"/>
        <v/>
      </c>
      <c r="EI396" s="71" t="str">
        <f t="shared" si="6656"/>
        <v/>
      </c>
      <c r="EJ396" s="71" t="str">
        <f t="shared" si="6657"/>
        <v/>
      </c>
      <c r="EK396" s="71" t="str">
        <f t="shared" si="6658"/>
        <v/>
      </c>
      <c r="EL396" s="71" t="str">
        <f t="shared" si="6659"/>
        <v/>
      </c>
      <c r="EM396" s="71" t="str">
        <f t="shared" si="6660"/>
        <v/>
      </c>
      <c r="EN396" s="71" t="str">
        <f t="shared" si="6661"/>
        <v/>
      </c>
      <c r="EO396" s="71" t="str">
        <f t="shared" si="6662"/>
        <v/>
      </c>
      <c r="EP396" s="71" t="str">
        <f t="shared" si="6663"/>
        <v/>
      </c>
      <c r="EQ396" s="71" t="str">
        <f t="shared" si="6664"/>
        <v/>
      </c>
      <c r="ER396" s="71" t="str">
        <f t="shared" si="6665"/>
        <v/>
      </c>
      <c r="ES396" s="71" t="str">
        <f t="shared" si="6666"/>
        <v/>
      </c>
      <c r="ET396" s="71" t="str">
        <f t="shared" si="6667"/>
        <v/>
      </c>
      <c r="EU396" s="71" t="str">
        <f t="shared" si="6668"/>
        <v/>
      </c>
      <c r="EV396" s="71" t="str">
        <f t="shared" si="6669"/>
        <v/>
      </c>
      <c r="EW396" s="71" t="str">
        <f t="shared" si="6670"/>
        <v/>
      </c>
      <c r="EX396" s="71" t="str">
        <f t="shared" si="6671"/>
        <v/>
      </c>
      <c r="EY396" s="71" t="str">
        <f t="shared" si="6672"/>
        <v/>
      </c>
      <c r="EZ396" s="71" t="str">
        <f t="shared" si="6673"/>
        <v/>
      </c>
      <c r="FA396" s="71" t="str">
        <f t="shared" si="6674"/>
        <v/>
      </c>
      <c r="FB396" s="71" t="str">
        <f t="shared" si="6675"/>
        <v/>
      </c>
      <c r="FC396" s="71" t="str">
        <f t="shared" si="6676"/>
        <v/>
      </c>
      <c r="FD396" s="71" t="str">
        <f t="shared" si="6677"/>
        <v/>
      </c>
      <c r="FE396" s="71" t="str">
        <f t="shared" si="6678"/>
        <v/>
      </c>
      <c r="FF396" s="71" t="str">
        <f t="shared" si="6679"/>
        <v/>
      </c>
      <c r="FG396" s="71" t="str">
        <f t="shared" si="6680"/>
        <v/>
      </c>
      <c r="FH396" s="71" t="str">
        <f t="shared" si="6681"/>
        <v/>
      </c>
      <c r="FI396" s="71" t="str">
        <f t="shared" si="6682"/>
        <v/>
      </c>
      <c r="FJ396" s="71" t="str">
        <f t="shared" si="6683"/>
        <v/>
      </c>
      <c r="FK396" s="71" t="str">
        <f t="shared" si="6684"/>
        <v/>
      </c>
      <c r="FL396" s="71" t="str">
        <f t="shared" si="6685"/>
        <v/>
      </c>
      <c r="FM396" s="71" t="str">
        <f t="shared" si="6686"/>
        <v/>
      </c>
      <c r="FN396" s="71" t="str">
        <f t="shared" si="6687"/>
        <v/>
      </c>
      <c r="FO396" s="71" t="str">
        <f t="shared" si="6688"/>
        <v/>
      </c>
      <c r="FP396" s="71" t="str">
        <f t="shared" si="6689"/>
        <v/>
      </c>
      <c r="FQ396" s="71" t="str">
        <f t="shared" si="6690"/>
        <v/>
      </c>
      <c r="FR396" s="71" t="str">
        <f t="shared" si="6691"/>
        <v/>
      </c>
      <c r="FS396" s="71" t="str">
        <f t="shared" si="6692"/>
        <v/>
      </c>
    </row>
    <row r="397" spans="1:175" ht="16.5">
      <c r="A397" s="134"/>
      <c r="B397" s="80" t="s">
        <v>1059</v>
      </c>
      <c r="C397" s="147" t="s">
        <v>1046</v>
      </c>
      <c r="K397" s="150"/>
      <c r="T397" s="152" t="s">
        <v>1060</v>
      </c>
      <c r="U397" s="85" t="s">
        <v>1048</v>
      </c>
      <c r="CN397" s="70" t="str">
        <f t="shared" si="6617"/>
        <v>InitUnitState('IK4G',,,,,,,,,,)</v>
      </c>
      <c r="CO397" s="70" t="str">
        <f t="shared" si="6618"/>
        <v>InitUnitNormal('IK4G',,,,,,,,,,)</v>
      </c>
      <c r="CP397" s="70" t="str">
        <f t="shared" si="6619"/>
        <v>InitUnitMagic('IK4G',,,,,,,,,,)</v>
      </c>
      <c r="CQ397" s="70" t="str">
        <f t="shared" si="6620"/>
        <v>InitUnitAdd('IK4G',,,,,,,,,,)</v>
      </c>
      <c r="CR397" s="70" t="str">
        <f t="shared" si="6621"/>
        <v>InitEquipData('IK4G',,"",,,,,'','','','','','',"ReplaceableTextures\\CommandButtons\\BTNSST13.blp")</v>
      </c>
      <c r="CU397" s="95" t="str">
        <f t="shared" si="6622"/>
        <v>|n</v>
      </c>
      <c r="CV397" s="61" t="str">
        <f t="shared" si="6313"/>
        <v>攻击|Cffffc926+50000|r，攻击|Cffffc926+12%|n|n|r|Cffaaaaaa○|CffFFD24D光之符印+1|r|r|n|n|Cff00ff7f点击穿戴或脱卸。|r</v>
      </c>
      <c r="CW397" s="60"/>
      <c r="CX397" s="60"/>
      <c r="CY397" s="60"/>
      <c r="CZ397" s="60"/>
      <c r="DA397" s="60"/>
      <c r="DB397" s="71" t="str">
        <f t="shared" si="6623"/>
        <v/>
      </c>
      <c r="DC397" s="71" t="str">
        <f t="shared" si="6624"/>
        <v/>
      </c>
      <c r="DD397" s="71" t="str">
        <f t="shared" si="6625"/>
        <v/>
      </c>
      <c r="DE397" s="71" t="str">
        <f t="shared" si="6626"/>
        <v/>
      </c>
      <c r="DF397" s="71" t="str">
        <f t="shared" si="6627"/>
        <v/>
      </c>
      <c r="DG397" s="71" t="str">
        <f t="shared" si="6628"/>
        <v/>
      </c>
      <c r="DH397" s="71" t="str">
        <f t="shared" si="6629"/>
        <v/>
      </c>
      <c r="DI397" s="71" t="str">
        <f t="shared" si="6630"/>
        <v/>
      </c>
      <c r="DJ397" s="71" t="str">
        <f t="shared" si="6631"/>
        <v/>
      </c>
      <c r="DK397" s="71" t="str">
        <f t="shared" si="6632"/>
        <v/>
      </c>
      <c r="DL397" s="71" t="str">
        <f t="shared" si="6633"/>
        <v/>
      </c>
      <c r="DM397" s="71" t="str">
        <f t="shared" si="6634"/>
        <v/>
      </c>
      <c r="DN397" s="71" t="str">
        <f t="shared" si="6635"/>
        <v/>
      </c>
      <c r="DO397" s="71" t="str">
        <f t="shared" si="6636"/>
        <v/>
      </c>
      <c r="DP397" s="71" t="str">
        <f t="shared" si="6637"/>
        <v/>
      </c>
      <c r="DQ397" s="71" t="str">
        <f t="shared" si="6638"/>
        <v/>
      </c>
      <c r="DR397" s="71" t="str">
        <f t="shared" si="6639"/>
        <v/>
      </c>
      <c r="DS397" s="71" t="str">
        <f t="shared" si="6640"/>
        <v/>
      </c>
      <c r="DT397" s="71" t="str">
        <f t="shared" si="6641"/>
        <v/>
      </c>
      <c r="DU397" s="71" t="str">
        <f t="shared" si="6642"/>
        <v/>
      </c>
      <c r="DV397" s="71" t="str">
        <f t="shared" si="6643"/>
        <v/>
      </c>
      <c r="DW397" s="71" t="str">
        <f t="shared" si="6644"/>
        <v/>
      </c>
      <c r="DX397" s="71" t="str">
        <f t="shared" si="6645"/>
        <v/>
      </c>
      <c r="DY397" s="71" t="str">
        <f t="shared" si="6646"/>
        <v/>
      </c>
      <c r="DZ397" s="71" t="str">
        <f t="shared" si="6647"/>
        <v/>
      </c>
      <c r="EA397" s="71" t="str">
        <f t="shared" si="6648"/>
        <v/>
      </c>
      <c r="EB397" s="71" t="str">
        <f t="shared" si="6649"/>
        <v/>
      </c>
      <c r="EC397" s="71" t="str">
        <f t="shared" si="6650"/>
        <v/>
      </c>
      <c r="ED397" s="71" t="str">
        <f t="shared" si="6651"/>
        <v/>
      </c>
      <c r="EE397" s="71" t="str">
        <f t="shared" si="6652"/>
        <v/>
      </c>
      <c r="EF397" s="71" t="str">
        <f t="shared" si="6653"/>
        <v/>
      </c>
      <c r="EG397" s="71" t="str">
        <f t="shared" si="6654"/>
        <v/>
      </c>
      <c r="EH397" s="71" t="str">
        <f t="shared" si="6655"/>
        <v/>
      </c>
      <c r="EI397" s="71" t="str">
        <f t="shared" si="6656"/>
        <v/>
      </c>
      <c r="EJ397" s="71" t="str">
        <f t="shared" si="6657"/>
        <v/>
      </c>
      <c r="EK397" s="71" t="str">
        <f t="shared" si="6658"/>
        <v/>
      </c>
      <c r="EL397" s="71" t="str">
        <f t="shared" si="6659"/>
        <v/>
      </c>
      <c r="EM397" s="71" t="str">
        <f t="shared" si="6660"/>
        <v/>
      </c>
      <c r="EN397" s="71" t="str">
        <f t="shared" si="6661"/>
        <v/>
      </c>
      <c r="EO397" s="71" t="str">
        <f t="shared" si="6662"/>
        <v/>
      </c>
      <c r="EP397" s="71" t="str">
        <f t="shared" si="6663"/>
        <v/>
      </c>
      <c r="EQ397" s="71" t="str">
        <f t="shared" si="6664"/>
        <v/>
      </c>
      <c r="ER397" s="71" t="str">
        <f t="shared" si="6665"/>
        <v/>
      </c>
      <c r="ES397" s="71" t="str">
        <f t="shared" si="6666"/>
        <v/>
      </c>
      <c r="ET397" s="71" t="str">
        <f t="shared" si="6667"/>
        <v/>
      </c>
      <c r="EU397" s="71" t="str">
        <f t="shared" si="6668"/>
        <v/>
      </c>
      <c r="EV397" s="71" t="str">
        <f t="shared" si="6669"/>
        <v/>
      </c>
      <c r="EW397" s="71" t="str">
        <f t="shared" si="6670"/>
        <v/>
      </c>
      <c r="EX397" s="71" t="str">
        <f t="shared" si="6671"/>
        <v/>
      </c>
      <c r="EY397" s="71" t="str">
        <f t="shared" si="6672"/>
        <v/>
      </c>
      <c r="EZ397" s="71" t="str">
        <f t="shared" si="6673"/>
        <v/>
      </c>
      <c r="FA397" s="71" t="str">
        <f t="shared" si="6674"/>
        <v/>
      </c>
      <c r="FB397" s="71" t="str">
        <f t="shared" si="6675"/>
        <v/>
      </c>
      <c r="FC397" s="71" t="str">
        <f t="shared" si="6676"/>
        <v/>
      </c>
      <c r="FD397" s="71" t="str">
        <f t="shared" si="6677"/>
        <v/>
      </c>
      <c r="FE397" s="71" t="str">
        <f t="shared" si="6678"/>
        <v/>
      </c>
      <c r="FF397" s="71" t="str">
        <f t="shared" si="6679"/>
        <v/>
      </c>
      <c r="FG397" s="71" t="str">
        <f t="shared" si="6680"/>
        <v/>
      </c>
      <c r="FH397" s="71" t="str">
        <f t="shared" si="6681"/>
        <v/>
      </c>
      <c r="FI397" s="71" t="str">
        <f t="shared" si="6682"/>
        <v/>
      </c>
      <c r="FJ397" s="71" t="str">
        <f t="shared" si="6683"/>
        <v/>
      </c>
      <c r="FK397" s="71" t="str">
        <f t="shared" si="6684"/>
        <v/>
      </c>
      <c r="FL397" s="71" t="str">
        <f t="shared" si="6685"/>
        <v/>
      </c>
      <c r="FM397" s="71" t="str">
        <f t="shared" si="6686"/>
        <v/>
      </c>
      <c r="FN397" s="71" t="str">
        <f t="shared" si="6687"/>
        <v/>
      </c>
      <c r="FO397" s="71" t="str">
        <f t="shared" si="6688"/>
        <v/>
      </c>
      <c r="FP397" s="71" t="str">
        <f t="shared" si="6689"/>
        <v/>
      </c>
      <c r="FQ397" s="71" t="str">
        <f t="shared" si="6690"/>
        <v/>
      </c>
      <c r="FR397" s="71" t="str">
        <f t="shared" si="6691"/>
        <v/>
      </c>
      <c r="FS397" s="71" t="str">
        <f t="shared" si="6692"/>
        <v/>
      </c>
    </row>
    <row r="398" spans="1:175" ht="16.5">
      <c r="A398" s="134"/>
      <c r="B398" s="80" t="s">
        <v>1061</v>
      </c>
      <c r="C398" s="147" t="s">
        <v>1046</v>
      </c>
      <c r="K398" s="150"/>
      <c r="T398" s="152" t="s">
        <v>1062</v>
      </c>
      <c r="U398" s="85" t="s">
        <v>1048</v>
      </c>
      <c r="CN398" s="70" t="str">
        <f t="shared" si="6617"/>
        <v>InitUnitState('IK4H',,,,,,,,,,)</v>
      </c>
      <c r="CO398" s="70" t="str">
        <f t="shared" si="6618"/>
        <v>InitUnitNormal('IK4H',,,,,,,,,,)</v>
      </c>
      <c r="CP398" s="70" t="str">
        <f t="shared" si="6619"/>
        <v>InitUnitMagic('IK4H',,,,,,,,,,)</v>
      </c>
      <c r="CQ398" s="70" t="str">
        <f t="shared" si="6620"/>
        <v>InitUnitAdd('IK4H',,,,,,,,,,)</v>
      </c>
      <c r="CR398" s="70" t="str">
        <f t="shared" si="6621"/>
        <v>InitEquipData('IK4H',,"",,,,,'','','','','','',"ReplaceableTextures\\CommandButtons\\BTNSST13.blp")</v>
      </c>
      <c r="CU398" s="95" t="str">
        <f t="shared" si="6622"/>
        <v>|n</v>
      </c>
      <c r="CV398" s="61" t="str">
        <f t="shared" si="6313"/>
        <v>攻击|Cffffc926+50000|r，攻击|Cffffc926+12%|n|n|r|Cffaaaaaa○|CffFFD24D雷之符印+1|r|r|n|n|Cff00ff7f点击穿戴或脱卸。|r</v>
      </c>
      <c r="CW398" s="60"/>
      <c r="CX398" s="60"/>
      <c r="CY398" s="60"/>
      <c r="CZ398" s="60"/>
      <c r="DA398" s="60"/>
      <c r="DB398" s="71" t="str">
        <f t="shared" si="6623"/>
        <v/>
      </c>
      <c r="DC398" s="71" t="str">
        <f t="shared" si="6624"/>
        <v/>
      </c>
      <c r="DD398" s="71" t="str">
        <f t="shared" si="6625"/>
        <v/>
      </c>
      <c r="DE398" s="71" t="str">
        <f t="shared" si="6626"/>
        <v/>
      </c>
      <c r="DF398" s="71" t="str">
        <f t="shared" si="6627"/>
        <v/>
      </c>
      <c r="DG398" s="71" t="str">
        <f t="shared" si="6628"/>
        <v/>
      </c>
      <c r="DH398" s="71" t="str">
        <f t="shared" si="6629"/>
        <v/>
      </c>
      <c r="DI398" s="71" t="str">
        <f t="shared" si="6630"/>
        <v/>
      </c>
      <c r="DJ398" s="71" t="str">
        <f t="shared" si="6631"/>
        <v/>
      </c>
      <c r="DK398" s="71" t="str">
        <f t="shared" si="6632"/>
        <v/>
      </c>
      <c r="DL398" s="71" t="str">
        <f t="shared" si="6633"/>
        <v/>
      </c>
      <c r="DM398" s="71" t="str">
        <f t="shared" si="6634"/>
        <v/>
      </c>
      <c r="DN398" s="71" t="str">
        <f t="shared" si="6635"/>
        <v/>
      </c>
      <c r="DO398" s="71" t="str">
        <f t="shared" si="6636"/>
        <v/>
      </c>
      <c r="DP398" s="71" t="str">
        <f t="shared" si="6637"/>
        <v/>
      </c>
      <c r="DQ398" s="71" t="str">
        <f t="shared" si="6638"/>
        <v/>
      </c>
      <c r="DR398" s="71" t="str">
        <f t="shared" si="6639"/>
        <v/>
      </c>
      <c r="DS398" s="71" t="str">
        <f t="shared" si="6640"/>
        <v/>
      </c>
      <c r="DT398" s="71" t="str">
        <f t="shared" si="6641"/>
        <v/>
      </c>
      <c r="DU398" s="71" t="str">
        <f t="shared" si="6642"/>
        <v/>
      </c>
      <c r="DV398" s="71" t="str">
        <f t="shared" si="6643"/>
        <v/>
      </c>
      <c r="DW398" s="71" t="str">
        <f t="shared" si="6644"/>
        <v/>
      </c>
      <c r="DX398" s="71" t="str">
        <f t="shared" si="6645"/>
        <v/>
      </c>
      <c r="DY398" s="71" t="str">
        <f t="shared" si="6646"/>
        <v/>
      </c>
      <c r="DZ398" s="71" t="str">
        <f t="shared" si="6647"/>
        <v/>
      </c>
      <c r="EA398" s="71" t="str">
        <f t="shared" si="6648"/>
        <v/>
      </c>
      <c r="EB398" s="71" t="str">
        <f t="shared" si="6649"/>
        <v/>
      </c>
      <c r="EC398" s="71" t="str">
        <f t="shared" si="6650"/>
        <v/>
      </c>
      <c r="ED398" s="71" t="str">
        <f t="shared" si="6651"/>
        <v/>
      </c>
      <c r="EE398" s="71" t="str">
        <f t="shared" si="6652"/>
        <v/>
      </c>
      <c r="EF398" s="71" t="str">
        <f t="shared" si="6653"/>
        <v/>
      </c>
      <c r="EG398" s="71" t="str">
        <f t="shared" si="6654"/>
        <v/>
      </c>
      <c r="EH398" s="71" t="str">
        <f t="shared" si="6655"/>
        <v/>
      </c>
      <c r="EI398" s="71" t="str">
        <f t="shared" si="6656"/>
        <v/>
      </c>
      <c r="EJ398" s="71" t="str">
        <f t="shared" si="6657"/>
        <v/>
      </c>
      <c r="EK398" s="71" t="str">
        <f t="shared" si="6658"/>
        <v/>
      </c>
      <c r="EL398" s="71" t="str">
        <f t="shared" si="6659"/>
        <v/>
      </c>
      <c r="EM398" s="71" t="str">
        <f t="shared" si="6660"/>
        <v/>
      </c>
      <c r="EN398" s="71" t="str">
        <f t="shared" si="6661"/>
        <v/>
      </c>
      <c r="EO398" s="71" t="str">
        <f t="shared" si="6662"/>
        <v/>
      </c>
      <c r="EP398" s="71" t="str">
        <f t="shared" si="6663"/>
        <v/>
      </c>
      <c r="EQ398" s="71" t="str">
        <f t="shared" si="6664"/>
        <v/>
      </c>
      <c r="ER398" s="71" t="str">
        <f t="shared" si="6665"/>
        <v/>
      </c>
      <c r="ES398" s="71" t="str">
        <f t="shared" si="6666"/>
        <v/>
      </c>
      <c r="ET398" s="71" t="str">
        <f t="shared" si="6667"/>
        <v/>
      </c>
      <c r="EU398" s="71" t="str">
        <f t="shared" si="6668"/>
        <v/>
      </c>
      <c r="EV398" s="71" t="str">
        <f t="shared" si="6669"/>
        <v/>
      </c>
      <c r="EW398" s="71" t="str">
        <f t="shared" si="6670"/>
        <v/>
      </c>
      <c r="EX398" s="71" t="str">
        <f t="shared" si="6671"/>
        <v/>
      </c>
      <c r="EY398" s="71" t="str">
        <f t="shared" si="6672"/>
        <v/>
      </c>
      <c r="EZ398" s="71" t="str">
        <f t="shared" si="6673"/>
        <v/>
      </c>
      <c r="FA398" s="71" t="str">
        <f t="shared" si="6674"/>
        <v/>
      </c>
      <c r="FB398" s="71" t="str">
        <f t="shared" si="6675"/>
        <v/>
      </c>
      <c r="FC398" s="71" t="str">
        <f t="shared" si="6676"/>
        <v/>
      </c>
      <c r="FD398" s="71" t="str">
        <f t="shared" si="6677"/>
        <v/>
      </c>
      <c r="FE398" s="71" t="str">
        <f t="shared" si="6678"/>
        <v/>
      </c>
      <c r="FF398" s="71" t="str">
        <f t="shared" si="6679"/>
        <v/>
      </c>
      <c r="FG398" s="71" t="str">
        <f t="shared" si="6680"/>
        <v/>
      </c>
      <c r="FH398" s="71" t="str">
        <f t="shared" si="6681"/>
        <v/>
      </c>
      <c r="FI398" s="71" t="str">
        <f t="shared" si="6682"/>
        <v/>
      </c>
      <c r="FJ398" s="71" t="str">
        <f t="shared" si="6683"/>
        <v/>
      </c>
      <c r="FK398" s="71" t="str">
        <f t="shared" si="6684"/>
        <v/>
      </c>
      <c r="FL398" s="71" t="str">
        <f t="shared" si="6685"/>
        <v/>
      </c>
      <c r="FM398" s="71" t="str">
        <f t="shared" si="6686"/>
        <v/>
      </c>
      <c r="FN398" s="71" t="str">
        <f t="shared" si="6687"/>
        <v/>
      </c>
      <c r="FO398" s="71" t="str">
        <f t="shared" si="6688"/>
        <v/>
      </c>
      <c r="FP398" s="71" t="str">
        <f t="shared" si="6689"/>
        <v/>
      </c>
      <c r="FQ398" s="71" t="str">
        <f t="shared" si="6690"/>
        <v/>
      </c>
      <c r="FR398" s="71" t="str">
        <f t="shared" si="6691"/>
        <v/>
      </c>
      <c r="FS398" s="71" t="str">
        <f t="shared" si="6692"/>
        <v/>
      </c>
    </row>
    <row r="399" spans="1:175" ht="16.5">
      <c r="A399" s="134"/>
      <c r="B399" s="80" t="s">
        <v>1063</v>
      </c>
      <c r="C399" s="147" t="s">
        <v>1046</v>
      </c>
      <c r="K399" s="151"/>
      <c r="T399" s="152" t="s">
        <v>1064</v>
      </c>
      <c r="U399" s="85" t="s">
        <v>1048</v>
      </c>
      <c r="CN399" s="70" t="str">
        <f t="shared" si="6617"/>
        <v>InitUnitState('IK4I',,,,,,,,,,)</v>
      </c>
      <c r="CO399" s="70" t="str">
        <f t="shared" si="6618"/>
        <v>InitUnitNormal('IK4I',,,,,,,,,,)</v>
      </c>
      <c r="CP399" s="70" t="str">
        <f t="shared" si="6619"/>
        <v>InitUnitMagic('IK4I',,,,,,,,,,)</v>
      </c>
      <c r="CQ399" s="70" t="str">
        <f t="shared" si="6620"/>
        <v>InitUnitAdd('IK4I',,,,,,,,,,)</v>
      </c>
      <c r="CR399" s="70" t="str">
        <f t="shared" si="6621"/>
        <v>InitEquipData('IK4I',,"",,,,,'','','','','','',"ReplaceableTextures\\CommandButtons\\BTNSST13.blp")</v>
      </c>
      <c r="CU399" s="95" t="str">
        <f t="shared" si="6622"/>
        <v>|n</v>
      </c>
      <c r="CV399" s="61" t="str">
        <f t="shared" si="6313"/>
        <v>攻击|Cffffc926+50000|r，攻击|Cffffc926+12%|n|n|r|Cffaaaaaa○|CffFFD24D暗之符印+1|r|r|n|n|Cff00ff7f点击穿戴或脱卸。|r</v>
      </c>
      <c r="CW399" s="60"/>
      <c r="CX399" s="60"/>
      <c r="CY399" s="60"/>
      <c r="CZ399" s="60"/>
      <c r="DA399" s="60"/>
      <c r="DB399" s="71" t="str">
        <f t="shared" si="6623"/>
        <v/>
      </c>
      <c r="DC399" s="71" t="str">
        <f t="shared" si="6624"/>
        <v/>
      </c>
      <c r="DD399" s="71" t="str">
        <f t="shared" si="6625"/>
        <v/>
      </c>
      <c r="DE399" s="71" t="str">
        <f t="shared" si="6626"/>
        <v/>
      </c>
      <c r="DF399" s="71" t="str">
        <f t="shared" si="6627"/>
        <v/>
      </c>
      <c r="DG399" s="71" t="str">
        <f t="shared" si="6628"/>
        <v/>
      </c>
      <c r="DH399" s="71" t="str">
        <f t="shared" si="6629"/>
        <v/>
      </c>
      <c r="DI399" s="71" t="str">
        <f t="shared" si="6630"/>
        <v/>
      </c>
      <c r="DJ399" s="71" t="str">
        <f t="shared" si="6631"/>
        <v/>
      </c>
      <c r="DK399" s="71" t="str">
        <f t="shared" si="6632"/>
        <v/>
      </c>
      <c r="DL399" s="71" t="str">
        <f t="shared" si="6633"/>
        <v/>
      </c>
      <c r="DM399" s="71" t="str">
        <f t="shared" si="6634"/>
        <v/>
      </c>
      <c r="DN399" s="71" t="str">
        <f t="shared" si="6635"/>
        <v/>
      </c>
      <c r="DO399" s="71" t="str">
        <f t="shared" si="6636"/>
        <v/>
      </c>
      <c r="DP399" s="71" t="str">
        <f t="shared" si="6637"/>
        <v/>
      </c>
      <c r="DQ399" s="71" t="str">
        <f t="shared" si="6638"/>
        <v/>
      </c>
      <c r="DR399" s="71" t="str">
        <f t="shared" si="6639"/>
        <v/>
      </c>
      <c r="DS399" s="71" t="str">
        <f t="shared" si="6640"/>
        <v/>
      </c>
      <c r="DT399" s="71" t="str">
        <f t="shared" si="6641"/>
        <v/>
      </c>
      <c r="DU399" s="71" t="str">
        <f t="shared" si="6642"/>
        <v/>
      </c>
      <c r="DV399" s="71" t="str">
        <f t="shared" si="6643"/>
        <v/>
      </c>
      <c r="DW399" s="71" t="str">
        <f t="shared" si="6644"/>
        <v/>
      </c>
      <c r="DX399" s="71" t="str">
        <f t="shared" si="6645"/>
        <v/>
      </c>
      <c r="DY399" s="71" t="str">
        <f t="shared" si="6646"/>
        <v/>
      </c>
      <c r="DZ399" s="71" t="str">
        <f t="shared" si="6647"/>
        <v/>
      </c>
      <c r="EA399" s="71" t="str">
        <f t="shared" si="6648"/>
        <v/>
      </c>
      <c r="EB399" s="71" t="str">
        <f t="shared" si="6649"/>
        <v/>
      </c>
      <c r="EC399" s="71" t="str">
        <f t="shared" si="6650"/>
        <v/>
      </c>
      <c r="ED399" s="71" t="str">
        <f t="shared" si="6651"/>
        <v/>
      </c>
      <c r="EE399" s="71" t="str">
        <f t="shared" si="6652"/>
        <v/>
      </c>
      <c r="EF399" s="71" t="str">
        <f t="shared" si="6653"/>
        <v/>
      </c>
      <c r="EG399" s="71" t="str">
        <f t="shared" si="6654"/>
        <v/>
      </c>
      <c r="EH399" s="71" t="str">
        <f t="shared" si="6655"/>
        <v/>
      </c>
      <c r="EI399" s="71" t="str">
        <f t="shared" si="6656"/>
        <v/>
      </c>
      <c r="EJ399" s="71" t="str">
        <f t="shared" si="6657"/>
        <v/>
      </c>
      <c r="EK399" s="71" t="str">
        <f t="shared" si="6658"/>
        <v/>
      </c>
      <c r="EL399" s="71" t="str">
        <f t="shared" si="6659"/>
        <v/>
      </c>
      <c r="EM399" s="71" t="str">
        <f t="shared" si="6660"/>
        <v/>
      </c>
      <c r="EN399" s="71" t="str">
        <f t="shared" si="6661"/>
        <v/>
      </c>
      <c r="EO399" s="71" t="str">
        <f t="shared" si="6662"/>
        <v/>
      </c>
      <c r="EP399" s="71" t="str">
        <f t="shared" si="6663"/>
        <v/>
      </c>
      <c r="EQ399" s="71" t="str">
        <f t="shared" si="6664"/>
        <v/>
      </c>
      <c r="ER399" s="71" t="str">
        <f t="shared" si="6665"/>
        <v/>
      </c>
      <c r="ES399" s="71" t="str">
        <f t="shared" si="6666"/>
        <v/>
      </c>
      <c r="ET399" s="71" t="str">
        <f t="shared" si="6667"/>
        <v/>
      </c>
      <c r="EU399" s="71" t="str">
        <f t="shared" si="6668"/>
        <v/>
      </c>
      <c r="EV399" s="71" t="str">
        <f t="shared" si="6669"/>
        <v/>
      </c>
      <c r="EW399" s="71" t="str">
        <f t="shared" si="6670"/>
        <v/>
      </c>
      <c r="EX399" s="71" t="str">
        <f t="shared" si="6671"/>
        <v/>
      </c>
      <c r="EY399" s="71" t="str">
        <f t="shared" si="6672"/>
        <v/>
      </c>
      <c r="EZ399" s="71" t="str">
        <f t="shared" si="6673"/>
        <v/>
      </c>
      <c r="FA399" s="71" t="str">
        <f t="shared" si="6674"/>
        <v/>
      </c>
      <c r="FB399" s="71" t="str">
        <f t="shared" si="6675"/>
        <v/>
      </c>
      <c r="FC399" s="71" t="str">
        <f t="shared" si="6676"/>
        <v/>
      </c>
      <c r="FD399" s="71" t="str">
        <f t="shared" si="6677"/>
        <v/>
      </c>
      <c r="FE399" s="71" t="str">
        <f t="shared" si="6678"/>
        <v/>
      </c>
      <c r="FF399" s="71" t="str">
        <f t="shared" si="6679"/>
        <v/>
      </c>
      <c r="FG399" s="71" t="str">
        <f t="shared" si="6680"/>
        <v/>
      </c>
      <c r="FH399" s="71" t="str">
        <f t="shared" si="6681"/>
        <v/>
      </c>
      <c r="FI399" s="71" t="str">
        <f t="shared" si="6682"/>
        <v/>
      </c>
      <c r="FJ399" s="71" t="str">
        <f t="shared" si="6683"/>
        <v/>
      </c>
      <c r="FK399" s="71" t="str">
        <f t="shared" si="6684"/>
        <v/>
      </c>
      <c r="FL399" s="71" t="str">
        <f t="shared" si="6685"/>
        <v/>
      </c>
      <c r="FM399" s="71" t="str">
        <f t="shared" si="6686"/>
        <v/>
      </c>
      <c r="FN399" s="71" t="str">
        <f t="shared" si="6687"/>
        <v/>
      </c>
      <c r="FO399" s="71" t="str">
        <f t="shared" si="6688"/>
        <v/>
      </c>
      <c r="FP399" s="71" t="str">
        <f t="shared" si="6689"/>
        <v/>
      </c>
      <c r="FQ399" s="71" t="str">
        <f t="shared" si="6690"/>
        <v/>
      </c>
      <c r="FR399" s="71" t="str">
        <f t="shared" si="6691"/>
        <v/>
      </c>
      <c r="FS399" s="71" t="str">
        <f t="shared" si="6692"/>
        <v/>
      </c>
    </row>
    <row r="400" spans="1:175" ht="16.5">
      <c r="A400" s="134"/>
      <c r="B400" s="80" t="s">
        <v>1065</v>
      </c>
      <c r="C400" s="147" t="s">
        <v>1066</v>
      </c>
      <c r="T400" s="152" t="s">
        <v>1067</v>
      </c>
      <c r="U400" s="85" t="s">
        <v>1068</v>
      </c>
      <c r="CN400" s="70" t="str">
        <f t="shared" si="6314"/>
        <v>InitUnitState('IK5A',,,,,,,,,,)</v>
      </c>
      <c r="CO400" s="70" t="str">
        <f t="shared" si="6315"/>
        <v>InitUnitNormal('IK5A',,,,,,,,,,)</v>
      </c>
      <c r="CP400" s="70" t="str">
        <f t="shared" si="6316"/>
        <v>InitUnitMagic('IK5A',,,,,,,,,,)</v>
      </c>
      <c r="CQ400" s="70" t="str">
        <f t="shared" si="6317"/>
        <v>InitUnitAdd('IK5A',,,,,,,,,,)</v>
      </c>
      <c r="CR400" s="70" t="str">
        <f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InitEquipData('IK5A',,"",,,,,'','','','','','',"ReplaceableTextures\\CommandButtons\\BTNSST14.blp")</v>
      </c>
      <c r="CU400" s="95" t="str">
        <f t="shared" si="6318"/>
        <v>|n</v>
      </c>
      <c r="CV400" s="61" t="str">
        <f t="shared" si="6313"/>
        <v>护甲穿透|Cffffc926+150|n|n|r|Cffaaaaaa○刻印槽 【空】|r|n|n|Cff00ff7f点击穿戴或脱卸。|r</v>
      </c>
      <c r="CW400" s="60"/>
      <c r="CX400" s="60"/>
      <c r="CY400" s="60"/>
      <c r="CZ400" s="60"/>
      <c r="DA400" s="60"/>
      <c r="DB400" s="71" t="str">
        <f t="shared" si="6319"/>
        <v/>
      </c>
      <c r="DC400" s="71" t="str">
        <f t="shared" si="6320"/>
        <v/>
      </c>
      <c r="DD400" s="71" t="str">
        <f t="shared" si="6321"/>
        <v/>
      </c>
      <c r="DE400" s="71" t="str">
        <f t="shared" si="6322"/>
        <v/>
      </c>
      <c r="DF400" s="71" t="str">
        <f t="shared" si="6323"/>
        <v/>
      </c>
      <c r="DG400" s="71" t="str">
        <f t="shared" si="6324"/>
        <v/>
      </c>
      <c r="DH400" s="71" t="str">
        <f t="shared" si="6325"/>
        <v/>
      </c>
      <c r="DI400" s="71" t="str">
        <f t="shared" si="6326"/>
        <v/>
      </c>
      <c r="DJ400" s="71" t="str">
        <f t="shared" si="6327"/>
        <v/>
      </c>
      <c r="DK400" s="71" t="str">
        <f t="shared" si="6328"/>
        <v/>
      </c>
      <c r="DL400" s="71" t="str">
        <f t="shared" si="6329"/>
        <v/>
      </c>
      <c r="DM400" s="71" t="str">
        <f t="shared" si="6330"/>
        <v/>
      </c>
      <c r="DN400" s="71" t="str">
        <f t="shared" si="6331"/>
        <v/>
      </c>
      <c r="DO400" s="71" t="str">
        <f t="shared" si="6332"/>
        <v/>
      </c>
      <c r="DP400" s="71" t="str">
        <f t="shared" si="6333"/>
        <v/>
      </c>
      <c r="DQ400" s="71" t="str">
        <f t="shared" si="6334"/>
        <v/>
      </c>
      <c r="DR400" s="71" t="str">
        <f t="shared" si="6335"/>
        <v/>
      </c>
      <c r="DS400" s="71" t="str">
        <f t="shared" si="6336"/>
        <v/>
      </c>
      <c r="DT400" s="71" t="str">
        <f t="shared" si="6337"/>
        <v/>
      </c>
      <c r="DU400" s="71" t="str">
        <f t="shared" si="6338"/>
        <v/>
      </c>
      <c r="DV400" s="71" t="str">
        <f t="shared" si="6339"/>
        <v/>
      </c>
      <c r="DW400" s="71" t="str">
        <f t="shared" si="6340"/>
        <v/>
      </c>
      <c r="DX400" s="71" t="str">
        <f t="shared" si="6341"/>
        <v/>
      </c>
      <c r="DY400" s="71" t="str">
        <f t="shared" si="6342"/>
        <v/>
      </c>
      <c r="DZ400" s="71" t="str">
        <f t="shared" si="6343"/>
        <v/>
      </c>
      <c r="EA400" s="71" t="str">
        <f t="shared" si="6344"/>
        <v/>
      </c>
      <c r="EB400" s="71" t="str">
        <f t="shared" si="6345"/>
        <v/>
      </c>
      <c r="EC400" s="71" t="str">
        <f t="shared" si="6346"/>
        <v/>
      </c>
      <c r="ED400" s="71" t="str">
        <f t="shared" si="6347"/>
        <v/>
      </c>
      <c r="EE400" s="71" t="str">
        <f t="shared" si="6348"/>
        <v/>
      </c>
      <c r="EF400" s="71" t="str">
        <f t="shared" si="6349"/>
        <v/>
      </c>
      <c r="EG400" s="71" t="str">
        <f t="shared" si="6350"/>
        <v/>
      </c>
      <c r="EH400" s="71" t="str">
        <f t="shared" si="6351"/>
        <v/>
      </c>
      <c r="EI400" s="71" t="str">
        <f t="shared" si="6352"/>
        <v/>
      </c>
      <c r="EJ400" s="71" t="str">
        <f t="shared" si="6353"/>
        <v/>
      </c>
      <c r="EK400" s="71" t="str">
        <f t="shared" si="6354"/>
        <v/>
      </c>
      <c r="EL400" s="71" t="str">
        <f t="shared" si="6355"/>
        <v/>
      </c>
      <c r="EM400" s="71" t="str">
        <f t="shared" si="6356"/>
        <v/>
      </c>
      <c r="EN400" s="71" t="str">
        <f t="shared" si="6357"/>
        <v/>
      </c>
      <c r="EO400" s="71" t="str">
        <f t="shared" si="6358"/>
        <v/>
      </c>
      <c r="EP400" s="71" t="str">
        <f t="shared" si="6359"/>
        <v/>
      </c>
      <c r="EQ400" s="71" t="str">
        <f t="shared" si="6360"/>
        <v/>
      </c>
      <c r="ER400" s="71" t="str">
        <f t="shared" si="6361"/>
        <v/>
      </c>
      <c r="ES400" s="71" t="str">
        <f t="shared" si="6362"/>
        <v/>
      </c>
      <c r="ET400" s="71" t="str">
        <f t="shared" si="6363"/>
        <v/>
      </c>
      <c r="EU400" s="71" t="str">
        <f t="shared" si="6364"/>
        <v/>
      </c>
      <c r="EV400" s="71" t="str">
        <f t="shared" si="6365"/>
        <v/>
      </c>
      <c r="EW400" s="71" t="str">
        <f t="shared" si="6366"/>
        <v/>
      </c>
      <c r="EX400" s="71" t="str">
        <f t="shared" si="6367"/>
        <v/>
      </c>
      <c r="EY400" s="71" t="str">
        <f t="shared" si="6368"/>
        <v/>
      </c>
      <c r="EZ400" s="71" t="str">
        <f t="shared" si="6369"/>
        <v/>
      </c>
      <c r="FA400" s="71" t="str">
        <f t="shared" si="6370"/>
        <v/>
      </c>
      <c r="FB400" s="71" t="str">
        <f t="shared" si="6371"/>
        <v/>
      </c>
      <c r="FC400" s="71" t="str">
        <f t="shared" si="6372"/>
        <v/>
      </c>
      <c r="FD400" s="71" t="str">
        <f t="shared" si="6373"/>
        <v/>
      </c>
      <c r="FE400" s="71" t="str">
        <f t="shared" si="6374"/>
        <v/>
      </c>
      <c r="FF400" s="71" t="str">
        <f t="shared" si="6375"/>
        <v/>
      </c>
      <c r="FG400" s="71" t="str">
        <f t="shared" si="6376"/>
        <v/>
      </c>
      <c r="FH400" s="71" t="str">
        <f t="shared" si="6377"/>
        <v/>
      </c>
      <c r="FI400" s="71" t="str">
        <f t="shared" si="6378"/>
        <v/>
      </c>
      <c r="FJ400" s="71" t="str">
        <f t="shared" si="6379"/>
        <v/>
      </c>
      <c r="FK400" s="71" t="str">
        <f t="shared" si="6380"/>
        <v/>
      </c>
      <c r="FL400" s="71" t="str">
        <f t="shared" si="6381"/>
        <v/>
      </c>
      <c r="FM400" s="71" t="str">
        <f t="shared" si="6382"/>
        <v/>
      </c>
      <c r="FN400" s="71" t="str">
        <f t="shared" si="6383"/>
        <v/>
      </c>
      <c r="FO400" s="71" t="str">
        <f t="shared" si="6384"/>
        <v/>
      </c>
      <c r="FP400" s="71" t="str">
        <f t="shared" si="6385"/>
        <v/>
      </c>
      <c r="FQ400" s="71" t="str">
        <f t="shared" si="6386"/>
        <v/>
      </c>
      <c r="FR400" s="71" t="str">
        <f t="shared" si="6387"/>
        <v/>
      </c>
      <c r="FS400" s="71" t="str">
        <f t="shared" si="6388"/>
        <v/>
      </c>
    </row>
    <row r="401" spans="1:175" ht="16.5">
      <c r="A401" s="134"/>
      <c r="B401" s="80" t="s">
        <v>1069</v>
      </c>
      <c r="C401" s="147" t="s">
        <v>1066</v>
      </c>
      <c r="K401" s="149"/>
      <c r="T401" s="152" t="s">
        <v>1070</v>
      </c>
      <c r="U401" s="85" t="s">
        <v>1068</v>
      </c>
      <c r="CN401" s="70" t="str">
        <f t="shared" ref="CN401:CN408" si="6693">"InitUnitState('"&amp;B401&amp;"',"&amp;V401&amp;","&amp;W401&amp;","&amp;X401&amp;","&amp;Y401&amp;","&amp;Z401&amp;","&amp;AA401&amp;","&amp;AB401&amp;","&amp;AC401&amp;","&amp;AD401&amp;","&amp;AE401&amp;")"</f>
        <v>InitUnitState('IK5B',,,,,,,,,,)</v>
      </c>
      <c r="CO401" s="70" t="str">
        <f t="shared" ref="CO401:CO408" si="6694">"InitUnitNormal('"&amp;B401&amp;"',"&amp;AF401&amp;","&amp;AG401&amp;","&amp;AH401&amp;","&amp;AI401&amp;","&amp;AJ401&amp;","&amp;AK401&amp;","&amp;AL401&amp;","&amp;AM401&amp;","&amp;AN401&amp;","&amp;AO401&amp;")"</f>
        <v>InitUnitNormal('IK5B',,,,,,,,,,)</v>
      </c>
      <c r="CP401" s="70" t="str">
        <f t="shared" ref="CP401:CP408" si="6695">"InitUnitMagic('"&amp;B401&amp;"',"&amp;AP401&amp;","&amp;AQ401&amp;","&amp;AR401&amp;","&amp;AS401&amp;","&amp;AT401&amp;","&amp;AU401&amp;","&amp;AV401&amp;","&amp;AW401&amp;","&amp;BI401&amp;","&amp;BJ401&amp;")"</f>
        <v>InitUnitMagic('IK5B',,,,,,,,,,)</v>
      </c>
      <c r="CQ401" s="70" t="str">
        <f t="shared" ref="CQ401:CQ408" si="6696">"InitUnitAdd('"&amp;B401&amp;"',"&amp;BK401&amp;","&amp;BL401&amp;","&amp;BM401&amp;","&amp;BN401&amp;","&amp;BO401&amp;","&amp;BP401&amp;","&amp;BQ401&amp;","&amp;BR401&amp;","&amp;BS401&amp;","&amp;BT401&amp;")"</f>
        <v>InitUnitAdd('IK5B',,,,,,,,,,)</v>
      </c>
      <c r="CR401" s="70" t="str">
        <f t="shared" ref="CR401:CR408" si="6697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410&amp;CR$1&amp;")"</f>
        <v>InitEquipData('IK5B',,"",,,,,'','','','','','',"ReplaceableTextures\\CommandButtons\\BTNSST14.blp")</v>
      </c>
      <c r="CU401" s="95" t="str">
        <f t="shared" ref="CU401:CU408" si="6698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V401" s="61" t="str">
        <f t="shared" si="6313"/>
        <v>护甲穿透|Cffffc926+150|n|n|r|Cffaaaaaa○|CffFFD24D金之符印+1|r|r|n|n|Cff00ff7f点击穿戴或脱卸。|r</v>
      </c>
      <c r="CW401" s="60"/>
      <c r="CX401" s="60"/>
      <c r="CY401" s="60"/>
      <c r="CZ401" s="60"/>
      <c r="DA401" s="60"/>
      <c r="DB401" s="71" t="str">
        <f t="shared" ref="DB401:DB408" si="6699">IF(V401="","","|n"&amp;DB$2&amp;"+"&amp;V401&amp;DB$1)</f>
        <v/>
      </c>
      <c r="DC401" s="71" t="str">
        <f t="shared" ref="DC401:DC408" si="6700">IF(W401="","","|n"&amp;DC$2&amp;"+"&amp;W401&amp;DC$1)</f>
        <v/>
      </c>
      <c r="DD401" s="71" t="str">
        <f t="shared" ref="DD401:DD408" si="6701">IF(X401="","","|n"&amp;DD$2&amp;"+"&amp;X401&amp;DD$1)</f>
        <v/>
      </c>
      <c r="DE401" s="71" t="str">
        <f t="shared" ref="DE401:DE408" si="6702">IF(Y401="","","|n"&amp;DE$2&amp;"+"&amp;Y401&amp;DE$1)</f>
        <v/>
      </c>
      <c r="DF401" s="71" t="str">
        <f t="shared" ref="DF401:DF408" si="6703">IF(Z401="","","|n"&amp;DF$2&amp;"+"&amp;Z401&amp;DF$1)</f>
        <v/>
      </c>
      <c r="DG401" s="71" t="str">
        <f t="shared" ref="DG401:DG408" si="6704">IF(AA401="","","|n"&amp;DG$2&amp;"+"&amp;AA401&amp;DG$1)</f>
        <v/>
      </c>
      <c r="DH401" s="71" t="str">
        <f t="shared" ref="DH401:DH408" si="6705">IF(AB401="","","|n"&amp;DH$2&amp;"+"&amp;AB401&amp;DH$1)</f>
        <v/>
      </c>
      <c r="DI401" s="71" t="str">
        <f t="shared" ref="DI401:DI408" si="6706">IF(AC401="","","|n"&amp;DI$2&amp;"+"&amp;AC401&amp;DI$1)</f>
        <v/>
      </c>
      <c r="DJ401" s="71" t="str">
        <f t="shared" ref="DJ401:DJ408" si="6707">IF(AD401="","","|n"&amp;DJ$2&amp;"+"&amp;AD401&amp;DJ$1)</f>
        <v/>
      </c>
      <c r="DK401" s="71" t="str">
        <f t="shared" ref="DK401:DK408" si="6708">IF(AE401="","","|n"&amp;DK$2&amp;"+"&amp;AE401&amp;DK$1)</f>
        <v/>
      </c>
      <c r="DL401" s="71" t="str">
        <f t="shared" ref="DL401:DL408" si="6709">IF(AF401="","","|n"&amp;DL$2&amp;"+"&amp;AF401&amp;DL$1)</f>
        <v/>
      </c>
      <c r="DM401" s="71" t="str">
        <f t="shared" ref="DM401:DM408" si="6710">IF(AG401="","","|n"&amp;DM$2&amp;"+"&amp;AG401&amp;DM$1)</f>
        <v/>
      </c>
      <c r="DN401" s="71" t="str">
        <f t="shared" ref="DN401:DN408" si="6711">IF(AH401="","","|n"&amp;DN$2&amp;"+"&amp;AH401&amp;DN$1)</f>
        <v/>
      </c>
      <c r="DO401" s="71" t="str">
        <f t="shared" ref="DO401:DO408" si="6712">IF(AI401="","","|n"&amp;DO$2&amp;"+"&amp;AI401&amp;DO$1)</f>
        <v/>
      </c>
      <c r="DP401" s="71" t="str">
        <f t="shared" ref="DP401:DP408" si="6713">IF(AJ401="","","|n"&amp;DP$2&amp;"+"&amp;AJ401&amp;DP$1)</f>
        <v/>
      </c>
      <c r="DQ401" s="71" t="str">
        <f t="shared" ref="DQ401:DQ408" si="6714">IF(AK401="","","|n"&amp;DQ$2&amp;"+"&amp;AK401&amp;DQ$1)</f>
        <v/>
      </c>
      <c r="DR401" s="71" t="str">
        <f t="shared" ref="DR401:DR408" si="6715">IF(AL401="","","|n"&amp;DR$2&amp;"+"&amp;AL401&amp;DR$1)</f>
        <v/>
      </c>
      <c r="DS401" s="71" t="str">
        <f t="shared" ref="DS401:DS408" si="6716">IF(AM401="","","|n"&amp;DS$2&amp;"+"&amp;AM401&amp;DS$1)</f>
        <v/>
      </c>
      <c r="DT401" s="71" t="str">
        <f t="shared" ref="DT401:DT408" si="6717">IF(AN401="","","|n"&amp;DT$2&amp;"+"&amp;AN401&amp;DT$1)</f>
        <v/>
      </c>
      <c r="DU401" s="71" t="str">
        <f t="shared" ref="DU401:DU408" si="6718">IF(AO401="","","|n"&amp;DU$2&amp;"+"&amp;AO401&amp;DU$1)</f>
        <v/>
      </c>
      <c r="DV401" s="71" t="str">
        <f t="shared" ref="DV401:DV408" si="6719">IF(AP401="","","|n"&amp;DV$2&amp;"+"&amp;AP401&amp;DV$1)</f>
        <v/>
      </c>
      <c r="DW401" s="71" t="str">
        <f t="shared" ref="DW401:DW408" si="6720">IF(AQ401="","","|n"&amp;DW$2&amp;"+"&amp;AQ401&amp;DW$1)</f>
        <v/>
      </c>
      <c r="DX401" s="71" t="str">
        <f t="shared" ref="DX401:DX408" si="6721">IF(AR401="","","|n"&amp;DX$2&amp;"+"&amp;AR401&amp;DX$1)</f>
        <v/>
      </c>
      <c r="DY401" s="71" t="str">
        <f t="shared" ref="DY401:DY408" si="6722">IF(AS401="","","|n"&amp;DY$2&amp;"+"&amp;AS401&amp;DY$1)</f>
        <v/>
      </c>
      <c r="DZ401" s="71" t="str">
        <f t="shared" ref="DZ401:DZ408" si="6723">IF(AT401="","","|n"&amp;DZ$2&amp;"+"&amp;AT401&amp;DZ$1)</f>
        <v/>
      </c>
      <c r="EA401" s="71" t="str">
        <f t="shared" ref="EA401:EA408" si="6724">IF(AU401="","","|n"&amp;EA$2&amp;"+"&amp;AU401&amp;EA$1)</f>
        <v/>
      </c>
      <c r="EB401" s="71" t="str">
        <f t="shared" ref="EB401:EB408" si="6725">IF(AV401="","","|n"&amp;EB$2&amp;"+"&amp;AV401&amp;EB$1)</f>
        <v/>
      </c>
      <c r="EC401" s="71" t="str">
        <f t="shared" ref="EC401:EC408" si="6726">IF(AW401="","","|n"&amp;EC$2&amp;"+"&amp;AW401&amp;EC$1)</f>
        <v/>
      </c>
      <c r="ED401" s="71" t="str">
        <f t="shared" ref="ED401:ED408" si="6727">IF(AX401="","","|n"&amp;ED$2&amp;"+"&amp;AX401&amp;ED$1)</f>
        <v/>
      </c>
      <c r="EE401" s="71" t="str">
        <f t="shared" ref="EE401:EE408" si="6728">IF(AY401="","","|n"&amp;EE$2&amp;"+"&amp;AY401&amp;EE$1)</f>
        <v/>
      </c>
      <c r="EF401" s="71" t="str">
        <f t="shared" ref="EF401:EF408" si="6729">IF(AZ401="","","|n"&amp;EF$2&amp;"+"&amp;AZ401&amp;EF$1)</f>
        <v/>
      </c>
      <c r="EG401" s="71" t="str">
        <f t="shared" ref="EG401:EG408" si="6730">IF(BA401="","","|n"&amp;EG$2&amp;"+"&amp;BA401&amp;EG$1)</f>
        <v/>
      </c>
      <c r="EH401" s="71" t="str">
        <f t="shared" ref="EH401:EH408" si="6731">IF(BB401="","","|n"&amp;EH$2&amp;"+"&amp;BB401&amp;EH$1)</f>
        <v/>
      </c>
      <c r="EI401" s="71" t="str">
        <f t="shared" ref="EI401:EI408" si="6732">IF(BC401="","","|n"&amp;EI$2&amp;"+"&amp;BC401&amp;EI$1)</f>
        <v/>
      </c>
      <c r="EJ401" s="71" t="str">
        <f t="shared" ref="EJ401:EJ408" si="6733">IF(BD401="","","|n"&amp;EJ$2&amp;"+"&amp;BD401&amp;EJ$1)</f>
        <v/>
      </c>
      <c r="EK401" s="71" t="str">
        <f t="shared" ref="EK401:EK408" si="6734">IF(BE401="","","|n"&amp;EK$2&amp;"+"&amp;BE401&amp;EK$1)</f>
        <v/>
      </c>
      <c r="EL401" s="71" t="str">
        <f t="shared" ref="EL401:EL408" si="6735">IF(BF401="","","|n"&amp;EL$2&amp;"+"&amp;BF401&amp;EL$1)</f>
        <v/>
      </c>
      <c r="EM401" s="71" t="str">
        <f t="shared" ref="EM401:EM408" si="6736">IF(BG401="","","|n"&amp;EM$2&amp;"+"&amp;BG401&amp;EM$1)</f>
        <v/>
      </c>
      <c r="EN401" s="71" t="str">
        <f t="shared" ref="EN401:EN408" si="6737">IF(BH401="","","|n"&amp;EN$2&amp;"+"&amp;BH401&amp;EN$1)</f>
        <v/>
      </c>
      <c r="EO401" s="71" t="str">
        <f t="shared" ref="EO401:EO408" si="6738">IF(BI401="","","|n"&amp;EO$2&amp;"+"&amp;BI401&amp;EO$1)</f>
        <v/>
      </c>
      <c r="EP401" s="71" t="str">
        <f t="shared" ref="EP401:EP408" si="6739">IF(BJ401="","","|n"&amp;EP$2&amp;"+"&amp;BJ401&amp;EP$1)</f>
        <v/>
      </c>
      <c r="EQ401" s="71" t="str">
        <f t="shared" ref="EQ401:EQ408" si="6740">IF(BK401="","","|n"&amp;EQ$2&amp;"+"&amp;BK401&amp;EQ$1)</f>
        <v/>
      </c>
      <c r="ER401" s="71" t="str">
        <f t="shared" ref="ER401:ER408" si="6741">IF(BL401="","","|n"&amp;ER$2&amp;"+"&amp;BL401&amp;ER$1)</f>
        <v/>
      </c>
      <c r="ES401" s="71" t="str">
        <f t="shared" ref="ES401:ES408" si="6742">IF(BM401="","","|n"&amp;ES$2&amp;"+"&amp;BM401&amp;ES$1)</f>
        <v/>
      </c>
      <c r="ET401" s="71" t="str">
        <f t="shared" ref="ET401:ET408" si="6743">IF(BN401="","","|n"&amp;ET$2&amp;"+"&amp;BN401&amp;ET$1)</f>
        <v/>
      </c>
      <c r="EU401" s="71" t="str">
        <f t="shared" ref="EU401:EU408" si="6744">IF(BO401="","","|n"&amp;EU$2&amp;"+"&amp;BO401&amp;EU$1)</f>
        <v/>
      </c>
      <c r="EV401" s="71" t="str">
        <f t="shared" ref="EV401:EV408" si="6745">IF(BP401="","","|n"&amp;EV$2&amp;"+"&amp;BP401&amp;EV$1)</f>
        <v/>
      </c>
      <c r="EW401" s="71" t="str">
        <f t="shared" ref="EW401:EW408" si="6746">IF(BQ401="","","|n"&amp;EW$2&amp;"+"&amp;BQ401&amp;EW$1)</f>
        <v/>
      </c>
      <c r="EX401" s="71" t="str">
        <f t="shared" ref="EX401:EX408" si="6747">IF(BR401="","","|n"&amp;EX$2&amp;"+"&amp;BR401&amp;EX$1)</f>
        <v/>
      </c>
      <c r="EY401" s="71" t="str">
        <f t="shared" ref="EY401:EY408" si="6748">IF(BS401="","","|n"&amp;EY$2&amp;"+"&amp;BS401&amp;EY$1)</f>
        <v/>
      </c>
      <c r="EZ401" s="71" t="str">
        <f t="shared" ref="EZ401:EZ408" si="6749">IF(BT401="","","|n"&amp;EZ$2&amp;"+"&amp;BT401&amp;EZ$1)</f>
        <v/>
      </c>
      <c r="FA401" s="71" t="str">
        <f t="shared" ref="FA401:FA408" si="6750">IF(BU401="","","|n"&amp;FA$2&amp;"+"&amp;BU401&amp;FA$1)</f>
        <v/>
      </c>
      <c r="FB401" s="71" t="str">
        <f t="shared" ref="FB401:FB408" si="6751">IF(BV401="","","|n"&amp;FB$2&amp;"+"&amp;BV401&amp;FB$1)</f>
        <v/>
      </c>
      <c r="FC401" s="71" t="str">
        <f t="shared" ref="FC401:FC408" si="6752">IF(BW401="","","|n"&amp;FC$2&amp;"+"&amp;BW401&amp;FC$1)</f>
        <v/>
      </c>
      <c r="FD401" s="71" t="str">
        <f t="shared" ref="FD401:FD408" si="6753">IF(BX401="","","|n"&amp;FD$2&amp;"+"&amp;BX401&amp;FD$1)</f>
        <v/>
      </c>
      <c r="FE401" s="71" t="str">
        <f t="shared" ref="FE401:FE408" si="6754">IF(BY401="","","|n"&amp;FE$2&amp;"+"&amp;BY401&amp;FE$1)</f>
        <v/>
      </c>
      <c r="FF401" s="71" t="str">
        <f t="shared" ref="FF401:FF408" si="6755">IF(BZ401="","","|n"&amp;FF$2&amp;"+"&amp;BZ401&amp;FF$1)</f>
        <v/>
      </c>
      <c r="FG401" s="71" t="str">
        <f t="shared" ref="FG401:FG408" si="6756">IF(CA401="","","|n"&amp;FG$2&amp;"+"&amp;CA401&amp;FG$1)</f>
        <v/>
      </c>
      <c r="FH401" s="71" t="str">
        <f t="shared" ref="FH401:FH408" si="6757">IF(CB401="","","|n"&amp;FH$2&amp;"+"&amp;CB401&amp;FH$1)</f>
        <v/>
      </c>
      <c r="FI401" s="71" t="str">
        <f t="shared" ref="FI401:FI408" si="6758">IF(CC401="","","|n"&amp;FI$2&amp;"+"&amp;CC401&amp;FI$1)</f>
        <v/>
      </c>
      <c r="FJ401" s="71" t="str">
        <f t="shared" ref="FJ401:FJ408" si="6759">IF(CD401="","","|n"&amp;FJ$2&amp;"+"&amp;CD401&amp;FJ$1)</f>
        <v/>
      </c>
      <c r="FK401" s="71" t="str">
        <f t="shared" ref="FK401:FK408" si="6760">IF(CE401="","","|n"&amp;FK$2&amp;"+"&amp;CE401&amp;FK$1)</f>
        <v/>
      </c>
      <c r="FL401" s="71" t="str">
        <f t="shared" ref="FL401:FL408" si="6761">IF(CF401="","","|n"&amp;FL$2&amp;"+"&amp;CF401&amp;FL$1)</f>
        <v/>
      </c>
      <c r="FM401" s="71" t="str">
        <f t="shared" ref="FM401:FM408" si="6762">IF(CG401="","","|n"&amp;FM$2&amp;"+"&amp;CG401&amp;FM$1)</f>
        <v/>
      </c>
      <c r="FN401" s="71" t="str">
        <f t="shared" ref="FN401:FN408" si="6763">IF(CH401="","","|n"&amp;FN$2&amp;"+"&amp;CH401&amp;FN$1)</f>
        <v/>
      </c>
      <c r="FO401" s="71" t="str">
        <f t="shared" ref="FO401:FO408" si="6764">IF(CI401="","","|n"&amp;FO$2&amp;"+"&amp;CI401&amp;FO$1)</f>
        <v/>
      </c>
      <c r="FP401" s="71" t="str">
        <f t="shared" ref="FP401:FP408" si="6765">IF(CJ401="","","|n"&amp;FP$2&amp;"+"&amp;CJ401&amp;FP$1)</f>
        <v/>
      </c>
      <c r="FQ401" s="71" t="str">
        <f t="shared" ref="FQ401:FQ408" si="6766">IF(CK401="","","|n"&amp;FQ$2&amp;"+"&amp;CK401&amp;FQ$1)</f>
        <v/>
      </c>
      <c r="FR401" s="71" t="str">
        <f t="shared" ref="FR401:FR408" si="6767">IF(CL401="","","|n"&amp;FR$2&amp;"+"&amp;CL401&amp;FR$1)</f>
        <v/>
      </c>
      <c r="FS401" s="71" t="str">
        <f t="shared" ref="FS401:FS408" si="6768">IF(CM401="","","|n"&amp;FS$2&amp;"+"&amp;CM401&amp;FS$1)</f>
        <v/>
      </c>
    </row>
    <row r="402" spans="1:175" ht="16.5">
      <c r="A402" s="134"/>
      <c r="B402" s="80" t="s">
        <v>1071</v>
      </c>
      <c r="C402" s="147" t="s">
        <v>1066</v>
      </c>
      <c r="K402" s="150"/>
      <c r="T402" s="152" t="s">
        <v>1072</v>
      </c>
      <c r="U402" s="85" t="s">
        <v>1068</v>
      </c>
      <c r="CN402" s="70" t="str">
        <f t="shared" si="6693"/>
        <v>InitUnitState('IK5C',,,,,,,,,,)</v>
      </c>
      <c r="CO402" s="70" t="str">
        <f t="shared" si="6694"/>
        <v>InitUnitNormal('IK5C',,,,,,,,,,)</v>
      </c>
      <c r="CP402" s="70" t="str">
        <f t="shared" si="6695"/>
        <v>InitUnitMagic('IK5C',,,,,,,,,,)</v>
      </c>
      <c r="CQ402" s="70" t="str">
        <f t="shared" si="6696"/>
        <v>InitUnitAdd('IK5C',,,,,,,,,,)</v>
      </c>
      <c r="CR402" s="70" t="str">
        <f t="shared" si="6697"/>
        <v>InitEquipData('IK5C',,"",,,,,'','','','','','',"ReplaceableTextures\\CommandButtons\\BTNSST14.blp")</v>
      </c>
      <c r="CU402" s="95" t="str">
        <f t="shared" si="6698"/>
        <v>|n</v>
      </c>
      <c r="CV402" s="61" t="str">
        <f t="shared" si="6313"/>
        <v>护甲穿透|Cffffc926+150|n|n|r|Cffaaaaaa○|CffFFD24D木之符印+1|r|r|n|n|Cff00ff7f点击穿戴或脱卸。|r</v>
      </c>
      <c r="CW402" s="60"/>
      <c r="CX402" s="60"/>
      <c r="CY402" s="60"/>
      <c r="CZ402" s="60"/>
      <c r="DA402" s="60"/>
      <c r="DB402" s="71" t="str">
        <f t="shared" si="6699"/>
        <v/>
      </c>
      <c r="DC402" s="71" t="str">
        <f t="shared" si="6700"/>
        <v/>
      </c>
      <c r="DD402" s="71" t="str">
        <f t="shared" si="6701"/>
        <v/>
      </c>
      <c r="DE402" s="71" t="str">
        <f t="shared" si="6702"/>
        <v/>
      </c>
      <c r="DF402" s="71" t="str">
        <f t="shared" si="6703"/>
        <v/>
      </c>
      <c r="DG402" s="71" t="str">
        <f t="shared" si="6704"/>
        <v/>
      </c>
      <c r="DH402" s="71" t="str">
        <f t="shared" si="6705"/>
        <v/>
      </c>
      <c r="DI402" s="71" t="str">
        <f t="shared" si="6706"/>
        <v/>
      </c>
      <c r="DJ402" s="71" t="str">
        <f t="shared" si="6707"/>
        <v/>
      </c>
      <c r="DK402" s="71" t="str">
        <f t="shared" si="6708"/>
        <v/>
      </c>
      <c r="DL402" s="71" t="str">
        <f t="shared" si="6709"/>
        <v/>
      </c>
      <c r="DM402" s="71" t="str">
        <f t="shared" si="6710"/>
        <v/>
      </c>
      <c r="DN402" s="71" t="str">
        <f t="shared" si="6711"/>
        <v/>
      </c>
      <c r="DO402" s="71" t="str">
        <f t="shared" si="6712"/>
        <v/>
      </c>
      <c r="DP402" s="71" t="str">
        <f t="shared" si="6713"/>
        <v/>
      </c>
      <c r="DQ402" s="71" t="str">
        <f t="shared" si="6714"/>
        <v/>
      </c>
      <c r="DR402" s="71" t="str">
        <f t="shared" si="6715"/>
        <v/>
      </c>
      <c r="DS402" s="71" t="str">
        <f t="shared" si="6716"/>
        <v/>
      </c>
      <c r="DT402" s="71" t="str">
        <f t="shared" si="6717"/>
        <v/>
      </c>
      <c r="DU402" s="71" t="str">
        <f t="shared" si="6718"/>
        <v/>
      </c>
      <c r="DV402" s="71" t="str">
        <f t="shared" si="6719"/>
        <v/>
      </c>
      <c r="DW402" s="71" t="str">
        <f t="shared" si="6720"/>
        <v/>
      </c>
      <c r="DX402" s="71" t="str">
        <f t="shared" si="6721"/>
        <v/>
      </c>
      <c r="DY402" s="71" t="str">
        <f t="shared" si="6722"/>
        <v/>
      </c>
      <c r="DZ402" s="71" t="str">
        <f t="shared" si="6723"/>
        <v/>
      </c>
      <c r="EA402" s="71" t="str">
        <f t="shared" si="6724"/>
        <v/>
      </c>
      <c r="EB402" s="71" t="str">
        <f t="shared" si="6725"/>
        <v/>
      </c>
      <c r="EC402" s="71" t="str">
        <f t="shared" si="6726"/>
        <v/>
      </c>
      <c r="ED402" s="71" t="str">
        <f t="shared" si="6727"/>
        <v/>
      </c>
      <c r="EE402" s="71" t="str">
        <f t="shared" si="6728"/>
        <v/>
      </c>
      <c r="EF402" s="71" t="str">
        <f t="shared" si="6729"/>
        <v/>
      </c>
      <c r="EG402" s="71" t="str">
        <f t="shared" si="6730"/>
        <v/>
      </c>
      <c r="EH402" s="71" t="str">
        <f t="shared" si="6731"/>
        <v/>
      </c>
      <c r="EI402" s="71" t="str">
        <f t="shared" si="6732"/>
        <v/>
      </c>
      <c r="EJ402" s="71" t="str">
        <f t="shared" si="6733"/>
        <v/>
      </c>
      <c r="EK402" s="71" t="str">
        <f t="shared" si="6734"/>
        <v/>
      </c>
      <c r="EL402" s="71" t="str">
        <f t="shared" si="6735"/>
        <v/>
      </c>
      <c r="EM402" s="71" t="str">
        <f t="shared" si="6736"/>
        <v/>
      </c>
      <c r="EN402" s="71" t="str">
        <f t="shared" si="6737"/>
        <v/>
      </c>
      <c r="EO402" s="71" t="str">
        <f t="shared" si="6738"/>
        <v/>
      </c>
      <c r="EP402" s="71" t="str">
        <f t="shared" si="6739"/>
        <v/>
      </c>
      <c r="EQ402" s="71" t="str">
        <f t="shared" si="6740"/>
        <v/>
      </c>
      <c r="ER402" s="71" t="str">
        <f t="shared" si="6741"/>
        <v/>
      </c>
      <c r="ES402" s="71" t="str">
        <f t="shared" si="6742"/>
        <v/>
      </c>
      <c r="ET402" s="71" t="str">
        <f t="shared" si="6743"/>
        <v/>
      </c>
      <c r="EU402" s="71" t="str">
        <f t="shared" si="6744"/>
        <v/>
      </c>
      <c r="EV402" s="71" t="str">
        <f t="shared" si="6745"/>
        <v/>
      </c>
      <c r="EW402" s="71" t="str">
        <f t="shared" si="6746"/>
        <v/>
      </c>
      <c r="EX402" s="71" t="str">
        <f t="shared" si="6747"/>
        <v/>
      </c>
      <c r="EY402" s="71" t="str">
        <f t="shared" si="6748"/>
        <v/>
      </c>
      <c r="EZ402" s="71" t="str">
        <f t="shared" si="6749"/>
        <v/>
      </c>
      <c r="FA402" s="71" t="str">
        <f t="shared" si="6750"/>
        <v/>
      </c>
      <c r="FB402" s="71" t="str">
        <f t="shared" si="6751"/>
        <v/>
      </c>
      <c r="FC402" s="71" t="str">
        <f t="shared" si="6752"/>
        <v/>
      </c>
      <c r="FD402" s="71" t="str">
        <f t="shared" si="6753"/>
        <v/>
      </c>
      <c r="FE402" s="71" t="str">
        <f t="shared" si="6754"/>
        <v/>
      </c>
      <c r="FF402" s="71" t="str">
        <f t="shared" si="6755"/>
        <v/>
      </c>
      <c r="FG402" s="71" t="str">
        <f t="shared" si="6756"/>
        <v/>
      </c>
      <c r="FH402" s="71" t="str">
        <f t="shared" si="6757"/>
        <v/>
      </c>
      <c r="FI402" s="71" t="str">
        <f t="shared" si="6758"/>
        <v/>
      </c>
      <c r="FJ402" s="71" t="str">
        <f t="shared" si="6759"/>
        <v/>
      </c>
      <c r="FK402" s="71" t="str">
        <f t="shared" si="6760"/>
        <v/>
      </c>
      <c r="FL402" s="71" t="str">
        <f t="shared" si="6761"/>
        <v/>
      </c>
      <c r="FM402" s="71" t="str">
        <f t="shared" si="6762"/>
        <v/>
      </c>
      <c r="FN402" s="71" t="str">
        <f t="shared" si="6763"/>
        <v/>
      </c>
      <c r="FO402" s="71" t="str">
        <f t="shared" si="6764"/>
        <v/>
      </c>
      <c r="FP402" s="71" t="str">
        <f t="shared" si="6765"/>
        <v/>
      </c>
      <c r="FQ402" s="71" t="str">
        <f t="shared" si="6766"/>
        <v/>
      </c>
      <c r="FR402" s="71" t="str">
        <f t="shared" si="6767"/>
        <v/>
      </c>
      <c r="FS402" s="71" t="str">
        <f t="shared" si="6768"/>
        <v/>
      </c>
    </row>
    <row r="403" spans="1:175" ht="16.5">
      <c r="A403" s="134"/>
      <c r="B403" s="80" t="s">
        <v>1073</v>
      </c>
      <c r="C403" s="147" t="s">
        <v>1066</v>
      </c>
      <c r="K403" s="150"/>
      <c r="T403" s="152" t="s">
        <v>1074</v>
      </c>
      <c r="U403" s="85" t="s">
        <v>1068</v>
      </c>
      <c r="CN403" s="70" t="str">
        <f t="shared" si="6693"/>
        <v>InitUnitState('IK5D',,,,,,,,,,)</v>
      </c>
      <c r="CO403" s="70" t="str">
        <f t="shared" si="6694"/>
        <v>InitUnitNormal('IK5D',,,,,,,,,,)</v>
      </c>
      <c r="CP403" s="70" t="str">
        <f t="shared" si="6695"/>
        <v>InitUnitMagic('IK5D',,,,,,,,,,)</v>
      </c>
      <c r="CQ403" s="70" t="str">
        <f t="shared" si="6696"/>
        <v>InitUnitAdd('IK5D',,,,,,,,,,)</v>
      </c>
      <c r="CR403" s="70" t="str">
        <f t="shared" si="6697"/>
        <v>InitEquipData('IK5D',,"",,,,,'','','','','','',"ReplaceableTextures\\CommandButtons\\BTNSST14.blp")</v>
      </c>
      <c r="CU403" s="95" t="str">
        <f t="shared" si="6698"/>
        <v>|n</v>
      </c>
      <c r="CV403" s="61" t="str">
        <f t="shared" si="6313"/>
        <v>护甲穿透|Cffffc926+150|n|n|r|Cffaaaaaa○|CffFFD24D水之符印+1|r|r|n|n|Cff00ff7f点击穿戴或脱卸。|r</v>
      </c>
      <c r="CW403" s="60"/>
      <c r="CX403" s="60"/>
      <c r="CY403" s="60"/>
      <c r="CZ403" s="60"/>
      <c r="DA403" s="60"/>
      <c r="DB403" s="71" t="str">
        <f t="shared" si="6699"/>
        <v/>
      </c>
      <c r="DC403" s="71" t="str">
        <f t="shared" si="6700"/>
        <v/>
      </c>
      <c r="DD403" s="71" t="str">
        <f t="shared" si="6701"/>
        <v/>
      </c>
      <c r="DE403" s="71" t="str">
        <f t="shared" si="6702"/>
        <v/>
      </c>
      <c r="DF403" s="71" t="str">
        <f t="shared" si="6703"/>
        <v/>
      </c>
      <c r="DG403" s="71" t="str">
        <f t="shared" si="6704"/>
        <v/>
      </c>
      <c r="DH403" s="71" t="str">
        <f t="shared" si="6705"/>
        <v/>
      </c>
      <c r="DI403" s="71" t="str">
        <f t="shared" si="6706"/>
        <v/>
      </c>
      <c r="DJ403" s="71" t="str">
        <f t="shared" si="6707"/>
        <v/>
      </c>
      <c r="DK403" s="71" t="str">
        <f t="shared" si="6708"/>
        <v/>
      </c>
      <c r="DL403" s="71" t="str">
        <f t="shared" si="6709"/>
        <v/>
      </c>
      <c r="DM403" s="71" t="str">
        <f t="shared" si="6710"/>
        <v/>
      </c>
      <c r="DN403" s="71" t="str">
        <f t="shared" si="6711"/>
        <v/>
      </c>
      <c r="DO403" s="71" t="str">
        <f t="shared" si="6712"/>
        <v/>
      </c>
      <c r="DP403" s="71" t="str">
        <f t="shared" si="6713"/>
        <v/>
      </c>
      <c r="DQ403" s="71" t="str">
        <f t="shared" si="6714"/>
        <v/>
      </c>
      <c r="DR403" s="71" t="str">
        <f t="shared" si="6715"/>
        <v/>
      </c>
      <c r="DS403" s="71" t="str">
        <f t="shared" si="6716"/>
        <v/>
      </c>
      <c r="DT403" s="71" t="str">
        <f t="shared" si="6717"/>
        <v/>
      </c>
      <c r="DU403" s="71" t="str">
        <f t="shared" si="6718"/>
        <v/>
      </c>
      <c r="DV403" s="71" t="str">
        <f t="shared" si="6719"/>
        <v/>
      </c>
      <c r="DW403" s="71" t="str">
        <f t="shared" si="6720"/>
        <v/>
      </c>
      <c r="DX403" s="71" t="str">
        <f t="shared" si="6721"/>
        <v/>
      </c>
      <c r="DY403" s="71" t="str">
        <f t="shared" si="6722"/>
        <v/>
      </c>
      <c r="DZ403" s="71" t="str">
        <f t="shared" si="6723"/>
        <v/>
      </c>
      <c r="EA403" s="71" t="str">
        <f t="shared" si="6724"/>
        <v/>
      </c>
      <c r="EB403" s="71" t="str">
        <f t="shared" si="6725"/>
        <v/>
      </c>
      <c r="EC403" s="71" t="str">
        <f t="shared" si="6726"/>
        <v/>
      </c>
      <c r="ED403" s="71" t="str">
        <f t="shared" si="6727"/>
        <v/>
      </c>
      <c r="EE403" s="71" t="str">
        <f t="shared" si="6728"/>
        <v/>
      </c>
      <c r="EF403" s="71" t="str">
        <f t="shared" si="6729"/>
        <v/>
      </c>
      <c r="EG403" s="71" t="str">
        <f t="shared" si="6730"/>
        <v/>
      </c>
      <c r="EH403" s="71" t="str">
        <f t="shared" si="6731"/>
        <v/>
      </c>
      <c r="EI403" s="71" t="str">
        <f t="shared" si="6732"/>
        <v/>
      </c>
      <c r="EJ403" s="71" t="str">
        <f t="shared" si="6733"/>
        <v/>
      </c>
      <c r="EK403" s="71" t="str">
        <f t="shared" si="6734"/>
        <v/>
      </c>
      <c r="EL403" s="71" t="str">
        <f t="shared" si="6735"/>
        <v/>
      </c>
      <c r="EM403" s="71" t="str">
        <f t="shared" si="6736"/>
        <v/>
      </c>
      <c r="EN403" s="71" t="str">
        <f t="shared" si="6737"/>
        <v/>
      </c>
      <c r="EO403" s="71" t="str">
        <f t="shared" si="6738"/>
        <v/>
      </c>
      <c r="EP403" s="71" t="str">
        <f t="shared" si="6739"/>
        <v/>
      </c>
      <c r="EQ403" s="71" t="str">
        <f t="shared" si="6740"/>
        <v/>
      </c>
      <c r="ER403" s="71" t="str">
        <f t="shared" si="6741"/>
        <v/>
      </c>
      <c r="ES403" s="71" t="str">
        <f t="shared" si="6742"/>
        <v/>
      </c>
      <c r="ET403" s="71" t="str">
        <f t="shared" si="6743"/>
        <v/>
      </c>
      <c r="EU403" s="71" t="str">
        <f t="shared" si="6744"/>
        <v/>
      </c>
      <c r="EV403" s="71" t="str">
        <f t="shared" si="6745"/>
        <v/>
      </c>
      <c r="EW403" s="71" t="str">
        <f t="shared" si="6746"/>
        <v/>
      </c>
      <c r="EX403" s="71" t="str">
        <f t="shared" si="6747"/>
        <v/>
      </c>
      <c r="EY403" s="71" t="str">
        <f t="shared" si="6748"/>
        <v/>
      </c>
      <c r="EZ403" s="71" t="str">
        <f t="shared" si="6749"/>
        <v/>
      </c>
      <c r="FA403" s="71" t="str">
        <f t="shared" si="6750"/>
        <v/>
      </c>
      <c r="FB403" s="71" t="str">
        <f t="shared" si="6751"/>
        <v/>
      </c>
      <c r="FC403" s="71" t="str">
        <f t="shared" si="6752"/>
        <v/>
      </c>
      <c r="FD403" s="71" t="str">
        <f t="shared" si="6753"/>
        <v/>
      </c>
      <c r="FE403" s="71" t="str">
        <f t="shared" si="6754"/>
        <v/>
      </c>
      <c r="FF403" s="71" t="str">
        <f t="shared" si="6755"/>
        <v/>
      </c>
      <c r="FG403" s="71" t="str">
        <f t="shared" si="6756"/>
        <v/>
      </c>
      <c r="FH403" s="71" t="str">
        <f t="shared" si="6757"/>
        <v/>
      </c>
      <c r="FI403" s="71" t="str">
        <f t="shared" si="6758"/>
        <v/>
      </c>
      <c r="FJ403" s="71" t="str">
        <f t="shared" si="6759"/>
        <v/>
      </c>
      <c r="FK403" s="71" t="str">
        <f t="shared" si="6760"/>
        <v/>
      </c>
      <c r="FL403" s="71" t="str">
        <f t="shared" si="6761"/>
        <v/>
      </c>
      <c r="FM403" s="71" t="str">
        <f t="shared" si="6762"/>
        <v/>
      </c>
      <c r="FN403" s="71" t="str">
        <f t="shared" si="6763"/>
        <v/>
      </c>
      <c r="FO403" s="71" t="str">
        <f t="shared" si="6764"/>
        <v/>
      </c>
      <c r="FP403" s="71" t="str">
        <f t="shared" si="6765"/>
        <v/>
      </c>
      <c r="FQ403" s="71" t="str">
        <f t="shared" si="6766"/>
        <v/>
      </c>
      <c r="FR403" s="71" t="str">
        <f t="shared" si="6767"/>
        <v/>
      </c>
      <c r="FS403" s="71" t="str">
        <f t="shared" si="6768"/>
        <v/>
      </c>
    </row>
    <row r="404" spans="1:175" ht="16.5">
      <c r="A404" s="134"/>
      <c r="B404" s="80" t="s">
        <v>1075</v>
      </c>
      <c r="C404" s="147" t="s">
        <v>1066</v>
      </c>
      <c r="K404" s="150"/>
      <c r="T404" s="152" t="s">
        <v>1076</v>
      </c>
      <c r="U404" s="85" t="s">
        <v>1068</v>
      </c>
      <c r="CN404" s="70" t="str">
        <f t="shared" si="6693"/>
        <v>InitUnitState('IK5E',,,,,,,,,,)</v>
      </c>
      <c r="CO404" s="70" t="str">
        <f t="shared" si="6694"/>
        <v>InitUnitNormal('IK5E',,,,,,,,,,)</v>
      </c>
      <c r="CP404" s="70" t="str">
        <f t="shared" si="6695"/>
        <v>InitUnitMagic('IK5E',,,,,,,,,,)</v>
      </c>
      <c r="CQ404" s="70" t="str">
        <f t="shared" si="6696"/>
        <v>InitUnitAdd('IK5E',,,,,,,,,,)</v>
      </c>
      <c r="CR404" s="70" t="str">
        <f t="shared" si="6697"/>
        <v>InitEquipData('IK5E',,"",,,,,'','','','','','',"ReplaceableTextures\\CommandButtons\\BTNSST14.blp")</v>
      </c>
      <c r="CU404" s="95" t="str">
        <f t="shared" si="6698"/>
        <v>|n</v>
      </c>
      <c r="CV404" s="61" t="str">
        <f t="shared" si="6313"/>
        <v>护甲穿透|Cffffc926+150|n|n|r|Cffaaaaaa○|CffFFD24D火之符印+1|r|r|n|n|Cff00ff7f点击穿戴或脱卸。|r</v>
      </c>
      <c r="CW404" s="60"/>
      <c r="CX404" s="60"/>
      <c r="CY404" s="60"/>
      <c r="CZ404" s="60"/>
      <c r="DA404" s="60"/>
      <c r="DB404" s="71" t="str">
        <f t="shared" si="6699"/>
        <v/>
      </c>
      <c r="DC404" s="71" t="str">
        <f t="shared" si="6700"/>
        <v/>
      </c>
      <c r="DD404" s="71" t="str">
        <f t="shared" si="6701"/>
        <v/>
      </c>
      <c r="DE404" s="71" t="str">
        <f t="shared" si="6702"/>
        <v/>
      </c>
      <c r="DF404" s="71" t="str">
        <f t="shared" si="6703"/>
        <v/>
      </c>
      <c r="DG404" s="71" t="str">
        <f t="shared" si="6704"/>
        <v/>
      </c>
      <c r="DH404" s="71" t="str">
        <f t="shared" si="6705"/>
        <v/>
      </c>
      <c r="DI404" s="71" t="str">
        <f t="shared" si="6706"/>
        <v/>
      </c>
      <c r="DJ404" s="71" t="str">
        <f t="shared" si="6707"/>
        <v/>
      </c>
      <c r="DK404" s="71" t="str">
        <f t="shared" si="6708"/>
        <v/>
      </c>
      <c r="DL404" s="71" t="str">
        <f t="shared" si="6709"/>
        <v/>
      </c>
      <c r="DM404" s="71" t="str">
        <f t="shared" si="6710"/>
        <v/>
      </c>
      <c r="DN404" s="71" t="str">
        <f t="shared" si="6711"/>
        <v/>
      </c>
      <c r="DO404" s="71" t="str">
        <f t="shared" si="6712"/>
        <v/>
      </c>
      <c r="DP404" s="71" t="str">
        <f t="shared" si="6713"/>
        <v/>
      </c>
      <c r="DQ404" s="71" t="str">
        <f t="shared" si="6714"/>
        <v/>
      </c>
      <c r="DR404" s="71" t="str">
        <f t="shared" si="6715"/>
        <v/>
      </c>
      <c r="DS404" s="71" t="str">
        <f t="shared" si="6716"/>
        <v/>
      </c>
      <c r="DT404" s="71" t="str">
        <f t="shared" si="6717"/>
        <v/>
      </c>
      <c r="DU404" s="71" t="str">
        <f t="shared" si="6718"/>
        <v/>
      </c>
      <c r="DV404" s="71" t="str">
        <f t="shared" si="6719"/>
        <v/>
      </c>
      <c r="DW404" s="71" t="str">
        <f t="shared" si="6720"/>
        <v/>
      </c>
      <c r="DX404" s="71" t="str">
        <f t="shared" si="6721"/>
        <v/>
      </c>
      <c r="DY404" s="71" t="str">
        <f t="shared" si="6722"/>
        <v/>
      </c>
      <c r="DZ404" s="71" t="str">
        <f t="shared" si="6723"/>
        <v/>
      </c>
      <c r="EA404" s="71" t="str">
        <f t="shared" si="6724"/>
        <v/>
      </c>
      <c r="EB404" s="71" t="str">
        <f t="shared" si="6725"/>
        <v/>
      </c>
      <c r="EC404" s="71" t="str">
        <f t="shared" si="6726"/>
        <v/>
      </c>
      <c r="ED404" s="71" t="str">
        <f t="shared" si="6727"/>
        <v/>
      </c>
      <c r="EE404" s="71" t="str">
        <f t="shared" si="6728"/>
        <v/>
      </c>
      <c r="EF404" s="71" t="str">
        <f t="shared" si="6729"/>
        <v/>
      </c>
      <c r="EG404" s="71" t="str">
        <f t="shared" si="6730"/>
        <v/>
      </c>
      <c r="EH404" s="71" t="str">
        <f t="shared" si="6731"/>
        <v/>
      </c>
      <c r="EI404" s="71" t="str">
        <f t="shared" si="6732"/>
        <v/>
      </c>
      <c r="EJ404" s="71" t="str">
        <f t="shared" si="6733"/>
        <v/>
      </c>
      <c r="EK404" s="71" t="str">
        <f t="shared" si="6734"/>
        <v/>
      </c>
      <c r="EL404" s="71" t="str">
        <f t="shared" si="6735"/>
        <v/>
      </c>
      <c r="EM404" s="71" t="str">
        <f t="shared" si="6736"/>
        <v/>
      </c>
      <c r="EN404" s="71" t="str">
        <f t="shared" si="6737"/>
        <v/>
      </c>
      <c r="EO404" s="71" t="str">
        <f t="shared" si="6738"/>
        <v/>
      </c>
      <c r="EP404" s="71" t="str">
        <f t="shared" si="6739"/>
        <v/>
      </c>
      <c r="EQ404" s="71" t="str">
        <f t="shared" si="6740"/>
        <v/>
      </c>
      <c r="ER404" s="71" t="str">
        <f t="shared" si="6741"/>
        <v/>
      </c>
      <c r="ES404" s="71" t="str">
        <f t="shared" si="6742"/>
        <v/>
      </c>
      <c r="ET404" s="71" t="str">
        <f t="shared" si="6743"/>
        <v/>
      </c>
      <c r="EU404" s="71" t="str">
        <f t="shared" si="6744"/>
        <v/>
      </c>
      <c r="EV404" s="71" t="str">
        <f t="shared" si="6745"/>
        <v/>
      </c>
      <c r="EW404" s="71" t="str">
        <f t="shared" si="6746"/>
        <v/>
      </c>
      <c r="EX404" s="71" t="str">
        <f t="shared" si="6747"/>
        <v/>
      </c>
      <c r="EY404" s="71" t="str">
        <f t="shared" si="6748"/>
        <v/>
      </c>
      <c r="EZ404" s="71" t="str">
        <f t="shared" si="6749"/>
        <v/>
      </c>
      <c r="FA404" s="71" t="str">
        <f t="shared" si="6750"/>
        <v/>
      </c>
      <c r="FB404" s="71" t="str">
        <f t="shared" si="6751"/>
        <v/>
      </c>
      <c r="FC404" s="71" t="str">
        <f t="shared" si="6752"/>
        <v/>
      </c>
      <c r="FD404" s="71" t="str">
        <f t="shared" si="6753"/>
        <v/>
      </c>
      <c r="FE404" s="71" t="str">
        <f t="shared" si="6754"/>
        <v/>
      </c>
      <c r="FF404" s="71" t="str">
        <f t="shared" si="6755"/>
        <v/>
      </c>
      <c r="FG404" s="71" t="str">
        <f t="shared" si="6756"/>
        <v/>
      </c>
      <c r="FH404" s="71" t="str">
        <f t="shared" si="6757"/>
        <v/>
      </c>
      <c r="FI404" s="71" t="str">
        <f t="shared" si="6758"/>
        <v/>
      </c>
      <c r="FJ404" s="71" t="str">
        <f t="shared" si="6759"/>
        <v/>
      </c>
      <c r="FK404" s="71" t="str">
        <f t="shared" si="6760"/>
        <v/>
      </c>
      <c r="FL404" s="71" t="str">
        <f t="shared" si="6761"/>
        <v/>
      </c>
      <c r="FM404" s="71" t="str">
        <f t="shared" si="6762"/>
        <v/>
      </c>
      <c r="FN404" s="71" t="str">
        <f t="shared" si="6763"/>
        <v/>
      </c>
      <c r="FO404" s="71" t="str">
        <f t="shared" si="6764"/>
        <v/>
      </c>
      <c r="FP404" s="71" t="str">
        <f t="shared" si="6765"/>
        <v/>
      </c>
      <c r="FQ404" s="71" t="str">
        <f t="shared" si="6766"/>
        <v/>
      </c>
      <c r="FR404" s="71" t="str">
        <f t="shared" si="6767"/>
        <v/>
      </c>
      <c r="FS404" s="71" t="str">
        <f t="shared" si="6768"/>
        <v/>
      </c>
    </row>
    <row r="405" spans="1:175" ht="16.5">
      <c r="A405" s="134"/>
      <c r="B405" s="80" t="s">
        <v>1077</v>
      </c>
      <c r="C405" s="147" t="s">
        <v>1066</v>
      </c>
      <c r="K405" s="150"/>
      <c r="T405" s="152" t="s">
        <v>1078</v>
      </c>
      <c r="U405" s="85" t="s">
        <v>1068</v>
      </c>
      <c r="CN405" s="70" t="str">
        <f t="shared" si="6693"/>
        <v>InitUnitState('IK5F',,,,,,,,,,)</v>
      </c>
      <c r="CO405" s="70" t="str">
        <f t="shared" si="6694"/>
        <v>InitUnitNormal('IK5F',,,,,,,,,,)</v>
      </c>
      <c r="CP405" s="70" t="str">
        <f t="shared" si="6695"/>
        <v>InitUnitMagic('IK5F',,,,,,,,,,)</v>
      </c>
      <c r="CQ405" s="70" t="str">
        <f t="shared" si="6696"/>
        <v>InitUnitAdd('IK5F',,,,,,,,,,)</v>
      </c>
      <c r="CR405" s="70" t="str">
        <f t="shared" si="6697"/>
        <v>InitEquipData('IK5F',,"",,,,,'','','','','','',"ReplaceableTextures\\CommandButtons\\BTNSST14.blp")</v>
      </c>
      <c r="CU405" s="95" t="str">
        <f t="shared" si="6698"/>
        <v>|n</v>
      </c>
      <c r="CV405" s="61" t="str">
        <f t="shared" si="6313"/>
        <v>护甲穿透|Cffffc926+150|n|n|r|Cffaaaaaa○|CffFFD24D土之符印+1|r|r|n|n|Cff00ff7f点击穿戴或脱卸。|r</v>
      </c>
      <c r="CW405" s="60"/>
      <c r="CX405" s="60"/>
      <c r="CY405" s="60"/>
      <c r="CZ405" s="60"/>
      <c r="DA405" s="60"/>
      <c r="DB405" s="71" t="str">
        <f t="shared" si="6699"/>
        <v/>
      </c>
      <c r="DC405" s="71" t="str">
        <f t="shared" si="6700"/>
        <v/>
      </c>
      <c r="DD405" s="71" t="str">
        <f t="shared" si="6701"/>
        <v/>
      </c>
      <c r="DE405" s="71" t="str">
        <f t="shared" si="6702"/>
        <v/>
      </c>
      <c r="DF405" s="71" t="str">
        <f t="shared" si="6703"/>
        <v/>
      </c>
      <c r="DG405" s="71" t="str">
        <f t="shared" si="6704"/>
        <v/>
      </c>
      <c r="DH405" s="71" t="str">
        <f t="shared" si="6705"/>
        <v/>
      </c>
      <c r="DI405" s="71" t="str">
        <f t="shared" si="6706"/>
        <v/>
      </c>
      <c r="DJ405" s="71" t="str">
        <f t="shared" si="6707"/>
        <v/>
      </c>
      <c r="DK405" s="71" t="str">
        <f t="shared" si="6708"/>
        <v/>
      </c>
      <c r="DL405" s="71" t="str">
        <f t="shared" si="6709"/>
        <v/>
      </c>
      <c r="DM405" s="71" t="str">
        <f t="shared" si="6710"/>
        <v/>
      </c>
      <c r="DN405" s="71" t="str">
        <f t="shared" si="6711"/>
        <v/>
      </c>
      <c r="DO405" s="71" t="str">
        <f t="shared" si="6712"/>
        <v/>
      </c>
      <c r="DP405" s="71" t="str">
        <f t="shared" si="6713"/>
        <v/>
      </c>
      <c r="DQ405" s="71" t="str">
        <f t="shared" si="6714"/>
        <v/>
      </c>
      <c r="DR405" s="71" t="str">
        <f t="shared" si="6715"/>
        <v/>
      </c>
      <c r="DS405" s="71" t="str">
        <f t="shared" si="6716"/>
        <v/>
      </c>
      <c r="DT405" s="71" t="str">
        <f t="shared" si="6717"/>
        <v/>
      </c>
      <c r="DU405" s="71" t="str">
        <f t="shared" si="6718"/>
        <v/>
      </c>
      <c r="DV405" s="71" t="str">
        <f t="shared" si="6719"/>
        <v/>
      </c>
      <c r="DW405" s="71" t="str">
        <f t="shared" si="6720"/>
        <v/>
      </c>
      <c r="DX405" s="71" t="str">
        <f t="shared" si="6721"/>
        <v/>
      </c>
      <c r="DY405" s="71" t="str">
        <f t="shared" si="6722"/>
        <v/>
      </c>
      <c r="DZ405" s="71" t="str">
        <f t="shared" si="6723"/>
        <v/>
      </c>
      <c r="EA405" s="71" t="str">
        <f t="shared" si="6724"/>
        <v/>
      </c>
      <c r="EB405" s="71" t="str">
        <f t="shared" si="6725"/>
        <v/>
      </c>
      <c r="EC405" s="71" t="str">
        <f t="shared" si="6726"/>
        <v/>
      </c>
      <c r="ED405" s="71" t="str">
        <f t="shared" si="6727"/>
        <v/>
      </c>
      <c r="EE405" s="71" t="str">
        <f t="shared" si="6728"/>
        <v/>
      </c>
      <c r="EF405" s="71" t="str">
        <f t="shared" si="6729"/>
        <v/>
      </c>
      <c r="EG405" s="71" t="str">
        <f t="shared" si="6730"/>
        <v/>
      </c>
      <c r="EH405" s="71" t="str">
        <f t="shared" si="6731"/>
        <v/>
      </c>
      <c r="EI405" s="71" t="str">
        <f t="shared" si="6732"/>
        <v/>
      </c>
      <c r="EJ405" s="71" t="str">
        <f t="shared" si="6733"/>
        <v/>
      </c>
      <c r="EK405" s="71" t="str">
        <f t="shared" si="6734"/>
        <v/>
      </c>
      <c r="EL405" s="71" t="str">
        <f t="shared" si="6735"/>
        <v/>
      </c>
      <c r="EM405" s="71" t="str">
        <f t="shared" si="6736"/>
        <v/>
      </c>
      <c r="EN405" s="71" t="str">
        <f t="shared" si="6737"/>
        <v/>
      </c>
      <c r="EO405" s="71" t="str">
        <f t="shared" si="6738"/>
        <v/>
      </c>
      <c r="EP405" s="71" t="str">
        <f t="shared" si="6739"/>
        <v/>
      </c>
      <c r="EQ405" s="71" t="str">
        <f t="shared" si="6740"/>
        <v/>
      </c>
      <c r="ER405" s="71" t="str">
        <f t="shared" si="6741"/>
        <v/>
      </c>
      <c r="ES405" s="71" t="str">
        <f t="shared" si="6742"/>
        <v/>
      </c>
      <c r="ET405" s="71" t="str">
        <f t="shared" si="6743"/>
        <v/>
      </c>
      <c r="EU405" s="71" t="str">
        <f t="shared" si="6744"/>
        <v/>
      </c>
      <c r="EV405" s="71" t="str">
        <f t="shared" si="6745"/>
        <v/>
      </c>
      <c r="EW405" s="71" t="str">
        <f t="shared" si="6746"/>
        <v/>
      </c>
      <c r="EX405" s="71" t="str">
        <f t="shared" si="6747"/>
        <v/>
      </c>
      <c r="EY405" s="71" t="str">
        <f t="shared" si="6748"/>
        <v/>
      </c>
      <c r="EZ405" s="71" t="str">
        <f t="shared" si="6749"/>
        <v/>
      </c>
      <c r="FA405" s="71" t="str">
        <f t="shared" si="6750"/>
        <v/>
      </c>
      <c r="FB405" s="71" t="str">
        <f t="shared" si="6751"/>
        <v/>
      </c>
      <c r="FC405" s="71" t="str">
        <f t="shared" si="6752"/>
        <v/>
      </c>
      <c r="FD405" s="71" t="str">
        <f t="shared" si="6753"/>
        <v/>
      </c>
      <c r="FE405" s="71" t="str">
        <f t="shared" si="6754"/>
        <v/>
      </c>
      <c r="FF405" s="71" t="str">
        <f t="shared" si="6755"/>
        <v/>
      </c>
      <c r="FG405" s="71" t="str">
        <f t="shared" si="6756"/>
        <v/>
      </c>
      <c r="FH405" s="71" t="str">
        <f t="shared" si="6757"/>
        <v/>
      </c>
      <c r="FI405" s="71" t="str">
        <f t="shared" si="6758"/>
        <v/>
      </c>
      <c r="FJ405" s="71" t="str">
        <f t="shared" si="6759"/>
        <v/>
      </c>
      <c r="FK405" s="71" t="str">
        <f t="shared" si="6760"/>
        <v/>
      </c>
      <c r="FL405" s="71" t="str">
        <f t="shared" si="6761"/>
        <v/>
      </c>
      <c r="FM405" s="71" t="str">
        <f t="shared" si="6762"/>
        <v/>
      </c>
      <c r="FN405" s="71" t="str">
        <f t="shared" si="6763"/>
        <v/>
      </c>
      <c r="FO405" s="71" t="str">
        <f t="shared" si="6764"/>
        <v/>
      </c>
      <c r="FP405" s="71" t="str">
        <f t="shared" si="6765"/>
        <v/>
      </c>
      <c r="FQ405" s="71" t="str">
        <f t="shared" si="6766"/>
        <v/>
      </c>
      <c r="FR405" s="71" t="str">
        <f t="shared" si="6767"/>
        <v/>
      </c>
      <c r="FS405" s="71" t="str">
        <f t="shared" si="6768"/>
        <v/>
      </c>
    </row>
    <row r="406" spans="1:175" ht="16.5">
      <c r="A406" s="134"/>
      <c r="B406" s="80" t="s">
        <v>1079</v>
      </c>
      <c r="C406" s="147" t="s">
        <v>1066</v>
      </c>
      <c r="K406" s="150"/>
      <c r="T406" s="152" t="s">
        <v>1080</v>
      </c>
      <c r="U406" s="85" t="s">
        <v>1068</v>
      </c>
      <c r="CN406" s="70" t="str">
        <f t="shared" si="6693"/>
        <v>InitUnitState('IK5G',,,,,,,,,,)</v>
      </c>
      <c r="CO406" s="70" t="str">
        <f t="shared" si="6694"/>
        <v>InitUnitNormal('IK5G',,,,,,,,,,)</v>
      </c>
      <c r="CP406" s="70" t="str">
        <f t="shared" si="6695"/>
        <v>InitUnitMagic('IK5G',,,,,,,,,,)</v>
      </c>
      <c r="CQ406" s="70" t="str">
        <f t="shared" si="6696"/>
        <v>InitUnitAdd('IK5G',,,,,,,,,,)</v>
      </c>
      <c r="CR406" s="70" t="str">
        <f t="shared" si="6697"/>
        <v>InitEquipData('IK5G',,"",,,,,'','','','','','',"ReplaceableTextures\\CommandButtons\\BTNSST14.blp")</v>
      </c>
      <c r="CU406" s="95" t="str">
        <f t="shared" si="6698"/>
        <v>|n</v>
      </c>
      <c r="CV406" s="61" t="str">
        <f t="shared" si="6313"/>
        <v>护甲穿透|Cffffc926+150|n|n|r|Cffaaaaaa○|CffFFD24D光之符印+1|r|r|n|n|Cff00ff7f点击穿戴或脱卸。|r</v>
      </c>
      <c r="CW406" s="60"/>
      <c r="CX406" s="60"/>
      <c r="CY406" s="60"/>
      <c r="CZ406" s="60"/>
      <c r="DA406" s="60"/>
      <c r="DB406" s="71" t="str">
        <f t="shared" si="6699"/>
        <v/>
      </c>
      <c r="DC406" s="71" t="str">
        <f t="shared" si="6700"/>
        <v/>
      </c>
      <c r="DD406" s="71" t="str">
        <f t="shared" si="6701"/>
        <v/>
      </c>
      <c r="DE406" s="71" t="str">
        <f t="shared" si="6702"/>
        <v/>
      </c>
      <c r="DF406" s="71" t="str">
        <f t="shared" si="6703"/>
        <v/>
      </c>
      <c r="DG406" s="71" t="str">
        <f t="shared" si="6704"/>
        <v/>
      </c>
      <c r="DH406" s="71" t="str">
        <f t="shared" si="6705"/>
        <v/>
      </c>
      <c r="DI406" s="71" t="str">
        <f t="shared" si="6706"/>
        <v/>
      </c>
      <c r="DJ406" s="71" t="str">
        <f t="shared" si="6707"/>
        <v/>
      </c>
      <c r="DK406" s="71" t="str">
        <f t="shared" si="6708"/>
        <v/>
      </c>
      <c r="DL406" s="71" t="str">
        <f t="shared" si="6709"/>
        <v/>
      </c>
      <c r="DM406" s="71" t="str">
        <f t="shared" si="6710"/>
        <v/>
      </c>
      <c r="DN406" s="71" t="str">
        <f t="shared" si="6711"/>
        <v/>
      </c>
      <c r="DO406" s="71" t="str">
        <f t="shared" si="6712"/>
        <v/>
      </c>
      <c r="DP406" s="71" t="str">
        <f t="shared" si="6713"/>
        <v/>
      </c>
      <c r="DQ406" s="71" t="str">
        <f t="shared" si="6714"/>
        <v/>
      </c>
      <c r="DR406" s="71" t="str">
        <f t="shared" si="6715"/>
        <v/>
      </c>
      <c r="DS406" s="71" t="str">
        <f t="shared" si="6716"/>
        <v/>
      </c>
      <c r="DT406" s="71" t="str">
        <f t="shared" si="6717"/>
        <v/>
      </c>
      <c r="DU406" s="71" t="str">
        <f t="shared" si="6718"/>
        <v/>
      </c>
      <c r="DV406" s="71" t="str">
        <f t="shared" si="6719"/>
        <v/>
      </c>
      <c r="DW406" s="71" t="str">
        <f t="shared" si="6720"/>
        <v/>
      </c>
      <c r="DX406" s="71" t="str">
        <f t="shared" si="6721"/>
        <v/>
      </c>
      <c r="DY406" s="71" t="str">
        <f t="shared" si="6722"/>
        <v/>
      </c>
      <c r="DZ406" s="71" t="str">
        <f t="shared" si="6723"/>
        <v/>
      </c>
      <c r="EA406" s="71" t="str">
        <f t="shared" si="6724"/>
        <v/>
      </c>
      <c r="EB406" s="71" t="str">
        <f t="shared" si="6725"/>
        <v/>
      </c>
      <c r="EC406" s="71" t="str">
        <f t="shared" si="6726"/>
        <v/>
      </c>
      <c r="ED406" s="71" t="str">
        <f t="shared" si="6727"/>
        <v/>
      </c>
      <c r="EE406" s="71" t="str">
        <f t="shared" si="6728"/>
        <v/>
      </c>
      <c r="EF406" s="71" t="str">
        <f t="shared" si="6729"/>
        <v/>
      </c>
      <c r="EG406" s="71" t="str">
        <f t="shared" si="6730"/>
        <v/>
      </c>
      <c r="EH406" s="71" t="str">
        <f t="shared" si="6731"/>
        <v/>
      </c>
      <c r="EI406" s="71" t="str">
        <f t="shared" si="6732"/>
        <v/>
      </c>
      <c r="EJ406" s="71" t="str">
        <f t="shared" si="6733"/>
        <v/>
      </c>
      <c r="EK406" s="71" t="str">
        <f t="shared" si="6734"/>
        <v/>
      </c>
      <c r="EL406" s="71" t="str">
        <f t="shared" si="6735"/>
        <v/>
      </c>
      <c r="EM406" s="71" t="str">
        <f t="shared" si="6736"/>
        <v/>
      </c>
      <c r="EN406" s="71" t="str">
        <f t="shared" si="6737"/>
        <v/>
      </c>
      <c r="EO406" s="71" t="str">
        <f t="shared" si="6738"/>
        <v/>
      </c>
      <c r="EP406" s="71" t="str">
        <f t="shared" si="6739"/>
        <v/>
      </c>
      <c r="EQ406" s="71" t="str">
        <f t="shared" si="6740"/>
        <v/>
      </c>
      <c r="ER406" s="71" t="str">
        <f t="shared" si="6741"/>
        <v/>
      </c>
      <c r="ES406" s="71" t="str">
        <f t="shared" si="6742"/>
        <v/>
      </c>
      <c r="ET406" s="71" t="str">
        <f t="shared" si="6743"/>
        <v/>
      </c>
      <c r="EU406" s="71" t="str">
        <f t="shared" si="6744"/>
        <v/>
      </c>
      <c r="EV406" s="71" t="str">
        <f t="shared" si="6745"/>
        <v/>
      </c>
      <c r="EW406" s="71" t="str">
        <f t="shared" si="6746"/>
        <v/>
      </c>
      <c r="EX406" s="71" t="str">
        <f t="shared" si="6747"/>
        <v/>
      </c>
      <c r="EY406" s="71" t="str">
        <f t="shared" si="6748"/>
        <v/>
      </c>
      <c r="EZ406" s="71" t="str">
        <f t="shared" si="6749"/>
        <v/>
      </c>
      <c r="FA406" s="71" t="str">
        <f t="shared" si="6750"/>
        <v/>
      </c>
      <c r="FB406" s="71" t="str">
        <f t="shared" si="6751"/>
        <v/>
      </c>
      <c r="FC406" s="71" t="str">
        <f t="shared" si="6752"/>
        <v/>
      </c>
      <c r="FD406" s="71" t="str">
        <f t="shared" si="6753"/>
        <v/>
      </c>
      <c r="FE406" s="71" t="str">
        <f t="shared" si="6754"/>
        <v/>
      </c>
      <c r="FF406" s="71" t="str">
        <f t="shared" si="6755"/>
        <v/>
      </c>
      <c r="FG406" s="71" t="str">
        <f t="shared" si="6756"/>
        <v/>
      </c>
      <c r="FH406" s="71" t="str">
        <f t="shared" si="6757"/>
        <v/>
      </c>
      <c r="FI406" s="71" t="str">
        <f t="shared" si="6758"/>
        <v/>
      </c>
      <c r="FJ406" s="71" t="str">
        <f t="shared" si="6759"/>
        <v/>
      </c>
      <c r="FK406" s="71" t="str">
        <f t="shared" si="6760"/>
        <v/>
      </c>
      <c r="FL406" s="71" t="str">
        <f t="shared" si="6761"/>
        <v/>
      </c>
      <c r="FM406" s="71" t="str">
        <f t="shared" si="6762"/>
        <v/>
      </c>
      <c r="FN406" s="71" t="str">
        <f t="shared" si="6763"/>
        <v/>
      </c>
      <c r="FO406" s="71" t="str">
        <f t="shared" si="6764"/>
        <v/>
      </c>
      <c r="FP406" s="71" t="str">
        <f t="shared" si="6765"/>
        <v/>
      </c>
      <c r="FQ406" s="71" t="str">
        <f t="shared" si="6766"/>
        <v/>
      </c>
      <c r="FR406" s="71" t="str">
        <f t="shared" si="6767"/>
        <v/>
      </c>
      <c r="FS406" s="71" t="str">
        <f t="shared" si="6768"/>
        <v/>
      </c>
    </row>
    <row r="407" spans="1:175" ht="16.5">
      <c r="A407" s="134"/>
      <c r="B407" s="80" t="s">
        <v>1081</v>
      </c>
      <c r="C407" s="147" t="s">
        <v>1066</v>
      </c>
      <c r="K407" s="150"/>
      <c r="T407" s="152" t="s">
        <v>1082</v>
      </c>
      <c r="U407" s="85" t="s">
        <v>1068</v>
      </c>
      <c r="CN407" s="70" t="str">
        <f t="shared" si="6693"/>
        <v>InitUnitState('IK5H',,,,,,,,,,)</v>
      </c>
      <c r="CO407" s="70" t="str">
        <f t="shared" si="6694"/>
        <v>InitUnitNormal('IK5H',,,,,,,,,,)</v>
      </c>
      <c r="CP407" s="70" t="str">
        <f t="shared" si="6695"/>
        <v>InitUnitMagic('IK5H',,,,,,,,,,)</v>
      </c>
      <c r="CQ407" s="70" t="str">
        <f t="shared" si="6696"/>
        <v>InitUnitAdd('IK5H',,,,,,,,,,)</v>
      </c>
      <c r="CR407" s="70" t="str">
        <f t="shared" si="6697"/>
        <v>InitEquipData('IK5H',,"",,,,,'','','','','','',"ReplaceableTextures\\CommandButtons\\BTNSST14.blp")</v>
      </c>
      <c r="CU407" s="95" t="str">
        <f t="shared" si="6698"/>
        <v>|n</v>
      </c>
      <c r="CV407" s="61" t="str">
        <f t="shared" si="6313"/>
        <v>护甲穿透|Cffffc926+150|n|n|r|Cffaaaaaa○|CffFFD24D雷之符印+1|r|r|n|n|Cff00ff7f点击穿戴或脱卸。|r</v>
      </c>
      <c r="CW407" s="60"/>
      <c r="CX407" s="60"/>
      <c r="CY407" s="60"/>
      <c r="CZ407" s="60"/>
      <c r="DA407" s="60"/>
      <c r="DB407" s="71" t="str">
        <f t="shared" si="6699"/>
        <v/>
      </c>
      <c r="DC407" s="71" t="str">
        <f t="shared" si="6700"/>
        <v/>
      </c>
      <c r="DD407" s="71" t="str">
        <f t="shared" si="6701"/>
        <v/>
      </c>
      <c r="DE407" s="71" t="str">
        <f t="shared" si="6702"/>
        <v/>
      </c>
      <c r="DF407" s="71" t="str">
        <f t="shared" si="6703"/>
        <v/>
      </c>
      <c r="DG407" s="71" t="str">
        <f t="shared" si="6704"/>
        <v/>
      </c>
      <c r="DH407" s="71" t="str">
        <f t="shared" si="6705"/>
        <v/>
      </c>
      <c r="DI407" s="71" t="str">
        <f t="shared" si="6706"/>
        <v/>
      </c>
      <c r="DJ407" s="71" t="str">
        <f t="shared" si="6707"/>
        <v/>
      </c>
      <c r="DK407" s="71" t="str">
        <f t="shared" si="6708"/>
        <v/>
      </c>
      <c r="DL407" s="71" t="str">
        <f t="shared" si="6709"/>
        <v/>
      </c>
      <c r="DM407" s="71" t="str">
        <f t="shared" si="6710"/>
        <v/>
      </c>
      <c r="DN407" s="71" t="str">
        <f t="shared" si="6711"/>
        <v/>
      </c>
      <c r="DO407" s="71" t="str">
        <f t="shared" si="6712"/>
        <v/>
      </c>
      <c r="DP407" s="71" t="str">
        <f t="shared" si="6713"/>
        <v/>
      </c>
      <c r="DQ407" s="71" t="str">
        <f t="shared" si="6714"/>
        <v/>
      </c>
      <c r="DR407" s="71" t="str">
        <f t="shared" si="6715"/>
        <v/>
      </c>
      <c r="DS407" s="71" t="str">
        <f t="shared" si="6716"/>
        <v/>
      </c>
      <c r="DT407" s="71" t="str">
        <f t="shared" si="6717"/>
        <v/>
      </c>
      <c r="DU407" s="71" t="str">
        <f t="shared" si="6718"/>
        <v/>
      </c>
      <c r="DV407" s="71" t="str">
        <f t="shared" si="6719"/>
        <v/>
      </c>
      <c r="DW407" s="71" t="str">
        <f t="shared" si="6720"/>
        <v/>
      </c>
      <c r="DX407" s="71" t="str">
        <f t="shared" si="6721"/>
        <v/>
      </c>
      <c r="DY407" s="71" t="str">
        <f t="shared" si="6722"/>
        <v/>
      </c>
      <c r="DZ407" s="71" t="str">
        <f t="shared" si="6723"/>
        <v/>
      </c>
      <c r="EA407" s="71" t="str">
        <f t="shared" si="6724"/>
        <v/>
      </c>
      <c r="EB407" s="71" t="str">
        <f t="shared" si="6725"/>
        <v/>
      </c>
      <c r="EC407" s="71" t="str">
        <f t="shared" si="6726"/>
        <v/>
      </c>
      <c r="ED407" s="71" t="str">
        <f t="shared" si="6727"/>
        <v/>
      </c>
      <c r="EE407" s="71" t="str">
        <f t="shared" si="6728"/>
        <v/>
      </c>
      <c r="EF407" s="71" t="str">
        <f t="shared" si="6729"/>
        <v/>
      </c>
      <c r="EG407" s="71" t="str">
        <f t="shared" si="6730"/>
        <v/>
      </c>
      <c r="EH407" s="71" t="str">
        <f t="shared" si="6731"/>
        <v/>
      </c>
      <c r="EI407" s="71" t="str">
        <f t="shared" si="6732"/>
        <v/>
      </c>
      <c r="EJ407" s="71" t="str">
        <f t="shared" si="6733"/>
        <v/>
      </c>
      <c r="EK407" s="71" t="str">
        <f t="shared" si="6734"/>
        <v/>
      </c>
      <c r="EL407" s="71" t="str">
        <f t="shared" si="6735"/>
        <v/>
      </c>
      <c r="EM407" s="71" t="str">
        <f t="shared" si="6736"/>
        <v/>
      </c>
      <c r="EN407" s="71" t="str">
        <f t="shared" si="6737"/>
        <v/>
      </c>
      <c r="EO407" s="71" t="str">
        <f t="shared" si="6738"/>
        <v/>
      </c>
      <c r="EP407" s="71" t="str">
        <f t="shared" si="6739"/>
        <v/>
      </c>
      <c r="EQ407" s="71" t="str">
        <f t="shared" si="6740"/>
        <v/>
      </c>
      <c r="ER407" s="71" t="str">
        <f t="shared" si="6741"/>
        <v/>
      </c>
      <c r="ES407" s="71" t="str">
        <f t="shared" si="6742"/>
        <v/>
      </c>
      <c r="ET407" s="71" t="str">
        <f t="shared" si="6743"/>
        <v/>
      </c>
      <c r="EU407" s="71" t="str">
        <f t="shared" si="6744"/>
        <v/>
      </c>
      <c r="EV407" s="71" t="str">
        <f t="shared" si="6745"/>
        <v/>
      </c>
      <c r="EW407" s="71" t="str">
        <f t="shared" si="6746"/>
        <v/>
      </c>
      <c r="EX407" s="71" t="str">
        <f t="shared" si="6747"/>
        <v/>
      </c>
      <c r="EY407" s="71" t="str">
        <f t="shared" si="6748"/>
        <v/>
      </c>
      <c r="EZ407" s="71" t="str">
        <f t="shared" si="6749"/>
        <v/>
      </c>
      <c r="FA407" s="71" t="str">
        <f t="shared" si="6750"/>
        <v/>
      </c>
      <c r="FB407" s="71" t="str">
        <f t="shared" si="6751"/>
        <v/>
      </c>
      <c r="FC407" s="71" t="str">
        <f t="shared" si="6752"/>
        <v/>
      </c>
      <c r="FD407" s="71" t="str">
        <f t="shared" si="6753"/>
        <v/>
      </c>
      <c r="FE407" s="71" t="str">
        <f t="shared" si="6754"/>
        <v/>
      </c>
      <c r="FF407" s="71" t="str">
        <f t="shared" si="6755"/>
        <v/>
      </c>
      <c r="FG407" s="71" t="str">
        <f t="shared" si="6756"/>
        <v/>
      </c>
      <c r="FH407" s="71" t="str">
        <f t="shared" si="6757"/>
        <v/>
      </c>
      <c r="FI407" s="71" t="str">
        <f t="shared" si="6758"/>
        <v/>
      </c>
      <c r="FJ407" s="71" t="str">
        <f t="shared" si="6759"/>
        <v/>
      </c>
      <c r="FK407" s="71" t="str">
        <f t="shared" si="6760"/>
        <v/>
      </c>
      <c r="FL407" s="71" t="str">
        <f t="shared" si="6761"/>
        <v/>
      </c>
      <c r="FM407" s="71" t="str">
        <f t="shared" si="6762"/>
        <v/>
      </c>
      <c r="FN407" s="71" t="str">
        <f t="shared" si="6763"/>
        <v/>
      </c>
      <c r="FO407" s="71" t="str">
        <f t="shared" si="6764"/>
        <v/>
      </c>
      <c r="FP407" s="71" t="str">
        <f t="shared" si="6765"/>
        <v/>
      </c>
      <c r="FQ407" s="71" t="str">
        <f t="shared" si="6766"/>
        <v/>
      </c>
      <c r="FR407" s="71" t="str">
        <f t="shared" si="6767"/>
        <v/>
      </c>
      <c r="FS407" s="71" t="str">
        <f t="shared" si="6768"/>
        <v/>
      </c>
    </row>
    <row r="408" spans="1:175" ht="16.5">
      <c r="A408" s="134"/>
      <c r="B408" s="80" t="s">
        <v>1083</v>
      </c>
      <c r="C408" s="147" t="s">
        <v>1066</v>
      </c>
      <c r="K408" s="151"/>
      <c r="T408" s="152" t="s">
        <v>1084</v>
      </c>
      <c r="U408" s="85" t="s">
        <v>1068</v>
      </c>
      <c r="CN408" s="70" t="str">
        <f t="shared" si="6693"/>
        <v>InitUnitState('IK5I',,,,,,,,,,)</v>
      </c>
      <c r="CO408" s="70" t="str">
        <f t="shared" si="6694"/>
        <v>InitUnitNormal('IK5I',,,,,,,,,,)</v>
      </c>
      <c r="CP408" s="70" t="str">
        <f t="shared" si="6695"/>
        <v>InitUnitMagic('IK5I',,,,,,,,,,)</v>
      </c>
      <c r="CQ408" s="70" t="str">
        <f t="shared" si="6696"/>
        <v>InitUnitAdd('IK5I',,,,,,,,,,)</v>
      </c>
      <c r="CR408" s="70" t="str">
        <f t="shared" si="6697"/>
        <v>InitEquipData('IK5I',,"",,,,,'','','','','','',"ReplaceableTextures\\CommandButtons\\BTNSST14.blp")</v>
      </c>
      <c r="CU408" s="95" t="str">
        <f t="shared" si="6698"/>
        <v>|n</v>
      </c>
      <c r="CV408" s="61" t="str">
        <f t="shared" si="6313"/>
        <v>护甲穿透|Cffffc926+150|n|n|r|Cffaaaaaa○|CffFFD24D暗之符印+1|r|r|n|n|Cff00ff7f点击穿戴或脱卸。|r</v>
      </c>
      <c r="CW408" s="60"/>
      <c r="CX408" s="60"/>
      <c r="CY408" s="60"/>
      <c r="CZ408" s="60"/>
      <c r="DA408" s="60"/>
      <c r="DB408" s="71" t="str">
        <f t="shared" si="6699"/>
        <v/>
      </c>
      <c r="DC408" s="71" t="str">
        <f t="shared" si="6700"/>
        <v/>
      </c>
      <c r="DD408" s="71" t="str">
        <f t="shared" si="6701"/>
        <v/>
      </c>
      <c r="DE408" s="71" t="str">
        <f t="shared" si="6702"/>
        <v/>
      </c>
      <c r="DF408" s="71" t="str">
        <f t="shared" si="6703"/>
        <v/>
      </c>
      <c r="DG408" s="71" t="str">
        <f t="shared" si="6704"/>
        <v/>
      </c>
      <c r="DH408" s="71" t="str">
        <f t="shared" si="6705"/>
        <v/>
      </c>
      <c r="DI408" s="71" t="str">
        <f t="shared" si="6706"/>
        <v/>
      </c>
      <c r="DJ408" s="71" t="str">
        <f t="shared" si="6707"/>
        <v/>
      </c>
      <c r="DK408" s="71" t="str">
        <f t="shared" si="6708"/>
        <v/>
      </c>
      <c r="DL408" s="71" t="str">
        <f t="shared" si="6709"/>
        <v/>
      </c>
      <c r="DM408" s="71" t="str">
        <f t="shared" si="6710"/>
        <v/>
      </c>
      <c r="DN408" s="71" t="str">
        <f t="shared" si="6711"/>
        <v/>
      </c>
      <c r="DO408" s="71" t="str">
        <f t="shared" si="6712"/>
        <v/>
      </c>
      <c r="DP408" s="71" t="str">
        <f t="shared" si="6713"/>
        <v/>
      </c>
      <c r="DQ408" s="71" t="str">
        <f t="shared" si="6714"/>
        <v/>
      </c>
      <c r="DR408" s="71" t="str">
        <f t="shared" si="6715"/>
        <v/>
      </c>
      <c r="DS408" s="71" t="str">
        <f t="shared" si="6716"/>
        <v/>
      </c>
      <c r="DT408" s="71" t="str">
        <f t="shared" si="6717"/>
        <v/>
      </c>
      <c r="DU408" s="71" t="str">
        <f t="shared" si="6718"/>
        <v/>
      </c>
      <c r="DV408" s="71" t="str">
        <f t="shared" si="6719"/>
        <v/>
      </c>
      <c r="DW408" s="71" t="str">
        <f t="shared" si="6720"/>
        <v/>
      </c>
      <c r="DX408" s="71" t="str">
        <f t="shared" si="6721"/>
        <v/>
      </c>
      <c r="DY408" s="71" t="str">
        <f t="shared" si="6722"/>
        <v/>
      </c>
      <c r="DZ408" s="71" t="str">
        <f t="shared" si="6723"/>
        <v/>
      </c>
      <c r="EA408" s="71" t="str">
        <f t="shared" si="6724"/>
        <v/>
      </c>
      <c r="EB408" s="71" t="str">
        <f t="shared" si="6725"/>
        <v/>
      </c>
      <c r="EC408" s="71" t="str">
        <f t="shared" si="6726"/>
        <v/>
      </c>
      <c r="ED408" s="71" t="str">
        <f t="shared" si="6727"/>
        <v/>
      </c>
      <c r="EE408" s="71" t="str">
        <f t="shared" si="6728"/>
        <v/>
      </c>
      <c r="EF408" s="71" t="str">
        <f t="shared" si="6729"/>
        <v/>
      </c>
      <c r="EG408" s="71" t="str">
        <f t="shared" si="6730"/>
        <v/>
      </c>
      <c r="EH408" s="71" t="str">
        <f t="shared" si="6731"/>
        <v/>
      </c>
      <c r="EI408" s="71" t="str">
        <f t="shared" si="6732"/>
        <v/>
      </c>
      <c r="EJ408" s="71" t="str">
        <f t="shared" si="6733"/>
        <v/>
      </c>
      <c r="EK408" s="71" t="str">
        <f t="shared" si="6734"/>
        <v/>
      </c>
      <c r="EL408" s="71" t="str">
        <f t="shared" si="6735"/>
        <v/>
      </c>
      <c r="EM408" s="71" t="str">
        <f t="shared" si="6736"/>
        <v/>
      </c>
      <c r="EN408" s="71" t="str">
        <f t="shared" si="6737"/>
        <v/>
      </c>
      <c r="EO408" s="71" t="str">
        <f t="shared" si="6738"/>
        <v/>
      </c>
      <c r="EP408" s="71" t="str">
        <f t="shared" si="6739"/>
        <v/>
      </c>
      <c r="EQ408" s="71" t="str">
        <f t="shared" si="6740"/>
        <v/>
      </c>
      <c r="ER408" s="71" t="str">
        <f t="shared" si="6741"/>
        <v/>
      </c>
      <c r="ES408" s="71" t="str">
        <f t="shared" si="6742"/>
        <v/>
      </c>
      <c r="ET408" s="71" t="str">
        <f t="shared" si="6743"/>
        <v/>
      </c>
      <c r="EU408" s="71" t="str">
        <f t="shared" si="6744"/>
        <v/>
      </c>
      <c r="EV408" s="71" t="str">
        <f t="shared" si="6745"/>
        <v/>
      </c>
      <c r="EW408" s="71" t="str">
        <f t="shared" si="6746"/>
        <v/>
      </c>
      <c r="EX408" s="71" t="str">
        <f t="shared" si="6747"/>
        <v/>
      </c>
      <c r="EY408" s="71" t="str">
        <f t="shared" si="6748"/>
        <v/>
      </c>
      <c r="EZ408" s="71" t="str">
        <f t="shared" si="6749"/>
        <v/>
      </c>
      <c r="FA408" s="71" t="str">
        <f t="shared" si="6750"/>
        <v/>
      </c>
      <c r="FB408" s="71" t="str">
        <f t="shared" si="6751"/>
        <v/>
      </c>
      <c r="FC408" s="71" t="str">
        <f t="shared" si="6752"/>
        <v/>
      </c>
      <c r="FD408" s="71" t="str">
        <f t="shared" si="6753"/>
        <v/>
      </c>
      <c r="FE408" s="71" t="str">
        <f t="shared" si="6754"/>
        <v/>
      </c>
      <c r="FF408" s="71" t="str">
        <f t="shared" si="6755"/>
        <v/>
      </c>
      <c r="FG408" s="71" t="str">
        <f t="shared" si="6756"/>
        <v/>
      </c>
      <c r="FH408" s="71" t="str">
        <f t="shared" si="6757"/>
        <v/>
      </c>
      <c r="FI408" s="71" t="str">
        <f t="shared" si="6758"/>
        <v/>
      </c>
      <c r="FJ408" s="71" t="str">
        <f t="shared" si="6759"/>
        <v/>
      </c>
      <c r="FK408" s="71" t="str">
        <f t="shared" si="6760"/>
        <v/>
      </c>
      <c r="FL408" s="71" t="str">
        <f t="shared" si="6761"/>
        <v/>
      </c>
      <c r="FM408" s="71" t="str">
        <f t="shared" si="6762"/>
        <v/>
      </c>
      <c r="FN408" s="71" t="str">
        <f t="shared" si="6763"/>
        <v/>
      </c>
      <c r="FO408" s="71" t="str">
        <f t="shared" si="6764"/>
        <v/>
      </c>
      <c r="FP408" s="71" t="str">
        <f t="shared" si="6765"/>
        <v/>
      </c>
      <c r="FQ408" s="71" t="str">
        <f t="shared" si="6766"/>
        <v/>
      </c>
      <c r="FR408" s="71" t="str">
        <f t="shared" si="6767"/>
        <v/>
      </c>
      <c r="FS408" s="71" t="str">
        <f t="shared" si="6768"/>
        <v/>
      </c>
    </row>
    <row r="409" spans="1:175" ht="16.5">
      <c r="A409" s="134"/>
      <c r="B409" s="80" t="s">
        <v>1085</v>
      </c>
      <c r="C409" s="147" t="s">
        <v>1086</v>
      </c>
      <c r="T409" s="152" t="s">
        <v>1087</v>
      </c>
      <c r="U409" s="85" t="s">
        <v>1088</v>
      </c>
      <c r="CN409" s="70" t="str">
        <f t="shared" si="6314"/>
        <v>InitUnitState('IK6A',,,,,,,,,,)</v>
      </c>
      <c r="CO409" s="70" t="str">
        <f t="shared" si="6315"/>
        <v>InitUnitNormal('IK6A',,,,,,,,,,)</v>
      </c>
      <c r="CP409" s="70" t="str">
        <f t="shared" si="6316"/>
        <v>InitUnitMagic('IK6A',,,,,,,,,,)</v>
      </c>
      <c r="CQ409" s="70" t="str">
        <f t="shared" si="6317"/>
        <v>InitUnitAdd('IK6A',,,,,,,,,,)</v>
      </c>
      <c r="CR409" s="70" t="str">
        <f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InitEquipData('IK6A',,"",,,,,'','','','','','',"ReplaceableTextures\\CommandButtons\\BTNSST15.blp")</v>
      </c>
      <c r="CU409" s="95" t="str">
        <f t="shared" si="6318"/>
        <v>|n</v>
      </c>
      <c r="CV409" s="61" t="str">
        <f t="shared" si="6313"/>
        <v>暴击伤害|Cffffc926+60%|n|n|r|Cffaaaaaa○刻印槽 【空】|r|n|n|Cff00ff7f点击穿戴或脱卸。|r</v>
      </c>
      <c r="CW409" s="60"/>
      <c r="CX409" s="60"/>
      <c r="CY409" s="60"/>
      <c r="CZ409" s="60"/>
      <c r="DA409" s="60"/>
      <c r="DB409" s="71" t="str">
        <f t="shared" si="6319"/>
        <v/>
      </c>
      <c r="DC409" s="71" t="str">
        <f t="shared" si="6320"/>
        <v/>
      </c>
      <c r="DD409" s="71" t="str">
        <f t="shared" si="6321"/>
        <v/>
      </c>
      <c r="DE409" s="71" t="str">
        <f t="shared" si="6322"/>
        <v/>
      </c>
      <c r="DF409" s="71" t="str">
        <f t="shared" si="6323"/>
        <v/>
      </c>
      <c r="DG409" s="71" t="str">
        <f t="shared" si="6324"/>
        <v/>
      </c>
      <c r="DH409" s="71" t="str">
        <f t="shared" si="6325"/>
        <v/>
      </c>
      <c r="DI409" s="71" t="str">
        <f t="shared" si="6326"/>
        <v/>
      </c>
      <c r="DJ409" s="71" t="str">
        <f t="shared" si="6327"/>
        <v/>
      </c>
      <c r="DK409" s="71" t="str">
        <f t="shared" si="6328"/>
        <v/>
      </c>
      <c r="DL409" s="71" t="str">
        <f t="shared" si="6329"/>
        <v/>
      </c>
      <c r="DM409" s="71" t="str">
        <f t="shared" si="6330"/>
        <v/>
      </c>
      <c r="DN409" s="71" t="str">
        <f t="shared" si="6331"/>
        <v/>
      </c>
      <c r="DO409" s="71" t="str">
        <f t="shared" si="6332"/>
        <v/>
      </c>
      <c r="DP409" s="71" t="str">
        <f t="shared" si="6333"/>
        <v/>
      </c>
      <c r="DQ409" s="71" t="str">
        <f t="shared" si="6334"/>
        <v/>
      </c>
      <c r="DR409" s="71" t="str">
        <f t="shared" si="6335"/>
        <v/>
      </c>
      <c r="DS409" s="71" t="str">
        <f t="shared" si="6336"/>
        <v/>
      </c>
      <c r="DT409" s="71" t="str">
        <f t="shared" si="6337"/>
        <v/>
      </c>
      <c r="DU409" s="71" t="str">
        <f t="shared" si="6338"/>
        <v/>
      </c>
      <c r="DV409" s="71" t="str">
        <f t="shared" si="6339"/>
        <v/>
      </c>
      <c r="DW409" s="71" t="str">
        <f t="shared" si="6340"/>
        <v/>
      </c>
      <c r="DX409" s="71" t="str">
        <f t="shared" si="6341"/>
        <v/>
      </c>
      <c r="DY409" s="71" t="str">
        <f t="shared" si="6342"/>
        <v/>
      </c>
      <c r="DZ409" s="71" t="str">
        <f t="shared" si="6343"/>
        <v/>
      </c>
      <c r="EA409" s="71" t="str">
        <f t="shared" si="6344"/>
        <v/>
      </c>
      <c r="EB409" s="71" t="str">
        <f t="shared" si="6345"/>
        <v/>
      </c>
      <c r="EC409" s="71" t="str">
        <f t="shared" si="6346"/>
        <v/>
      </c>
      <c r="ED409" s="71" t="str">
        <f t="shared" si="6347"/>
        <v/>
      </c>
      <c r="EE409" s="71" t="str">
        <f t="shared" si="6348"/>
        <v/>
      </c>
      <c r="EF409" s="71" t="str">
        <f t="shared" si="6349"/>
        <v/>
      </c>
      <c r="EG409" s="71" t="str">
        <f t="shared" si="6350"/>
        <v/>
      </c>
      <c r="EH409" s="71" t="str">
        <f t="shared" si="6351"/>
        <v/>
      </c>
      <c r="EI409" s="71" t="str">
        <f t="shared" si="6352"/>
        <v/>
      </c>
      <c r="EJ409" s="71" t="str">
        <f t="shared" si="6353"/>
        <v/>
      </c>
      <c r="EK409" s="71" t="str">
        <f t="shared" si="6354"/>
        <v/>
      </c>
      <c r="EL409" s="71" t="str">
        <f t="shared" si="6355"/>
        <v/>
      </c>
      <c r="EM409" s="71" t="str">
        <f t="shared" si="6356"/>
        <v/>
      </c>
      <c r="EN409" s="71" t="str">
        <f t="shared" si="6357"/>
        <v/>
      </c>
      <c r="EO409" s="71" t="str">
        <f t="shared" si="6358"/>
        <v/>
      </c>
      <c r="EP409" s="71" t="str">
        <f t="shared" si="6359"/>
        <v/>
      </c>
      <c r="EQ409" s="71" t="str">
        <f t="shared" si="6360"/>
        <v/>
      </c>
      <c r="ER409" s="71" t="str">
        <f t="shared" si="6361"/>
        <v/>
      </c>
      <c r="ES409" s="71" t="str">
        <f t="shared" si="6362"/>
        <v/>
      </c>
      <c r="ET409" s="71" t="str">
        <f t="shared" si="6363"/>
        <v/>
      </c>
      <c r="EU409" s="71" t="str">
        <f t="shared" si="6364"/>
        <v/>
      </c>
      <c r="EV409" s="71" t="str">
        <f t="shared" si="6365"/>
        <v/>
      </c>
      <c r="EW409" s="71" t="str">
        <f t="shared" si="6366"/>
        <v/>
      </c>
      <c r="EX409" s="71" t="str">
        <f t="shared" si="6367"/>
        <v/>
      </c>
      <c r="EY409" s="71" t="str">
        <f t="shared" si="6368"/>
        <v/>
      </c>
      <c r="EZ409" s="71" t="str">
        <f t="shared" si="6369"/>
        <v/>
      </c>
      <c r="FA409" s="71" t="str">
        <f t="shared" si="6370"/>
        <v/>
      </c>
      <c r="FB409" s="71" t="str">
        <f t="shared" si="6371"/>
        <v/>
      </c>
      <c r="FC409" s="71" t="str">
        <f t="shared" si="6372"/>
        <v/>
      </c>
      <c r="FD409" s="71" t="str">
        <f t="shared" si="6373"/>
        <v/>
      </c>
      <c r="FE409" s="71" t="str">
        <f t="shared" si="6374"/>
        <v/>
      </c>
      <c r="FF409" s="71" t="str">
        <f t="shared" si="6375"/>
        <v/>
      </c>
      <c r="FG409" s="71" t="str">
        <f t="shared" si="6376"/>
        <v/>
      </c>
      <c r="FH409" s="71" t="str">
        <f t="shared" si="6377"/>
        <v/>
      </c>
      <c r="FI409" s="71" t="str">
        <f t="shared" si="6378"/>
        <v/>
      </c>
      <c r="FJ409" s="71" t="str">
        <f t="shared" si="6379"/>
        <v/>
      </c>
      <c r="FK409" s="71" t="str">
        <f t="shared" si="6380"/>
        <v/>
      </c>
      <c r="FL409" s="71" t="str">
        <f t="shared" si="6381"/>
        <v/>
      </c>
      <c r="FM409" s="71" t="str">
        <f t="shared" si="6382"/>
        <v/>
      </c>
      <c r="FN409" s="71" t="str">
        <f t="shared" si="6383"/>
        <v/>
      </c>
      <c r="FO409" s="71" t="str">
        <f t="shared" si="6384"/>
        <v/>
      </c>
      <c r="FP409" s="71" t="str">
        <f t="shared" si="6385"/>
        <v/>
      </c>
      <c r="FQ409" s="71" t="str">
        <f t="shared" si="6386"/>
        <v/>
      </c>
      <c r="FR409" s="71" t="str">
        <f t="shared" si="6387"/>
        <v/>
      </c>
      <c r="FS409" s="71" t="str">
        <f t="shared" si="6388"/>
        <v/>
      </c>
    </row>
    <row r="410" spans="1:175" ht="16.5">
      <c r="A410" s="134"/>
      <c r="B410" s="80" t="s">
        <v>1089</v>
      </c>
      <c r="C410" s="147" t="s">
        <v>1086</v>
      </c>
      <c r="K410" s="149"/>
      <c r="T410" s="152" t="s">
        <v>1090</v>
      </c>
      <c r="U410" s="85" t="s">
        <v>1088</v>
      </c>
      <c r="CN410" s="70" t="str">
        <f t="shared" ref="CN410:CN417" si="6769">"InitUnitState('"&amp;B410&amp;"',"&amp;V410&amp;","&amp;W410&amp;","&amp;X410&amp;","&amp;Y410&amp;","&amp;Z410&amp;","&amp;AA410&amp;","&amp;AB410&amp;","&amp;AC410&amp;","&amp;AD410&amp;","&amp;AE410&amp;")"</f>
        <v>InitUnitState('IK6B',,,,,,,,,,)</v>
      </c>
      <c r="CO410" s="70" t="str">
        <f t="shared" ref="CO410:CO417" si="6770">"InitUnitNormal('"&amp;B410&amp;"',"&amp;AF410&amp;","&amp;AG410&amp;","&amp;AH410&amp;","&amp;AI410&amp;","&amp;AJ410&amp;","&amp;AK410&amp;","&amp;AL410&amp;","&amp;AM410&amp;","&amp;AN410&amp;","&amp;AO410&amp;")"</f>
        <v>InitUnitNormal('IK6B',,,,,,,,,,)</v>
      </c>
      <c r="CP410" s="70" t="str">
        <f t="shared" ref="CP410:CP417" si="6771">"InitUnitMagic('"&amp;B410&amp;"',"&amp;AP410&amp;","&amp;AQ410&amp;","&amp;AR410&amp;","&amp;AS410&amp;","&amp;AT410&amp;","&amp;AU410&amp;","&amp;AV410&amp;","&amp;AW410&amp;","&amp;BI410&amp;","&amp;BJ410&amp;")"</f>
        <v>InitUnitMagic('IK6B',,,,,,,,,,)</v>
      </c>
      <c r="CQ410" s="70" t="str">
        <f t="shared" ref="CQ410:CQ417" si="6772">"InitUnitAdd('"&amp;B410&amp;"',"&amp;BK410&amp;","&amp;BL410&amp;","&amp;BM410&amp;","&amp;BN410&amp;","&amp;BO410&amp;","&amp;BP410&amp;","&amp;BQ410&amp;","&amp;BR410&amp;","&amp;BS410&amp;","&amp;BT410&amp;")"</f>
        <v>InitUnitAdd('IK6B',,,,,,,,,,)</v>
      </c>
      <c r="CR410" s="70" t="str">
        <f t="shared" ref="CR410:CR417" si="6773">"InitEquipData('"&amp;B410&amp;"',"&amp;D410&amp;","&amp;CR$1&amp;A410&amp;CR$1&amp;","&amp;E410&amp;","&amp;I410&amp;","&amp;F410&amp;","&amp;G410&amp;",'"&amp;J410&amp;"','"&amp;K410&amp;"','"&amp;L410&amp;"','"&amp;M410&amp;"','"&amp;N410&amp;"','"&amp;O410&amp;"',"&amp;CR$1&amp;U419&amp;CR$1&amp;")"</f>
        <v>InitEquipData('IK6B',,"",,,,,'','','','','','',"ReplaceableTextures\\CommandButtons\\BTNSST15.blp")</v>
      </c>
      <c r="CU410" s="95" t="str">
        <f t="shared" ref="CU410:CU417" si="6774">CONCATENATE(DB410,DC410,DD410,DE410,DF410,DG410,DH410,DI410,DJ410,DK410,DL410,DM410,DN410,DO410,DP410,DQ410,DR410,DS410,DT410,DU410,DV410,DW410,DX410,DY410,DZ410,EA410,EB410,EC410,ED410,EE410,EF410,EG410,EH410,EI410,EJ410,EK410,EL410,EM410,EN410,EO410,EP410&amp;"|n")</f>
        <v>|n</v>
      </c>
      <c r="CV410" s="61" t="str">
        <f t="shared" si="6313"/>
        <v>暴击伤害|Cffffc926+60%|n|n|r|Cffaaaaaa○|CffFFD24D金之符印+1|r|r|n|n|Cff00ff7f点击穿戴或脱卸。|r</v>
      </c>
      <c r="CW410" s="60"/>
      <c r="CX410" s="60"/>
      <c r="CY410" s="60"/>
      <c r="CZ410" s="60"/>
      <c r="DA410" s="60"/>
      <c r="DB410" s="71" t="str">
        <f t="shared" ref="DB410:DB417" si="6775">IF(V410="","","|n"&amp;DB$2&amp;"+"&amp;V410&amp;DB$1)</f>
        <v/>
      </c>
      <c r="DC410" s="71" t="str">
        <f t="shared" ref="DC410:DC417" si="6776">IF(W410="","","|n"&amp;DC$2&amp;"+"&amp;W410&amp;DC$1)</f>
        <v/>
      </c>
      <c r="DD410" s="71" t="str">
        <f t="shared" ref="DD410:DD417" si="6777">IF(X410="","","|n"&amp;DD$2&amp;"+"&amp;X410&amp;DD$1)</f>
        <v/>
      </c>
      <c r="DE410" s="71" t="str">
        <f t="shared" ref="DE410:DE417" si="6778">IF(Y410="","","|n"&amp;DE$2&amp;"+"&amp;Y410&amp;DE$1)</f>
        <v/>
      </c>
      <c r="DF410" s="71" t="str">
        <f t="shared" ref="DF410:DF417" si="6779">IF(Z410="","","|n"&amp;DF$2&amp;"+"&amp;Z410&amp;DF$1)</f>
        <v/>
      </c>
      <c r="DG410" s="71" t="str">
        <f t="shared" ref="DG410:DG417" si="6780">IF(AA410="","","|n"&amp;DG$2&amp;"+"&amp;AA410&amp;DG$1)</f>
        <v/>
      </c>
      <c r="DH410" s="71" t="str">
        <f t="shared" ref="DH410:DH417" si="6781">IF(AB410="","","|n"&amp;DH$2&amp;"+"&amp;AB410&amp;DH$1)</f>
        <v/>
      </c>
      <c r="DI410" s="71" t="str">
        <f t="shared" ref="DI410:DI417" si="6782">IF(AC410="","","|n"&amp;DI$2&amp;"+"&amp;AC410&amp;DI$1)</f>
        <v/>
      </c>
      <c r="DJ410" s="71" t="str">
        <f t="shared" ref="DJ410:DJ417" si="6783">IF(AD410="","","|n"&amp;DJ$2&amp;"+"&amp;AD410&amp;DJ$1)</f>
        <v/>
      </c>
      <c r="DK410" s="71" t="str">
        <f t="shared" ref="DK410:DK417" si="6784">IF(AE410="","","|n"&amp;DK$2&amp;"+"&amp;AE410&amp;DK$1)</f>
        <v/>
      </c>
      <c r="DL410" s="71" t="str">
        <f t="shared" ref="DL410:DL417" si="6785">IF(AF410="","","|n"&amp;DL$2&amp;"+"&amp;AF410&amp;DL$1)</f>
        <v/>
      </c>
      <c r="DM410" s="71" t="str">
        <f t="shared" ref="DM410:DM417" si="6786">IF(AG410="","","|n"&amp;DM$2&amp;"+"&amp;AG410&amp;DM$1)</f>
        <v/>
      </c>
      <c r="DN410" s="71" t="str">
        <f t="shared" ref="DN410:DN417" si="6787">IF(AH410="","","|n"&amp;DN$2&amp;"+"&amp;AH410&amp;DN$1)</f>
        <v/>
      </c>
      <c r="DO410" s="71" t="str">
        <f t="shared" ref="DO410:DO417" si="6788">IF(AI410="","","|n"&amp;DO$2&amp;"+"&amp;AI410&amp;DO$1)</f>
        <v/>
      </c>
      <c r="DP410" s="71" t="str">
        <f t="shared" ref="DP410:DP417" si="6789">IF(AJ410="","","|n"&amp;DP$2&amp;"+"&amp;AJ410&amp;DP$1)</f>
        <v/>
      </c>
      <c r="DQ410" s="71" t="str">
        <f t="shared" ref="DQ410:DQ417" si="6790">IF(AK410="","","|n"&amp;DQ$2&amp;"+"&amp;AK410&amp;DQ$1)</f>
        <v/>
      </c>
      <c r="DR410" s="71" t="str">
        <f t="shared" ref="DR410:DR417" si="6791">IF(AL410="","","|n"&amp;DR$2&amp;"+"&amp;AL410&amp;DR$1)</f>
        <v/>
      </c>
      <c r="DS410" s="71" t="str">
        <f t="shared" ref="DS410:DS417" si="6792">IF(AM410="","","|n"&amp;DS$2&amp;"+"&amp;AM410&amp;DS$1)</f>
        <v/>
      </c>
      <c r="DT410" s="71" t="str">
        <f t="shared" ref="DT410:DT417" si="6793">IF(AN410="","","|n"&amp;DT$2&amp;"+"&amp;AN410&amp;DT$1)</f>
        <v/>
      </c>
      <c r="DU410" s="71" t="str">
        <f t="shared" ref="DU410:DU417" si="6794">IF(AO410="","","|n"&amp;DU$2&amp;"+"&amp;AO410&amp;DU$1)</f>
        <v/>
      </c>
      <c r="DV410" s="71" t="str">
        <f t="shared" ref="DV410:DV417" si="6795">IF(AP410="","","|n"&amp;DV$2&amp;"+"&amp;AP410&amp;DV$1)</f>
        <v/>
      </c>
      <c r="DW410" s="71" t="str">
        <f t="shared" ref="DW410:DW417" si="6796">IF(AQ410="","","|n"&amp;DW$2&amp;"+"&amp;AQ410&amp;DW$1)</f>
        <v/>
      </c>
      <c r="DX410" s="71" t="str">
        <f t="shared" ref="DX410:DX417" si="6797">IF(AR410="","","|n"&amp;DX$2&amp;"+"&amp;AR410&amp;DX$1)</f>
        <v/>
      </c>
      <c r="DY410" s="71" t="str">
        <f t="shared" ref="DY410:DY417" si="6798">IF(AS410="","","|n"&amp;DY$2&amp;"+"&amp;AS410&amp;DY$1)</f>
        <v/>
      </c>
      <c r="DZ410" s="71" t="str">
        <f t="shared" ref="DZ410:DZ417" si="6799">IF(AT410="","","|n"&amp;DZ$2&amp;"+"&amp;AT410&amp;DZ$1)</f>
        <v/>
      </c>
      <c r="EA410" s="71" t="str">
        <f t="shared" ref="EA410:EA417" si="6800">IF(AU410="","","|n"&amp;EA$2&amp;"+"&amp;AU410&amp;EA$1)</f>
        <v/>
      </c>
      <c r="EB410" s="71" t="str">
        <f t="shared" ref="EB410:EB417" si="6801">IF(AV410="","","|n"&amp;EB$2&amp;"+"&amp;AV410&amp;EB$1)</f>
        <v/>
      </c>
      <c r="EC410" s="71" t="str">
        <f t="shared" ref="EC410:EC417" si="6802">IF(AW410="","","|n"&amp;EC$2&amp;"+"&amp;AW410&amp;EC$1)</f>
        <v/>
      </c>
      <c r="ED410" s="71" t="str">
        <f t="shared" ref="ED410:ED417" si="6803">IF(AX410="","","|n"&amp;ED$2&amp;"+"&amp;AX410&amp;ED$1)</f>
        <v/>
      </c>
      <c r="EE410" s="71" t="str">
        <f t="shared" ref="EE410:EE417" si="6804">IF(AY410="","","|n"&amp;EE$2&amp;"+"&amp;AY410&amp;EE$1)</f>
        <v/>
      </c>
      <c r="EF410" s="71" t="str">
        <f t="shared" ref="EF410:EF417" si="6805">IF(AZ410="","","|n"&amp;EF$2&amp;"+"&amp;AZ410&amp;EF$1)</f>
        <v/>
      </c>
      <c r="EG410" s="71" t="str">
        <f t="shared" ref="EG410:EG417" si="6806">IF(BA410="","","|n"&amp;EG$2&amp;"+"&amp;BA410&amp;EG$1)</f>
        <v/>
      </c>
      <c r="EH410" s="71" t="str">
        <f t="shared" ref="EH410:EH417" si="6807">IF(BB410="","","|n"&amp;EH$2&amp;"+"&amp;BB410&amp;EH$1)</f>
        <v/>
      </c>
      <c r="EI410" s="71" t="str">
        <f t="shared" ref="EI410:EI417" si="6808">IF(BC410="","","|n"&amp;EI$2&amp;"+"&amp;BC410&amp;EI$1)</f>
        <v/>
      </c>
      <c r="EJ410" s="71" t="str">
        <f t="shared" ref="EJ410:EJ417" si="6809">IF(BD410="","","|n"&amp;EJ$2&amp;"+"&amp;BD410&amp;EJ$1)</f>
        <v/>
      </c>
      <c r="EK410" s="71" t="str">
        <f t="shared" ref="EK410:EK417" si="6810">IF(BE410="","","|n"&amp;EK$2&amp;"+"&amp;BE410&amp;EK$1)</f>
        <v/>
      </c>
      <c r="EL410" s="71" t="str">
        <f t="shared" ref="EL410:EL417" si="6811">IF(BF410="","","|n"&amp;EL$2&amp;"+"&amp;BF410&amp;EL$1)</f>
        <v/>
      </c>
      <c r="EM410" s="71" t="str">
        <f t="shared" ref="EM410:EM417" si="6812">IF(BG410="","","|n"&amp;EM$2&amp;"+"&amp;BG410&amp;EM$1)</f>
        <v/>
      </c>
      <c r="EN410" s="71" t="str">
        <f t="shared" ref="EN410:EN417" si="6813">IF(BH410="","","|n"&amp;EN$2&amp;"+"&amp;BH410&amp;EN$1)</f>
        <v/>
      </c>
      <c r="EO410" s="71" t="str">
        <f t="shared" ref="EO410:EO417" si="6814">IF(BI410="","","|n"&amp;EO$2&amp;"+"&amp;BI410&amp;EO$1)</f>
        <v/>
      </c>
      <c r="EP410" s="71" t="str">
        <f t="shared" ref="EP410:EP417" si="6815">IF(BJ410="","","|n"&amp;EP$2&amp;"+"&amp;BJ410&amp;EP$1)</f>
        <v/>
      </c>
      <c r="EQ410" s="71" t="str">
        <f t="shared" ref="EQ410:EQ417" si="6816">IF(BK410="","","|n"&amp;EQ$2&amp;"+"&amp;BK410&amp;EQ$1)</f>
        <v/>
      </c>
      <c r="ER410" s="71" t="str">
        <f t="shared" ref="ER410:ER417" si="6817">IF(BL410="","","|n"&amp;ER$2&amp;"+"&amp;BL410&amp;ER$1)</f>
        <v/>
      </c>
      <c r="ES410" s="71" t="str">
        <f t="shared" ref="ES410:ES417" si="6818">IF(BM410="","","|n"&amp;ES$2&amp;"+"&amp;BM410&amp;ES$1)</f>
        <v/>
      </c>
      <c r="ET410" s="71" t="str">
        <f t="shared" ref="ET410:ET417" si="6819">IF(BN410="","","|n"&amp;ET$2&amp;"+"&amp;BN410&amp;ET$1)</f>
        <v/>
      </c>
      <c r="EU410" s="71" t="str">
        <f t="shared" ref="EU410:EU417" si="6820">IF(BO410="","","|n"&amp;EU$2&amp;"+"&amp;BO410&amp;EU$1)</f>
        <v/>
      </c>
      <c r="EV410" s="71" t="str">
        <f t="shared" ref="EV410:EV417" si="6821">IF(BP410="","","|n"&amp;EV$2&amp;"+"&amp;BP410&amp;EV$1)</f>
        <v/>
      </c>
      <c r="EW410" s="71" t="str">
        <f t="shared" ref="EW410:EW417" si="6822">IF(BQ410="","","|n"&amp;EW$2&amp;"+"&amp;BQ410&amp;EW$1)</f>
        <v/>
      </c>
      <c r="EX410" s="71" t="str">
        <f t="shared" ref="EX410:EX417" si="6823">IF(BR410="","","|n"&amp;EX$2&amp;"+"&amp;BR410&amp;EX$1)</f>
        <v/>
      </c>
      <c r="EY410" s="71" t="str">
        <f t="shared" ref="EY410:EY417" si="6824">IF(BS410="","","|n"&amp;EY$2&amp;"+"&amp;BS410&amp;EY$1)</f>
        <v/>
      </c>
      <c r="EZ410" s="71" t="str">
        <f t="shared" ref="EZ410:EZ417" si="6825">IF(BT410="","","|n"&amp;EZ$2&amp;"+"&amp;BT410&amp;EZ$1)</f>
        <v/>
      </c>
      <c r="FA410" s="71" t="str">
        <f t="shared" ref="FA410:FA417" si="6826">IF(BU410="","","|n"&amp;FA$2&amp;"+"&amp;BU410&amp;FA$1)</f>
        <v/>
      </c>
      <c r="FB410" s="71" t="str">
        <f t="shared" ref="FB410:FB417" si="6827">IF(BV410="","","|n"&amp;FB$2&amp;"+"&amp;BV410&amp;FB$1)</f>
        <v/>
      </c>
      <c r="FC410" s="71" t="str">
        <f t="shared" ref="FC410:FC417" si="6828">IF(BW410="","","|n"&amp;FC$2&amp;"+"&amp;BW410&amp;FC$1)</f>
        <v/>
      </c>
      <c r="FD410" s="71" t="str">
        <f t="shared" ref="FD410:FD417" si="6829">IF(BX410="","","|n"&amp;FD$2&amp;"+"&amp;BX410&amp;FD$1)</f>
        <v/>
      </c>
      <c r="FE410" s="71" t="str">
        <f t="shared" ref="FE410:FE417" si="6830">IF(BY410="","","|n"&amp;FE$2&amp;"+"&amp;BY410&amp;FE$1)</f>
        <v/>
      </c>
      <c r="FF410" s="71" t="str">
        <f t="shared" ref="FF410:FF417" si="6831">IF(BZ410="","","|n"&amp;FF$2&amp;"+"&amp;BZ410&amp;FF$1)</f>
        <v/>
      </c>
      <c r="FG410" s="71" t="str">
        <f t="shared" ref="FG410:FG417" si="6832">IF(CA410="","","|n"&amp;FG$2&amp;"+"&amp;CA410&amp;FG$1)</f>
        <v/>
      </c>
      <c r="FH410" s="71" t="str">
        <f t="shared" ref="FH410:FH417" si="6833">IF(CB410="","","|n"&amp;FH$2&amp;"+"&amp;CB410&amp;FH$1)</f>
        <v/>
      </c>
      <c r="FI410" s="71" t="str">
        <f t="shared" ref="FI410:FI417" si="6834">IF(CC410="","","|n"&amp;FI$2&amp;"+"&amp;CC410&amp;FI$1)</f>
        <v/>
      </c>
      <c r="FJ410" s="71" t="str">
        <f t="shared" ref="FJ410:FJ417" si="6835">IF(CD410="","","|n"&amp;FJ$2&amp;"+"&amp;CD410&amp;FJ$1)</f>
        <v/>
      </c>
      <c r="FK410" s="71" t="str">
        <f t="shared" ref="FK410:FK417" si="6836">IF(CE410="","","|n"&amp;FK$2&amp;"+"&amp;CE410&amp;FK$1)</f>
        <v/>
      </c>
      <c r="FL410" s="71" t="str">
        <f t="shared" ref="FL410:FL417" si="6837">IF(CF410="","","|n"&amp;FL$2&amp;"+"&amp;CF410&amp;FL$1)</f>
        <v/>
      </c>
      <c r="FM410" s="71" t="str">
        <f t="shared" ref="FM410:FM417" si="6838">IF(CG410="","","|n"&amp;FM$2&amp;"+"&amp;CG410&amp;FM$1)</f>
        <v/>
      </c>
      <c r="FN410" s="71" t="str">
        <f t="shared" ref="FN410:FN417" si="6839">IF(CH410="","","|n"&amp;FN$2&amp;"+"&amp;CH410&amp;FN$1)</f>
        <v/>
      </c>
      <c r="FO410" s="71" t="str">
        <f t="shared" ref="FO410:FO417" si="6840">IF(CI410="","","|n"&amp;FO$2&amp;"+"&amp;CI410&amp;FO$1)</f>
        <v/>
      </c>
      <c r="FP410" s="71" t="str">
        <f t="shared" ref="FP410:FP417" si="6841">IF(CJ410="","","|n"&amp;FP$2&amp;"+"&amp;CJ410&amp;FP$1)</f>
        <v/>
      </c>
      <c r="FQ410" s="71" t="str">
        <f t="shared" ref="FQ410:FQ417" si="6842">IF(CK410="","","|n"&amp;FQ$2&amp;"+"&amp;CK410&amp;FQ$1)</f>
        <v/>
      </c>
      <c r="FR410" s="71" t="str">
        <f t="shared" ref="FR410:FR417" si="6843">IF(CL410="","","|n"&amp;FR$2&amp;"+"&amp;CL410&amp;FR$1)</f>
        <v/>
      </c>
      <c r="FS410" s="71" t="str">
        <f t="shared" ref="FS410:FS417" si="6844">IF(CM410="","","|n"&amp;FS$2&amp;"+"&amp;CM410&amp;FS$1)</f>
        <v/>
      </c>
    </row>
    <row r="411" spans="1:175" ht="16.5">
      <c r="A411" s="134"/>
      <c r="B411" s="80" t="s">
        <v>1091</v>
      </c>
      <c r="C411" s="147" t="s">
        <v>1086</v>
      </c>
      <c r="K411" s="150"/>
      <c r="T411" s="152" t="s">
        <v>1092</v>
      </c>
      <c r="U411" s="85" t="s">
        <v>1088</v>
      </c>
      <c r="CN411" s="70" t="str">
        <f t="shared" si="6769"/>
        <v>InitUnitState('IK6C',,,,,,,,,,)</v>
      </c>
      <c r="CO411" s="70" t="str">
        <f t="shared" si="6770"/>
        <v>InitUnitNormal('IK6C',,,,,,,,,,)</v>
      </c>
      <c r="CP411" s="70" t="str">
        <f t="shared" si="6771"/>
        <v>InitUnitMagic('IK6C',,,,,,,,,,)</v>
      </c>
      <c r="CQ411" s="70" t="str">
        <f t="shared" si="6772"/>
        <v>InitUnitAdd('IK6C',,,,,,,,,,)</v>
      </c>
      <c r="CR411" s="70" t="str">
        <f t="shared" si="6773"/>
        <v>InitEquipData('IK6C',,"",,,,,'','','','','','',"ReplaceableTextures\\CommandButtons\\BTNSST15.blp")</v>
      </c>
      <c r="CU411" s="95" t="str">
        <f t="shared" si="6774"/>
        <v>|n</v>
      </c>
      <c r="CV411" s="61" t="str">
        <f t="shared" si="6313"/>
        <v>暴击伤害|Cffffc926+60%|n|n|r|Cffaaaaaa○|CffFFD24D木之符印+1|r|r|n|n|Cff00ff7f点击穿戴或脱卸。|r</v>
      </c>
      <c r="CW411" s="60"/>
      <c r="CX411" s="60"/>
      <c r="CY411" s="60"/>
      <c r="CZ411" s="60"/>
      <c r="DA411" s="60"/>
      <c r="DB411" s="71" t="str">
        <f t="shared" si="6775"/>
        <v/>
      </c>
      <c r="DC411" s="71" t="str">
        <f t="shared" si="6776"/>
        <v/>
      </c>
      <c r="DD411" s="71" t="str">
        <f t="shared" si="6777"/>
        <v/>
      </c>
      <c r="DE411" s="71" t="str">
        <f t="shared" si="6778"/>
        <v/>
      </c>
      <c r="DF411" s="71" t="str">
        <f t="shared" si="6779"/>
        <v/>
      </c>
      <c r="DG411" s="71" t="str">
        <f t="shared" si="6780"/>
        <v/>
      </c>
      <c r="DH411" s="71" t="str">
        <f t="shared" si="6781"/>
        <v/>
      </c>
      <c r="DI411" s="71" t="str">
        <f t="shared" si="6782"/>
        <v/>
      </c>
      <c r="DJ411" s="71" t="str">
        <f t="shared" si="6783"/>
        <v/>
      </c>
      <c r="DK411" s="71" t="str">
        <f t="shared" si="6784"/>
        <v/>
      </c>
      <c r="DL411" s="71" t="str">
        <f t="shared" si="6785"/>
        <v/>
      </c>
      <c r="DM411" s="71" t="str">
        <f t="shared" si="6786"/>
        <v/>
      </c>
      <c r="DN411" s="71" t="str">
        <f t="shared" si="6787"/>
        <v/>
      </c>
      <c r="DO411" s="71" t="str">
        <f t="shared" si="6788"/>
        <v/>
      </c>
      <c r="DP411" s="71" t="str">
        <f t="shared" si="6789"/>
        <v/>
      </c>
      <c r="DQ411" s="71" t="str">
        <f t="shared" si="6790"/>
        <v/>
      </c>
      <c r="DR411" s="71" t="str">
        <f t="shared" si="6791"/>
        <v/>
      </c>
      <c r="DS411" s="71" t="str">
        <f t="shared" si="6792"/>
        <v/>
      </c>
      <c r="DT411" s="71" t="str">
        <f t="shared" si="6793"/>
        <v/>
      </c>
      <c r="DU411" s="71" t="str">
        <f t="shared" si="6794"/>
        <v/>
      </c>
      <c r="DV411" s="71" t="str">
        <f t="shared" si="6795"/>
        <v/>
      </c>
      <c r="DW411" s="71" t="str">
        <f t="shared" si="6796"/>
        <v/>
      </c>
      <c r="DX411" s="71" t="str">
        <f t="shared" si="6797"/>
        <v/>
      </c>
      <c r="DY411" s="71" t="str">
        <f t="shared" si="6798"/>
        <v/>
      </c>
      <c r="DZ411" s="71" t="str">
        <f t="shared" si="6799"/>
        <v/>
      </c>
      <c r="EA411" s="71" t="str">
        <f t="shared" si="6800"/>
        <v/>
      </c>
      <c r="EB411" s="71" t="str">
        <f t="shared" si="6801"/>
        <v/>
      </c>
      <c r="EC411" s="71" t="str">
        <f t="shared" si="6802"/>
        <v/>
      </c>
      <c r="ED411" s="71" t="str">
        <f t="shared" si="6803"/>
        <v/>
      </c>
      <c r="EE411" s="71" t="str">
        <f t="shared" si="6804"/>
        <v/>
      </c>
      <c r="EF411" s="71" t="str">
        <f t="shared" si="6805"/>
        <v/>
      </c>
      <c r="EG411" s="71" t="str">
        <f t="shared" si="6806"/>
        <v/>
      </c>
      <c r="EH411" s="71" t="str">
        <f t="shared" si="6807"/>
        <v/>
      </c>
      <c r="EI411" s="71" t="str">
        <f t="shared" si="6808"/>
        <v/>
      </c>
      <c r="EJ411" s="71" t="str">
        <f t="shared" si="6809"/>
        <v/>
      </c>
      <c r="EK411" s="71" t="str">
        <f t="shared" si="6810"/>
        <v/>
      </c>
      <c r="EL411" s="71" t="str">
        <f t="shared" si="6811"/>
        <v/>
      </c>
      <c r="EM411" s="71" t="str">
        <f t="shared" si="6812"/>
        <v/>
      </c>
      <c r="EN411" s="71" t="str">
        <f t="shared" si="6813"/>
        <v/>
      </c>
      <c r="EO411" s="71" t="str">
        <f t="shared" si="6814"/>
        <v/>
      </c>
      <c r="EP411" s="71" t="str">
        <f t="shared" si="6815"/>
        <v/>
      </c>
      <c r="EQ411" s="71" t="str">
        <f t="shared" si="6816"/>
        <v/>
      </c>
      <c r="ER411" s="71" t="str">
        <f t="shared" si="6817"/>
        <v/>
      </c>
      <c r="ES411" s="71" t="str">
        <f t="shared" si="6818"/>
        <v/>
      </c>
      <c r="ET411" s="71" t="str">
        <f t="shared" si="6819"/>
        <v/>
      </c>
      <c r="EU411" s="71" t="str">
        <f t="shared" si="6820"/>
        <v/>
      </c>
      <c r="EV411" s="71" t="str">
        <f t="shared" si="6821"/>
        <v/>
      </c>
      <c r="EW411" s="71" t="str">
        <f t="shared" si="6822"/>
        <v/>
      </c>
      <c r="EX411" s="71" t="str">
        <f t="shared" si="6823"/>
        <v/>
      </c>
      <c r="EY411" s="71" t="str">
        <f t="shared" si="6824"/>
        <v/>
      </c>
      <c r="EZ411" s="71" t="str">
        <f t="shared" si="6825"/>
        <v/>
      </c>
      <c r="FA411" s="71" t="str">
        <f t="shared" si="6826"/>
        <v/>
      </c>
      <c r="FB411" s="71" t="str">
        <f t="shared" si="6827"/>
        <v/>
      </c>
      <c r="FC411" s="71" t="str">
        <f t="shared" si="6828"/>
        <v/>
      </c>
      <c r="FD411" s="71" t="str">
        <f t="shared" si="6829"/>
        <v/>
      </c>
      <c r="FE411" s="71" t="str">
        <f t="shared" si="6830"/>
        <v/>
      </c>
      <c r="FF411" s="71" t="str">
        <f t="shared" si="6831"/>
        <v/>
      </c>
      <c r="FG411" s="71" t="str">
        <f t="shared" si="6832"/>
        <v/>
      </c>
      <c r="FH411" s="71" t="str">
        <f t="shared" si="6833"/>
        <v/>
      </c>
      <c r="FI411" s="71" t="str">
        <f t="shared" si="6834"/>
        <v/>
      </c>
      <c r="FJ411" s="71" t="str">
        <f t="shared" si="6835"/>
        <v/>
      </c>
      <c r="FK411" s="71" t="str">
        <f t="shared" si="6836"/>
        <v/>
      </c>
      <c r="FL411" s="71" t="str">
        <f t="shared" si="6837"/>
        <v/>
      </c>
      <c r="FM411" s="71" t="str">
        <f t="shared" si="6838"/>
        <v/>
      </c>
      <c r="FN411" s="71" t="str">
        <f t="shared" si="6839"/>
        <v/>
      </c>
      <c r="FO411" s="71" t="str">
        <f t="shared" si="6840"/>
        <v/>
      </c>
      <c r="FP411" s="71" t="str">
        <f t="shared" si="6841"/>
        <v/>
      </c>
      <c r="FQ411" s="71" t="str">
        <f t="shared" si="6842"/>
        <v/>
      </c>
      <c r="FR411" s="71" t="str">
        <f t="shared" si="6843"/>
        <v/>
      </c>
      <c r="FS411" s="71" t="str">
        <f t="shared" si="6844"/>
        <v/>
      </c>
    </row>
    <row r="412" spans="1:175" ht="16.5">
      <c r="A412" s="134"/>
      <c r="B412" s="80" t="s">
        <v>1093</v>
      </c>
      <c r="C412" s="147" t="s">
        <v>1086</v>
      </c>
      <c r="K412" s="150"/>
      <c r="T412" s="152" t="s">
        <v>1094</v>
      </c>
      <c r="U412" s="85" t="s">
        <v>1088</v>
      </c>
      <c r="CN412" s="70" t="str">
        <f t="shared" si="6769"/>
        <v>InitUnitState('IK6D',,,,,,,,,,)</v>
      </c>
      <c r="CO412" s="70" t="str">
        <f t="shared" si="6770"/>
        <v>InitUnitNormal('IK6D',,,,,,,,,,)</v>
      </c>
      <c r="CP412" s="70" t="str">
        <f t="shared" si="6771"/>
        <v>InitUnitMagic('IK6D',,,,,,,,,,)</v>
      </c>
      <c r="CQ412" s="70" t="str">
        <f t="shared" si="6772"/>
        <v>InitUnitAdd('IK6D',,,,,,,,,,)</v>
      </c>
      <c r="CR412" s="70" t="str">
        <f t="shared" si="6773"/>
        <v>InitEquipData('IK6D',,"",,,,,'','','','','','',"ReplaceableTextures\\CommandButtons\\BTNSST15.blp")</v>
      </c>
      <c r="CU412" s="95" t="str">
        <f t="shared" si="6774"/>
        <v>|n</v>
      </c>
      <c r="CV412" s="61" t="str">
        <f t="shared" si="6313"/>
        <v>暴击伤害|Cffffc926+60%|n|n|r|Cffaaaaaa○|CffFFD24D水之符印+1|r|r|n|n|Cff00ff7f点击穿戴或脱卸。|r</v>
      </c>
      <c r="CW412" s="60"/>
      <c r="CX412" s="60"/>
      <c r="CY412" s="60"/>
      <c r="CZ412" s="60"/>
      <c r="DA412" s="60"/>
      <c r="DB412" s="71" t="str">
        <f t="shared" si="6775"/>
        <v/>
      </c>
      <c r="DC412" s="71" t="str">
        <f t="shared" si="6776"/>
        <v/>
      </c>
      <c r="DD412" s="71" t="str">
        <f t="shared" si="6777"/>
        <v/>
      </c>
      <c r="DE412" s="71" t="str">
        <f t="shared" si="6778"/>
        <v/>
      </c>
      <c r="DF412" s="71" t="str">
        <f t="shared" si="6779"/>
        <v/>
      </c>
      <c r="DG412" s="71" t="str">
        <f t="shared" si="6780"/>
        <v/>
      </c>
      <c r="DH412" s="71" t="str">
        <f t="shared" si="6781"/>
        <v/>
      </c>
      <c r="DI412" s="71" t="str">
        <f t="shared" si="6782"/>
        <v/>
      </c>
      <c r="DJ412" s="71" t="str">
        <f t="shared" si="6783"/>
        <v/>
      </c>
      <c r="DK412" s="71" t="str">
        <f t="shared" si="6784"/>
        <v/>
      </c>
      <c r="DL412" s="71" t="str">
        <f t="shared" si="6785"/>
        <v/>
      </c>
      <c r="DM412" s="71" t="str">
        <f t="shared" si="6786"/>
        <v/>
      </c>
      <c r="DN412" s="71" t="str">
        <f t="shared" si="6787"/>
        <v/>
      </c>
      <c r="DO412" s="71" t="str">
        <f t="shared" si="6788"/>
        <v/>
      </c>
      <c r="DP412" s="71" t="str">
        <f t="shared" si="6789"/>
        <v/>
      </c>
      <c r="DQ412" s="71" t="str">
        <f t="shared" si="6790"/>
        <v/>
      </c>
      <c r="DR412" s="71" t="str">
        <f t="shared" si="6791"/>
        <v/>
      </c>
      <c r="DS412" s="71" t="str">
        <f t="shared" si="6792"/>
        <v/>
      </c>
      <c r="DT412" s="71" t="str">
        <f t="shared" si="6793"/>
        <v/>
      </c>
      <c r="DU412" s="71" t="str">
        <f t="shared" si="6794"/>
        <v/>
      </c>
      <c r="DV412" s="71" t="str">
        <f t="shared" si="6795"/>
        <v/>
      </c>
      <c r="DW412" s="71" t="str">
        <f t="shared" si="6796"/>
        <v/>
      </c>
      <c r="DX412" s="71" t="str">
        <f t="shared" si="6797"/>
        <v/>
      </c>
      <c r="DY412" s="71" t="str">
        <f t="shared" si="6798"/>
        <v/>
      </c>
      <c r="DZ412" s="71" t="str">
        <f t="shared" si="6799"/>
        <v/>
      </c>
      <c r="EA412" s="71" t="str">
        <f t="shared" si="6800"/>
        <v/>
      </c>
      <c r="EB412" s="71" t="str">
        <f t="shared" si="6801"/>
        <v/>
      </c>
      <c r="EC412" s="71" t="str">
        <f t="shared" si="6802"/>
        <v/>
      </c>
      <c r="ED412" s="71" t="str">
        <f t="shared" si="6803"/>
        <v/>
      </c>
      <c r="EE412" s="71" t="str">
        <f t="shared" si="6804"/>
        <v/>
      </c>
      <c r="EF412" s="71" t="str">
        <f t="shared" si="6805"/>
        <v/>
      </c>
      <c r="EG412" s="71" t="str">
        <f t="shared" si="6806"/>
        <v/>
      </c>
      <c r="EH412" s="71" t="str">
        <f t="shared" si="6807"/>
        <v/>
      </c>
      <c r="EI412" s="71" t="str">
        <f t="shared" si="6808"/>
        <v/>
      </c>
      <c r="EJ412" s="71" t="str">
        <f t="shared" si="6809"/>
        <v/>
      </c>
      <c r="EK412" s="71" t="str">
        <f t="shared" si="6810"/>
        <v/>
      </c>
      <c r="EL412" s="71" t="str">
        <f t="shared" si="6811"/>
        <v/>
      </c>
      <c r="EM412" s="71" t="str">
        <f t="shared" si="6812"/>
        <v/>
      </c>
      <c r="EN412" s="71" t="str">
        <f t="shared" si="6813"/>
        <v/>
      </c>
      <c r="EO412" s="71" t="str">
        <f t="shared" si="6814"/>
        <v/>
      </c>
      <c r="EP412" s="71" t="str">
        <f t="shared" si="6815"/>
        <v/>
      </c>
      <c r="EQ412" s="71" t="str">
        <f t="shared" si="6816"/>
        <v/>
      </c>
      <c r="ER412" s="71" t="str">
        <f t="shared" si="6817"/>
        <v/>
      </c>
      <c r="ES412" s="71" t="str">
        <f t="shared" si="6818"/>
        <v/>
      </c>
      <c r="ET412" s="71" t="str">
        <f t="shared" si="6819"/>
        <v/>
      </c>
      <c r="EU412" s="71" t="str">
        <f t="shared" si="6820"/>
        <v/>
      </c>
      <c r="EV412" s="71" t="str">
        <f t="shared" si="6821"/>
        <v/>
      </c>
      <c r="EW412" s="71" t="str">
        <f t="shared" si="6822"/>
        <v/>
      </c>
      <c r="EX412" s="71" t="str">
        <f t="shared" si="6823"/>
        <v/>
      </c>
      <c r="EY412" s="71" t="str">
        <f t="shared" si="6824"/>
        <v/>
      </c>
      <c r="EZ412" s="71" t="str">
        <f t="shared" si="6825"/>
        <v/>
      </c>
      <c r="FA412" s="71" t="str">
        <f t="shared" si="6826"/>
        <v/>
      </c>
      <c r="FB412" s="71" t="str">
        <f t="shared" si="6827"/>
        <v/>
      </c>
      <c r="FC412" s="71" t="str">
        <f t="shared" si="6828"/>
        <v/>
      </c>
      <c r="FD412" s="71" t="str">
        <f t="shared" si="6829"/>
        <v/>
      </c>
      <c r="FE412" s="71" t="str">
        <f t="shared" si="6830"/>
        <v/>
      </c>
      <c r="FF412" s="71" t="str">
        <f t="shared" si="6831"/>
        <v/>
      </c>
      <c r="FG412" s="71" t="str">
        <f t="shared" si="6832"/>
        <v/>
      </c>
      <c r="FH412" s="71" t="str">
        <f t="shared" si="6833"/>
        <v/>
      </c>
      <c r="FI412" s="71" t="str">
        <f t="shared" si="6834"/>
        <v/>
      </c>
      <c r="FJ412" s="71" t="str">
        <f t="shared" si="6835"/>
        <v/>
      </c>
      <c r="FK412" s="71" t="str">
        <f t="shared" si="6836"/>
        <v/>
      </c>
      <c r="FL412" s="71" t="str">
        <f t="shared" si="6837"/>
        <v/>
      </c>
      <c r="FM412" s="71" t="str">
        <f t="shared" si="6838"/>
        <v/>
      </c>
      <c r="FN412" s="71" t="str">
        <f t="shared" si="6839"/>
        <v/>
      </c>
      <c r="FO412" s="71" t="str">
        <f t="shared" si="6840"/>
        <v/>
      </c>
      <c r="FP412" s="71" t="str">
        <f t="shared" si="6841"/>
        <v/>
      </c>
      <c r="FQ412" s="71" t="str">
        <f t="shared" si="6842"/>
        <v/>
      </c>
      <c r="FR412" s="71" t="str">
        <f t="shared" si="6843"/>
        <v/>
      </c>
      <c r="FS412" s="71" t="str">
        <f t="shared" si="6844"/>
        <v/>
      </c>
    </row>
    <row r="413" spans="1:175" ht="16.5">
      <c r="A413" s="134"/>
      <c r="B413" s="80" t="s">
        <v>1095</v>
      </c>
      <c r="C413" s="147" t="s">
        <v>1086</v>
      </c>
      <c r="K413" s="150"/>
      <c r="T413" s="152" t="s">
        <v>1096</v>
      </c>
      <c r="U413" s="85" t="s">
        <v>1088</v>
      </c>
      <c r="CN413" s="70" t="str">
        <f t="shared" si="6769"/>
        <v>InitUnitState('IK6E',,,,,,,,,,)</v>
      </c>
      <c r="CO413" s="70" t="str">
        <f t="shared" si="6770"/>
        <v>InitUnitNormal('IK6E',,,,,,,,,,)</v>
      </c>
      <c r="CP413" s="70" t="str">
        <f t="shared" si="6771"/>
        <v>InitUnitMagic('IK6E',,,,,,,,,,)</v>
      </c>
      <c r="CQ413" s="70" t="str">
        <f t="shared" si="6772"/>
        <v>InitUnitAdd('IK6E',,,,,,,,,,)</v>
      </c>
      <c r="CR413" s="70" t="str">
        <f t="shared" si="6773"/>
        <v>InitEquipData('IK6E',,"",,,,,'','','','','','',"ReplaceableTextures\\CommandButtons\\BTNSST15.blp")</v>
      </c>
      <c r="CU413" s="95" t="str">
        <f t="shared" si="6774"/>
        <v>|n</v>
      </c>
      <c r="CV413" s="61" t="str">
        <f t="shared" si="6313"/>
        <v>暴击伤害|Cffffc926+60%|n|n|r|Cffaaaaaa○|CffFFD24D火之符印+1|r|r|n|n|Cff00ff7f点击穿戴或脱卸。|r</v>
      </c>
      <c r="CW413" s="60"/>
      <c r="CX413" s="60"/>
      <c r="CY413" s="60"/>
      <c r="CZ413" s="60"/>
      <c r="DA413" s="60"/>
      <c r="DB413" s="71" t="str">
        <f t="shared" si="6775"/>
        <v/>
      </c>
      <c r="DC413" s="71" t="str">
        <f t="shared" si="6776"/>
        <v/>
      </c>
      <c r="DD413" s="71" t="str">
        <f t="shared" si="6777"/>
        <v/>
      </c>
      <c r="DE413" s="71" t="str">
        <f t="shared" si="6778"/>
        <v/>
      </c>
      <c r="DF413" s="71" t="str">
        <f t="shared" si="6779"/>
        <v/>
      </c>
      <c r="DG413" s="71" t="str">
        <f t="shared" si="6780"/>
        <v/>
      </c>
      <c r="DH413" s="71" t="str">
        <f t="shared" si="6781"/>
        <v/>
      </c>
      <c r="DI413" s="71" t="str">
        <f t="shared" si="6782"/>
        <v/>
      </c>
      <c r="DJ413" s="71" t="str">
        <f t="shared" si="6783"/>
        <v/>
      </c>
      <c r="DK413" s="71" t="str">
        <f t="shared" si="6784"/>
        <v/>
      </c>
      <c r="DL413" s="71" t="str">
        <f t="shared" si="6785"/>
        <v/>
      </c>
      <c r="DM413" s="71" t="str">
        <f t="shared" si="6786"/>
        <v/>
      </c>
      <c r="DN413" s="71" t="str">
        <f t="shared" si="6787"/>
        <v/>
      </c>
      <c r="DO413" s="71" t="str">
        <f t="shared" si="6788"/>
        <v/>
      </c>
      <c r="DP413" s="71" t="str">
        <f t="shared" si="6789"/>
        <v/>
      </c>
      <c r="DQ413" s="71" t="str">
        <f t="shared" si="6790"/>
        <v/>
      </c>
      <c r="DR413" s="71" t="str">
        <f t="shared" si="6791"/>
        <v/>
      </c>
      <c r="DS413" s="71" t="str">
        <f t="shared" si="6792"/>
        <v/>
      </c>
      <c r="DT413" s="71" t="str">
        <f t="shared" si="6793"/>
        <v/>
      </c>
      <c r="DU413" s="71" t="str">
        <f t="shared" si="6794"/>
        <v/>
      </c>
      <c r="DV413" s="71" t="str">
        <f t="shared" si="6795"/>
        <v/>
      </c>
      <c r="DW413" s="71" t="str">
        <f t="shared" si="6796"/>
        <v/>
      </c>
      <c r="DX413" s="71" t="str">
        <f t="shared" si="6797"/>
        <v/>
      </c>
      <c r="DY413" s="71" t="str">
        <f t="shared" si="6798"/>
        <v/>
      </c>
      <c r="DZ413" s="71" t="str">
        <f t="shared" si="6799"/>
        <v/>
      </c>
      <c r="EA413" s="71" t="str">
        <f t="shared" si="6800"/>
        <v/>
      </c>
      <c r="EB413" s="71" t="str">
        <f t="shared" si="6801"/>
        <v/>
      </c>
      <c r="EC413" s="71" t="str">
        <f t="shared" si="6802"/>
        <v/>
      </c>
      <c r="ED413" s="71" t="str">
        <f t="shared" si="6803"/>
        <v/>
      </c>
      <c r="EE413" s="71" t="str">
        <f t="shared" si="6804"/>
        <v/>
      </c>
      <c r="EF413" s="71" t="str">
        <f t="shared" si="6805"/>
        <v/>
      </c>
      <c r="EG413" s="71" t="str">
        <f t="shared" si="6806"/>
        <v/>
      </c>
      <c r="EH413" s="71" t="str">
        <f t="shared" si="6807"/>
        <v/>
      </c>
      <c r="EI413" s="71" t="str">
        <f t="shared" si="6808"/>
        <v/>
      </c>
      <c r="EJ413" s="71" t="str">
        <f t="shared" si="6809"/>
        <v/>
      </c>
      <c r="EK413" s="71" t="str">
        <f t="shared" si="6810"/>
        <v/>
      </c>
      <c r="EL413" s="71" t="str">
        <f t="shared" si="6811"/>
        <v/>
      </c>
      <c r="EM413" s="71" t="str">
        <f t="shared" si="6812"/>
        <v/>
      </c>
      <c r="EN413" s="71" t="str">
        <f t="shared" si="6813"/>
        <v/>
      </c>
      <c r="EO413" s="71" t="str">
        <f t="shared" si="6814"/>
        <v/>
      </c>
      <c r="EP413" s="71" t="str">
        <f t="shared" si="6815"/>
        <v/>
      </c>
      <c r="EQ413" s="71" t="str">
        <f t="shared" si="6816"/>
        <v/>
      </c>
      <c r="ER413" s="71" t="str">
        <f t="shared" si="6817"/>
        <v/>
      </c>
      <c r="ES413" s="71" t="str">
        <f t="shared" si="6818"/>
        <v/>
      </c>
      <c r="ET413" s="71" t="str">
        <f t="shared" si="6819"/>
        <v/>
      </c>
      <c r="EU413" s="71" t="str">
        <f t="shared" si="6820"/>
        <v/>
      </c>
      <c r="EV413" s="71" t="str">
        <f t="shared" si="6821"/>
        <v/>
      </c>
      <c r="EW413" s="71" t="str">
        <f t="shared" si="6822"/>
        <v/>
      </c>
      <c r="EX413" s="71" t="str">
        <f t="shared" si="6823"/>
        <v/>
      </c>
      <c r="EY413" s="71" t="str">
        <f t="shared" si="6824"/>
        <v/>
      </c>
      <c r="EZ413" s="71" t="str">
        <f t="shared" si="6825"/>
        <v/>
      </c>
      <c r="FA413" s="71" t="str">
        <f t="shared" si="6826"/>
        <v/>
      </c>
      <c r="FB413" s="71" t="str">
        <f t="shared" si="6827"/>
        <v/>
      </c>
      <c r="FC413" s="71" t="str">
        <f t="shared" si="6828"/>
        <v/>
      </c>
      <c r="FD413" s="71" t="str">
        <f t="shared" si="6829"/>
        <v/>
      </c>
      <c r="FE413" s="71" t="str">
        <f t="shared" si="6830"/>
        <v/>
      </c>
      <c r="FF413" s="71" t="str">
        <f t="shared" si="6831"/>
        <v/>
      </c>
      <c r="FG413" s="71" t="str">
        <f t="shared" si="6832"/>
        <v/>
      </c>
      <c r="FH413" s="71" t="str">
        <f t="shared" si="6833"/>
        <v/>
      </c>
      <c r="FI413" s="71" t="str">
        <f t="shared" si="6834"/>
        <v/>
      </c>
      <c r="FJ413" s="71" t="str">
        <f t="shared" si="6835"/>
        <v/>
      </c>
      <c r="FK413" s="71" t="str">
        <f t="shared" si="6836"/>
        <v/>
      </c>
      <c r="FL413" s="71" t="str">
        <f t="shared" si="6837"/>
        <v/>
      </c>
      <c r="FM413" s="71" t="str">
        <f t="shared" si="6838"/>
        <v/>
      </c>
      <c r="FN413" s="71" t="str">
        <f t="shared" si="6839"/>
        <v/>
      </c>
      <c r="FO413" s="71" t="str">
        <f t="shared" si="6840"/>
        <v/>
      </c>
      <c r="FP413" s="71" t="str">
        <f t="shared" si="6841"/>
        <v/>
      </c>
      <c r="FQ413" s="71" t="str">
        <f t="shared" si="6842"/>
        <v/>
      </c>
      <c r="FR413" s="71" t="str">
        <f t="shared" si="6843"/>
        <v/>
      </c>
      <c r="FS413" s="71" t="str">
        <f t="shared" si="6844"/>
        <v/>
      </c>
    </row>
    <row r="414" spans="1:175" ht="16.5">
      <c r="A414" s="134"/>
      <c r="B414" s="80" t="s">
        <v>1097</v>
      </c>
      <c r="C414" s="147" t="s">
        <v>1086</v>
      </c>
      <c r="K414" s="150"/>
      <c r="T414" s="152" t="s">
        <v>1098</v>
      </c>
      <c r="U414" s="85" t="s">
        <v>1088</v>
      </c>
      <c r="CN414" s="70" t="str">
        <f t="shared" si="6769"/>
        <v>InitUnitState('IK6F',,,,,,,,,,)</v>
      </c>
      <c r="CO414" s="70" t="str">
        <f t="shared" si="6770"/>
        <v>InitUnitNormal('IK6F',,,,,,,,,,)</v>
      </c>
      <c r="CP414" s="70" t="str">
        <f t="shared" si="6771"/>
        <v>InitUnitMagic('IK6F',,,,,,,,,,)</v>
      </c>
      <c r="CQ414" s="70" t="str">
        <f t="shared" si="6772"/>
        <v>InitUnitAdd('IK6F',,,,,,,,,,)</v>
      </c>
      <c r="CR414" s="70" t="str">
        <f t="shared" si="6773"/>
        <v>InitEquipData('IK6F',,"",,,,,'','','','','','',"ReplaceableTextures\\CommandButtons\\BTNSST15.blp")</v>
      </c>
      <c r="CU414" s="95" t="str">
        <f t="shared" si="6774"/>
        <v>|n</v>
      </c>
      <c r="CV414" s="61" t="str">
        <f t="shared" si="6313"/>
        <v>暴击伤害|Cffffc926+60%|n|n|r|Cffaaaaaa○|CffFFD24D土之符印+1|r|r|n|n|Cff00ff7f点击穿戴或脱卸。|r</v>
      </c>
      <c r="CW414" s="60"/>
      <c r="CX414" s="60"/>
      <c r="CY414" s="60"/>
      <c r="CZ414" s="60"/>
      <c r="DA414" s="60"/>
      <c r="DB414" s="71" t="str">
        <f t="shared" si="6775"/>
        <v/>
      </c>
      <c r="DC414" s="71" t="str">
        <f t="shared" si="6776"/>
        <v/>
      </c>
      <c r="DD414" s="71" t="str">
        <f t="shared" si="6777"/>
        <v/>
      </c>
      <c r="DE414" s="71" t="str">
        <f t="shared" si="6778"/>
        <v/>
      </c>
      <c r="DF414" s="71" t="str">
        <f t="shared" si="6779"/>
        <v/>
      </c>
      <c r="DG414" s="71" t="str">
        <f t="shared" si="6780"/>
        <v/>
      </c>
      <c r="DH414" s="71" t="str">
        <f t="shared" si="6781"/>
        <v/>
      </c>
      <c r="DI414" s="71" t="str">
        <f t="shared" si="6782"/>
        <v/>
      </c>
      <c r="DJ414" s="71" t="str">
        <f t="shared" si="6783"/>
        <v/>
      </c>
      <c r="DK414" s="71" t="str">
        <f t="shared" si="6784"/>
        <v/>
      </c>
      <c r="DL414" s="71" t="str">
        <f t="shared" si="6785"/>
        <v/>
      </c>
      <c r="DM414" s="71" t="str">
        <f t="shared" si="6786"/>
        <v/>
      </c>
      <c r="DN414" s="71" t="str">
        <f t="shared" si="6787"/>
        <v/>
      </c>
      <c r="DO414" s="71" t="str">
        <f t="shared" si="6788"/>
        <v/>
      </c>
      <c r="DP414" s="71" t="str">
        <f t="shared" si="6789"/>
        <v/>
      </c>
      <c r="DQ414" s="71" t="str">
        <f t="shared" si="6790"/>
        <v/>
      </c>
      <c r="DR414" s="71" t="str">
        <f t="shared" si="6791"/>
        <v/>
      </c>
      <c r="DS414" s="71" t="str">
        <f t="shared" si="6792"/>
        <v/>
      </c>
      <c r="DT414" s="71" t="str">
        <f t="shared" si="6793"/>
        <v/>
      </c>
      <c r="DU414" s="71" t="str">
        <f t="shared" si="6794"/>
        <v/>
      </c>
      <c r="DV414" s="71" t="str">
        <f t="shared" si="6795"/>
        <v/>
      </c>
      <c r="DW414" s="71" t="str">
        <f t="shared" si="6796"/>
        <v/>
      </c>
      <c r="DX414" s="71" t="str">
        <f t="shared" si="6797"/>
        <v/>
      </c>
      <c r="DY414" s="71" t="str">
        <f t="shared" si="6798"/>
        <v/>
      </c>
      <c r="DZ414" s="71" t="str">
        <f t="shared" si="6799"/>
        <v/>
      </c>
      <c r="EA414" s="71" t="str">
        <f t="shared" si="6800"/>
        <v/>
      </c>
      <c r="EB414" s="71" t="str">
        <f t="shared" si="6801"/>
        <v/>
      </c>
      <c r="EC414" s="71" t="str">
        <f t="shared" si="6802"/>
        <v/>
      </c>
      <c r="ED414" s="71" t="str">
        <f t="shared" si="6803"/>
        <v/>
      </c>
      <c r="EE414" s="71" t="str">
        <f t="shared" si="6804"/>
        <v/>
      </c>
      <c r="EF414" s="71" t="str">
        <f t="shared" si="6805"/>
        <v/>
      </c>
      <c r="EG414" s="71" t="str">
        <f t="shared" si="6806"/>
        <v/>
      </c>
      <c r="EH414" s="71" t="str">
        <f t="shared" si="6807"/>
        <v/>
      </c>
      <c r="EI414" s="71" t="str">
        <f t="shared" si="6808"/>
        <v/>
      </c>
      <c r="EJ414" s="71" t="str">
        <f t="shared" si="6809"/>
        <v/>
      </c>
      <c r="EK414" s="71" t="str">
        <f t="shared" si="6810"/>
        <v/>
      </c>
      <c r="EL414" s="71" t="str">
        <f t="shared" si="6811"/>
        <v/>
      </c>
      <c r="EM414" s="71" t="str">
        <f t="shared" si="6812"/>
        <v/>
      </c>
      <c r="EN414" s="71" t="str">
        <f t="shared" si="6813"/>
        <v/>
      </c>
      <c r="EO414" s="71" t="str">
        <f t="shared" si="6814"/>
        <v/>
      </c>
      <c r="EP414" s="71" t="str">
        <f t="shared" si="6815"/>
        <v/>
      </c>
      <c r="EQ414" s="71" t="str">
        <f t="shared" si="6816"/>
        <v/>
      </c>
      <c r="ER414" s="71" t="str">
        <f t="shared" si="6817"/>
        <v/>
      </c>
      <c r="ES414" s="71" t="str">
        <f t="shared" si="6818"/>
        <v/>
      </c>
      <c r="ET414" s="71" t="str">
        <f t="shared" si="6819"/>
        <v/>
      </c>
      <c r="EU414" s="71" t="str">
        <f t="shared" si="6820"/>
        <v/>
      </c>
      <c r="EV414" s="71" t="str">
        <f t="shared" si="6821"/>
        <v/>
      </c>
      <c r="EW414" s="71" t="str">
        <f t="shared" si="6822"/>
        <v/>
      </c>
      <c r="EX414" s="71" t="str">
        <f t="shared" si="6823"/>
        <v/>
      </c>
      <c r="EY414" s="71" t="str">
        <f t="shared" si="6824"/>
        <v/>
      </c>
      <c r="EZ414" s="71" t="str">
        <f t="shared" si="6825"/>
        <v/>
      </c>
      <c r="FA414" s="71" t="str">
        <f t="shared" si="6826"/>
        <v/>
      </c>
      <c r="FB414" s="71" t="str">
        <f t="shared" si="6827"/>
        <v/>
      </c>
      <c r="FC414" s="71" t="str">
        <f t="shared" si="6828"/>
        <v/>
      </c>
      <c r="FD414" s="71" t="str">
        <f t="shared" si="6829"/>
        <v/>
      </c>
      <c r="FE414" s="71" t="str">
        <f t="shared" si="6830"/>
        <v/>
      </c>
      <c r="FF414" s="71" t="str">
        <f t="shared" si="6831"/>
        <v/>
      </c>
      <c r="FG414" s="71" t="str">
        <f t="shared" si="6832"/>
        <v/>
      </c>
      <c r="FH414" s="71" t="str">
        <f t="shared" si="6833"/>
        <v/>
      </c>
      <c r="FI414" s="71" t="str">
        <f t="shared" si="6834"/>
        <v/>
      </c>
      <c r="FJ414" s="71" t="str">
        <f t="shared" si="6835"/>
        <v/>
      </c>
      <c r="FK414" s="71" t="str">
        <f t="shared" si="6836"/>
        <v/>
      </c>
      <c r="FL414" s="71" t="str">
        <f t="shared" si="6837"/>
        <v/>
      </c>
      <c r="FM414" s="71" t="str">
        <f t="shared" si="6838"/>
        <v/>
      </c>
      <c r="FN414" s="71" t="str">
        <f t="shared" si="6839"/>
        <v/>
      </c>
      <c r="FO414" s="71" t="str">
        <f t="shared" si="6840"/>
        <v/>
      </c>
      <c r="FP414" s="71" t="str">
        <f t="shared" si="6841"/>
        <v/>
      </c>
      <c r="FQ414" s="71" t="str">
        <f t="shared" si="6842"/>
        <v/>
      </c>
      <c r="FR414" s="71" t="str">
        <f t="shared" si="6843"/>
        <v/>
      </c>
      <c r="FS414" s="71" t="str">
        <f t="shared" si="6844"/>
        <v/>
      </c>
    </row>
    <row r="415" spans="1:175" ht="16.5">
      <c r="A415" s="134"/>
      <c r="B415" s="80" t="s">
        <v>1099</v>
      </c>
      <c r="C415" s="147" t="s">
        <v>1086</v>
      </c>
      <c r="K415" s="150"/>
      <c r="T415" s="152" t="s">
        <v>1100</v>
      </c>
      <c r="U415" s="85" t="s">
        <v>1088</v>
      </c>
      <c r="CN415" s="70" t="str">
        <f t="shared" si="6769"/>
        <v>InitUnitState('IK6G',,,,,,,,,,)</v>
      </c>
      <c r="CO415" s="70" t="str">
        <f t="shared" si="6770"/>
        <v>InitUnitNormal('IK6G',,,,,,,,,,)</v>
      </c>
      <c r="CP415" s="70" t="str">
        <f t="shared" si="6771"/>
        <v>InitUnitMagic('IK6G',,,,,,,,,,)</v>
      </c>
      <c r="CQ415" s="70" t="str">
        <f t="shared" si="6772"/>
        <v>InitUnitAdd('IK6G',,,,,,,,,,)</v>
      </c>
      <c r="CR415" s="70" t="str">
        <f t="shared" si="6773"/>
        <v>InitEquipData('IK6G',,"",,,,,'','','','','','',"ReplaceableTextures\\CommandButtons\\BTNSST15.blp")</v>
      </c>
      <c r="CU415" s="95" t="str">
        <f t="shared" si="6774"/>
        <v>|n</v>
      </c>
      <c r="CV415" s="61" t="str">
        <f t="shared" si="6313"/>
        <v>暴击伤害|Cffffc926+60%|n|n|r|Cffaaaaaa○|CffFFD24D光之符印+1|r|r|n|n|Cff00ff7f点击穿戴或脱卸。|r</v>
      </c>
      <c r="CW415" s="60"/>
      <c r="CX415" s="60"/>
      <c r="CY415" s="60"/>
      <c r="CZ415" s="60"/>
      <c r="DA415" s="60"/>
      <c r="DB415" s="71" t="str">
        <f t="shared" si="6775"/>
        <v/>
      </c>
      <c r="DC415" s="71" t="str">
        <f t="shared" si="6776"/>
        <v/>
      </c>
      <c r="DD415" s="71" t="str">
        <f t="shared" si="6777"/>
        <v/>
      </c>
      <c r="DE415" s="71" t="str">
        <f t="shared" si="6778"/>
        <v/>
      </c>
      <c r="DF415" s="71" t="str">
        <f t="shared" si="6779"/>
        <v/>
      </c>
      <c r="DG415" s="71" t="str">
        <f t="shared" si="6780"/>
        <v/>
      </c>
      <c r="DH415" s="71" t="str">
        <f t="shared" si="6781"/>
        <v/>
      </c>
      <c r="DI415" s="71" t="str">
        <f t="shared" si="6782"/>
        <v/>
      </c>
      <c r="DJ415" s="71" t="str">
        <f t="shared" si="6783"/>
        <v/>
      </c>
      <c r="DK415" s="71" t="str">
        <f t="shared" si="6784"/>
        <v/>
      </c>
      <c r="DL415" s="71" t="str">
        <f t="shared" si="6785"/>
        <v/>
      </c>
      <c r="DM415" s="71" t="str">
        <f t="shared" si="6786"/>
        <v/>
      </c>
      <c r="DN415" s="71" t="str">
        <f t="shared" si="6787"/>
        <v/>
      </c>
      <c r="DO415" s="71" t="str">
        <f t="shared" si="6788"/>
        <v/>
      </c>
      <c r="DP415" s="71" t="str">
        <f t="shared" si="6789"/>
        <v/>
      </c>
      <c r="DQ415" s="71" t="str">
        <f t="shared" si="6790"/>
        <v/>
      </c>
      <c r="DR415" s="71" t="str">
        <f t="shared" si="6791"/>
        <v/>
      </c>
      <c r="DS415" s="71" t="str">
        <f t="shared" si="6792"/>
        <v/>
      </c>
      <c r="DT415" s="71" t="str">
        <f t="shared" si="6793"/>
        <v/>
      </c>
      <c r="DU415" s="71" t="str">
        <f t="shared" si="6794"/>
        <v/>
      </c>
      <c r="DV415" s="71" t="str">
        <f t="shared" si="6795"/>
        <v/>
      </c>
      <c r="DW415" s="71" t="str">
        <f t="shared" si="6796"/>
        <v/>
      </c>
      <c r="DX415" s="71" t="str">
        <f t="shared" si="6797"/>
        <v/>
      </c>
      <c r="DY415" s="71" t="str">
        <f t="shared" si="6798"/>
        <v/>
      </c>
      <c r="DZ415" s="71" t="str">
        <f t="shared" si="6799"/>
        <v/>
      </c>
      <c r="EA415" s="71" t="str">
        <f t="shared" si="6800"/>
        <v/>
      </c>
      <c r="EB415" s="71" t="str">
        <f t="shared" si="6801"/>
        <v/>
      </c>
      <c r="EC415" s="71" t="str">
        <f t="shared" si="6802"/>
        <v/>
      </c>
      <c r="ED415" s="71" t="str">
        <f t="shared" si="6803"/>
        <v/>
      </c>
      <c r="EE415" s="71" t="str">
        <f t="shared" si="6804"/>
        <v/>
      </c>
      <c r="EF415" s="71" t="str">
        <f t="shared" si="6805"/>
        <v/>
      </c>
      <c r="EG415" s="71" t="str">
        <f t="shared" si="6806"/>
        <v/>
      </c>
      <c r="EH415" s="71" t="str">
        <f t="shared" si="6807"/>
        <v/>
      </c>
      <c r="EI415" s="71" t="str">
        <f t="shared" si="6808"/>
        <v/>
      </c>
      <c r="EJ415" s="71" t="str">
        <f t="shared" si="6809"/>
        <v/>
      </c>
      <c r="EK415" s="71" t="str">
        <f t="shared" si="6810"/>
        <v/>
      </c>
      <c r="EL415" s="71" t="str">
        <f t="shared" si="6811"/>
        <v/>
      </c>
      <c r="EM415" s="71" t="str">
        <f t="shared" si="6812"/>
        <v/>
      </c>
      <c r="EN415" s="71" t="str">
        <f t="shared" si="6813"/>
        <v/>
      </c>
      <c r="EO415" s="71" t="str">
        <f t="shared" si="6814"/>
        <v/>
      </c>
      <c r="EP415" s="71" t="str">
        <f t="shared" si="6815"/>
        <v/>
      </c>
      <c r="EQ415" s="71" t="str">
        <f t="shared" si="6816"/>
        <v/>
      </c>
      <c r="ER415" s="71" t="str">
        <f t="shared" si="6817"/>
        <v/>
      </c>
      <c r="ES415" s="71" t="str">
        <f t="shared" si="6818"/>
        <v/>
      </c>
      <c r="ET415" s="71" t="str">
        <f t="shared" si="6819"/>
        <v/>
      </c>
      <c r="EU415" s="71" t="str">
        <f t="shared" si="6820"/>
        <v/>
      </c>
      <c r="EV415" s="71" t="str">
        <f t="shared" si="6821"/>
        <v/>
      </c>
      <c r="EW415" s="71" t="str">
        <f t="shared" si="6822"/>
        <v/>
      </c>
      <c r="EX415" s="71" t="str">
        <f t="shared" si="6823"/>
        <v/>
      </c>
      <c r="EY415" s="71" t="str">
        <f t="shared" si="6824"/>
        <v/>
      </c>
      <c r="EZ415" s="71" t="str">
        <f t="shared" si="6825"/>
        <v/>
      </c>
      <c r="FA415" s="71" t="str">
        <f t="shared" si="6826"/>
        <v/>
      </c>
      <c r="FB415" s="71" t="str">
        <f t="shared" si="6827"/>
        <v/>
      </c>
      <c r="FC415" s="71" t="str">
        <f t="shared" si="6828"/>
        <v/>
      </c>
      <c r="FD415" s="71" t="str">
        <f t="shared" si="6829"/>
        <v/>
      </c>
      <c r="FE415" s="71" t="str">
        <f t="shared" si="6830"/>
        <v/>
      </c>
      <c r="FF415" s="71" t="str">
        <f t="shared" si="6831"/>
        <v/>
      </c>
      <c r="FG415" s="71" t="str">
        <f t="shared" si="6832"/>
        <v/>
      </c>
      <c r="FH415" s="71" t="str">
        <f t="shared" si="6833"/>
        <v/>
      </c>
      <c r="FI415" s="71" t="str">
        <f t="shared" si="6834"/>
        <v/>
      </c>
      <c r="FJ415" s="71" t="str">
        <f t="shared" si="6835"/>
        <v/>
      </c>
      <c r="FK415" s="71" t="str">
        <f t="shared" si="6836"/>
        <v/>
      </c>
      <c r="FL415" s="71" t="str">
        <f t="shared" si="6837"/>
        <v/>
      </c>
      <c r="FM415" s="71" t="str">
        <f t="shared" si="6838"/>
        <v/>
      </c>
      <c r="FN415" s="71" t="str">
        <f t="shared" si="6839"/>
        <v/>
      </c>
      <c r="FO415" s="71" t="str">
        <f t="shared" si="6840"/>
        <v/>
      </c>
      <c r="FP415" s="71" t="str">
        <f t="shared" si="6841"/>
        <v/>
      </c>
      <c r="FQ415" s="71" t="str">
        <f t="shared" si="6842"/>
        <v/>
      </c>
      <c r="FR415" s="71" t="str">
        <f t="shared" si="6843"/>
        <v/>
      </c>
      <c r="FS415" s="71" t="str">
        <f t="shared" si="6844"/>
        <v/>
      </c>
    </row>
    <row r="416" spans="1:175" ht="16.5">
      <c r="A416" s="134"/>
      <c r="B416" s="80" t="s">
        <v>1101</v>
      </c>
      <c r="C416" s="147" t="s">
        <v>1086</v>
      </c>
      <c r="K416" s="150"/>
      <c r="T416" s="152" t="s">
        <v>1102</v>
      </c>
      <c r="U416" s="85" t="s">
        <v>1088</v>
      </c>
      <c r="CN416" s="70" t="str">
        <f t="shared" si="6769"/>
        <v>InitUnitState('IK6H',,,,,,,,,,)</v>
      </c>
      <c r="CO416" s="70" t="str">
        <f t="shared" si="6770"/>
        <v>InitUnitNormal('IK6H',,,,,,,,,,)</v>
      </c>
      <c r="CP416" s="70" t="str">
        <f t="shared" si="6771"/>
        <v>InitUnitMagic('IK6H',,,,,,,,,,)</v>
      </c>
      <c r="CQ416" s="70" t="str">
        <f t="shared" si="6772"/>
        <v>InitUnitAdd('IK6H',,,,,,,,,,)</v>
      </c>
      <c r="CR416" s="70" t="str">
        <f t="shared" si="6773"/>
        <v>InitEquipData('IK6H',,"",,,,,'','','','','','',"ReplaceableTextures\\CommandButtons\\BTNSST15.blp")</v>
      </c>
      <c r="CU416" s="95" t="str">
        <f t="shared" si="6774"/>
        <v>|n</v>
      </c>
      <c r="CV416" s="61" t="str">
        <f t="shared" si="6313"/>
        <v>暴击伤害|Cffffc926+60%|n|n|r|Cffaaaaaa○|CffFFD24D雷之符印+1|r|r|n|n|Cff00ff7f点击穿戴或脱卸。|r</v>
      </c>
      <c r="CW416" s="60"/>
      <c r="CX416" s="60"/>
      <c r="CY416" s="60"/>
      <c r="CZ416" s="60"/>
      <c r="DA416" s="60"/>
      <c r="DB416" s="71" t="str">
        <f t="shared" si="6775"/>
        <v/>
      </c>
      <c r="DC416" s="71" t="str">
        <f t="shared" si="6776"/>
        <v/>
      </c>
      <c r="DD416" s="71" t="str">
        <f t="shared" si="6777"/>
        <v/>
      </c>
      <c r="DE416" s="71" t="str">
        <f t="shared" si="6778"/>
        <v/>
      </c>
      <c r="DF416" s="71" t="str">
        <f t="shared" si="6779"/>
        <v/>
      </c>
      <c r="DG416" s="71" t="str">
        <f t="shared" si="6780"/>
        <v/>
      </c>
      <c r="DH416" s="71" t="str">
        <f t="shared" si="6781"/>
        <v/>
      </c>
      <c r="DI416" s="71" t="str">
        <f t="shared" si="6782"/>
        <v/>
      </c>
      <c r="DJ416" s="71" t="str">
        <f t="shared" si="6783"/>
        <v/>
      </c>
      <c r="DK416" s="71" t="str">
        <f t="shared" si="6784"/>
        <v/>
      </c>
      <c r="DL416" s="71" t="str">
        <f t="shared" si="6785"/>
        <v/>
      </c>
      <c r="DM416" s="71" t="str">
        <f t="shared" si="6786"/>
        <v/>
      </c>
      <c r="DN416" s="71" t="str">
        <f t="shared" si="6787"/>
        <v/>
      </c>
      <c r="DO416" s="71" t="str">
        <f t="shared" si="6788"/>
        <v/>
      </c>
      <c r="DP416" s="71" t="str">
        <f t="shared" si="6789"/>
        <v/>
      </c>
      <c r="DQ416" s="71" t="str">
        <f t="shared" si="6790"/>
        <v/>
      </c>
      <c r="DR416" s="71" t="str">
        <f t="shared" si="6791"/>
        <v/>
      </c>
      <c r="DS416" s="71" t="str">
        <f t="shared" si="6792"/>
        <v/>
      </c>
      <c r="DT416" s="71" t="str">
        <f t="shared" si="6793"/>
        <v/>
      </c>
      <c r="DU416" s="71" t="str">
        <f t="shared" si="6794"/>
        <v/>
      </c>
      <c r="DV416" s="71" t="str">
        <f t="shared" si="6795"/>
        <v/>
      </c>
      <c r="DW416" s="71" t="str">
        <f t="shared" si="6796"/>
        <v/>
      </c>
      <c r="DX416" s="71" t="str">
        <f t="shared" si="6797"/>
        <v/>
      </c>
      <c r="DY416" s="71" t="str">
        <f t="shared" si="6798"/>
        <v/>
      </c>
      <c r="DZ416" s="71" t="str">
        <f t="shared" si="6799"/>
        <v/>
      </c>
      <c r="EA416" s="71" t="str">
        <f t="shared" si="6800"/>
        <v/>
      </c>
      <c r="EB416" s="71" t="str">
        <f t="shared" si="6801"/>
        <v/>
      </c>
      <c r="EC416" s="71" t="str">
        <f t="shared" si="6802"/>
        <v/>
      </c>
      <c r="ED416" s="71" t="str">
        <f t="shared" si="6803"/>
        <v/>
      </c>
      <c r="EE416" s="71" t="str">
        <f t="shared" si="6804"/>
        <v/>
      </c>
      <c r="EF416" s="71" t="str">
        <f t="shared" si="6805"/>
        <v/>
      </c>
      <c r="EG416" s="71" t="str">
        <f t="shared" si="6806"/>
        <v/>
      </c>
      <c r="EH416" s="71" t="str">
        <f t="shared" si="6807"/>
        <v/>
      </c>
      <c r="EI416" s="71" t="str">
        <f t="shared" si="6808"/>
        <v/>
      </c>
      <c r="EJ416" s="71" t="str">
        <f t="shared" si="6809"/>
        <v/>
      </c>
      <c r="EK416" s="71" t="str">
        <f t="shared" si="6810"/>
        <v/>
      </c>
      <c r="EL416" s="71" t="str">
        <f t="shared" si="6811"/>
        <v/>
      </c>
      <c r="EM416" s="71" t="str">
        <f t="shared" si="6812"/>
        <v/>
      </c>
      <c r="EN416" s="71" t="str">
        <f t="shared" si="6813"/>
        <v/>
      </c>
      <c r="EO416" s="71" t="str">
        <f t="shared" si="6814"/>
        <v/>
      </c>
      <c r="EP416" s="71" t="str">
        <f t="shared" si="6815"/>
        <v/>
      </c>
      <c r="EQ416" s="71" t="str">
        <f t="shared" si="6816"/>
        <v/>
      </c>
      <c r="ER416" s="71" t="str">
        <f t="shared" si="6817"/>
        <v/>
      </c>
      <c r="ES416" s="71" t="str">
        <f t="shared" si="6818"/>
        <v/>
      </c>
      <c r="ET416" s="71" t="str">
        <f t="shared" si="6819"/>
        <v/>
      </c>
      <c r="EU416" s="71" t="str">
        <f t="shared" si="6820"/>
        <v/>
      </c>
      <c r="EV416" s="71" t="str">
        <f t="shared" si="6821"/>
        <v/>
      </c>
      <c r="EW416" s="71" t="str">
        <f t="shared" si="6822"/>
        <v/>
      </c>
      <c r="EX416" s="71" t="str">
        <f t="shared" si="6823"/>
        <v/>
      </c>
      <c r="EY416" s="71" t="str">
        <f t="shared" si="6824"/>
        <v/>
      </c>
      <c r="EZ416" s="71" t="str">
        <f t="shared" si="6825"/>
        <v/>
      </c>
      <c r="FA416" s="71" t="str">
        <f t="shared" si="6826"/>
        <v/>
      </c>
      <c r="FB416" s="71" t="str">
        <f t="shared" si="6827"/>
        <v/>
      </c>
      <c r="FC416" s="71" t="str">
        <f t="shared" si="6828"/>
        <v/>
      </c>
      <c r="FD416" s="71" t="str">
        <f t="shared" si="6829"/>
        <v/>
      </c>
      <c r="FE416" s="71" t="str">
        <f t="shared" si="6830"/>
        <v/>
      </c>
      <c r="FF416" s="71" t="str">
        <f t="shared" si="6831"/>
        <v/>
      </c>
      <c r="FG416" s="71" t="str">
        <f t="shared" si="6832"/>
        <v/>
      </c>
      <c r="FH416" s="71" t="str">
        <f t="shared" si="6833"/>
        <v/>
      </c>
      <c r="FI416" s="71" t="str">
        <f t="shared" si="6834"/>
        <v/>
      </c>
      <c r="FJ416" s="71" t="str">
        <f t="shared" si="6835"/>
        <v/>
      </c>
      <c r="FK416" s="71" t="str">
        <f t="shared" si="6836"/>
        <v/>
      </c>
      <c r="FL416" s="71" t="str">
        <f t="shared" si="6837"/>
        <v/>
      </c>
      <c r="FM416" s="71" t="str">
        <f t="shared" si="6838"/>
        <v/>
      </c>
      <c r="FN416" s="71" t="str">
        <f t="shared" si="6839"/>
        <v/>
      </c>
      <c r="FO416" s="71" t="str">
        <f t="shared" si="6840"/>
        <v/>
      </c>
      <c r="FP416" s="71" t="str">
        <f t="shared" si="6841"/>
        <v/>
      </c>
      <c r="FQ416" s="71" t="str">
        <f t="shared" si="6842"/>
        <v/>
      </c>
      <c r="FR416" s="71" t="str">
        <f t="shared" si="6843"/>
        <v/>
      </c>
      <c r="FS416" s="71" t="str">
        <f t="shared" si="6844"/>
        <v/>
      </c>
    </row>
    <row r="417" spans="1:175" ht="16.5">
      <c r="A417" s="134"/>
      <c r="B417" s="80" t="s">
        <v>1103</v>
      </c>
      <c r="C417" s="147" t="s">
        <v>1086</v>
      </c>
      <c r="K417" s="151"/>
      <c r="T417" s="152" t="s">
        <v>1104</v>
      </c>
      <c r="U417" s="85" t="s">
        <v>1088</v>
      </c>
      <c r="CN417" s="70" t="str">
        <f t="shared" si="6769"/>
        <v>InitUnitState('IK6I',,,,,,,,,,)</v>
      </c>
      <c r="CO417" s="70" t="str">
        <f t="shared" si="6770"/>
        <v>InitUnitNormal('IK6I',,,,,,,,,,)</v>
      </c>
      <c r="CP417" s="70" t="str">
        <f t="shared" si="6771"/>
        <v>InitUnitMagic('IK6I',,,,,,,,,,)</v>
      </c>
      <c r="CQ417" s="70" t="str">
        <f t="shared" si="6772"/>
        <v>InitUnitAdd('IK6I',,,,,,,,,,)</v>
      </c>
      <c r="CR417" s="70" t="str">
        <f t="shared" si="6773"/>
        <v>InitEquipData('IK6I',,"",,,,,'','','','','','',"ReplaceableTextures\\CommandButtons\\BTNSST15.blp")</v>
      </c>
      <c r="CU417" s="95" t="str">
        <f t="shared" si="6774"/>
        <v>|n</v>
      </c>
      <c r="CV417" s="61" t="str">
        <f t="shared" si="6313"/>
        <v>暴击伤害|Cffffc926+60%|n|n|r|Cffaaaaaa○|CffFFD24D暗之符印+1|r|r|n|n|Cff00ff7f点击穿戴或脱卸。|r</v>
      </c>
      <c r="CW417" s="60"/>
      <c r="CX417" s="60"/>
      <c r="CY417" s="60"/>
      <c r="CZ417" s="60"/>
      <c r="DA417" s="60"/>
      <c r="DB417" s="71" t="str">
        <f t="shared" si="6775"/>
        <v/>
      </c>
      <c r="DC417" s="71" t="str">
        <f t="shared" si="6776"/>
        <v/>
      </c>
      <c r="DD417" s="71" t="str">
        <f t="shared" si="6777"/>
        <v/>
      </c>
      <c r="DE417" s="71" t="str">
        <f t="shared" si="6778"/>
        <v/>
      </c>
      <c r="DF417" s="71" t="str">
        <f t="shared" si="6779"/>
        <v/>
      </c>
      <c r="DG417" s="71" t="str">
        <f t="shared" si="6780"/>
        <v/>
      </c>
      <c r="DH417" s="71" t="str">
        <f t="shared" si="6781"/>
        <v/>
      </c>
      <c r="DI417" s="71" t="str">
        <f t="shared" si="6782"/>
        <v/>
      </c>
      <c r="DJ417" s="71" t="str">
        <f t="shared" si="6783"/>
        <v/>
      </c>
      <c r="DK417" s="71" t="str">
        <f t="shared" si="6784"/>
        <v/>
      </c>
      <c r="DL417" s="71" t="str">
        <f t="shared" si="6785"/>
        <v/>
      </c>
      <c r="DM417" s="71" t="str">
        <f t="shared" si="6786"/>
        <v/>
      </c>
      <c r="DN417" s="71" t="str">
        <f t="shared" si="6787"/>
        <v/>
      </c>
      <c r="DO417" s="71" t="str">
        <f t="shared" si="6788"/>
        <v/>
      </c>
      <c r="DP417" s="71" t="str">
        <f t="shared" si="6789"/>
        <v/>
      </c>
      <c r="DQ417" s="71" t="str">
        <f t="shared" si="6790"/>
        <v/>
      </c>
      <c r="DR417" s="71" t="str">
        <f t="shared" si="6791"/>
        <v/>
      </c>
      <c r="DS417" s="71" t="str">
        <f t="shared" si="6792"/>
        <v/>
      </c>
      <c r="DT417" s="71" t="str">
        <f t="shared" si="6793"/>
        <v/>
      </c>
      <c r="DU417" s="71" t="str">
        <f t="shared" si="6794"/>
        <v/>
      </c>
      <c r="DV417" s="71" t="str">
        <f t="shared" si="6795"/>
        <v/>
      </c>
      <c r="DW417" s="71" t="str">
        <f t="shared" si="6796"/>
        <v/>
      </c>
      <c r="DX417" s="71" t="str">
        <f t="shared" si="6797"/>
        <v/>
      </c>
      <c r="DY417" s="71" t="str">
        <f t="shared" si="6798"/>
        <v/>
      </c>
      <c r="DZ417" s="71" t="str">
        <f t="shared" si="6799"/>
        <v/>
      </c>
      <c r="EA417" s="71" t="str">
        <f t="shared" si="6800"/>
        <v/>
      </c>
      <c r="EB417" s="71" t="str">
        <f t="shared" si="6801"/>
        <v/>
      </c>
      <c r="EC417" s="71" t="str">
        <f t="shared" si="6802"/>
        <v/>
      </c>
      <c r="ED417" s="71" t="str">
        <f t="shared" si="6803"/>
        <v/>
      </c>
      <c r="EE417" s="71" t="str">
        <f t="shared" si="6804"/>
        <v/>
      </c>
      <c r="EF417" s="71" t="str">
        <f t="shared" si="6805"/>
        <v/>
      </c>
      <c r="EG417" s="71" t="str">
        <f t="shared" si="6806"/>
        <v/>
      </c>
      <c r="EH417" s="71" t="str">
        <f t="shared" si="6807"/>
        <v/>
      </c>
      <c r="EI417" s="71" t="str">
        <f t="shared" si="6808"/>
        <v/>
      </c>
      <c r="EJ417" s="71" t="str">
        <f t="shared" si="6809"/>
        <v/>
      </c>
      <c r="EK417" s="71" t="str">
        <f t="shared" si="6810"/>
        <v/>
      </c>
      <c r="EL417" s="71" t="str">
        <f t="shared" si="6811"/>
        <v/>
      </c>
      <c r="EM417" s="71" t="str">
        <f t="shared" si="6812"/>
        <v/>
      </c>
      <c r="EN417" s="71" t="str">
        <f t="shared" si="6813"/>
        <v/>
      </c>
      <c r="EO417" s="71" t="str">
        <f t="shared" si="6814"/>
        <v/>
      </c>
      <c r="EP417" s="71" t="str">
        <f t="shared" si="6815"/>
        <v/>
      </c>
      <c r="EQ417" s="71" t="str">
        <f t="shared" si="6816"/>
        <v/>
      </c>
      <c r="ER417" s="71" t="str">
        <f t="shared" si="6817"/>
        <v/>
      </c>
      <c r="ES417" s="71" t="str">
        <f t="shared" si="6818"/>
        <v/>
      </c>
      <c r="ET417" s="71" t="str">
        <f t="shared" si="6819"/>
        <v/>
      </c>
      <c r="EU417" s="71" t="str">
        <f t="shared" si="6820"/>
        <v/>
      </c>
      <c r="EV417" s="71" t="str">
        <f t="shared" si="6821"/>
        <v/>
      </c>
      <c r="EW417" s="71" t="str">
        <f t="shared" si="6822"/>
        <v/>
      </c>
      <c r="EX417" s="71" t="str">
        <f t="shared" si="6823"/>
        <v/>
      </c>
      <c r="EY417" s="71" t="str">
        <f t="shared" si="6824"/>
        <v/>
      </c>
      <c r="EZ417" s="71" t="str">
        <f t="shared" si="6825"/>
        <v/>
      </c>
      <c r="FA417" s="71" t="str">
        <f t="shared" si="6826"/>
        <v/>
      </c>
      <c r="FB417" s="71" t="str">
        <f t="shared" si="6827"/>
        <v/>
      </c>
      <c r="FC417" s="71" t="str">
        <f t="shared" si="6828"/>
        <v/>
      </c>
      <c r="FD417" s="71" t="str">
        <f t="shared" si="6829"/>
        <v/>
      </c>
      <c r="FE417" s="71" t="str">
        <f t="shared" si="6830"/>
        <v/>
      </c>
      <c r="FF417" s="71" t="str">
        <f t="shared" si="6831"/>
        <v/>
      </c>
      <c r="FG417" s="71" t="str">
        <f t="shared" si="6832"/>
        <v/>
      </c>
      <c r="FH417" s="71" t="str">
        <f t="shared" si="6833"/>
        <v/>
      </c>
      <c r="FI417" s="71" t="str">
        <f t="shared" si="6834"/>
        <v/>
      </c>
      <c r="FJ417" s="71" t="str">
        <f t="shared" si="6835"/>
        <v/>
      </c>
      <c r="FK417" s="71" t="str">
        <f t="shared" si="6836"/>
        <v/>
      </c>
      <c r="FL417" s="71" t="str">
        <f t="shared" si="6837"/>
        <v/>
      </c>
      <c r="FM417" s="71" t="str">
        <f t="shared" si="6838"/>
        <v/>
      </c>
      <c r="FN417" s="71" t="str">
        <f t="shared" si="6839"/>
        <v/>
      </c>
      <c r="FO417" s="71" t="str">
        <f t="shared" si="6840"/>
        <v/>
      </c>
      <c r="FP417" s="71" t="str">
        <f t="shared" si="6841"/>
        <v/>
      </c>
      <c r="FQ417" s="71" t="str">
        <f t="shared" si="6842"/>
        <v/>
      </c>
      <c r="FR417" s="71" t="str">
        <f t="shared" si="6843"/>
        <v/>
      </c>
      <c r="FS417" s="71" t="str">
        <f t="shared" si="6844"/>
        <v/>
      </c>
    </row>
    <row r="418" spans="1:175" ht="16.5">
      <c r="A418" s="134"/>
      <c r="B418" s="80" t="s">
        <v>1105</v>
      </c>
      <c r="C418" s="147" t="s">
        <v>1106</v>
      </c>
      <c r="T418" s="152" t="s">
        <v>1107</v>
      </c>
      <c r="U418" s="85" t="s">
        <v>1108</v>
      </c>
      <c r="CN418" s="70" t="str">
        <f t="shared" si="6314"/>
        <v>InitUnitState('IK7A',,,,,,,,,,)</v>
      </c>
      <c r="CO418" s="70" t="str">
        <f t="shared" si="6315"/>
        <v>InitUnitNormal('IK7A',,,,,,,,,,)</v>
      </c>
      <c r="CP418" s="70" t="str">
        <f t="shared" si="6316"/>
        <v>InitUnitMagic('IK7A',,,,,,,,,,)</v>
      </c>
      <c r="CQ418" s="70" t="str">
        <f t="shared" si="6317"/>
        <v>InitUnitAdd('IK7A',,,,,,,,,,)</v>
      </c>
      <c r="CR418" s="70" t="str">
        <f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InitEquipData('IK7A',,"",,,,,'','','','','','',"ReplaceableTextures\\CommandButtons\\BTNSST16.blp")</v>
      </c>
      <c r="CU418" s="95" t="str">
        <f t="shared" si="6318"/>
        <v>|n</v>
      </c>
      <c r="CV418" s="61" t="str">
        <f t="shared" si="6313"/>
        <v>护甲|Cffffc926+100|n|n|r|Cffaaaaaa○刻印槽 【空】|r|n|n|Cff00ff7f点击穿戴或脱卸。|r</v>
      </c>
      <c r="CW418" s="60"/>
      <c r="CX418" s="60"/>
      <c r="CY418" s="60"/>
      <c r="CZ418" s="60"/>
      <c r="DA418" s="60"/>
      <c r="DB418" s="71" t="str">
        <f t="shared" si="6319"/>
        <v/>
      </c>
      <c r="DC418" s="71" t="str">
        <f t="shared" si="6320"/>
        <v/>
      </c>
      <c r="DD418" s="71" t="str">
        <f t="shared" si="6321"/>
        <v/>
      </c>
      <c r="DE418" s="71" t="str">
        <f t="shared" si="6322"/>
        <v/>
      </c>
      <c r="DF418" s="71" t="str">
        <f t="shared" si="6323"/>
        <v/>
      </c>
      <c r="DG418" s="71" t="str">
        <f t="shared" si="6324"/>
        <v/>
      </c>
      <c r="DH418" s="71" t="str">
        <f t="shared" si="6325"/>
        <v/>
      </c>
      <c r="DI418" s="71" t="str">
        <f t="shared" si="6326"/>
        <v/>
      </c>
      <c r="DJ418" s="71" t="str">
        <f t="shared" si="6327"/>
        <v/>
      </c>
      <c r="DK418" s="71" t="str">
        <f t="shared" si="6328"/>
        <v/>
      </c>
      <c r="DL418" s="71" t="str">
        <f t="shared" si="6329"/>
        <v/>
      </c>
      <c r="DM418" s="71" t="str">
        <f t="shared" si="6330"/>
        <v/>
      </c>
      <c r="DN418" s="71" t="str">
        <f t="shared" si="6331"/>
        <v/>
      </c>
      <c r="DO418" s="71" t="str">
        <f t="shared" si="6332"/>
        <v/>
      </c>
      <c r="DP418" s="71" t="str">
        <f t="shared" si="6333"/>
        <v/>
      </c>
      <c r="DQ418" s="71" t="str">
        <f t="shared" si="6334"/>
        <v/>
      </c>
      <c r="DR418" s="71" t="str">
        <f t="shared" si="6335"/>
        <v/>
      </c>
      <c r="DS418" s="71" t="str">
        <f t="shared" si="6336"/>
        <v/>
      </c>
      <c r="DT418" s="71" t="str">
        <f t="shared" si="6337"/>
        <v/>
      </c>
      <c r="DU418" s="71" t="str">
        <f t="shared" si="6338"/>
        <v/>
      </c>
      <c r="DV418" s="71" t="str">
        <f t="shared" si="6339"/>
        <v/>
      </c>
      <c r="DW418" s="71" t="str">
        <f t="shared" si="6340"/>
        <v/>
      </c>
      <c r="DX418" s="71" t="str">
        <f t="shared" si="6341"/>
        <v/>
      </c>
      <c r="DY418" s="71" t="str">
        <f t="shared" si="6342"/>
        <v/>
      </c>
      <c r="DZ418" s="71" t="str">
        <f t="shared" si="6343"/>
        <v/>
      </c>
      <c r="EA418" s="71" t="str">
        <f t="shared" si="6344"/>
        <v/>
      </c>
      <c r="EB418" s="71" t="str">
        <f t="shared" si="6345"/>
        <v/>
      </c>
      <c r="EC418" s="71" t="str">
        <f t="shared" si="6346"/>
        <v/>
      </c>
      <c r="ED418" s="71" t="str">
        <f t="shared" si="6347"/>
        <v/>
      </c>
      <c r="EE418" s="71" t="str">
        <f t="shared" si="6348"/>
        <v/>
      </c>
      <c r="EF418" s="71" t="str">
        <f t="shared" si="6349"/>
        <v/>
      </c>
      <c r="EG418" s="71" t="str">
        <f t="shared" si="6350"/>
        <v/>
      </c>
      <c r="EH418" s="71" t="str">
        <f t="shared" si="6351"/>
        <v/>
      </c>
      <c r="EI418" s="71" t="str">
        <f t="shared" si="6352"/>
        <v/>
      </c>
      <c r="EJ418" s="71" t="str">
        <f t="shared" si="6353"/>
        <v/>
      </c>
      <c r="EK418" s="71" t="str">
        <f t="shared" si="6354"/>
        <v/>
      </c>
      <c r="EL418" s="71" t="str">
        <f t="shared" si="6355"/>
        <v/>
      </c>
      <c r="EM418" s="71" t="str">
        <f t="shared" si="6356"/>
        <v/>
      </c>
      <c r="EN418" s="71" t="str">
        <f t="shared" si="6357"/>
        <v/>
      </c>
      <c r="EO418" s="71" t="str">
        <f t="shared" si="6358"/>
        <v/>
      </c>
      <c r="EP418" s="71" t="str">
        <f t="shared" si="6359"/>
        <v/>
      </c>
      <c r="EQ418" s="71" t="str">
        <f t="shared" si="6360"/>
        <v/>
      </c>
      <c r="ER418" s="71" t="str">
        <f t="shared" si="6361"/>
        <v/>
      </c>
      <c r="ES418" s="71" t="str">
        <f t="shared" si="6362"/>
        <v/>
      </c>
      <c r="ET418" s="71" t="str">
        <f t="shared" si="6363"/>
        <v/>
      </c>
      <c r="EU418" s="71" t="str">
        <f t="shared" si="6364"/>
        <v/>
      </c>
      <c r="EV418" s="71" t="str">
        <f t="shared" si="6365"/>
        <v/>
      </c>
      <c r="EW418" s="71" t="str">
        <f t="shared" si="6366"/>
        <v/>
      </c>
      <c r="EX418" s="71" t="str">
        <f t="shared" si="6367"/>
        <v/>
      </c>
      <c r="EY418" s="71" t="str">
        <f t="shared" si="6368"/>
        <v/>
      </c>
      <c r="EZ418" s="71" t="str">
        <f t="shared" si="6369"/>
        <v/>
      </c>
      <c r="FA418" s="71" t="str">
        <f t="shared" si="6370"/>
        <v/>
      </c>
      <c r="FB418" s="71" t="str">
        <f t="shared" si="6371"/>
        <v/>
      </c>
      <c r="FC418" s="71" t="str">
        <f t="shared" si="6372"/>
        <v/>
      </c>
      <c r="FD418" s="71" t="str">
        <f t="shared" si="6373"/>
        <v/>
      </c>
      <c r="FE418" s="71" t="str">
        <f t="shared" si="6374"/>
        <v/>
      </c>
      <c r="FF418" s="71" t="str">
        <f t="shared" si="6375"/>
        <v/>
      </c>
      <c r="FG418" s="71" t="str">
        <f t="shared" si="6376"/>
        <v/>
      </c>
      <c r="FH418" s="71" t="str">
        <f t="shared" si="6377"/>
        <v/>
      </c>
      <c r="FI418" s="71" t="str">
        <f t="shared" si="6378"/>
        <v/>
      </c>
      <c r="FJ418" s="71" t="str">
        <f t="shared" si="6379"/>
        <v/>
      </c>
      <c r="FK418" s="71" t="str">
        <f t="shared" si="6380"/>
        <v/>
      </c>
      <c r="FL418" s="71" t="str">
        <f t="shared" si="6381"/>
        <v/>
      </c>
      <c r="FM418" s="71" t="str">
        <f t="shared" si="6382"/>
        <v/>
      </c>
      <c r="FN418" s="71" t="str">
        <f t="shared" si="6383"/>
        <v/>
      </c>
      <c r="FO418" s="71" t="str">
        <f t="shared" si="6384"/>
        <v/>
      </c>
      <c r="FP418" s="71" t="str">
        <f t="shared" si="6385"/>
        <v/>
      </c>
      <c r="FQ418" s="71" t="str">
        <f t="shared" si="6386"/>
        <v/>
      </c>
      <c r="FR418" s="71" t="str">
        <f t="shared" si="6387"/>
        <v/>
      </c>
      <c r="FS418" s="71" t="str">
        <f t="shared" si="6388"/>
        <v/>
      </c>
    </row>
    <row r="419" spans="1:175" ht="16.5">
      <c r="A419" s="134"/>
      <c r="B419" s="80" t="s">
        <v>1109</v>
      </c>
      <c r="C419" s="147" t="s">
        <v>1106</v>
      </c>
      <c r="K419" s="149"/>
      <c r="T419" s="152" t="s">
        <v>1110</v>
      </c>
      <c r="U419" s="85" t="s">
        <v>1108</v>
      </c>
      <c r="CN419" s="70" t="str">
        <f t="shared" ref="CN419:CN426" si="6845">"InitUnitState('"&amp;B419&amp;"',"&amp;V419&amp;","&amp;W419&amp;","&amp;X419&amp;","&amp;Y419&amp;","&amp;Z419&amp;","&amp;AA419&amp;","&amp;AB419&amp;","&amp;AC419&amp;","&amp;AD419&amp;","&amp;AE419&amp;")"</f>
        <v>InitUnitState('IK7B',,,,,,,,,,)</v>
      </c>
      <c r="CO419" s="70" t="str">
        <f t="shared" ref="CO419:CO426" si="6846">"InitUnitNormal('"&amp;B419&amp;"',"&amp;AF419&amp;","&amp;AG419&amp;","&amp;AH419&amp;","&amp;AI419&amp;","&amp;AJ419&amp;","&amp;AK419&amp;","&amp;AL419&amp;","&amp;AM419&amp;","&amp;AN419&amp;","&amp;AO419&amp;")"</f>
        <v>InitUnitNormal('IK7B',,,,,,,,,,)</v>
      </c>
      <c r="CP419" s="70" t="str">
        <f t="shared" ref="CP419:CP426" si="6847">"InitUnitMagic('"&amp;B419&amp;"',"&amp;AP419&amp;","&amp;AQ419&amp;","&amp;AR419&amp;","&amp;AS419&amp;","&amp;AT419&amp;","&amp;AU419&amp;","&amp;AV419&amp;","&amp;AW419&amp;","&amp;BI419&amp;","&amp;BJ419&amp;")"</f>
        <v>InitUnitMagic('IK7B',,,,,,,,,,)</v>
      </c>
      <c r="CQ419" s="70" t="str">
        <f t="shared" ref="CQ419:CQ426" si="6848">"InitUnitAdd('"&amp;B419&amp;"',"&amp;BK419&amp;","&amp;BL419&amp;","&amp;BM419&amp;","&amp;BN419&amp;","&amp;BO419&amp;","&amp;BP419&amp;","&amp;BQ419&amp;","&amp;BR419&amp;","&amp;BS419&amp;","&amp;BT419&amp;")"</f>
        <v>InitUnitAdd('IK7B',,,,,,,,,,)</v>
      </c>
      <c r="CR419" s="70" t="str">
        <f t="shared" ref="CR419:CR426" si="6849">"InitEquipData('"&amp;B419&amp;"',"&amp;D419&amp;","&amp;CR$1&amp;A419&amp;CR$1&amp;","&amp;E419&amp;","&amp;I419&amp;","&amp;F419&amp;","&amp;G419&amp;",'"&amp;J419&amp;"','"&amp;K419&amp;"','"&amp;L419&amp;"','"&amp;M419&amp;"','"&amp;N419&amp;"','"&amp;O419&amp;"',"&amp;CR$1&amp;U428&amp;CR$1&amp;")"</f>
        <v>InitEquipData('IK7B',,"",,,,,'','','','','','',"ReplaceableTextures\\CommandButtons\\BTNSST16.blp")</v>
      </c>
      <c r="CU419" s="95" t="str">
        <f t="shared" ref="CU419:CU426" si="6850">CONCATENATE(DB419,DC419,DD419,DE419,DF419,DG419,DH419,DI419,DJ419,DK419,DL419,DM419,DN419,DO419,DP419,DQ419,DR419,DS419,DT419,DU419,DV419,DW419,DX419,DY419,DZ419,EA419,EB419,EC419,ED419,EE419,EF419,EG419,EH419,EI419,EJ419,EK419,EL419,EM419,EN419,EO419,EP419&amp;"|n")</f>
        <v>|n</v>
      </c>
      <c r="CV419" s="61" t="str">
        <f t="shared" si="6313"/>
        <v>护甲|Cffffc926+100|n|n|r|Cffaaaaaa○|CffFFD24D金之符印+1|r|r|n|n|Cff00ff7f点击穿戴或脱卸。|r</v>
      </c>
      <c r="CW419" s="60"/>
      <c r="CX419" s="60"/>
      <c r="CY419" s="60"/>
      <c r="CZ419" s="60"/>
      <c r="DA419" s="60"/>
      <c r="DB419" s="71" t="str">
        <f t="shared" ref="DB419:DB426" si="6851">IF(V419="","","|n"&amp;DB$2&amp;"+"&amp;V419&amp;DB$1)</f>
        <v/>
      </c>
      <c r="DC419" s="71" t="str">
        <f t="shared" ref="DC419:DC426" si="6852">IF(W419="","","|n"&amp;DC$2&amp;"+"&amp;W419&amp;DC$1)</f>
        <v/>
      </c>
      <c r="DD419" s="71" t="str">
        <f t="shared" ref="DD419:DD426" si="6853">IF(X419="","","|n"&amp;DD$2&amp;"+"&amp;X419&amp;DD$1)</f>
        <v/>
      </c>
      <c r="DE419" s="71" t="str">
        <f t="shared" ref="DE419:DE426" si="6854">IF(Y419="","","|n"&amp;DE$2&amp;"+"&amp;Y419&amp;DE$1)</f>
        <v/>
      </c>
      <c r="DF419" s="71" t="str">
        <f t="shared" ref="DF419:DF426" si="6855">IF(Z419="","","|n"&amp;DF$2&amp;"+"&amp;Z419&amp;DF$1)</f>
        <v/>
      </c>
      <c r="DG419" s="71" t="str">
        <f t="shared" ref="DG419:DG426" si="6856">IF(AA419="","","|n"&amp;DG$2&amp;"+"&amp;AA419&amp;DG$1)</f>
        <v/>
      </c>
      <c r="DH419" s="71" t="str">
        <f t="shared" ref="DH419:DH426" si="6857">IF(AB419="","","|n"&amp;DH$2&amp;"+"&amp;AB419&amp;DH$1)</f>
        <v/>
      </c>
      <c r="DI419" s="71" t="str">
        <f t="shared" ref="DI419:DI426" si="6858">IF(AC419="","","|n"&amp;DI$2&amp;"+"&amp;AC419&amp;DI$1)</f>
        <v/>
      </c>
      <c r="DJ419" s="71" t="str">
        <f t="shared" ref="DJ419:DJ426" si="6859">IF(AD419="","","|n"&amp;DJ$2&amp;"+"&amp;AD419&amp;DJ$1)</f>
        <v/>
      </c>
      <c r="DK419" s="71" t="str">
        <f t="shared" ref="DK419:DK426" si="6860">IF(AE419="","","|n"&amp;DK$2&amp;"+"&amp;AE419&amp;DK$1)</f>
        <v/>
      </c>
      <c r="DL419" s="71" t="str">
        <f t="shared" ref="DL419:DL426" si="6861">IF(AF419="","","|n"&amp;DL$2&amp;"+"&amp;AF419&amp;DL$1)</f>
        <v/>
      </c>
      <c r="DM419" s="71" t="str">
        <f t="shared" ref="DM419:DM426" si="6862">IF(AG419="","","|n"&amp;DM$2&amp;"+"&amp;AG419&amp;DM$1)</f>
        <v/>
      </c>
      <c r="DN419" s="71" t="str">
        <f t="shared" ref="DN419:DN426" si="6863">IF(AH419="","","|n"&amp;DN$2&amp;"+"&amp;AH419&amp;DN$1)</f>
        <v/>
      </c>
      <c r="DO419" s="71" t="str">
        <f t="shared" ref="DO419:DO426" si="6864">IF(AI419="","","|n"&amp;DO$2&amp;"+"&amp;AI419&amp;DO$1)</f>
        <v/>
      </c>
      <c r="DP419" s="71" t="str">
        <f t="shared" ref="DP419:DP426" si="6865">IF(AJ419="","","|n"&amp;DP$2&amp;"+"&amp;AJ419&amp;DP$1)</f>
        <v/>
      </c>
      <c r="DQ419" s="71" t="str">
        <f t="shared" ref="DQ419:DQ426" si="6866">IF(AK419="","","|n"&amp;DQ$2&amp;"+"&amp;AK419&amp;DQ$1)</f>
        <v/>
      </c>
      <c r="DR419" s="71" t="str">
        <f t="shared" ref="DR419:DR426" si="6867">IF(AL419="","","|n"&amp;DR$2&amp;"+"&amp;AL419&amp;DR$1)</f>
        <v/>
      </c>
      <c r="DS419" s="71" t="str">
        <f t="shared" ref="DS419:DS426" si="6868">IF(AM419="","","|n"&amp;DS$2&amp;"+"&amp;AM419&amp;DS$1)</f>
        <v/>
      </c>
      <c r="DT419" s="71" t="str">
        <f t="shared" ref="DT419:DT426" si="6869">IF(AN419="","","|n"&amp;DT$2&amp;"+"&amp;AN419&amp;DT$1)</f>
        <v/>
      </c>
      <c r="DU419" s="71" t="str">
        <f t="shared" ref="DU419:DU426" si="6870">IF(AO419="","","|n"&amp;DU$2&amp;"+"&amp;AO419&amp;DU$1)</f>
        <v/>
      </c>
      <c r="DV419" s="71" t="str">
        <f t="shared" ref="DV419:DV426" si="6871">IF(AP419="","","|n"&amp;DV$2&amp;"+"&amp;AP419&amp;DV$1)</f>
        <v/>
      </c>
      <c r="DW419" s="71" t="str">
        <f t="shared" ref="DW419:DW426" si="6872">IF(AQ419="","","|n"&amp;DW$2&amp;"+"&amp;AQ419&amp;DW$1)</f>
        <v/>
      </c>
      <c r="DX419" s="71" t="str">
        <f t="shared" ref="DX419:DX426" si="6873">IF(AR419="","","|n"&amp;DX$2&amp;"+"&amp;AR419&amp;DX$1)</f>
        <v/>
      </c>
      <c r="DY419" s="71" t="str">
        <f t="shared" ref="DY419:DY426" si="6874">IF(AS419="","","|n"&amp;DY$2&amp;"+"&amp;AS419&amp;DY$1)</f>
        <v/>
      </c>
      <c r="DZ419" s="71" t="str">
        <f t="shared" ref="DZ419:DZ426" si="6875">IF(AT419="","","|n"&amp;DZ$2&amp;"+"&amp;AT419&amp;DZ$1)</f>
        <v/>
      </c>
      <c r="EA419" s="71" t="str">
        <f t="shared" ref="EA419:EA426" si="6876">IF(AU419="","","|n"&amp;EA$2&amp;"+"&amp;AU419&amp;EA$1)</f>
        <v/>
      </c>
      <c r="EB419" s="71" t="str">
        <f t="shared" ref="EB419:EB426" si="6877">IF(AV419="","","|n"&amp;EB$2&amp;"+"&amp;AV419&amp;EB$1)</f>
        <v/>
      </c>
      <c r="EC419" s="71" t="str">
        <f t="shared" ref="EC419:EC426" si="6878">IF(AW419="","","|n"&amp;EC$2&amp;"+"&amp;AW419&amp;EC$1)</f>
        <v/>
      </c>
      <c r="ED419" s="71" t="str">
        <f t="shared" ref="ED419:ED426" si="6879">IF(AX419="","","|n"&amp;ED$2&amp;"+"&amp;AX419&amp;ED$1)</f>
        <v/>
      </c>
      <c r="EE419" s="71" t="str">
        <f t="shared" ref="EE419:EE426" si="6880">IF(AY419="","","|n"&amp;EE$2&amp;"+"&amp;AY419&amp;EE$1)</f>
        <v/>
      </c>
      <c r="EF419" s="71" t="str">
        <f t="shared" ref="EF419:EF426" si="6881">IF(AZ419="","","|n"&amp;EF$2&amp;"+"&amp;AZ419&amp;EF$1)</f>
        <v/>
      </c>
      <c r="EG419" s="71" t="str">
        <f t="shared" ref="EG419:EG426" si="6882">IF(BA419="","","|n"&amp;EG$2&amp;"+"&amp;BA419&amp;EG$1)</f>
        <v/>
      </c>
      <c r="EH419" s="71" t="str">
        <f t="shared" ref="EH419:EH426" si="6883">IF(BB419="","","|n"&amp;EH$2&amp;"+"&amp;BB419&amp;EH$1)</f>
        <v/>
      </c>
      <c r="EI419" s="71" t="str">
        <f t="shared" ref="EI419:EI426" si="6884">IF(BC419="","","|n"&amp;EI$2&amp;"+"&amp;BC419&amp;EI$1)</f>
        <v/>
      </c>
      <c r="EJ419" s="71" t="str">
        <f t="shared" ref="EJ419:EJ426" si="6885">IF(BD419="","","|n"&amp;EJ$2&amp;"+"&amp;BD419&amp;EJ$1)</f>
        <v/>
      </c>
      <c r="EK419" s="71" t="str">
        <f t="shared" ref="EK419:EK426" si="6886">IF(BE419="","","|n"&amp;EK$2&amp;"+"&amp;BE419&amp;EK$1)</f>
        <v/>
      </c>
      <c r="EL419" s="71" t="str">
        <f t="shared" ref="EL419:EL426" si="6887">IF(BF419="","","|n"&amp;EL$2&amp;"+"&amp;BF419&amp;EL$1)</f>
        <v/>
      </c>
      <c r="EM419" s="71" t="str">
        <f t="shared" ref="EM419:EM426" si="6888">IF(BG419="","","|n"&amp;EM$2&amp;"+"&amp;BG419&amp;EM$1)</f>
        <v/>
      </c>
      <c r="EN419" s="71" t="str">
        <f t="shared" ref="EN419:EN426" si="6889">IF(BH419="","","|n"&amp;EN$2&amp;"+"&amp;BH419&amp;EN$1)</f>
        <v/>
      </c>
      <c r="EO419" s="71" t="str">
        <f t="shared" ref="EO419:EO426" si="6890">IF(BI419="","","|n"&amp;EO$2&amp;"+"&amp;BI419&amp;EO$1)</f>
        <v/>
      </c>
      <c r="EP419" s="71" t="str">
        <f t="shared" ref="EP419:EP426" si="6891">IF(BJ419="","","|n"&amp;EP$2&amp;"+"&amp;BJ419&amp;EP$1)</f>
        <v/>
      </c>
      <c r="EQ419" s="71" t="str">
        <f t="shared" ref="EQ419:EQ426" si="6892">IF(BK419="","","|n"&amp;EQ$2&amp;"+"&amp;BK419&amp;EQ$1)</f>
        <v/>
      </c>
      <c r="ER419" s="71" t="str">
        <f t="shared" ref="ER419:ER426" si="6893">IF(BL419="","","|n"&amp;ER$2&amp;"+"&amp;BL419&amp;ER$1)</f>
        <v/>
      </c>
      <c r="ES419" s="71" t="str">
        <f t="shared" ref="ES419:ES426" si="6894">IF(BM419="","","|n"&amp;ES$2&amp;"+"&amp;BM419&amp;ES$1)</f>
        <v/>
      </c>
      <c r="ET419" s="71" t="str">
        <f t="shared" ref="ET419:ET426" si="6895">IF(BN419="","","|n"&amp;ET$2&amp;"+"&amp;BN419&amp;ET$1)</f>
        <v/>
      </c>
      <c r="EU419" s="71" t="str">
        <f t="shared" ref="EU419:EU426" si="6896">IF(BO419="","","|n"&amp;EU$2&amp;"+"&amp;BO419&amp;EU$1)</f>
        <v/>
      </c>
      <c r="EV419" s="71" t="str">
        <f t="shared" ref="EV419:EV426" si="6897">IF(BP419="","","|n"&amp;EV$2&amp;"+"&amp;BP419&amp;EV$1)</f>
        <v/>
      </c>
      <c r="EW419" s="71" t="str">
        <f t="shared" ref="EW419:EW426" si="6898">IF(BQ419="","","|n"&amp;EW$2&amp;"+"&amp;BQ419&amp;EW$1)</f>
        <v/>
      </c>
      <c r="EX419" s="71" t="str">
        <f t="shared" ref="EX419:EX426" si="6899">IF(BR419="","","|n"&amp;EX$2&amp;"+"&amp;BR419&amp;EX$1)</f>
        <v/>
      </c>
      <c r="EY419" s="71" t="str">
        <f t="shared" ref="EY419:EY426" si="6900">IF(BS419="","","|n"&amp;EY$2&amp;"+"&amp;BS419&amp;EY$1)</f>
        <v/>
      </c>
      <c r="EZ419" s="71" t="str">
        <f t="shared" ref="EZ419:EZ426" si="6901">IF(BT419="","","|n"&amp;EZ$2&amp;"+"&amp;BT419&amp;EZ$1)</f>
        <v/>
      </c>
      <c r="FA419" s="71" t="str">
        <f t="shared" ref="FA419:FA426" si="6902">IF(BU419="","","|n"&amp;FA$2&amp;"+"&amp;BU419&amp;FA$1)</f>
        <v/>
      </c>
      <c r="FB419" s="71" t="str">
        <f t="shared" ref="FB419:FB426" si="6903">IF(BV419="","","|n"&amp;FB$2&amp;"+"&amp;BV419&amp;FB$1)</f>
        <v/>
      </c>
      <c r="FC419" s="71" t="str">
        <f t="shared" ref="FC419:FC426" si="6904">IF(BW419="","","|n"&amp;FC$2&amp;"+"&amp;BW419&amp;FC$1)</f>
        <v/>
      </c>
      <c r="FD419" s="71" t="str">
        <f t="shared" ref="FD419:FD426" si="6905">IF(BX419="","","|n"&amp;FD$2&amp;"+"&amp;BX419&amp;FD$1)</f>
        <v/>
      </c>
      <c r="FE419" s="71" t="str">
        <f t="shared" ref="FE419:FE426" si="6906">IF(BY419="","","|n"&amp;FE$2&amp;"+"&amp;BY419&amp;FE$1)</f>
        <v/>
      </c>
      <c r="FF419" s="71" t="str">
        <f t="shared" ref="FF419:FF426" si="6907">IF(BZ419="","","|n"&amp;FF$2&amp;"+"&amp;BZ419&amp;FF$1)</f>
        <v/>
      </c>
      <c r="FG419" s="71" t="str">
        <f t="shared" ref="FG419:FG426" si="6908">IF(CA419="","","|n"&amp;FG$2&amp;"+"&amp;CA419&amp;FG$1)</f>
        <v/>
      </c>
      <c r="FH419" s="71" t="str">
        <f t="shared" ref="FH419:FH426" si="6909">IF(CB419="","","|n"&amp;FH$2&amp;"+"&amp;CB419&amp;FH$1)</f>
        <v/>
      </c>
      <c r="FI419" s="71" t="str">
        <f t="shared" ref="FI419:FI426" si="6910">IF(CC419="","","|n"&amp;FI$2&amp;"+"&amp;CC419&amp;FI$1)</f>
        <v/>
      </c>
      <c r="FJ419" s="71" t="str">
        <f t="shared" ref="FJ419:FJ426" si="6911">IF(CD419="","","|n"&amp;FJ$2&amp;"+"&amp;CD419&amp;FJ$1)</f>
        <v/>
      </c>
      <c r="FK419" s="71" t="str">
        <f t="shared" ref="FK419:FK426" si="6912">IF(CE419="","","|n"&amp;FK$2&amp;"+"&amp;CE419&amp;FK$1)</f>
        <v/>
      </c>
      <c r="FL419" s="71" t="str">
        <f t="shared" ref="FL419:FL426" si="6913">IF(CF419="","","|n"&amp;FL$2&amp;"+"&amp;CF419&amp;FL$1)</f>
        <v/>
      </c>
      <c r="FM419" s="71" t="str">
        <f t="shared" ref="FM419:FM426" si="6914">IF(CG419="","","|n"&amp;FM$2&amp;"+"&amp;CG419&amp;FM$1)</f>
        <v/>
      </c>
      <c r="FN419" s="71" t="str">
        <f t="shared" ref="FN419:FN426" si="6915">IF(CH419="","","|n"&amp;FN$2&amp;"+"&amp;CH419&amp;FN$1)</f>
        <v/>
      </c>
      <c r="FO419" s="71" t="str">
        <f t="shared" ref="FO419:FO426" si="6916">IF(CI419="","","|n"&amp;FO$2&amp;"+"&amp;CI419&amp;FO$1)</f>
        <v/>
      </c>
      <c r="FP419" s="71" t="str">
        <f t="shared" ref="FP419:FP426" si="6917">IF(CJ419="","","|n"&amp;FP$2&amp;"+"&amp;CJ419&amp;FP$1)</f>
        <v/>
      </c>
      <c r="FQ419" s="71" t="str">
        <f t="shared" ref="FQ419:FQ426" si="6918">IF(CK419="","","|n"&amp;FQ$2&amp;"+"&amp;CK419&amp;FQ$1)</f>
        <v/>
      </c>
      <c r="FR419" s="71" t="str">
        <f t="shared" ref="FR419:FR426" si="6919">IF(CL419="","","|n"&amp;FR$2&amp;"+"&amp;CL419&amp;FR$1)</f>
        <v/>
      </c>
      <c r="FS419" s="71" t="str">
        <f t="shared" ref="FS419:FS426" si="6920">IF(CM419="","","|n"&amp;FS$2&amp;"+"&amp;CM419&amp;FS$1)</f>
        <v/>
      </c>
    </row>
    <row r="420" spans="1:175" ht="16.5">
      <c r="A420" s="134"/>
      <c r="B420" s="80" t="s">
        <v>1111</v>
      </c>
      <c r="C420" s="147" t="s">
        <v>1106</v>
      </c>
      <c r="K420" s="150"/>
      <c r="T420" s="152" t="s">
        <v>1112</v>
      </c>
      <c r="U420" s="85" t="s">
        <v>1108</v>
      </c>
      <c r="CN420" s="70" t="str">
        <f t="shared" si="6845"/>
        <v>InitUnitState('IK7C',,,,,,,,,,)</v>
      </c>
      <c r="CO420" s="70" t="str">
        <f t="shared" si="6846"/>
        <v>InitUnitNormal('IK7C',,,,,,,,,,)</v>
      </c>
      <c r="CP420" s="70" t="str">
        <f t="shared" si="6847"/>
        <v>InitUnitMagic('IK7C',,,,,,,,,,)</v>
      </c>
      <c r="CQ420" s="70" t="str">
        <f t="shared" si="6848"/>
        <v>InitUnitAdd('IK7C',,,,,,,,,,)</v>
      </c>
      <c r="CR420" s="70" t="str">
        <f t="shared" si="6849"/>
        <v>InitEquipData('IK7C',,"",,,,,'','','','','','',"ReplaceableTextures\\CommandButtons\\BTNSST16.blp")</v>
      </c>
      <c r="CU420" s="95" t="str">
        <f t="shared" si="6850"/>
        <v>|n</v>
      </c>
      <c r="CV420" s="61" t="str">
        <f t="shared" ref="CV420:CV477" si="6921">T420</f>
        <v>护甲|Cffffc926+100|n|n|r|Cffaaaaaa○|CffFFD24D木之符印+1|r|r|n|n|Cff00ff7f点击穿戴或脱卸。|r</v>
      </c>
      <c r="CW420" s="60"/>
      <c r="CX420" s="60"/>
      <c r="CY420" s="60"/>
      <c r="CZ420" s="60"/>
      <c r="DA420" s="60"/>
      <c r="DB420" s="71" t="str">
        <f t="shared" si="6851"/>
        <v/>
      </c>
      <c r="DC420" s="71" t="str">
        <f t="shared" si="6852"/>
        <v/>
      </c>
      <c r="DD420" s="71" t="str">
        <f t="shared" si="6853"/>
        <v/>
      </c>
      <c r="DE420" s="71" t="str">
        <f t="shared" si="6854"/>
        <v/>
      </c>
      <c r="DF420" s="71" t="str">
        <f t="shared" si="6855"/>
        <v/>
      </c>
      <c r="DG420" s="71" t="str">
        <f t="shared" si="6856"/>
        <v/>
      </c>
      <c r="DH420" s="71" t="str">
        <f t="shared" si="6857"/>
        <v/>
      </c>
      <c r="DI420" s="71" t="str">
        <f t="shared" si="6858"/>
        <v/>
      </c>
      <c r="DJ420" s="71" t="str">
        <f t="shared" si="6859"/>
        <v/>
      </c>
      <c r="DK420" s="71" t="str">
        <f t="shared" si="6860"/>
        <v/>
      </c>
      <c r="DL420" s="71" t="str">
        <f t="shared" si="6861"/>
        <v/>
      </c>
      <c r="DM420" s="71" t="str">
        <f t="shared" si="6862"/>
        <v/>
      </c>
      <c r="DN420" s="71" t="str">
        <f t="shared" si="6863"/>
        <v/>
      </c>
      <c r="DO420" s="71" t="str">
        <f t="shared" si="6864"/>
        <v/>
      </c>
      <c r="DP420" s="71" t="str">
        <f t="shared" si="6865"/>
        <v/>
      </c>
      <c r="DQ420" s="71" t="str">
        <f t="shared" si="6866"/>
        <v/>
      </c>
      <c r="DR420" s="71" t="str">
        <f t="shared" si="6867"/>
        <v/>
      </c>
      <c r="DS420" s="71" t="str">
        <f t="shared" si="6868"/>
        <v/>
      </c>
      <c r="DT420" s="71" t="str">
        <f t="shared" si="6869"/>
        <v/>
      </c>
      <c r="DU420" s="71" t="str">
        <f t="shared" si="6870"/>
        <v/>
      </c>
      <c r="DV420" s="71" t="str">
        <f t="shared" si="6871"/>
        <v/>
      </c>
      <c r="DW420" s="71" t="str">
        <f t="shared" si="6872"/>
        <v/>
      </c>
      <c r="DX420" s="71" t="str">
        <f t="shared" si="6873"/>
        <v/>
      </c>
      <c r="DY420" s="71" t="str">
        <f t="shared" si="6874"/>
        <v/>
      </c>
      <c r="DZ420" s="71" t="str">
        <f t="shared" si="6875"/>
        <v/>
      </c>
      <c r="EA420" s="71" t="str">
        <f t="shared" si="6876"/>
        <v/>
      </c>
      <c r="EB420" s="71" t="str">
        <f t="shared" si="6877"/>
        <v/>
      </c>
      <c r="EC420" s="71" t="str">
        <f t="shared" si="6878"/>
        <v/>
      </c>
      <c r="ED420" s="71" t="str">
        <f t="shared" si="6879"/>
        <v/>
      </c>
      <c r="EE420" s="71" t="str">
        <f t="shared" si="6880"/>
        <v/>
      </c>
      <c r="EF420" s="71" t="str">
        <f t="shared" si="6881"/>
        <v/>
      </c>
      <c r="EG420" s="71" t="str">
        <f t="shared" si="6882"/>
        <v/>
      </c>
      <c r="EH420" s="71" t="str">
        <f t="shared" si="6883"/>
        <v/>
      </c>
      <c r="EI420" s="71" t="str">
        <f t="shared" si="6884"/>
        <v/>
      </c>
      <c r="EJ420" s="71" t="str">
        <f t="shared" si="6885"/>
        <v/>
      </c>
      <c r="EK420" s="71" t="str">
        <f t="shared" si="6886"/>
        <v/>
      </c>
      <c r="EL420" s="71" t="str">
        <f t="shared" si="6887"/>
        <v/>
      </c>
      <c r="EM420" s="71" t="str">
        <f t="shared" si="6888"/>
        <v/>
      </c>
      <c r="EN420" s="71" t="str">
        <f t="shared" si="6889"/>
        <v/>
      </c>
      <c r="EO420" s="71" t="str">
        <f t="shared" si="6890"/>
        <v/>
      </c>
      <c r="EP420" s="71" t="str">
        <f t="shared" si="6891"/>
        <v/>
      </c>
      <c r="EQ420" s="71" t="str">
        <f t="shared" si="6892"/>
        <v/>
      </c>
      <c r="ER420" s="71" t="str">
        <f t="shared" si="6893"/>
        <v/>
      </c>
      <c r="ES420" s="71" t="str">
        <f t="shared" si="6894"/>
        <v/>
      </c>
      <c r="ET420" s="71" t="str">
        <f t="shared" si="6895"/>
        <v/>
      </c>
      <c r="EU420" s="71" t="str">
        <f t="shared" si="6896"/>
        <v/>
      </c>
      <c r="EV420" s="71" t="str">
        <f t="shared" si="6897"/>
        <v/>
      </c>
      <c r="EW420" s="71" t="str">
        <f t="shared" si="6898"/>
        <v/>
      </c>
      <c r="EX420" s="71" t="str">
        <f t="shared" si="6899"/>
        <v/>
      </c>
      <c r="EY420" s="71" t="str">
        <f t="shared" si="6900"/>
        <v/>
      </c>
      <c r="EZ420" s="71" t="str">
        <f t="shared" si="6901"/>
        <v/>
      </c>
      <c r="FA420" s="71" t="str">
        <f t="shared" si="6902"/>
        <v/>
      </c>
      <c r="FB420" s="71" t="str">
        <f t="shared" si="6903"/>
        <v/>
      </c>
      <c r="FC420" s="71" t="str">
        <f t="shared" si="6904"/>
        <v/>
      </c>
      <c r="FD420" s="71" t="str">
        <f t="shared" si="6905"/>
        <v/>
      </c>
      <c r="FE420" s="71" t="str">
        <f t="shared" si="6906"/>
        <v/>
      </c>
      <c r="FF420" s="71" t="str">
        <f t="shared" si="6907"/>
        <v/>
      </c>
      <c r="FG420" s="71" t="str">
        <f t="shared" si="6908"/>
        <v/>
      </c>
      <c r="FH420" s="71" t="str">
        <f t="shared" si="6909"/>
        <v/>
      </c>
      <c r="FI420" s="71" t="str">
        <f t="shared" si="6910"/>
        <v/>
      </c>
      <c r="FJ420" s="71" t="str">
        <f t="shared" si="6911"/>
        <v/>
      </c>
      <c r="FK420" s="71" t="str">
        <f t="shared" si="6912"/>
        <v/>
      </c>
      <c r="FL420" s="71" t="str">
        <f t="shared" si="6913"/>
        <v/>
      </c>
      <c r="FM420" s="71" t="str">
        <f t="shared" si="6914"/>
        <v/>
      </c>
      <c r="FN420" s="71" t="str">
        <f t="shared" si="6915"/>
        <v/>
      </c>
      <c r="FO420" s="71" t="str">
        <f t="shared" si="6916"/>
        <v/>
      </c>
      <c r="FP420" s="71" t="str">
        <f t="shared" si="6917"/>
        <v/>
      </c>
      <c r="FQ420" s="71" t="str">
        <f t="shared" si="6918"/>
        <v/>
      </c>
      <c r="FR420" s="71" t="str">
        <f t="shared" si="6919"/>
        <v/>
      </c>
      <c r="FS420" s="71" t="str">
        <f t="shared" si="6920"/>
        <v/>
      </c>
    </row>
    <row r="421" spans="1:175" ht="16.5">
      <c r="A421" s="134"/>
      <c r="B421" s="80" t="s">
        <v>1113</v>
      </c>
      <c r="C421" s="147" t="s">
        <v>1106</v>
      </c>
      <c r="K421" s="150"/>
      <c r="T421" s="152" t="s">
        <v>1114</v>
      </c>
      <c r="U421" s="85" t="s">
        <v>1108</v>
      </c>
      <c r="CN421" s="70" t="str">
        <f t="shared" si="6845"/>
        <v>InitUnitState('IK7D',,,,,,,,,,)</v>
      </c>
      <c r="CO421" s="70" t="str">
        <f t="shared" si="6846"/>
        <v>InitUnitNormal('IK7D',,,,,,,,,,)</v>
      </c>
      <c r="CP421" s="70" t="str">
        <f t="shared" si="6847"/>
        <v>InitUnitMagic('IK7D',,,,,,,,,,)</v>
      </c>
      <c r="CQ421" s="70" t="str">
        <f t="shared" si="6848"/>
        <v>InitUnitAdd('IK7D',,,,,,,,,,)</v>
      </c>
      <c r="CR421" s="70" t="str">
        <f t="shared" si="6849"/>
        <v>InitEquipData('IK7D',,"",,,,,'','','','','','',"ReplaceableTextures\\CommandButtons\\BTNSST16.blp")</v>
      </c>
      <c r="CU421" s="95" t="str">
        <f t="shared" si="6850"/>
        <v>|n</v>
      </c>
      <c r="CV421" s="61" t="str">
        <f t="shared" si="6921"/>
        <v>护甲|Cffffc926+100|n|n|r|Cffaaaaaa○|CffFFD24D水之符印+1|r|r|n|n|Cff00ff7f点击穿戴或脱卸。|r</v>
      </c>
      <c r="CW421" s="60"/>
      <c r="CX421" s="60"/>
      <c r="CY421" s="60"/>
      <c r="CZ421" s="60"/>
      <c r="DA421" s="60"/>
      <c r="DB421" s="71" t="str">
        <f t="shared" si="6851"/>
        <v/>
      </c>
      <c r="DC421" s="71" t="str">
        <f t="shared" si="6852"/>
        <v/>
      </c>
      <c r="DD421" s="71" t="str">
        <f t="shared" si="6853"/>
        <v/>
      </c>
      <c r="DE421" s="71" t="str">
        <f t="shared" si="6854"/>
        <v/>
      </c>
      <c r="DF421" s="71" t="str">
        <f t="shared" si="6855"/>
        <v/>
      </c>
      <c r="DG421" s="71" t="str">
        <f t="shared" si="6856"/>
        <v/>
      </c>
      <c r="DH421" s="71" t="str">
        <f t="shared" si="6857"/>
        <v/>
      </c>
      <c r="DI421" s="71" t="str">
        <f t="shared" si="6858"/>
        <v/>
      </c>
      <c r="DJ421" s="71" t="str">
        <f t="shared" si="6859"/>
        <v/>
      </c>
      <c r="DK421" s="71" t="str">
        <f t="shared" si="6860"/>
        <v/>
      </c>
      <c r="DL421" s="71" t="str">
        <f t="shared" si="6861"/>
        <v/>
      </c>
      <c r="DM421" s="71" t="str">
        <f t="shared" si="6862"/>
        <v/>
      </c>
      <c r="DN421" s="71" t="str">
        <f t="shared" si="6863"/>
        <v/>
      </c>
      <c r="DO421" s="71" t="str">
        <f t="shared" si="6864"/>
        <v/>
      </c>
      <c r="DP421" s="71" t="str">
        <f t="shared" si="6865"/>
        <v/>
      </c>
      <c r="DQ421" s="71" t="str">
        <f t="shared" si="6866"/>
        <v/>
      </c>
      <c r="DR421" s="71" t="str">
        <f t="shared" si="6867"/>
        <v/>
      </c>
      <c r="DS421" s="71" t="str">
        <f t="shared" si="6868"/>
        <v/>
      </c>
      <c r="DT421" s="71" t="str">
        <f t="shared" si="6869"/>
        <v/>
      </c>
      <c r="DU421" s="71" t="str">
        <f t="shared" si="6870"/>
        <v/>
      </c>
      <c r="DV421" s="71" t="str">
        <f t="shared" si="6871"/>
        <v/>
      </c>
      <c r="DW421" s="71" t="str">
        <f t="shared" si="6872"/>
        <v/>
      </c>
      <c r="DX421" s="71" t="str">
        <f t="shared" si="6873"/>
        <v/>
      </c>
      <c r="DY421" s="71" t="str">
        <f t="shared" si="6874"/>
        <v/>
      </c>
      <c r="DZ421" s="71" t="str">
        <f t="shared" si="6875"/>
        <v/>
      </c>
      <c r="EA421" s="71" t="str">
        <f t="shared" si="6876"/>
        <v/>
      </c>
      <c r="EB421" s="71" t="str">
        <f t="shared" si="6877"/>
        <v/>
      </c>
      <c r="EC421" s="71" t="str">
        <f t="shared" si="6878"/>
        <v/>
      </c>
      <c r="ED421" s="71" t="str">
        <f t="shared" si="6879"/>
        <v/>
      </c>
      <c r="EE421" s="71" t="str">
        <f t="shared" si="6880"/>
        <v/>
      </c>
      <c r="EF421" s="71" t="str">
        <f t="shared" si="6881"/>
        <v/>
      </c>
      <c r="EG421" s="71" t="str">
        <f t="shared" si="6882"/>
        <v/>
      </c>
      <c r="EH421" s="71" t="str">
        <f t="shared" si="6883"/>
        <v/>
      </c>
      <c r="EI421" s="71" t="str">
        <f t="shared" si="6884"/>
        <v/>
      </c>
      <c r="EJ421" s="71" t="str">
        <f t="shared" si="6885"/>
        <v/>
      </c>
      <c r="EK421" s="71" t="str">
        <f t="shared" si="6886"/>
        <v/>
      </c>
      <c r="EL421" s="71" t="str">
        <f t="shared" si="6887"/>
        <v/>
      </c>
      <c r="EM421" s="71" t="str">
        <f t="shared" si="6888"/>
        <v/>
      </c>
      <c r="EN421" s="71" t="str">
        <f t="shared" si="6889"/>
        <v/>
      </c>
      <c r="EO421" s="71" t="str">
        <f t="shared" si="6890"/>
        <v/>
      </c>
      <c r="EP421" s="71" t="str">
        <f t="shared" si="6891"/>
        <v/>
      </c>
      <c r="EQ421" s="71" t="str">
        <f t="shared" si="6892"/>
        <v/>
      </c>
      <c r="ER421" s="71" t="str">
        <f t="shared" si="6893"/>
        <v/>
      </c>
      <c r="ES421" s="71" t="str">
        <f t="shared" si="6894"/>
        <v/>
      </c>
      <c r="ET421" s="71" t="str">
        <f t="shared" si="6895"/>
        <v/>
      </c>
      <c r="EU421" s="71" t="str">
        <f t="shared" si="6896"/>
        <v/>
      </c>
      <c r="EV421" s="71" t="str">
        <f t="shared" si="6897"/>
        <v/>
      </c>
      <c r="EW421" s="71" t="str">
        <f t="shared" si="6898"/>
        <v/>
      </c>
      <c r="EX421" s="71" t="str">
        <f t="shared" si="6899"/>
        <v/>
      </c>
      <c r="EY421" s="71" t="str">
        <f t="shared" si="6900"/>
        <v/>
      </c>
      <c r="EZ421" s="71" t="str">
        <f t="shared" si="6901"/>
        <v/>
      </c>
      <c r="FA421" s="71" t="str">
        <f t="shared" si="6902"/>
        <v/>
      </c>
      <c r="FB421" s="71" t="str">
        <f t="shared" si="6903"/>
        <v/>
      </c>
      <c r="FC421" s="71" t="str">
        <f t="shared" si="6904"/>
        <v/>
      </c>
      <c r="FD421" s="71" t="str">
        <f t="shared" si="6905"/>
        <v/>
      </c>
      <c r="FE421" s="71" t="str">
        <f t="shared" si="6906"/>
        <v/>
      </c>
      <c r="FF421" s="71" t="str">
        <f t="shared" si="6907"/>
        <v/>
      </c>
      <c r="FG421" s="71" t="str">
        <f t="shared" si="6908"/>
        <v/>
      </c>
      <c r="FH421" s="71" t="str">
        <f t="shared" si="6909"/>
        <v/>
      </c>
      <c r="FI421" s="71" t="str">
        <f t="shared" si="6910"/>
        <v/>
      </c>
      <c r="FJ421" s="71" t="str">
        <f t="shared" si="6911"/>
        <v/>
      </c>
      <c r="FK421" s="71" t="str">
        <f t="shared" si="6912"/>
        <v/>
      </c>
      <c r="FL421" s="71" t="str">
        <f t="shared" si="6913"/>
        <v/>
      </c>
      <c r="FM421" s="71" t="str">
        <f t="shared" si="6914"/>
        <v/>
      </c>
      <c r="FN421" s="71" t="str">
        <f t="shared" si="6915"/>
        <v/>
      </c>
      <c r="FO421" s="71" t="str">
        <f t="shared" si="6916"/>
        <v/>
      </c>
      <c r="FP421" s="71" t="str">
        <f t="shared" si="6917"/>
        <v/>
      </c>
      <c r="FQ421" s="71" t="str">
        <f t="shared" si="6918"/>
        <v/>
      </c>
      <c r="FR421" s="71" t="str">
        <f t="shared" si="6919"/>
        <v/>
      </c>
      <c r="FS421" s="71" t="str">
        <f t="shared" si="6920"/>
        <v/>
      </c>
    </row>
    <row r="422" spans="1:175" ht="16.5">
      <c r="A422" s="134"/>
      <c r="B422" s="80" t="s">
        <v>1115</v>
      </c>
      <c r="C422" s="147" t="s">
        <v>1106</v>
      </c>
      <c r="K422" s="150"/>
      <c r="T422" s="152" t="s">
        <v>1116</v>
      </c>
      <c r="U422" s="85" t="s">
        <v>1108</v>
      </c>
      <c r="CN422" s="70" t="str">
        <f t="shared" si="6845"/>
        <v>InitUnitState('IK7E',,,,,,,,,,)</v>
      </c>
      <c r="CO422" s="70" t="str">
        <f t="shared" si="6846"/>
        <v>InitUnitNormal('IK7E',,,,,,,,,,)</v>
      </c>
      <c r="CP422" s="70" t="str">
        <f t="shared" si="6847"/>
        <v>InitUnitMagic('IK7E',,,,,,,,,,)</v>
      </c>
      <c r="CQ422" s="70" t="str">
        <f t="shared" si="6848"/>
        <v>InitUnitAdd('IK7E',,,,,,,,,,)</v>
      </c>
      <c r="CR422" s="70" t="str">
        <f t="shared" si="6849"/>
        <v>InitEquipData('IK7E',,"",,,,,'','','','','','',"ReplaceableTextures\\CommandButtons\\BTNSST16.blp")</v>
      </c>
      <c r="CU422" s="95" t="str">
        <f t="shared" si="6850"/>
        <v>|n</v>
      </c>
      <c r="CV422" s="61" t="str">
        <f t="shared" si="6921"/>
        <v>护甲|Cffffc926+100|n|n|r|Cffaaaaaa○|CffFFD24D火之符印+1|r|r|n|n|Cff00ff7f点击穿戴或脱卸。|r</v>
      </c>
      <c r="CW422" s="60"/>
      <c r="CX422" s="60"/>
      <c r="CY422" s="60"/>
      <c r="CZ422" s="60"/>
      <c r="DA422" s="60"/>
      <c r="DB422" s="71" t="str">
        <f t="shared" si="6851"/>
        <v/>
      </c>
      <c r="DC422" s="71" t="str">
        <f t="shared" si="6852"/>
        <v/>
      </c>
      <c r="DD422" s="71" t="str">
        <f t="shared" si="6853"/>
        <v/>
      </c>
      <c r="DE422" s="71" t="str">
        <f t="shared" si="6854"/>
        <v/>
      </c>
      <c r="DF422" s="71" t="str">
        <f t="shared" si="6855"/>
        <v/>
      </c>
      <c r="DG422" s="71" t="str">
        <f t="shared" si="6856"/>
        <v/>
      </c>
      <c r="DH422" s="71" t="str">
        <f t="shared" si="6857"/>
        <v/>
      </c>
      <c r="DI422" s="71" t="str">
        <f t="shared" si="6858"/>
        <v/>
      </c>
      <c r="DJ422" s="71" t="str">
        <f t="shared" si="6859"/>
        <v/>
      </c>
      <c r="DK422" s="71" t="str">
        <f t="shared" si="6860"/>
        <v/>
      </c>
      <c r="DL422" s="71" t="str">
        <f t="shared" si="6861"/>
        <v/>
      </c>
      <c r="DM422" s="71" t="str">
        <f t="shared" si="6862"/>
        <v/>
      </c>
      <c r="DN422" s="71" t="str">
        <f t="shared" si="6863"/>
        <v/>
      </c>
      <c r="DO422" s="71" t="str">
        <f t="shared" si="6864"/>
        <v/>
      </c>
      <c r="DP422" s="71" t="str">
        <f t="shared" si="6865"/>
        <v/>
      </c>
      <c r="DQ422" s="71" t="str">
        <f t="shared" si="6866"/>
        <v/>
      </c>
      <c r="DR422" s="71" t="str">
        <f t="shared" si="6867"/>
        <v/>
      </c>
      <c r="DS422" s="71" t="str">
        <f t="shared" si="6868"/>
        <v/>
      </c>
      <c r="DT422" s="71" t="str">
        <f t="shared" si="6869"/>
        <v/>
      </c>
      <c r="DU422" s="71" t="str">
        <f t="shared" si="6870"/>
        <v/>
      </c>
      <c r="DV422" s="71" t="str">
        <f t="shared" si="6871"/>
        <v/>
      </c>
      <c r="DW422" s="71" t="str">
        <f t="shared" si="6872"/>
        <v/>
      </c>
      <c r="DX422" s="71" t="str">
        <f t="shared" si="6873"/>
        <v/>
      </c>
      <c r="DY422" s="71" t="str">
        <f t="shared" si="6874"/>
        <v/>
      </c>
      <c r="DZ422" s="71" t="str">
        <f t="shared" si="6875"/>
        <v/>
      </c>
      <c r="EA422" s="71" t="str">
        <f t="shared" si="6876"/>
        <v/>
      </c>
      <c r="EB422" s="71" t="str">
        <f t="shared" si="6877"/>
        <v/>
      </c>
      <c r="EC422" s="71" t="str">
        <f t="shared" si="6878"/>
        <v/>
      </c>
      <c r="ED422" s="71" t="str">
        <f t="shared" si="6879"/>
        <v/>
      </c>
      <c r="EE422" s="71" t="str">
        <f t="shared" si="6880"/>
        <v/>
      </c>
      <c r="EF422" s="71" t="str">
        <f t="shared" si="6881"/>
        <v/>
      </c>
      <c r="EG422" s="71" t="str">
        <f t="shared" si="6882"/>
        <v/>
      </c>
      <c r="EH422" s="71" t="str">
        <f t="shared" si="6883"/>
        <v/>
      </c>
      <c r="EI422" s="71" t="str">
        <f t="shared" si="6884"/>
        <v/>
      </c>
      <c r="EJ422" s="71" t="str">
        <f t="shared" si="6885"/>
        <v/>
      </c>
      <c r="EK422" s="71" t="str">
        <f t="shared" si="6886"/>
        <v/>
      </c>
      <c r="EL422" s="71" t="str">
        <f t="shared" si="6887"/>
        <v/>
      </c>
      <c r="EM422" s="71" t="str">
        <f t="shared" si="6888"/>
        <v/>
      </c>
      <c r="EN422" s="71" t="str">
        <f t="shared" si="6889"/>
        <v/>
      </c>
      <c r="EO422" s="71" t="str">
        <f t="shared" si="6890"/>
        <v/>
      </c>
      <c r="EP422" s="71" t="str">
        <f t="shared" si="6891"/>
        <v/>
      </c>
      <c r="EQ422" s="71" t="str">
        <f t="shared" si="6892"/>
        <v/>
      </c>
      <c r="ER422" s="71" t="str">
        <f t="shared" si="6893"/>
        <v/>
      </c>
      <c r="ES422" s="71" t="str">
        <f t="shared" si="6894"/>
        <v/>
      </c>
      <c r="ET422" s="71" t="str">
        <f t="shared" si="6895"/>
        <v/>
      </c>
      <c r="EU422" s="71" t="str">
        <f t="shared" si="6896"/>
        <v/>
      </c>
      <c r="EV422" s="71" t="str">
        <f t="shared" si="6897"/>
        <v/>
      </c>
      <c r="EW422" s="71" t="str">
        <f t="shared" si="6898"/>
        <v/>
      </c>
      <c r="EX422" s="71" t="str">
        <f t="shared" si="6899"/>
        <v/>
      </c>
      <c r="EY422" s="71" t="str">
        <f t="shared" si="6900"/>
        <v/>
      </c>
      <c r="EZ422" s="71" t="str">
        <f t="shared" si="6901"/>
        <v/>
      </c>
      <c r="FA422" s="71" t="str">
        <f t="shared" si="6902"/>
        <v/>
      </c>
      <c r="FB422" s="71" t="str">
        <f t="shared" si="6903"/>
        <v/>
      </c>
      <c r="FC422" s="71" t="str">
        <f t="shared" si="6904"/>
        <v/>
      </c>
      <c r="FD422" s="71" t="str">
        <f t="shared" si="6905"/>
        <v/>
      </c>
      <c r="FE422" s="71" t="str">
        <f t="shared" si="6906"/>
        <v/>
      </c>
      <c r="FF422" s="71" t="str">
        <f t="shared" si="6907"/>
        <v/>
      </c>
      <c r="FG422" s="71" t="str">
        <f t="shared" si="6908"/>
        <v/>
      </c>
      <c r="FH422" s="71" t="str">
        <f t="shared" si="6909"/>
        <v/>
      </c>
      <c r="FI422" s="71" t="str">
        <f t="shared" si="6910"/>
        <v/>
      </c>
      <c r="FJ422" s="71" t="str">
        <f t="shared" si="6911"/>
        <v/>
      </c>
      <c r="FK422" s="71" t="str">
        <f t="shared" si="6912"/>
        <v/>
      </c>
      <c r="FL422" s="71" t="str">
        <f t="shared" si="6913"/>
        <v/>
      </c>
      <c r="FM422" s="71" t="str">
        <f t="shared" si="6914"/>
        <v/>
      </c>
      <c r="FN422" s="71" t="str">
        <f t="shared" si="6915"/>
        <v/>
      </c>
      <c r="FO422" s="71" t="str">
        <f t="shared" si="6916"/>
        <v/>
      </c>
      <c r="FP422" s="71" t="str">
        <f t="shared" si="6917"/>
        <v/>
      </c>
      <c r="FQ422" s="71" t="str">
        <f t="shared" si="6918"/>
        <v/>
      </c>
      <c r="FR422" s="71" t="str">
        <f t="shared" si="6919"/>
        <v/>
      </c>
      <c r="FS422" s="71" t="str">
        <f t="shared" si="6920"/>
        <v/>
      </c>
    </row>
    <row r="423" spans="1:175" ht="16.5">
      <c r="A423" s="134"/>
      <c r="B423" s="80" t="s">
        <v>1117</v>
      </c>
      <c r="C423" s="147" t="s">
        <v>1106</v>
      </c>
      <c r="K423" s="150"/>
      <c r="T423" s="152" t="s">
        <v>1118</v>
      </c>
      <c r="U423" s="85" t="s">
        <v>1108</v>
      </c>
      <c r="CN423" s="70" t="str">
        <f t="shared" si="6845"/>
        <v>InitUnitState('IK7F',,,,,,,,,,)</v>
      </c>
      <c r="CO423" s="70" t="str">
        <f t="shared" si="6846"/>
        <v>InitUnitNormal('IK7F',,,,,,,,,,)</v>
      </c>
      <c r="CP423" s="70" t="str">
        <f t="shared" si="6847"/>
        <v>InitUnitMagic('IK7F',,,,,,,,,,)</v>
      </c>
      <c r="CQ423" s="70" t="str">
        <f t="shared" si="6848"/>
        <v>InitUnitAdd('IK7F',,,,,,,,,,)</v>
      </c>
      <c r="CR423" s="70" t="str">
        <f t="shared" si="6849"/>
        <v>InitEquipData('IK7F',,"",,,,,'','','','','','',"ReplaceableTextures\\CommandButtons\\BTNSST16.blp")</v>
      </c>
      <c r="CU423" s="95" t="str">
        <f t="shared" si="6850"/>
        <v>|n</v>
      </c>
      <c r="CV423" s="61" t="str">
        <f t="shared" si="6921"/>
        <v>护甲|Cffffc926+100|n|n|r|Cffaaaaaa○|CffFFD24D土之符印+1|r|r|n|n|Cff00ff7f点击穿戴或脱卸。|r</v>
      </c>
      <c r="CW423" s="60"/>
      <c r="CX423" s="60"/>
      <c r="CY423" s="60"/>
      <c r="CZ423" s="60"/>
      <c r="DA423" s="60"/>
      <c r="DB423" s="71" t="str">
        <f t="shared" si="6851"/>
        <v/>
      </c>
      <c r="DC423" s="71" t="str">
        <f t="shared" si="6852"/>
        <v/>
      </c>
      <c r="DD423" s="71" t="str">
        <f t="shared" si="6853"/>
        <v/>
      </c>
      <c r="DE423" s="71" t="str">
        <f t="shared" si="6854"/>
        <v/>
      </c>
      <c r="DF423" s="71" t="str">
        <f t="shared" si="6855"/>
        <v/>
      </c>
      <c r="DG423" s="71" t="str">
        <f t="shared" si="6856"/>
        <v/>
      </c>
      <c r="DH423" s="71" t="str">
        <f t="shared" si="6857"/>
        <v/>
      </c>
      <c r="DI423" s="71" t="str">
        <f t="shared" si="6858"/>
        <v/>
      </c>
      <c r="DJ423" s="71" t="str">
        <f t="shared" si="6859"/>
        <v/>
      </c>
      <c r="DK423" s="71" t="str">
        <f t="shared" si="6860"/>
        <v/>
      </c>
      <c r="DL423" s="71" t="str">
        <f t="shared" si="6861"/>
        <v/>
      </c>
      <c r="DM423" s="71" t="str">
        <f t="shared" si="6862"/>
        <v/>
      </c>
      <c r="DN423" s="71" t="str">
        <f t="shared" si="6863"/>
        <v/>
      </c>
      <c r="DO423" s="71" t="str">
        <f t="shared" si="6864"/>
        <v/>
      </c>
      <c r="DP423" s="71" t="str">
        <f t="shared" si="6865"/>
        <v/>
      </c>
      <c r="DQ423" s="71" t="str">
        <f t="shared" si="6866"/>
        <v/>
      </c>
      <c r="DR423" s="71" t="str">
        <f t="shared" si="6867"/>
        <v/>
      </c>
      <c r="DS423" s="71" t="str">
        <f t="shared" si="6868"/>
        <v/>
      </c>
      <c r="DT423" s="71" t="str">
        <f t="shared" si="6869"/>
        <v/>
      </c>
      <c r="DU423" s="71" t="str">
        <f t="shared" si="6870"/>
        <v/>
      </c>
      <c r="DV423" s="71" t="str">
        <f t="shared" si="6871"/>
        <v/>
      </c>
      <c r="DW423" s="71" t="str">
        <f t="shared" si="6872"/>
        <v/>
      </c>
      <c r="DX423" s="71" t="str">
        <f t="shared" si="6873"/>
        <v/>
      </c>
      <c r="DY423" s="71" t="str">
        <f t="shared" si="6874"/>
        <v/>
      </c>
      <c r="DZ423" s="71" t="str">
        <f t="shared" si="6875"/>
        <v/>
      </c>
      <c r="EA423" s="71" t="str">
        <f t="shared" si="6876"/>
        <v/>
      </c>
      <c r="EB423" s="71" t="str">
        <f t="shared" si="6877"/>
        <v/>
      </c>
      <c r="EC423" s="71" t="str">
        <f t="shared" si="6878"/>
        <v/>
      </c>
      <c r="ED423" s="71" t="str">
        <f t="shared" si="6879"/>
        <v/>
      </c>
      <c r="EE423" s="71" t="str">
        <f t="shared" si="6880"/>
        <v/>
      </c>
      <c r="EF423" s="71" t="str">
        <f t="shared" si="6881"/>
        <v/>
      </c>
      <c r="EG423" s="71" t="str">
        <f t="shared" si="6882"/>
        <v/>
      </c>
      <c r="EH423" s="71" t="str">
        <f t="shared" si="6883"/>
        <v/>
      </c>
      <c r="EI423" s="71" t="str">
        <f t="shared" si="6884"/>
        <v/>
      </c>
      <c r="EJ423" s="71" t="str">
        <f t="shared" si="6885"/>
        <v/>
      </c>
      <c r="EK423" s="71" t="str">
        <f t="shared" si="6886"/>
        <v/>
      </c>
      <c r="EL423" s="71" t="str">
        <f t="shared" si="6887"/>
        <v/>
      </c>
      <c r="EM423" s="71" t="str">
        <f t="shared" si="6888"/>
        <v/>
      </c>
      <c r="EN423" s="71" t="str">
        <f t="shared" si="6889"/>
        <v/>
      </c>
      <c r="EO423" s="71" t="str">
        <f t="shared" si="6890"/>
        <v/>
      </c>
      <c r="EP423" s="71" t="str">
        <f t="shared" si="6891"/>
        <v/>
      </c>
      <c r="EQ423" s="71" t="str">
        <f t="shared" si="6892"/>
        <v/>
      </c>
      <c r="ER423" s="71" t="str">
        <f t="shared" si="6893"/>
        <v/>
      </c>
      <c r="ES423" s="71" t="str">
        <f t="shared" si="6894"/>
        <v/>
      </c>
      <c r="ET423" s="71" t="str">
        <f t="shared" si="6895"/>
        <v/>
      </c>
      <c r="EU423" s="71" t="str">
        <f t="shared" si="6896"/>
        <v/>
      </c>
      <c r="EV423" s="71" t="str">
        <f t="shared" si="6897"/>
        <v/>
      </c>
      <c r="EW423" s="71" t="str">
        <f t="shared" si="6898"/>
        <v/>
      </c>
      <c r="EX423" s="71" t="str">
        <f t="shared" si="6899"/>
        <v/>
      </c>
      <c r="EY423" s="71" t="str">
        <f t="shared" si="6900"/>
        <v/>
      </c>
      <c r="EZ423" s="71" t="str">
        <f t="shared" si="6901"/>
        <v/>
      </c>
      <c r="FA423" s="71" t="str">
        <f t="shared" si="6902"/>
        <v/>
      </c>
      <c r="FB423" s="71" t="str">
        <f t="shared" si="6903"/>
        <v/>
      </c>
      <c r="FC423" s="71" t="str">
        <f t="shared" si="6904"/>
        <v/>
      </c>
      <c r="FD423" s="71" t="str">
        <f t="shared" si="6905"/>
        <v/>
      </c>
      <c r="FE423" s="71" t="str">
        <f t="shared" si="6906"/>
        <v/>
      </c>
      <c r="FF423" s="71" t="str">
        <f t="shared" si="6907"/>
        <v/>
      </c>
      <c r="FG423" s="71" t="str">
        <f t="shared" si="6908"/>
        <v/>
      </c>
      <c r="FH423" s="71" t="str">
        <f t="shared" si="6909"/>
        <v/>
      </c>
      <c r="FI423" s="71" t="str">
        <f t="shared" si="6910"/>
        <v/>
      </c>
      <c r="FJ423" s="71" t="str">
        <f t="shared" si="6911"/>
        <v/>
      </c>
      <c r="FK423" s="71" t="str">
        <f t="shared" si="6912"/>
        <v/>
      </c>
      <c r="FL423" s="71" t="str">
        <f t="shared" si="6913"/>
        <v/>
      </c>
      <c r="FM423" s="71" t="str">
        <f t="shared" si="6914"/>
        <v/>
      </c>
      <c r="FN423" s="71" t="str">
        <f t="shared" si="6915"/>
        <v/>
      </c>
      <c r="FO423" s="71" t="str">
        <f t="shared" si="6916"/>
        <v/>
      </c>
      <c r="FP423" s="71" t="str">
        <f t="shared" si="6917"/>
        <v/>
      </c>
      <c r="FQ423" s="71" t="str">
        <f t="shared" si="6918"/>
        <v/>
      </c>
      <c r="FR423" s="71" t="str">
        <f t="shared" si="6919"/>
        <v/>
      </c>
      <c r="FS423" s="71" t="str">
        <f t="shared" si="6920"/>
        <v/>
      </c>
    </row>
    <row r="424" spans="1:175" ht="16.5">
      <c r="A424" s="134"/>
      <c r="B424" s="80" t="s">
        <v>1119</v>
      </c>
      <c r="C424" s="147" t="s">
        <v>1106</v>
      </c>
      <c r="K424" s="150"/>
      <c r="T424" s="152" t="s">
        <v>1120</v>
      </c>
      <c r="U424" s="85" t="s">
        <v>1108</v>
      </c>
      <c r="CN424" s="70" t="str">
        <f t="shared" si="6845"/>
        <v>InitUnitState('IK7G',,,,,,,,,,)</v>
      </c>
      <c r="CO424" s="70" t="str">
        <f t="shared" si="6846"/>
        <v>InitUnitNormal('IK7G',,,,,,,,,,)</v>
      </c>
      <c r="CP424" s="70" t="str">
        <f t="shared" si="6847"/>
        <v>InitUnitMagic('IK7G',,,,,,,,,,)</v>
      </c>
      <c r="CQ424" s="70" t="str">
        <f t="shared" si="6848"/>
        <v>InitUnitAdd('IK7G',,,,,,,,,,)</v>
      </c>
      <c r="CR424" s="70" t="str">
        <f t="shared" si="6849"/>
        <v>InitEquipData('IK7G',,"",,,,,'','','','','','',"ReplaceableTextures\\CommandButtons\\BTNSST16.blp")</v>
      </c>
      <c r="CU424" s="95" t="str">
        <f t="shared" si="6850"/>
        <v>|n</v>
      </c>
      <c r="CV424" s="61" t="str">
        <f t="shared" si="6921"/>
        <v>护甲|Cffffc926+100|n|n|r|Cffaaaaaa○|CffFFD24D光之符印+1|r|r|n|n|Cff00ff7f点击穿戴或脱卸。|r</v>
      </c>
      <c r="CW424" s="60"/>
      <c r="CX424" s="60"/>
      <c r="CY424" s="60"/>
      <c r="CZ424" s="60"/>
      <c r="DA424" s="60"/>
      <c r="DB424" s="71" t="str">
        <f t="shared" si="6851"/>
        <v/>
      </c>
      <c r="DC424" s="71" t="str">
        <f t="shared" si="6852"/>
        <v/>
      </c>
      <c r="DD424" s="71" t="str">
        <f t="shared" si="6853"/>
        <v/>
      </c>
      <c r="DE424" s="71" t="str">
        <f t="shared" si="6854"/>
        <v/>
      </c>
      <c r="DF424" s="71" t="str">
        <f t="shared" si="6855"/>
        <v/>
      </c>
      <c r="DG424" s="71" t="str">
        <f t="shared" si="6856"/>
        <v/>
      </c>
      <c r="DH424" s="71" t="str">
        <f t="shared" si="6857"/>
        <v/>
      </c>
      <c r="DI424" s="71" t="str">
        <f t="shared" si="6858"/>
        <v/>
      </c>
      <c r="DJ424" s="71" t="str">
        <f t="shared" si="6859"/>
        <v/>
      </c>
      <c r="DK424" s="71" t="str">
        <f t="shared" si="6860"/>
        <v/>
      </c>
      <c r="DL424" s="71" t="str">
        <f t="shared" si="6861"/>
        <v/>
      </c>
      <c r="DM424" s="71" t="str">
        <f t="shared" si="6862"/>
        <v/>
      </c>
      <c r="DN424" s="71" t="str">
        <f t="shared" si="6863"/>
        <v/>
      </c>
      <c r="DO424" s="71" t="str">
        <f t="shared" si="6864"/>
        <v/>
      </c>
      <c r="DP424" s="71" t="str">
        <f t="shared" si="6865"/>
        <v/>
      </c>
      <c r="DQ424" s="71" t="str">
        <f t="shared" si="6866"/>
        <v/>
      </c>
      <c r="DR424" s="71" t="str">
        <f t="shared" si="6867"/>
        <v/>
      </c>
      <c r="DS424" s="71" t="str">
        <f t="shared" si="6868"/>
        <v/>
      </c>
      <c r="DT424" s="71" t="str">
        <f t="shared" si="6869"/>
        <v/>
      </c>
      <c r="DU424" s="71" t="str">
        <f t="shared" si="6870"/>
        <v/>
      </c>
      <c r="DV424" s="71" t="str">
        <f t="shared" si="6871"/>
        <v/>
      </c>
      <c r="DW424" s="71" t="str">
        <f t="shared" si="6872"/>
        <v/>
      </c>
      <c r="DX424" s="71" t="str">
        <f t="shared" si="6873"/>
        <v/>
      </c>
      <c r="DY424" s="71" t="str">
        <f t="shared" si="6874"/>
        <v/>
      </c>
      <c r="DZ424" s="71" t="str">
        <f t="shared" si="6875"/>
        <v/>
      </c>
      <c r="EA424" s="71" t="str">
        <f t="shared" si="6876"/>
        <v/>
      </c>
      <c r="EB424" s="71" t="str">
        <f t="shared" si="6877"/>
        <v/>
      </c>
      <c r="EC424" s="71" t="str">
        <f t="shared" si="6878"/>
        <v/>
      </c>
      <c r="ED424" s="71" t="str">
        <f t="shared" si="6879"/>
        <v/>
      </c>
      <c r="EE424" s="71" t="str">
        <f t="shared" si="6880"/>
        <v/>
      </c>
      <c r="EF424" s="71" t="str">
        <f t="shared" si="6881"/>
        <v/>
      </c>
      <c r="EG424" s="71" t="str">
        <f t="shared" si="6882"/>
        <v/>
      </c>
      <c r="EH424" s="71" t="str">
        <f t="shared" si="6883"/>
        <v/>
      </c>
      <c r="EI424" s="71" t="str">
        <f t="shared" si="6884"/>
        <v/>
      </c>
      <c r="EJ424" s="71" t="str">
        <f t="shared" si="6885"/>
        <v/>
      </c>
      <c r="EK424" s="71" t="str">
        <f t="shared" si="6886"/>
        <v/>
      </c>
      <c r="EL424" s="71" t="str">
        <f t="shared" si="6887"/>
        <v/>
      </c>
      <c r="EM424" s="71" t="str">
        <f t="shared" si="6888"/>
        <v/>
      </c>
      <c r="EN424" s="71" t="str">
        <f t="shared" si="6889"/>
        <v/>
      </c>
      <c r="EO424" s="71" t="str">
        <f t="shared" si="6890"/>
        <v/>
      </c>
      <c r="EP424" s="71" t="str">
        <f t="shared" si="6891"/>
        <v/>
      </c>
      <c r="EQ424" s="71" t="str">
        <f t="shared" si="6892"/>
        <v/>
      </c>
      <c r="ER424" s="71" t="str">
        <f t="shared" si="6893"/>
        <v/>
      </c>
      <c r="ES424" s="71" t="str">
        <f t="shared" si="6894"/>
        <v/>
      </c>
      <c r="ET424" s="71" t="str">
        <f t="shared" si="6895"/>
        <v/>
      </c>
      <c r="EU424" s="71" t="str">
        <f t="shared" si="6896"/>
        <v/>
      </c>
      <c r="EV424" s="71" t="str">
        <f t="shared" si="6897"/>
        <v/>
      </c>
      <c r="EW424" s="71" t="str">
        <f t="shared" si="6898"/>
        <v/>
      </c>
      <c r="EX424" s="71" t="str">
        <f t="shared" si="6899"/>
        <v/>
      </c>
      <c r="EY424" s="71" t="str">
        <f t="shared" si="6900"/>
        <v/>
      </c>
      <c r="EZ424" s="71" t="str">
        <f t="shared" si="6901"/>
        <v/>
      </c>
      <c r="FA424" s="71" t="str">
        <f t="shared" si="6902"/>
        <v/>
      </c>
      <c r="FB424" s="71" t="str">
        <f t="shared" si="6903"/>
        <v/>
      </c>
      <c r="FC424" s="71" t="str">
        <f t="shared" si="6904"/>
        <v/>
      </c>
      <c r="FD424" s="71" t="str">
        <f t="shared" si="6905"/>
        <v/>
      </c>
      <c r="FE424" s="71" t="str">
        <f t="shared" si="6906"/>
        <v/>
      </c>
      <c r="FF424" s="71" t="str">
        <f t="shared" si="6907"/>
        <v/>
      </c>
      <c r="FG424" s="71" t="str">
        <f t="shared" si="6908"/>
        <v/>
      </c>
      <c r="FH424" s="71" t="str">
        <f t="shared" si="6909"/>
        <v/>
      </c>
      <c r="FI424" s="71" t="str">
        <f t="shared" si="6910"/>
        <v/>
      </c>
      <c r="FJ424" s="71" t="str">
        <f t="shared" si="6911"/>
        <v/>
      </c>
      <c r="FK424" s="71" t="str">
        <f t="shared" si="6912"/>
        <v/>
      </c>
      <c r="FL424" s="71" t="str">
        <f t="shared" si="6913"/>
        <v/>
      </c>
      <c r="FM424" s="71" t="str">
        <f t="shared" si="6914"/>
        <v/>
      </c>
      <c r="FN424" s="71" t="str">
        <f t="shared" si="6915"/>
        <v/>
      </c>
      <c r="FO424" s="71" t="str">
        <f t="shared" si="6916"/>
        <v/>
      </c>
      <c r="FP424" s="71" t="str">
        <f t="shared" si="6917"/>
        <v/>
      </c>
      <c r="FQ424" s="71" t="str">
        <f t="shared" si="6918"/>
        <v/>
      </c>
      <c r="FR424" s="71" t="str">
        <f t="shared" si="6919"/>
        <v/>
      </c>
      <c r="FS424" s="71" t="str">
        <f t="shared" si="6920"/>
        <v/>
      </c>
    </row>
    <row r="425" spans="1:175" ht="16.5">
      <c r="A425" s="134"/>
      <c r="B425" s="80" t="s">
        <v>1121</v>
      </c>
      <c r="C425" s="147" t="s">
        <v>1106</v>
      </c>
      <c r="K425" s="150"/>
      <c r="T425" s="152" t="s">
        <v>1122</v>
      </c>
      <c r="U425" s="85" t="s">
        <v>1108</v>
      </c>
      <c r="CN425" s="70" t="str">
        <f t="shared" si="6845"/>
        <v>InitUnitState('IK7H',,,,,,,,,,)</v>
      </c>
      <c r="CO425" s="70" t="str">
        <f t="shared" si="6846"/>
        <v>InitUnitNormal('IK7H',,,,,,,,,,)</v>
      </c>
      <c r="CP425" s="70" t="str">
        <f t="shared" si="6847"/>
        <v>InitUnitMagic('IK7H',,,,,,,,,,)</v>
      </c>
      <c r="CQ425" s="70" t="str">
        <f t="shared" si="6848"/>
        <v>InitUnitAdd('IK7H',,,,,,,,,,)</v>
      </c>
      <c r="CR425" s="70" t="str">
        <f t="shared" si="6849"/>
        <v>InitEquipData('IK7H',,"",,,,,'','','','','','',"ReplaceableTextures\\CommandButtons\\BTNSST16.blp")</v>
      </c>
      <c r="CU425" s="95" t="str">
        <f t="shared" si="6850"/>
        <v>|n</v>
      </c>
      <c r="CV425" s="61" t="str">
        <f t="shared" si="6921"/>
        <v>护甲|Cffffc926+100|n|n|r|Cffaaaaaa○|CffFFD24D雷之符印+1|r|r|n|n|Cff00ff7f点击穿戴或脱卸。|r</v>
      </c>
      <c r="CW425" s="60"/>
      <c r="CX425" s="60"/>
      <c r="CY425" s="60"/>
      <c r="CZ425" s="60"/>
      <c r="DA425" s="60"/>
      <c r="DB425" s="71" t="str">
        <f t="shared" si="6851"/>
        <v/>
      </c>
      <c r="DC425" s="71" t="str">
        <f t="shared" si="6852"/>
        <v/>
      </c>
      <c r="DD425" s="71" t="str">
        <f t="shared" si="6853"/>
        <v/>
      </c>
      <c r="DE425" s="71" t="str">
        <f t="shared" si="6854"/>
        <v/>
      </c>
      <c r="DF425" s="71" t="str">
        <f t="shared" si="6855"/>
        <v/>
      </c>
      <c r="DG425" s="71" t="str">
        <f t="shared" si="6856"/>
        <v/>
      </c>
      <c r="DH425" s="71" t="str">
        <f t="shared" si="6857"/>
        <v/>
      </c>
      <c r="DI425" s="71" t="str">
        <f t="shared" si="6858"/>
        <v/>
      </c>
      <c r="DJ425" s="71" t="str">
        <f t="shared" si="6859"/>
        <v/>
      </c>
      <c r="DK425" s="71" t="str">
        <f t="shared" si="6860"/>
        <v/>
      </c>
      <c r="DL425" s="71" t="str">
        <f t="shared" si="6861"/>
        <v/>
      </c>
      <c r="DM425" s="71" t="str">
        <f t="shared" si="6862"/>
        <v/>
      </c>
      <c r="DN425" s="71" t="str">
        <f t="shared" si="6863"/>
        <v/>
      </c>
      <c r="DO425" s="71" t="str">
        <f t="shared" si="6864"/>
        <v/>
      </c>
      <c r="DP425" s="71" t="str">
        <f t="shared" si="6865"/>
        <v/>
      </c>
      <c r="DQ425" s="71" t="str">
        <f t="shared" si="6866"/>
        <v/>
      </c>
      <c r="DR425" s="71" t="str">
        <f t="shared" si="6867"/>
        <v/>
      </c>
      <c r="DS425" s="71" t="str">
        <f t="shared" si="6868"/>
        <v/>
      </c>
      <c r="DT425" s="71" t="str">
        <f t="shared" si="6869"/>
        <v/>
      </c>
      <c r="DU425" s="71" t="str">
        <f t="shared" si="6870"/>
        <v/>
      </c>
      <c r="DV425" s="71" t="str">
        <f t="shared" si="6871"/>
        <v/>
      </c>
      <c r="DW425" s="71" t="str">
        <f t="shared" si="6872"/>
        <v/>
      </c>
      <c r="DX425" s="71" t="str">
        <f t="shared" si="6873"/>
        <v/>
      </c>
      <c r="DY425" s="71" t="str">
        <f t="shared" si="6874"/>
        <v/>
      </c>
      <c r="DZ425" s="71" t="str">
        <f t="shared" si="6875"/>
        <v/>
      </c>
      <c r="EA425" s="71" t="str">
        <f t="shared" si="6876"/>
        <v/>
      </c>
      <c r="EB425" s="71" t="str">
        <f t="shared" si="6877"/>
        <v/>
      </c>
      <c r="EC425" s="71" t="str">
        <f t="shared" si="6878"/>
        <v/>
      </c>
      <c r="ED425" s="71" t="str">
        <f t="shared" si="6879"/>
        <v/>
      </c>
      <c r="EE425" s="71" t="str">
        <f t="shared" si="6880"/>
        <v/>
      </c>
      <c r="EF425" s="71" t="str">
        <f t="shared" si="6881"/>
        <v/>
      </c>
      <c r="EG425" s="71" t="str">
        <f t="shared" si="6882"/>
        <v/>
      </c>
      <c r="EH425" s="71" t="str">
        <f t="shared" si="6883"/>
        <v/>
      </c>
      <c r="EI425" s="71" t="str">
        <f t="shared" si="6884"/>
        <v/>
      </c>
      <c r="EJ425" s="71" t="str">
        <f t="shared" si="6885"/>
        <v/>
      </c>
      <c r="EK425" s="71" t="str">
        <f t="shared" si="6886"/>
        <v/>
      </c>
      <c r="EL425" s="71" t="str">
        <f t="shared" si="6887"/>
        <v/>
      </c>
      <c r="EM425" s="71" t="str">
        <f t="shared" si="6888"/>
        <v/>
      </c>
      <c r="EN425" s="71" t="str">
        <f t="shared" si="6889"/>
        <v/>
      </c>
      <c r="EO425" s="71" t="str">
        <f t="shared" si="6890"/>
        <v/>
      </c>
      <c r="EP425" s="71" t="str">
        <f t="shared" si="6891"/>
        <v/>
      </c>
      <c r="EQ425" s="71" t="str">
        <f t="shared" si="6892"/>
        <v/>
      </c>
      <c r="ER425" s="71" t="str">
        <f t="shared" si="6893"/>
        <v/>
      </c>
      <c r="ES425" s="71" t="str">
        <f t="shared" si="6894"/>
        <v/>
      </c>
      <c r="ET425" s="71" t="str">
        <f t="shared" si="6895"/>
        <v/>
      </c>
      <c r="EU425" s="71" t="str">
        <f t="shared" si="6896"/>
        <v/>
      </c>
      <c r="EV425" s="71" t="str">
        <f t="shared" si="6897"/>
        <v/>
      </c>
      <c r="EW425" s="71" t="str">
        <f t="shared" si="6898"/>
        <v/>
      </c>
      <c r="EX425" s="71" t="str">
        <f t="shared" si="6899"/>
        <v/>
      </c>
      <c r="EY425" s="71" t="str">
        <f t="shared" si="6900"/>
        <v/>
      </c>
      <c r="EZ425" s="71" t="str">
        <f t="shared" si="6901"/>
        <v/>
      </c>
      <c r="FA425" s="71" t="str">
        <f t="shared" si="6902"/>
        <v/>
      </c>
      <c r="FB425" s="71" t="str">
        <f t="shared" si="6903"/>
        <v/>
      </c>
      <c r="FC425" s="71" t="str">
        <f t="shared" si="6904"/>
        <v/>
      </c>
      <c r="FD425" s="71" t="str">
        <f t="shared" si="6905"/>
        <v/>
      </c>
      <c r="FE425" s="71" t="str">
        <f t="shared" si="6906"/>
        <v/>
      </c>
      <c r="FF425" s="71" t="str">
        <f t="shared" si="6907"/>
        <v/>
      </c>
      <c r="FG425" s="71" t="str">
        <f t="shared" si="6908"/>
        <v/>
      </c>
      <c r="FH425" s="71" t="str">
        <f t="shared" si="6909"/>
        <v/>
      </c>
      <c r="FI425" s="71" t="str">
        <f t="shared" si="6910"/>
        <v/>
      </c>
      <c r="FJ425" s="71" t="str">
        <f t="shared" si="6911"/>
        <v/>
      </c>
      <c r="FK425" s="71" t="str">
        <f t="shared" si="6912"/>
        <v/>
      </c>
      <c r="FL425" s="71" t="str">
        <f t="shared" si="6913"/>
        <v/>
      </c>
      <c r="FM425" s="71" t="str">
        <f t="shared" si="6914"/>
        <v/>
      </c>
      <c r="FN425" s="71" t="str">
        <f t="shared" si="6915"/>
        <v/>
      </c>
      <c r="FO425" s="71" t="str">
        <f t="shared" si="6916"/>
        <v/>
      </c>
      <c r="FP425" s="71" t="str">
        <f t="shared" si="6917"/>
        <v/>
      </c>
      <c r="FQ425" s="71" t="str">
        <f t="shared" si="6918"/>
        <v/>
      </c>
      <c r="FR425" s="71" t="str">
        <f t="shared" si="6919"/>
        <v/>
      </c>
      <c r="FS425" s="71" t="str">
        <f t="shared" si="6920"/>
        <v/>
      </c>
    </row>
    <row r="426" spans="1:175" ht="16.5">
      <c r="A426" s="134"/>
      <c r="B426" s="80" t="s">
        <v>1123</v>
      </c>
      <c r="C426" s="147" t="s">
        <v>1106</v>
      </c>
      <c r="K426" s="151"/>
      <c r="T426" s="152" t="s">
        <v>1124</v>
      </c>
      <c r="U426" s="85" t="s">
        <v>1108</v>
      </c>
      <c r="CN426" s="70" t="str">
        <f t="shared" si="6845"/>
        <v>InitUnitState('IK7I',,,,,,,,,,)</v>
      </c>
      <c r="CO426" s="70" t="str">
        <f t="shared" si="6846"/>
        <v>InitUnitNormal('IK7I',,,,,,,,,,)</v>
      </c>
      <c r="CP426" s="70" t="str">
        <f t="shared" si="6847"/>
        <v>InitUnitMagic('IK7I',,,,,,,,,,)</v>
      </c>
      <c r="CQ426" s="70" t="str">
        <f t="shared" si="6848"/>
        <v>InitUnitAdd('IK7I',,,,,,,,,,)</v>
      </c>
      <c r="CR426" s="70" t="str">
        <f t="shared" si="6849"/>
        <v>InitEquipData('IK7I',,"",,,,,'','','','','','',"ReplaceableTextures\\CommandButtons\\BTNSST16.blp")</v>
      </c>
      <c r="CU426" s="95" t="str">
        <f t="shared" si="6850"/>
        <v>|n</v>
      </c>
      <c r="CV426" s="61" t="str">
        <f t="shared" si="6921"/>
        <v>护甲|Cffffc926+100|n|n|r|Cffaaaaaa○|CffFFD24D暗之符印+1|r|r|n|n|Cff00ff7f点击穿戴或脱卸。|r</v>
      </c>
      <c r="CW426" s="60"/>
      <c r="CX426" s="60"/>
      <c r="CY426" s="60"/>
      <c r="CZ426" s="60"/>
      <c r="DA426" s="60"/>
      <c r="DB426" s="71" t="str">
        <f t="shared" si="6851"/>
        <v/>
      </c>
      <c r="DC426" s="71" t="str">
        <f t="shared" si="6852"/>
        <v/>
      </c>
      <c r="DD426" s="71" t="str">
        <f t="shared" si="6853"/>
        <v/>
      </c>
      <c r="DE426" s="71" t="str">
        <f t="shared" si="6854"/>
        <v/>
      </c>
      <c r="DF426" s="71" t="str">
        <f t="shared" si="6855"/>
        <v/>
      </c>
      <c r="DG426" s="71" t="str">
        <f t="shared" si="6856"/>
        <v/>
      </c>
      <c r="DH426" s="71" t="str">
        <f t="shared" si="6857"/>
        <v/>
      </c>
      <c r="DI426" s="71" t="str">
        <f t="shared" si="6858"/>
        <v/>
      </c>
      <c r="DJ426" s="71" t="str">
        <f t="shared" si="6859"/>
        <v/>
      </c>
      <c r="DK426" s="71" t="str">
        <f t="shared" si="6860"/>
        <v/>
      </c>
      <c r="DL426" s="71" t="str">
        <f t="shared" si="6861"/>
        <v/>
      </c>
      <c r="DM426" s="71" t="str">
        <f t="shared" si="6862"/>
        <v/>
      </c>
      <c r="DN426" s="71" t="str">
        <f t="shared" si="6863"/>
        <v/>
      </c>
      <c r="DO426" s="71" t="str">
        <f t="shared" si="6864"/>
        <v/>
      </c>
      <c r="DP426" s="71" t="str">
        <f t="shared" si="6865"/>
        <v/>
      </c>
      <c r="DQ426" s="71" t="str">
        <f t="shared" si="6866"/>
        <v/>
      </c>
      <c r="DR426" s="71" t="str">
        <f t="shared" si="6867"/>
        <v/>
      </c>
      <c r="DS426" s="71" t="str">
        <f t="shared" si="6868"/>
        <v/>
      </c>
      <c r="DT426" s="71" t="str">
        <f t="shared" si="6869"/>
        <v/>
      </c>
      <c r="DU426" s="71" t="str">
        <f t="shared" si="6870"/>
        <v/>
      </c>
      <c r="DV426" s="71" t="str">
        <f t="shared" si="6871"/>
        <v/>
      </c>
      <c r="DW426" s="71" t="str">
        <f t="shared" si="6872"/>
        <v/>
      </c>
      <c r="DX426" s="71" t="str">
        <f t="shared" si="6873"/>
        <v/>
      </c>
      <c r="DY426" s="71" t="str">
        <f t="shared" si="6874"/>
        <v/>
      </c>
      <c r="DZ426" s="71" t="str">
        <f t="shared" si="6875"/>
        <v/>
      </c>
      <c r="EA426" s="71" t="str">
        <f t="shared" si="6876"/>
        <v/>
      </c>
      <c r="EB426" s="71" t="str">
        <f t="shared" si="6877"/>
        <v/>
      </c>
      <c r="EC426" s="71" t="str">
        <f t="shared" si="6878"/>
        <v/>
      </c>
      <c r="ED426" s="71" t="str">
        <f t="shared" si="6879"/>
        <v/>
      </c>
      <c r="EE426" s="71" t="str">
        <f t="shared" si="6880"/>
        <v/>
      </c>
      <c r="EF426" s="71" t="str">
        <f t="shared" si="6881"/>
        <v/>
      </c>
      <c r="EG426" s="71" t="str">
        <f t="shared" si="6882"/>
        <v/>
      </c>
      <c r="EH426" s="71" t="str">
        <f t="shared" si="6883"/>
        <v/>
      </c>
      <c r="EI426" s="71" t="str">
        <f t="shared" si="6884"/>
        <v/>
      </c>
      <c r="EJ426" s="71" t="str">
        <f t="shared" si="6885"/>
        <v/>
      </c>
      <c r="EK426" s="71" t="str">
        <f t="shared" si="6886"/>
        <v/>
      </c>
      <c r="EL426" s="71" t="str">
        <f t="shared" si="6887"/>
        <v/>
      </c>
      <c r="EM426" s="71" t="str">
        <f t="shared" si="6888"/>
        <v/>
      </c>
      <c r="EN426" s="71" t="str">
        <f t="shared" si="6889"/>
        <v/>
      </c>
      <c r="EO426" s="71" t="str">
        <f t="shared" si="6890"/>
        <v/>
      </c>
      <c r="EP426" s="71" t="str">
        <f t="shared" si="6891"/>
        <v/>
      </c>
      <c r="EQ426" s="71" t="str">
        <f t="shared" si="6892"/>
        <v/>
      </c>
      <c r="ER426" s="71" t="str">
        <f t="shared" si="6893"/>
        <v/>
      </c>
      <c r="ES426" s="71" t="str">
        <f t="shared" si="6894"/>
        <v/>
      </c>
      <c r="ET426" s="71" t="str">
        <f t="shared" si="6895"/>
        <v/>
      </c>
      <c r="EU426" s="71" t="str">
        <f t="shared" si="6896"/>
        <v/>
      </c>
      <c r="EV426" s="71" t="str">
        <f t="shared" si="6897"/>
        <v/>
      </c>
      <c r="EW426" s="71" t="str">
        <f t="shared" si="6898"/>
        <v/>
      </c>
      <c r="EX426" s="71" t="str">
        <f t="shared" si="6899"/>
        <v/>
      </c>
      <c r="EY426" s="71" t="str">
        <f t="shared" si="6900"/>
        <v/>
      </c>
      <c r="EZ426" s="71" t="str">
        <f t="shared" si="6901"/>
        <v/>
      </c>
      <c r="FA426" s="71" t="str">
        <f t="shared" si="6902"/>
        <v/>
      </c>
      <c r="FB426" s="71" t="str">
        <f t="shared" si="6903"/>
        <v/>
      </c>
      <c r="FC426" s="71" t="str">
        <f t="shared" si="6904"/>
        <v/>
      </c>
      <c r="FD426" s="71" t="str">
        <f t="shared" si="6905"/>
        <v/>
      </c>
      <c r="FE426" s="71" t="str">
        <f t="shared" si="6906"/>
        <v/>
      </c>
      <c r="FF426" s="71" t="str">
        <f t="shared" si="6907"/>
        <v/>
      </c>
      <c r="FG426" s="71" t="str">
        <f t="shared" si="6908"/>
        <v/>
      </c>
      <c r="FH426" s="71" t="str">
        <f t="shared" si="6909"/>
        <v/>
      </c>
      <c r="FI426" s="71" t="str">
        <f t="shared" si="6910"/>
        <v/>
      </c>
      <c r="FJ426" s="71" t="str">
        <f t="shared" si="6911"/>
        <v/>
      </c>
      <c r="FK426" s="71" t="str">
        <f t="shared" si="6912"/>
        <v/>
      </c>
      <c r="FL426" s="71" t="str">
        <f t="shared" si="6913"/>
        <v/>
      </c>
      <c r="FM426" s="71" t="str">
        <f t="shared" si="6914"/>
        <v/>
      </c>
      <c r="FN426" s="71" t="str">
        <f t="shared" si="6915"/>
        <v/>
      </c>
      <c r="FO426" s="71" t="str">
        <f t="shared" si="6916"/>
        <v/>
      </c>
      <c r="FP426" s="71" t="str">
        <f t="shared" si="6917"/>
        <v/>
      </c>
      <c r="FQ426" s="71" t="str">
        <f t="shared" si="6918"/>
        <v/>
      </c>
      <c r="FR426" s="71" t="str">
        <f t="shared" si="6919"/>
        <v/>
      </c>
      <c r="FS426" s="71" t="str">
        <f t="shared" si="6920"/>
        <v/>
      </c>
    </row>
    <row r="427" spans="1:175" ht="16.5">
      <c r="A427" s="134"/>
      <c r="B427" s="80" t="s">
        <v>1125</v>
      </c>
      <c r="C427" s="153" t="s">
        <v>1126</v>
      </c>
      <c r="T427" s="152" t="s">
        <v>1127</v>
      </c>
      <c r="U427" s="85" t="s">
        <v>1128</v>
      </c>
      <c r="CN427" s="70" t="str">
        <f t="shared" si="6314"/>
        <v>InitUnitState('IK8A',,,,,,,,,,)</v>
      </c>
      <c r="CO427" s="70" t="str">
        <f t="shared" si="6315"/>
        <v>InitUnitNormal('IK8A',,,,,,,,,,)</v>
      </c>
      <c r="CP427" s="70" t="str">
        <f t="shared" si="6316"/>
        <v>InitUnitMagic('IK8A',,,,,,,,,,)</v>
      </c>
      <c r="CQ427" s="70" t="str">
        <f t="shared" si="6317"/>
        <v>InitUnitAdd('IK8A',,,,,,,,,,)</v>
      </c>
      <c r="CR427" s="70" t="str">
        <f>"InitEquipData('"&amp;B427&amp;"',"&amp;D427&amp;","&amp;CR$1&amp;A427&amp;CR$1&amp;","&amp;E427&amp;","&amp;I427&amp;","&amp;F427&amp;","&amp;G427&amp;",'"&amp;J427&amp;"','"&amp;K427&amp;"','"&amp;L427&amp;"','"&amp;M427&amp;"','"&amp;N427&amp;"','"&amp;O427&amp;"',"&amp;CR$1&amp;U436&amp;CR$1&amp;")"</f>
        <v>InitEquipData('IK8A',,"",,,,,'','','','','','',"ReplaceableTextures\\CommandButtons\\BTNUI_Fuin_01.blp")</v>
      </c>
      <c r="CU427" s="95" t="str">
        <f t="shared" si="6318"/>
        <v>|n</v>
      </c>
      <c r="CV427" s="61" t="str">
        <f t="shared" si="6921"/>
        <v>业力|Cffffc926+50000|r，业力|Cffffc926+12%|n|n|r|Cffaaaaaa○刻印槽 【空】|r|n|n|Cff00ff7f点击穿戴或脱卸。|r</v>
      </c>
      <c r="CW427" s="60"/>
      <c r="CX427" s="60"/>
      <c r="CY427" s="60"/>
      <c r="CZ427" s="60"/>
      <c r="DA427" s="60"/>
      <c r="DB427" s="71" t="str">
        <f t="shared" si="6319"/>
        <v/>
      </c>
      <c r="DC427" s="71" t="str">
        <f t="shared" si="6320"/>
        <v/>
      </c>
      <c r="DD427" s="71" t="str">
        <f t="shared" si="6321"/>
        <v/>
      </c>
      <c r="DE427" s="71" t="str">
        <f t="shared" si="6322"/>
        <v/>
      </c>
      <c r="DF427" s="71" t="str">
        <f t="shared" si="6323"/>
        <v/>
      </c>
      <c r="DG427" s="71" t="str">
        <f t="shared" si="6324"/>
        <v/>
      </c>
      <c r="DH427" s="71" t="str">
        <f t="shared" si="6325"/>
        <v/>
      </c>
      <c r="DI427" s="71" t="str">
        <f t="shared" si="6326"/>
        <v/>
      </c>
      <c r="DJ427" s="71" t="str">
        <f t="shared" si="6327"/>
        <v/>
      </c>
      <c r="DK427" s="71" t="str">
        <f t="shared" si="6328"/>
        <v/>
      </c>
      <c r="DL427" s="71" t="str">
        <f t="shared" si="6329"/>
        <v/>
      </c>
      <c r="DM427" s="71" t="str">
        <f t="shared" si="6330"/>
        <v/>
      </c>
      <c r="DN427" s="71" t="str">
        <f t="shared" si="6331"/>
        <v/>
      </c>
      <c r="DO427" s="71" t="str">
        <f t="shared" si="6332"/>
        <v/>
      </c>
      <c r="DP427" s="71" t="str">
        <f t="shared" si="6333"/>
        <v/>
      </c>
      <c r="DQ427" s="71" t="str">
        <f t="shared" si="6334"/>
        <v/>
      </c>
      <c r="DR427" s="71" t="str">
        <f t="shared" si="6335"/>
        <v/>
      </c>
      <c r="DS427" s="71" t="str">
        <f t="shared" si="6336"/>
        <v/>
      </c>
      <c r="DT427" s="71" t="str">
        <f t="shared" si="6337"/>
        <v/>
      </c>
      <c r="DU427" s="71" t="str">
        <f t="shared" si="6338"/>
        <v/>
      </c>
      <c r="DV427" s="71" t="str">
        <f t="shared" si="6339"/>
        <v/>
      </c>
      <c r="DW427" s="71" t="str">
        <f t="shared" si="6340"/>
        <v/>
      </c>
      <c r="DX427" s="71" t="str">
        <f t="shared" si="6341"/>
        <v/>
      </c>
      <c r="DY427" s="71" t="str">
        <f t="shared" si="6342"/>
        <v/>
      </c>
      <c r="DZ427" s="71" t="str">
        <f t="shared" si="6343"/>
        <v/>
      </c>
      <c r="EA427" s="71" t="str">
        <f t="shared" si="6344"/>
        <v/>
      </c>
      <c r="EB427" s="71" t="str">
        <f t="shared" si="6345"/>
        <v/>
      </c>
      <c r="EC427" s="71" t="str">
        <f t="shared" si="6346"/>
        <v/>
      </c>
      <c r="ED427" s="71" t="str">
        <f t="shared" si="6347"/>
        <v/>
      </c>
      <c r="EE427" s="71" t="str">
        <f t="shared" si="6348"/>
        <v/>
      </c>
      <c r="EF427" s="71" t="str">
        <f t="shared" si="6349"/>
        <v/>
      </c>
      <c r="EG427" s="71" t="str">
        <f t="shared" si="6350"/>
        <v/>
      </c>
      <c r="EH427" s="71" t="str">
        <f t="shared" si="6351"/>
        <v/>
      </c>
      <c r="EI427" s="71" t="str">
        <f t="shared" si="6352"/>
        <v/>
      </c>
      <c r="EJ427" s="71" t="str">
        <f t="shared" si="6353"/>
        <v/>
      </c>
      <c r="EK427" s="71" t="str">
        <f t="shared" si="6354"/>
        <v/>
      </c>
      <c r="EL427" s="71" t="str">
        <f t="shared" si="6355"/>
        <v/>
      </c>
      <c r="EM427" s="71" t="str">
        <f t="shared" si="6356"/>
        <v/>
      </c>
      <c r="EN427" s="71" t="str">
        <f t="shared" si="6357"/>
        <v/>
      </c>
      <c r="EO427" s="71" t="str">
        <f t="shared" si="6358"/>
        <v/>
      </c>
      <c r="EP427" s="71" t="str">
        <f t="shared" si="6359"/>
        <v/>
      </c>
      <c r="EQ427" s="71" t="str">
        <f t="shared" si="6360"/>
        <v/>
      </c>
      <c r="ER427" s="71" t="str">
        <f t="shared" si="6361"/>
        <v/>
      </c>
      <c r="ES427" s="71" t="str">
        <f t="shared" si="6362"/>
        <v/>
      </c>
      <c r="ET427" s="71" t="str">
        <f t="shared" si="6363"/>
        <v/>
      </c>
      <c r="EU427" s="71" t="str">
        <f t="shared" si="6364"/>
        <v/>
      </c>
      <c r="EV427" s="71" t="str">
        <f t="shared" si="6365"/>
        <v/>
      </c>
      <c r="EW427" s="71" t="str">
        <f t="shared" si="6366"/>
        <v/>
      </c>
      <c r="EX427" s="71" t="str">
        <f t="shared" si="6367"/>
        <v/>
      </c>
      <c r="EY427" s="71" t="str">
        <f t="shared" si="6368"/>
        <v/>
      </c>
      <c r="EZ427" s="71" t="str">
        <f t="shared" si="6369"/>
        <v/>
      </c>
      <c r="FA427" s="71" t="str">
        <f t="shared" si="6370"/>
        <v/>
      </c>
      <c r="FB427" s="71" t="str">
        <f t="shared" si="6371"/>
        <v/>
      </c>
      <c r="FC427" s="71" t="str">
        <f t="shared" si="6372"/>
        <v/>
      </c>
      <c r="FD427" s="71" t="str">
        <f t="shared" si="6373"/>
        <v/>
      </c>
      <c r="FE427" s="71" t="str">
        <f t="shared" si="6374"/>
        <v/>
      </c>
      <c r="FF427" s="71" t="str">
        <f t="shared" si="6375"/>
        <v/>
      </c>
      <c r="FG427" s="71" t="str">
        <f t="shared" si="6376"/>
        <v/>
      </c>
      <c r="FH427" s="71" t="str">
        <f t="shared" si="6377"/>
        <v/>
      </c>
      <c r="FI427" s="71" t="str">
        <f t="shared" si="6378"/>
        <v/>
      </c>
      <c r="FJ427" s="71" t="str">
        <f t="shared" si="6379"/>
        <v/>
      </c>
      <c r="FK427" s="71" t="str">
        <f t="shared" si="6380"/>
        <v/>
      </c>
      <c r="FL427" s="71" t="str">
        <f t="shared" si="6381"/>
        <v/>
      </c>
      <c r="FM427" s="71" t="str">
        <f t="shared" si="6382"/>
        <v/>
      </c>
      <c r="FN427" s="71" t="str">
        <f t="shared" si="6383"/>
        <v/>
      </c>
      <c r="FO427" s="71" t="str">
        <f t="shared" si="6384"/>
        <v/>
      </c>
      <c r="FP427" s="71" t="str">
        <f t="shared" si="6385"/>
        <v/>
      </c>
      <c r="FQ427" s="71" t="str">
        <f t="shared" si="6386"/>
        <v/>
      </c>
      <c r="FR427" s="71" t="str">
        <f t="shared" si="6387"/>
        <v/>
      </c>
      <c r="FS427" s="71" t="str">
        <f t="shared" si="6388"/>
        <v/>
      </c>
    </row>
    <row r="428" spans="1:175" ht="16.5">
      <c r="A428" s="134"/>
      <c r="B428" s="80" t="s">
        <v>1129</v>
      </c>
      <c r="C428" s="153" t="s">
        <v>1126</v>
      </c>
      <c r="K428" s="149"/>
      <c r="T428" s="152" t="s">
        <v>1130</v>
      </c>
      <c r="U428" s="85" t="s">
        <v>1128</v>
      </c>
      <c r="CN428" s="70" t="str">
        <f t="shared" ref="CN428:CN435" si="6922">"InitUnitState('"&amp;B428&amp;"',"&amp;V428&amp;","&amp;W428&amp;","&amp;X428&amp;","&amp;Y428&amp;","&amp;Z428&amp;","&amp;AA428&amp;","&amp;AB428&amp;","&amp;AC428&amp;","&amp;AD428&amp;","&amp;AE428&amp;")"</f>
        <v>InitUnitState('IK8B',,,,,,,,,,)</v>
      </c>
      <c r="CO428" s="70" t="str">
        <f t="shared" ref="CO428:CO435" si="6923">"InitUnitNormal('"&amp;B428&amp;"',"&amp;AF428&amp;","&amp;AG428&amp;","&amp;AH428&amp;","&amp;AI428&amp;","&amp;AJ428&amp;","&amp;AK428&amp;","&amp;AL428&amp;","&amp;AM428&amp;","&amp;AN428&amp;","&amp;AO428&amp;")"</f>
        <v>InitUnitNormal('IK8B',,,,,,,,,,)</v>
      </c>
      <c r="CP428" s="70" t="str">
        <f t="shared" ref="CP428:CP435" si="6924">"InitUnitMagic('"&amp;B428&amp;"',"&amp;AP428&amp;","&amp;AQ428&amp;","&amp;AR428&amp;","&amp;AS428&amp;","&amp;AT428&amp;","&amp;AU428&amp;","&amp;AV428&amp;","&amp;AW428&amp;","&amp;BI428&amp;","&amp;BJ428&amp;")"</f>
        <v>InitUnitMagic('IK8B',,,,,,,,,,)</v>
      </c>
      <c r="CQ428" s="70" t="str">
        <f t="shared" ref="CQ428:CQ435" si="6925">"InitUnitAdd('"&amp;B428&amp;"',"&amp;BK428&amp;","&amp;BL428&amp;","&amp;BM428&amp;","&amp;BN428&amp;","&amp;BO428&amp;","&amp;BP428&amp;","&amp;BQ428&amp;","&amp;BR428&amp;","&amp;BS428&amp;","&amp;BT428&amp;")"</f>
        <v>InitUnitAdd('IK8B',,,,,,,,,,)</v>
      </c>
      <c r="CR428" s="70" t="str">
        <f t="shared" ref="CR428:CR434" si="6926">"InitEquipData('"&amp;B428&amp;"',"&amp;D428&amp;","&amp;CR$1&amp;A428&amp;CR$1&amp;","&amp;E428&amp;","&amp;I428&amp;","&amp;F428&amp;","&amp;G428&amp;",'"&amp;J428&amp;"','"&amp;K428&amp;"','"&amp;L428&amp;"','"&amp;M428&amp;"','"&amp;N428&amp;"','"&amp;O428&amp;"',"&amp;CR$1&amp;U437&amp;CR$1&amp;")"</f>
        <v>InitEquipData('IK8B',,"",,,,,'','','','','','',"ReplaceableTextures\\CommandButtons\\BTNUI_Fuin_02.blp")</v>
      </c>
      <c r="CU428" s="95" t="str">
        <f t="shared" ref="CU428:CU435" si="6927">CONCATENATE(DB428,DC428,DD428,DE428,DF428,DG428,DH428,DI428,DJ428,DK428,DL428,DM428,DN428,DO428,DP428,DQ428,DR428,DS428,DT428,DU428,DV428,DW428,DX428,DY428,DZ428,EA428,EB428,EC428,ED428,EE428,EF428,EG428,EH428,EI428,EJ428,EK428,EL428,EM428,EN428,EO428,EP428&amp;"|n")</f>
        <v>|n</v>
      </c>
      <c r="CV428" s="61" t="str">
        <f t="shared" si="6921"/>
        <v>业力|Cffffc926+50000|r，业力|Cffffc926+12%|n|n|r|Cffaaaaaa○|CffFFD24D金之符印+1|r|r|n|n|Cff00ff7f点击穿戴或脱卸。|r</v>
      </c>
      <c r="CW428" s="60"/>
      <c r="CX428" s="60"/>
      <c r="CY428" s="60"/>
      <c r="CZ428" s="60"/>
      <c r="DA428" s="60"/>
      <c r="DB428" s="71" t="str">
        <f t="shared" ref="DB428:DB435" si="6928">IF(V428="","","|n"&amp;DB$2&amp;"+"&amp;V428&amp;DB$1)</f>
        <v/>
      </c>
      <c r="DC428" s="71" t="str">
        <f t="shared" ref="DC428:DC435" si="6929">IF(W428="","","|n"&amp;DC$2&amp;"+"&amp;W428&amp;DC$1)</f>
        <v/>
      </c>
      <c r="DD428" s="71" t="str">
        <f t="shared" ref="DD428:DD435" si="6930">IF(X428="","","|n"&amp;DD$2&amp;"+"&amp;X428&amp;DD$1)</f>
        <v/>
      </c>
      <c r="DE428" s="71" t="str">
        <f t="shared" ref="DE428:DE435" si="6931">IF(Y428="","","|n"&amp;DE$2&amp;"+"&amp;Y428&amp;DE$1)</f>
        <v/>
      </c>
      <c r="DF428" s="71" t="str">
        <f t="shared" ref="DF428:DF435" si="6932">IF(Z428="","","|n"&amp;DF$2&amp;"+"&amp;Z428&amp;DF$1)</f>
        <v/>
      </c>
      <c r="DG428" s="71" t="str">
        <f t="shared" ref="DG428:DG435" si="6933">IF(AA428="","","|n"&amp;DG$2&amp;"+"&amp;AA428&amp;DG$1)</f>
        <v/>
      </c>
      <c r="DH428" s="71" t="str">
        <f t="shared" ref="DH428:DH435" si="6934">IF(AB428="","","|n"&amp;DH$2&amp;"+"&amp;AB428&amp;DH$1)</f>
        <v/>
      </c>
      <c r="DI428" s="71" t="str">
        <f t="shared" ref="DI428:DI435" si="6935">IF(AC428="","","|n"&amp;DI$2&amp;"+"&amp;AC428&amp;DI$1)</f>
        <v/>
      </c>
      <c r="DJ428" s="71" t="str">
        <f t="shared" ref="DJ428:DJ435" si="6936">IF(AD428="","","|n"&amp;DJ$2&amp;"+"&amp;AD428&amp;DJ$1)</f>
        <v/>
      </c>
      <c r="DK428" s="71" t="str">
        <f t="shared" ref="DK428:DK435" si="6937">IF(AE428="","","|n"&amp;DK$2&amp;"+"&amp;AE428&amp;DK$1)</f>
        <v/>
      </c>
      <c r="DL428" s="71" t="str">
        <f t="shared" ref="DL428:DL435" si="6938">IF(AF428="","","|n"&amp;DL$2&amp;"+"&amp;AF428&amp;DL$1)</f>
        <v/>
      </c>
      <c r="DM428" s="71" t="str">
        <f t="shared" ref="DM428:DM435" si="6939">IF(AG428="","","|n"&amp;DM$2&amp;"+"&amp;AG428&amp;DM$1)</f>
        <v/>
      </c>
      <c r="DN428" s="71" t="str">
        <f t="shared" ref="DN428:DN435" si="6940">IF(AH428="","","|n"&amp;DN$2&amp;"+"&amp;AH428&amp;DN$1)</f>
        <v/>
      </c>
      <c r="DO428" s="71" t="str">
        <f t="shared" ref="DO428:DO435" si="6941">IF(AI428="","","|n"&amp;DO$2&amp;"+"&amp;AI428&amp;DO$1)</f>
        <v/>
      </c>
      <c r="DP428" s="71" t="str">
        <f t="shared" ref="DP428:DP435" si="6942">IF(AJ428="","","|n"&amp;DP$2&amp;"+"&amp;AJ428&amp;DP$1)</f>
        <v/>
      </c>
      <c r="DQ428" s="71" t="str">
        <f t="shared" ref="DQ428:DQ435" si="6943">IF(AK428="","","|n"&amp;DQ$2&amp;"+"&amp;AK428&amp;DQ$1)</f>
        <v/>
      </c>
      <c r="DR428" s="71" t="str">
        <f t="shared" ref="DR428:DR435" si="6944">IF(AL428="","","|n"&amp;DR$2&amp;"+"&amp;AL428&amp;DR$1)</f>
        <v/>
      </c>
      <c r="DS428" s="71" t="str">
        <f t="shared" ref="DS428:DS435" si="6945">IF(AM428="","","|n"&amp;DS$2&amp;"+"&amp;AM428&amp;DS$1)</f>
        <v/>
      </c>
      <c r="DT428" s="71" t="str">
        <f t="shared" ref="DT428:DT435" si="6946">IF(AN428="","","|n"&amp;DT$2&amp;"+"&amp;AN428&amp;DT$1)</f>
        <v/>
      </c>
      <c r="DU428" s="71" t="str">
        <f t="shared" ref="DU428:DU435" si="6947">IF(AO428="","","|n"&amp;DU$2&amp;"+"&amp;AO428&amp;DU$1)</f>
        <v/>
      </c>
      <c r="DV428" s="71" t="str">
        <f t="shared" ref="DV428:DV435" si="6948">IF(AP428="","","|n"&amp;DV$2&amp;"+"&amp;AP428&amp;DV$1)</f>
        <v/>
      </c>
      <c r="DW428" s="71" t="str">
        <f t="shared" ref="DW428:DW435" si="6949">IF(AQ428="","","|n"&amp;DW$2&amp;"+"&amp;AQ428&amp;DW$1)</f>
        <v/>
      </c>
      <c r="DX428" s="71" t="str">
        <f t="shared" ref="DX428:DX435" si="6950">IF(AR428="","","|n"&amp;DX$2&amp;"+"&amp;AR428&amp;DX$1)</f>
        <v/>
      </c>
      <c r="DY428" s="71" t="str">
        <f t="shared" ref="DY428:DY435" si="6951">IF(AS428="","","|n"&amp;DY$2&amp;"+"&amp;AS428&amp;DY$1)</f>
        <v/>
      </c>
      <c r="DZ428" s="71" t="str">
        <f t="shared" ref="DZ428:DZ435" si="6952">IF(AT428="","","|n"&amp;DZ$2&amp;"+"&amp;AT428&amp;DZ$1)</f>
        <v/>
      </c>
      <c r="EA428" s="71" t="str">
        <f t="shared" ref="EA428:EA435" si="6953">IF(AU428="","","|n"&amp;EA$2&amp;"+"&amp;AU428&amp;EA$1)</f>
        <v/>
      </c>
      <c r="EB428" s="71" t="str">
        <f t="shared" ref="EB428:EB435" si="6954">IF(AV428="","","|n"&amp;EB$2&amp;"+"&amp;AV428&amp;EB$1)</f>
        <v/>
      </c>
      <c r="EC428" s="71" t="str">
        <f t="shared" ref="EC428:EC435" si="6955">IF(AW428="","","|n"&amp;EC$2&amp;"+"&amp;AW428&amp;EC$1)</f>
        <v/>
      </c>
      <c r="ED428" s="71" t="str">
        <f t="shared" ref="ED428:ED435" si="6956">IF(AX428="","","|n"&amp;ED$2&amp;"+"&amp;AX428&amp;ED$1)</f>
        <v/>
      </c>
      <c r="EE428" s="71" t="str">
        <f t="shared" ref="EE428:EE435" si="6957">IF(AY428="","","|n"&amp;EE$2&amp;"+"&amp;AY428&amp;EE$1)</f>
        <v/>
      </c>
      <c r="EF428" s="71" t="str">
        <f t="shared" ref="EF428:EF435" si="6958">IF(AZ428="","","|n"&amp;EF$2&amp;"+"&amp;AZ428&amp;EF$1)</f>
        <v/>
      </c>
      <c r="EG428" s="71" t="str">
        <f t="shared" ref="EG428:EG435" si="6959">IF(BA428="","","|n"&amp;EG$2&amp;"+"&amp;BA428&amp;EG$1)</f>
        <v/>
      </c>
      <c r="EH428" s="71" t="str">
        <f t="shared" ref="EH428:EH435" si="6960">IF(BB428="","","|n"&amp;EH$2&amp;"+"&amp;BB428&amp;EH$1)</f>
        <v/>
      </c>
      <c r="EI428" s="71" t="str">
        <f t="shared" ref="EI428:EI435" si="6961">IF(BC428="","","|n"&amp;EI$2&amp;"+"&amp;BC428&amp;EI$1)</f>
        <v/>
      </c>
      <c r="EJ428" s="71" t="str">
        <f t="shared" ref="EJ428:EJ435" si="6962">IF(BD428="","","|n"&amp;EJ$2&amp;"+"&amp;BD428&amp;EJ$1)</f>
        <v/>
      </c>
      <c r="EK428" s="71" t="str">
        <f t="shared" ref="EK428:EK435" si="6963">IF(BE428="","","|n"&amp;EK$2&amp;"+"&amp;BE428&amp;EK$1)</f>
        <v/>
      </c>
      <c r="EL428" s="71" t="str">
        <f t="shared" ref="EL428:EL435" si="6964">IF(BF428="","","|n"&amp;EL$2&amp;"+"&amp;BF428&amp;EL$1)</f>
        <v/>
      </c>
      <c r="EM428" s="71" t="str">
        <f t="shared" ref="EM428:EM435" si="6965">IF(BG428="","","|n"&amp;EM$2&amp;"+"&amp;BG428&amp;EM$1)</f>
        <v/>
      </c>
      <c r="EN428" s="71" t="str">
        <f t="shared" ref="EN428:EN435" si="6966">IF(BH428="","","|n"&amp;EN$2&amp;"+"&amp;BH428&amp;EN$1)</f>
        <v/>
      </c>
      <c r="EO428" s="71" t="str">
        <f t="shared" ref="EO428:EO435" si="6967">IF(BI428="","","|n"&amp;EO$2&amp;"+"&amp;BI428&amp;EO$1)</f>
        <v/>
      </c>
      <c r="EP428" s="71" t="str">
        <f t="shared" ref="EP428:EP435" si="6968">IF(BJ428="","","|n"&amp;EP$2&amp;"+"&amp;BJ428&amp;EP$1)</f>
        <v/>
      </c>
      <c r="EQ428" s="71" t="str">
        <f t="shared" ref="EQ428:EQ435" si="6969">IF(BK428="","","|n"&amp;EQ$2&amp;"+"&amp;BK428&amp;EQ$1)</f>
        <v/>
      </c>
      <c r="ER428" s="71" t="str">
        <f t="shared" ref="ER428:ER435" si="6970">IF(BL428="","","|n"&amp;ER$2&amp;"+"&amp;BL428&amp;ER$1)</f>
        <v/>
      </c>
      <c r="ES428" s="71" t="str">
        <f t="shared" ref="ES428:ES435" si="6971">IF(BM428="","","|n"&amp;ES$2&amp;"+"&amp;BM428&amp;ES$1)</f>
        <v/>
      </c>
      <c r="ET428" s="71" t="str">
        <f t="shared" ref="ET428:ET435" si="6972">IF(BN428="","","|n"&amp;ET$2&amp;"+"&amp;BN428&amp;ET$1)</f>
        <v/>
      </c>
      <c r="EU428" s="71" t="str">
        <f t="shared" ref="EU428:EU435" si="6973">IF(BO428="","","|n"&amp;EU$2&amp;"+"&amp;BO428&amp;EU$1)</f>
        <v/>
      </c>
      <c r="EV428" s="71" t="str">
        <f t="shared" ref="EV428:EV435" si="6974">IF(BP428="","","|n"&amp;EV$2&amp;"+"&amp;BP428&amp;EV$1)</f>
        <v/>
      </c>
      <c r="EW428" s="71" t="str">
        <f t="shared" ref="EW428:EW435" si="6975">IF(BQ428="","","|n"&amp;EW$2&amp;"+"&amp;BQ428&amp;EW$1)</f>
        <v/>
      </c>
      <c r="EX428" s="71" t="str">
        <f t="shared" ref="EX428:EX435" si="6976">IF(BR428="","","|n"&amp;EX$2&amp;"+"&amp;BR428&amp;EX$1)</f>
        <v/>
      </c>
      <c r="EY428" s="71" t="str">
        <f t="shared" ref="EY428:EY435" si="6977">IF(BS428="","","|n"&amp;EY$2&amp;"+"&amp;BS428&amp;EY$1)</f>
        <v/>
      </c>
      <c r="EZ428" s="71" t="str">
        <f t="shared" ref="EZ428:EZ435" si="6978">IF(BT428="","","|n"&amp;EZ$2&amp;"+"&amp;BT428&amp;EZ$1)</f>
        <v/>
      </c>
      <c r="FA428" s="71" t="str">
        <f t="shared" ref="FA428:FA435" si="6979">IF(BU428="","","|n"&amp;FA$2&amp;"+"&amp;BU428&amp;FA$1)</f>
        <v/>
      </c>
      <c r="FB428" s="71" t="str">
        <f t="shared" ref="FB428:FB435" si="6980">IF(BV428="","","|n"&amp;FB$2&amp;"+"&amp;BV428&amp;FB$1)</f>
        <v/>
      </c>
      <c r="FC428" s="71" t="str">
        <f t="shared" ref="FC428:FC435" si="6981">IF(BW428="","","|n"&amp;FC$2&amp;"+"&amp;BW428&amp;FC$1)</f>
        <v/>
      </c>
      <c r="FD428" s="71" t="str">
        <f t="shared" ref="FD428:FD435" si="6982">IF(BX428="","","|n"&amp;FD$2&amp;"+"&amp;BX428&amp;FD$1)</f>
        <v/>
      </c>
      <c r="FE428" s="71" t="str">
        <f t="shared" ref="FE428:FE435" si="6983">IF(BY428="","","|n"&amp;FE$2&amp;"+"&amp;BY428&amp;FE$1)</f>
        <v/>
      </c>
      <c r="FF428" s="71" t="str">
        <f t="shared" ref="FF428:FF435" si="6984">IF(BZ428="","","|n"&amp;FF$2&amp;"+"&amp;BZ428&amp;FF$1)</f>
        <v/>
      </c>
      <c r="FG428" s="71" t="str">
        <f t="shared" ref="FG428:FG435" si="6985">IF(CA428="","","|n"&amp;FG$2&amp;"+"&amp;CA428&amp;FG$1)</f>
        <v/>
      </c>
      <c r="FH428" s="71" t="str">
        <f t="shared" ref="FH428:FH435" si="6986">IF(CB428="","","|n"&amp;FH$2&amp;"+"&amp;CB428&amp;FH$1)</f>
        <v/>
      </c>
      <c r="FI428" s="71" t="str">
        <f t="shared" ref="FI428:FI435" si="6987">IF(CC428="","","|n"&amp;FI$2&amp;"+"&amp;CC428&amp;FI$1)</f>
        <v/>
      </c>
      <c r="FJ428" s="71" t="str">
        <f t="shared" ref="FJ428:FJ435" si="6988">IF(CD428="","","|n"&amp;FJ$2&amp;"+"&amp;CD428&amp;FJ$1)</f>
        <v/>
      </c>
      <c r="FK428" s="71" t="str">
        <f t="shared" ref="FK428:FK435" si="6989">IF(CE428="","","|n"&amp;FK$2&amp;"+"&amp;CE428&amp;FK$1)</f>
        <v/>
      </c>
      <c r="FL428" s="71" t="str">
        <f t="shared" ref="FL428:FL435" si="6990">IF(CF428="","","|n"&amp;FL$2&amp;"+"&amp;CF428&amp;FL$1)</f>
        <v/>
      </c>
      <c r="FM428" s="71" t="str">
        <f t="shared" ref="FM428:FM435" si="6991">IF(CG428="","","|n"&amp;FM$2&amp;"+"&amp;CG428&amp;FM$1)</f>
        <v/>
      </c>
      <c r="FN428" s="71" t="str">
        <f t="shared" ref="FN428:FN435" si="6992">IF(CH428="","","|n"&amp;FN$2&amp;"+"&amp;CH428&amp;FN$1)</f>
        <v/>
      </c>
      <c r="FO428" s="71" t="str">
        <f t="shared" ref="FO428:FO435" si="6993">IF(CI428="","","|n"&amp;FO$2&amp;"+"&amp;CI428&amp;FO$1)</f>
        <v/>
      </c>
      <c r="FP428" s="71" t="str">
        <f t="shared" ref="FP428:FP435" si="6994">IF(CJ428="","","|n"&amp;FP$2&amp;"+"&amp;CJ428&amp;FP$1)</f>
        <v/>
      </c>
      <c r="FQ428" s="71" t="str">
        <f t="shared" ref="FQ428:FQ435" si="6995">IF(CK428="","","|n"&amp;FQ$2&amp;"+"&amp;CK428&amp;FQ$1)</f>
        <v/>
      </c>
      <c r="FR428" s="71" t="str">
        <f t="shared" ref="FR428:FR435" si="6996">IF(CL428="","","|n"&amp;FR$2&amp;"+"&amp;CL428&amp;FR$1)</f>
        <v/>
      </c>
      <c r="FS428" s="71" t="str">
        <f t="shared" ref="FS428:FS435" si="6997">IF(CM428="","","|n"&amp;FS$2&amp;"+"&amp;CM428&amp;FS$1)</f>
        <v/>
      </c>
    </row>
    <row r="429" spans="1:175" ht="16.5">
      <c r="A429" s="134"/>
      <c r="B429" s="80" t="s">
        <v>1131</v>
      </c>
      <c r="C429" s="153" t="s">
        <v>1126</v>
      </c>
      <c r="K429" s="150"/>
      <c r="T429" s="152" t="s">
        <v>1132</v>
      </c>
      <c r="U429" s="85" t="s">
        <v>1128</v>
      </c>
      <c r="CN429" s="70" t="str">
        <f t="shared" si="6922"/>
        <v>InitUnitState('IK8C',,,,,,,,,,)</v>
      </c>
      <c r="CO429" s="70" t="str">
        <f t="shared" si="6923"/>
        <v>InitUnitNormal('IK8C',,,,,,,,,,)</v>
      </c>
      <c r="CP429" s="70" t="str">
        <f t="shared" si="6924"/>
        <v>InitUnitMagic('IK8C',,,,,,,,,,)</v>
      </c>
      <c r="CQ429" s="70" t="str">
        <f t="shared" si="6925"/>
        <v>InitUnitAdd('IK8C',,,,,,,,,,)</v>
      </c>
      <c r="CR429" s="70" t="str">
        <f t="shared" si="6926"/>
        <v>InitEquipData('IK8C',,"",,,,,'','','','','','',"ReplaceableTextures\\CommandButtons\\BTNUI_Fuin_03.blp")</v>
      </c>
      <c r="CU429" s="95" t="str">
        <f t="shared" si="6927"/>
        <v>|n</v>
      </c>
      <c r="CV429" s="61" t="str">
        <f t="shared" si="6921"/>
        <v>业力|Cffffc926+50000|r，业力|Cffffc926+12%|n|n|r|Cffaaaaaa○|CffFFD24D木之符印+1|r|r|n|n|Cff00ff7f点击穿戴或脱卸。|r</v>
      </c>
      <c r="CW429" s="60"/>
      <c r="CX429" s="60"/>
      <c r="CY429" s="60"/>
      <c r="CZ429" s="60"/>
      <c r="DA429" s="60"/>
      <c r="DB429" s="71" t="str">
        <f t="shared" si="6928"/>
        <v/>
      </c>
      <c r="DC429" s="71" t="str">
        <f t="shared" si="6929"/>
        <v/>
      </c>
      <c r="DD429" s="71" t="str">
        <f t="shared" si="6930"/>
        <v/>
      </c>
      <c r="DE429" s="71" t="str">
        <f t="shared" si="6931"/>
        <v/>
      </c>
      <c r="DF429" s="71" t="str">
        <f t="shared" si="6932"/>
        <v/>
      </c>
      <c r="DG429" s="71" t="str">
        <f t="shared" si="6933"/>
        <v/>
      </c>
      <c r="DH429" s="71" t="str">
        <f t="shared" si="6934"/>
        <v/>
      </c>
      <c r="DI429" s="71" t="str">
        <f t="shared" si="6935"/>
        <v/>
      </c>
      <c r="DJ429" s="71" t="str">
        <f t="shared" si="6936"/>
        <v/>
      </c>
      <c r="DK429" s="71" t="str">
        <f t="shared" si="6937"/>
        <v/>
      </c>
      <c r="DL429" s="71" t="str">
        <f t="shared" si="6938"/>
        <v/>
      </c>
      <c r="DM429" s="71" t="str">
        <f t="shared" si="6939"/>
        <v/>
      </c>
      <c r="DN429" s="71" t="str">
        <f t="shared" si="6940"/>
        <v/>
      </c>
      <c r="DO429" s="71" t="str">
        <f t="shared" si="6941"/>
        <v/>
      </c>
      <c r="DP429" s="71" t="str">
        <f t="shared" si="6942"/>
        <v/>
      </c>
      <c r="DQ429" s="71" t="str">
        <f t="shared" si="6943"/>
        <v/>
      </c>
      <c r="DR429" s="71" t="str">
        <f t="shared" si="6944"/>
        <v/>
      </c>
      <c r="DS429" s="71" t="str">
        <f t="shared" si="6945"/>
        <v/>
      </c>
      <c r="DT429" s="71" t="str">
        <f t="shared" si="6946"/>
        <v/>
      </c>
      <c r="DU429" s="71" t="str">
        <f t="shared" si="6947"/>
        <v/>
      </c>
      <c r="DV429" s="71" t="str">
        <f t="shared" si="6948"/>
        <v/>
      </c>
      <c r="DW429" s="71" t="str">
        <f t="shared" si="6949"/>
        <v/>
      </c>
      <c r="DX429" s="71" t="str">
        <f t="shared" si="6950"/>
        <v/>
      </c>
      <c r="DY429" s="71" t="str">
        <f t="shared" si="6951"/>
        <v/>
      </c>
      <c r="DZ429" s="71" t="str">
        <f t="shared" si="6952"/>
        <v/>
      </c>
      <c r="EA429" s="71" t="str">
        <f t="shared" si="6953"/>
        <v/>
      </c>
      <c r="EB429" s="71" t="str">
        <f t="shared" si="6954"/>
        <v/>
      </c>
      <c r="EC429" s="71" t="str">
        <f t="shared" si="6955"/>
        <v/>
      </c>
      <c r="ED429" s="71" t="str">
        <f t="shared" si="6956"/>
        <v/>
      </c>
      <c r="EE429" s="71" t="str">
        <f t="shared" si="6957"/>
        <v/>
      </c>
      <c r="EF429" s="71" t="str">
        <f t="shared" si="6958"/>
        <v/>
      </c>
      <c r="EG429" s="71" t="str">
        <f t="shared" si="6959"/>
        <v/>
      </c>
      <c r="EH429" s="71" t="str">
        <f t="shared" si="6960"/>
        <v/>
      </c>
      <c r="EI429" s="71" t="str">
        <f t="shared" si="6961"/>
        <v/>
      </c>
      <c r="EJ429" s="71" t="str">
        <f t="shared" si="6962"/>
        <v/>
      </c>
      <c r="EK429" s="71" t="str">
        <f t="shared" si="6963"/>
        <v/>
      </c>
      <c r="EL429" s="71" t="str">
        <f t="shared" si="6964"/>
        <v/>
      </c>
      <c r="EM429" s="71" t="str">
        <f t="shared" si="6965"/>
        <v/>
      </c>
      <c r="EN429" s="71" t="str">
        <f t="shared" si="6966"/>
        <v/>
      </c>
      <c r="EO429" s="71" t="str">
        <f t="shared" si="6967"/>
        <v/>
      </c>
      <c r="EP429" s="71" t="str">
        <f t="shared" si="6968"/>
        <v/>
      </c>
      <c r="EQ429" s="71" t="str">
        <f t="shared" si="6969"/>
        <v/>
      </c>
      <c r="ER429" s="71" t="str">
        <f t="shared" si="6970"/>
        <v/>
      </c>
      <c r="ES429" s="71" t="str">
        <f t="shared" si="6971"/>
        <v/>
      </c>
      <c r="ET429" s="71" t="str">
        <f t="shared" si="6972"/>
        <v/>
      </c>
      <c r="EU429" s="71" t="str">
        <f t="shared" si="6973"/>
        <v/>
      </c>
      <c r="EV429" s="71" t="str">
        <f t="shared" si="6974"/>
        <v/>
      </c>
      <c r="EW429" s="71" t="str">
        <f t="shared" si="6975"/>
        <v/>
      </c>
      <c r="EX429" s="71" t="str">
        <f t="shared" si="6976"/>
        <v/>
      </c>
      <c r="EY429" s="71" t="str">
        <f t="shared" si="6977"/>
        <v/>
      </c>
      <c r="EZ429" s="71" t="str">
        <f t="shared" si="6978"/>
        <v/>
      </c>
      <c r="FA429" s="71" t="str">
        <f t="shared" si="6979"/>
        <v/>
      </c>
      <c r="FB429" s="71" t="str">
        <f t="shared" si="6980"/>
        <v/>
      </c>
      <c r="FC429" s="71" t="str">
        <f t="shared" si="6981"/>
        <v/>
      </c>
      <c r="FD429" s="71" t="str">
        <f t="shared" si="6982"/>
        <v/>
      </c>
      <c r="FE429" s="71" t="str">
        <f t="shared" si="6983"/>
        <v/>
      </c>
      <c r="FF429" s="71" t="str">
        <f t="shared" si="6984"/>
        <v/>
      </c>
      <c r="FG429" s="71" t="str">
        <f t="shared" si="6985"/>
        <v/>
      </c>
      <c r="FH429" s="71" t="str">
        <f t="shared" si="6986"/>
        <v/>
      </c>
      <c r="FI429" s="71" t="str">
        <f t="shared" si="6987"/>
        <v/>
      </c>
      <c r="FJ429" s="71" t="str">
        <f t="shared" si="6988"/>
        <v/>
      </c>
      <c r="FK429" s="71" t="str">
        <f t="shared" si="6989"/>
        <v/>
      </c>
      <c r="FL429" s="71" t="str">
        <f t="shared" si="6990"/>
        <v/>
      </c>
      <c r="FM429" s="71" t="str">
        <f t="shared" si="6991"/>
        <v/>
      </c>
      <c r="FN429" s="71" t="str">
        <f t="shared" si="6992"/>
        <v/>
      </c>
      <c r="FO429" s="71" t="str">
        <f t="shared" si="6993"/>
        <v/>
      </c>
      <c r="FP429" s="71" t="str">
        <f t="shared" si="6994"/>
        <v/>
      </c>
      <c r="FQ429" s="71" t="str">
        <f t="shared" si="6995"/>
        <v/>
      </c>
      <c r="FR429" s="71" t="str">
        <f t="shared" si="6996"/>
        <v/>
      </c>
      <c r="FS429" s="71" t="str">
        <f t="shared" si="6997"/>
        <v/>
      </c>
    </row>
    <row r="430" spans="1:175" ht="16.5">
      <c r="A430" s="134"/>
      <c r="B430" s="80" t="s">
        <v>1133</v>
      </c>
      <c r="C430" s="153" t="s">
        <v>1126</v>
      </c>
      <c r="K430" s="150"/>
      <c r="T430" s="152" t="s">
        <v>1134</v>
      </c>
      <c r="U430" s="85" t="s">
        <v>1128</v>
      </c>
      <c r="CN430" s="70" t="str">
        <f t="shared" si="6922"/>
        <v>InitUnitState('IK8D',,,,,,,,,,)</v>
      </c>
      <c r="CO430" s="70" t="str">
        <f t="shared" si="6923"/>
        <v>InitUnitNormal('IK8D',,,,,,,,,,)</v>
      </c>
      <c r="CP430" s="70" t="str">
        <f t="shared" si="6924"/>
        <v>InitUnitMagic('IK8D',,,,,,,,,,)</v>
      </c>
      <c r="CQ430" s="70" t="str">
        <f t="shared" si="6925"/>
        <v>InitUnitAdd('IK8D',,,,,,,,,,)</v>
      </c>
      <c r="CR430" s="70" t="str">
        <f t="shared" si="6926"/>
        <v>InitEquipData('IK8D',,"",,,,,'','','','','','',"ReplaceableTextures\\CommandButtons\\BTNUI_Fuin_04.blp")</v>
      </c>
      <c r="CU430" s="95" t="str">
        <f t="shared" si="6927"/>
        <v>|n</v>
      </c>
      <c r="CV430" s="61" t="str">
        <f t="shared" si="6921"/>
        <v>业力|Cffffc926+50000|r，业力|Cffffc926+12%|n|n|r|Cffaaaaaa○|CffFFD24D水之符印+1|r|r|n|n|Cff00ff7f点击穿戴或脱卸。|r</v>
      </c>
      <c r="CW430" s="60"/>
      <c r="CX430" s="60"/>
      <c r="CY430" s="60"/>
      <c r="CZ430" s="60"/>
      <c r="DA430" s="60"/>
      <c r="DB430" s="71" t="str">
        <f t="shared" si="6928"/>
        <v/>
      </c>
      <c r="DC430" s="71" t="str">
        <f t="shared" si="6929"/>
        <v/>
      </c>
      <c r="DD430" s="71" t="str">
        <f t="shared" si="6930"/>
        <v/>
      </c>
      <c r="DE430" s="71" t="str">
        <f t="shared" si="6931"/>
        <v/>
      </c>
      <c r="DF430" s="71" t="str">
        <f t="shared" si="6932"/>
        <v/>
      </c>
      <c r="DG430" s="71" t="str">
        <f t="shared" si="6933"/>
        <v/>
      </c>
      <c r="DH430" s="71" t="str">
        <f t="shared" si="6934"/>
        <v/>
      </c>
      <c r="DI430" s="71" t="str">
        <f t="shared" si="6935"/>
        <v/>
      </c>
      <c r="DJ430" s="71" t="str">
        <f t="shared" si="6936"/>
        <v/>
      </c>
      <c r="DK430" s="71" t="str">
        <f t="shared" si="6937"/>
        <v/>
      </c>
      <c r="DL430" s="71" t="str">
        <f t="shared" si="6938"/>
        <v/>
      </c>
      <c r="DM430" s="71" t="str">
        <f t="shared" si="6939"/>
        <v/>
      </c>
      <c r="DN430" s="71" t="str">
        <f t="shared" si="6940"/>
        <v/>
      </c>
      <c r="DO430" s="71" t="str">
        <f t="shared" si="6941"/>
        <v/>
      </c>
      <c r="DP430" s="71" t="str">
        <f t="shared" si="6942"/>
        <v/>
      </c>
      <c r="DQ430" s="71" t="str">
        <f t="shared" si="6943"/>
        <v/>
      </c>
      <c r="DR430" s="71" t="str">
        <f t="shared" si="6944"/>
        <v/>
      </c>
      <c r="DS430" s="71" t="str">
        <f t="shared" si="6945"/>
        <v/>
      </c>
      <c r="DT430" s="71" t="str">
        <f t="shared" si="6946"/>
        <v/>
      </c>
      <c r="DU430" s="71" t="str">
        <f t="shared" si="6947"/>
        <v/>
      </c>
      <c r="DV430" s="71" t="str">
        <f t="shared" si="6948"/>
        <v/>
      </c>
      <c r="DW430" s="71" t="str">
        <f t="shared" si="6949"/>
        <v/>
      </c>
      <c r="DX430" s="71" t="str">
        <f t="shared" si="6950"/>
        <v/>
      </c>
      <c r="DY430" s="71" t="str">
        <f t="shared" si="6951"/>
        <v/>
      </c>
      <c r="DZ430" s="71" t="str">
        <f t="shared" si="6952"/>
        <v/>
      </c>
      <c r="EA430" s="71" t="str">
        <f t="shared" si="6953"/>
        <v/>
      </c>
      <c r="EB430" s="71" t="str">
        <f t="shared" si="6954"/>
        <v/>
      </c>
      <c r="EC430" s="71" t="str">
        <f t="shared" si="6955"/>
        <v/>
      </c>
      <c r="ED430" s="71" t="str">
        <f t="shared" si="6956"/>
        <v/>
      </c>
      <c r="EE430" s="71" t="str">
        <f t="shared" si="6957"/>
        <v/>
      </c>
      <c r="EF430" s="71" t="str">
        <f t="shared" si="6958"/>
        <v/>
      </c>
      <c r="EG430" s="71" t="str">
        <f t="shared" si="6959"/>
        <v/>
      </c>
      <c r="EH430" s="71" t="str">
        <f t="shared" si="6960"/>
        <v/>
      </c>
      <c r="EI430" s="71" t="str">
        <f t="shared" si="6961"/>
        <v/>
      </c>
      <c r="EJ430" s="71" t="str">
        <f t="shared" si="6962"/>
        <v/>
      </c>
      <c r="EK430" s="71" t="str">
        <f t="shared" si="6963"/>
        <v/>
      </c>
      <c r="EL430" s="71" t="str">
        <f t="shared" si="6964"/>
        <v/>
      </c>
      <c r="EM430" s="71" t="str">
        <f t="shared" si="6965"/>
        <v/>
      </c>
      <c r="EN430" s="71" t="str">
        <f t="shared" si="6966"/>
        <v/>
      </c>
      <c r="EO430" s="71" t="str">
        <f t="shared" si="6967"/>
        <v/>
      </c>
      <c r="EP430" s="71" t="str">
        <f t="shared" si="6968"/>
        <v/>
      </c>
      <c r="EQ430" s="71" t="str">
        <f t="shared" si="6969"/>
        <v/>
      </c>
      <c r="ER430" s="71" t="str">
        <f t="shared" si="6970"/>
        <v/>
      </c>
      <c r="ES430" s="71" t="str">
        <f t="shared" si="6971"/>
        <v/>
      </c>
      <c r="ET430" s="71" t="str">
        <f t="shared" si="6972"/>
        <v/>
      </c>
      <c r="EU430" s="71" t="str">
        <f t="shared" si="6973"/>
        <v/>
      </c>
      <c r="EV430" s="71" t="str">
        <f t="shared" si="6974"/>
        <v/>
      </c>
      <c r="EW430" s="71" t="str">
        <f t="shared" si="6975"/>
        <v/>
      </c>
      <c r="EX430" s="71" t="str">
        <f t="shared" si="6976"/>
        <v/>
      </c>
      <c r="EY430" s="71" t="str">
        <f t="shared" si="6977"/>
        <v/>
      </c>
      <c r="EZ430" s="71" t="str">
        <f t="shared" si="6978"/>
        <v/>
      </c>
      <c r="FA430" s="71" t="str">
        <f t="shared" si="6979"/>
        <v/>
      </c>
      <c r="FB430" s="71" t="str">
        <f t="shared" si="6980"/>
        <v/>
      </c>
      <c r="FC430" s="71" t="str">
        <f t="shared" si="6981"/>
        <v/>
      </c>
      <c r="FD430" s="71" t="str">
        <f t="shared" si="6982"/>
        <v/>
      </c>
      <c r="FE430" s="71" t="str">
        <f t="shared" si="6983"/>
        <v/>
      </c>
      <c r="FF430" s="71" t="str">
        <f t="shared" si="6984"/>
        <v/>
      </c>
      <c r="FG430" s="71" t="str">
        <f t="shared" si="6985"/>
        <v/>
      </c>
      <c r="FH430" s="71" t="str">
        <f t="shared" si="6986"/>
        <v/>
      </c>
      <c r="FI430" s="71" t="str">
        <f t="shared" si="6987"/>
        <v/>
      </c>
      <c r="FJ430" s="71" t="str">
        <f t="shared" si="6988"/>
        <v/>
      </c>
      <c r="FK430" s="71" t="str">
        <f t="shared" si="6989"/>
        <v/>
      </c>
      <c r="FL430" s="71" t="str">
        <f t="shared" si="6990"/>
        <v/>
      </c>
      <c r="FM430" s="71" t="str">
        <f t="shared" si="6991"/>
        <v/>
      </c>
      <c r="FN430" s="71" t="str">
        <f t="shared" si="6992"/>
        <v/>
      </c>
      <c r="FO430" s="71" t="str">
        <f t="shared" si="6993"/>
        <v/>
      </c>
      <c r="FP430" s="71" t="str">
        <f t="shared" si="6994"/>
        <v/>
      </c>
      <c r="FQ430" s="71" t="str">
        <f t="shared" si="6995"/>
        <v/>
      </c>
      <c r="FR430" s="71" t="str">
        <f t="shared" si="6996"/>
        <v/>
      </c>
      <c r="FS430" s="71" t="str">
        <f t="shared" si="6997"/>
        <v/>
      </c>
    </row>
    <row r="431" spans="1:175" ht="16.5">
      <c r="A431" s="134"/>
      <c r="B431" s="80" t="s">
        <v>1135</v>
      </c>
      <c r="C431" s="153" t="s">
        <v>1126</v>
      </c>
      <c r="K431" s="150"/>
      <c r="T431" s="152" t="s">
        <v>1136</v>
      </c>
      <c r="U431" s="85" t="s">
        <v>1128</v>
      </c>
      <c r="CN431" s="70" t="str">
        <f t="shared" si="6922"/>
        <v>InitUnitState('IK8E',,,,,,,,,,)</v>
      </c>
      <c r="CO431" s="70" t="str">
        <f t="shared" si="6923"/>
        <v>InitUnitNormal('IK8E',,,,,,,,,,)</v>
      </c>
      <c r="CP431" s="70" t="str">
        <f t="shared" si="6924"/>
        <v>InitUnitMagic('IK8E',,,,,,,,,,)</v>
      </c>
      <c r="CQ431" s="70" t="str">
        <f t="shared" si="6925"/>
        <v>InitUnitAdd('IK8E',,,,,,,,,,)</v>
      </c>
      <c r="CR431" s="70" t="str">
        <f t="shared" si="6926"/>
        <v>InitEquipData('IK8E',,"",,,,,'','','','','','',"ReplaceableTextures\\CommandButtons\\BTNUI_Fuin_05.blp")</v>
      </c>
      <c r="CU431" s="95" t="str">
        <f t="shared" si="6927"/>
        <v>|n</v>
      </c>
      <c r="CV431" s="61" t="str">
        <f t="shared" si="6921"/>
        <v>业力|Cffffc926+50000|r，业力|Cffffc926+12%|n|n|r|Cffaaaaaa○|CffFFD24D火之符印+1|r|r|n|n|Cff00ff7f点击穿戴或脱卸。|r</v>
      </c>
      <c r="CW431" s="60"/>
      <c r="CX431" s="60"/>
      <c r="CY431" s="60"/>
      <c r="CZ431" s="60"/>
      <c r="DA431" s="60"/>
      <c r="DB431" s="71" t="str">
        <f t="shared" si="6928"/>
        <v/>
      </c>
      <c r="DC431" s="71" t="str">
        <f t="shared" si="6929"/>
        <v/>
      </c>
      <c r="DD431" s="71" t="str">
        <f t="shared" si="6930"/>
        <v/>
      </c>
      <c r="DE431" s="71" t="str">
        <f t="shared" si="6931"/>
        <v/>
      </c>
      <c r="DF431" s="71" t="str">
        <f t="shared" si="6932"/>
        <v/>
      </c>
      <c r="DG431" s="71" t="str">
        <f t="shared" si="6933"/>
        <v/>
      </c>
      <c r="DH431" s="71" t="str">
        <f t="shared" si="6934"/>
        <v/>
      </c>
      <c r="DI431" s="71" t="str">
        <f t="shared" si="6935"/>
        <v/>
      </c>
      <c r="DJ431" s="71" t="str">
        <f t="shared" si="6936"/>
        <v/>
      </c>
      <c r="DK431" s="71" t="str">
        <f t="shared" si="6937"/>
        <v/>
      </c>
      <c r="DL431" s="71" t="str">
        <f t="shared" si="6938"/>
        <v/>
      </c>
      <c r="DM431" s="71" t="str">
        <f t="shared" si="6939"/>
        <v/>
      </c>
      <c r="DN431" s="71" t="str">
        <f t="shared" si="6940"/>
        <v/>
      </c>
      <c r="DO431" s="71" t="str">
        <f t="shared" si="6941"/>
        <v/>
      </c>
      <c r="DP431" s="71" t="str">
        <f t="shared" si="6942"/>
        <v/>
      </c>
      <c r="DQ431" s="71" t="str">
        <f t="shared" si="6943"/>
        <v/>
      </c>
      <c r="DR431" s="71" t="str">
        <f t="shared" si="6944"/>
        <v/>
      </c>
      <c r="DS431" s="71" t="str">
        <f t="shared" si="6945"/>
        <v/>
      </c>
      <c r="DT431" s="71" t="str">
        <f t="shared" si="6946"/>
        <v/>
      </c>
      <c r="DU431" s="71" t="str">
        <f t="shared" si="6947"/>
        <v/>
      </c>
      <c r="DV431" s="71" t="str">
        <f t="shared" si="6948"/>
        <v/>
      </c>
      <c r="DW431" s="71" t="str">
        <f t="shared" si="6949"/>
        <v/>
      </c>
      <c r="DX431" s="71" t="str">
        <f t="shared" si="6950"/>
        <v/>
      </c>
      <c r="DY431" s="71" t="str">
        <f t="shared" si="6951"/>
        <v/>
      </c>
      <c r="DZ431" s="71" t="str">
        <f t="shared" si="6952"/>
        <v/>
      </c>
      <c r="EA431" s="71" t="str">
        <f t="shared" si="6953"/>
        <v/>
      </c>
      <c r="EB431" s="71" t="str">
        <f t="shared" si="6954"/>
        <v/>
      </c>
      <c r="EC431" s="71" t="str">
        <f t="shared" si="6955"/>
        <v/>
      </c>
      <c r="ED431" s="71" t="str">
        <f t="shared" si="6956"/>
        <v/>
      </c>
      <c r="EE431" s="71" t="str">
        <f t="shared" si="6957"/>
        <v/>
      </c>
      <c r="EF431" s="71" t="str">
        <f t="shared" si="6958"/>
        <v/>
      </c>
      <c r="EG431" s="71" t="str">
        <f t="shared" si="6959"/>
        <v/>
      </c>
      <c r="EH431" s="71" t="str">
        <f t="shared" si="6960"/>
        <v/>
      </c>
      <c r="EI431" s="71" t="str">
        <f t="shared" si="6961"/>
        <v/>
      </c>
      <c r="EJ431" s="71" t="str">
        <f t="shared" si="6962"/>
        <v/>
      </c>
      <c r="EK431" s="71" t="str">
        <f t="shared" si="6963"/>
        <v/>
      </c>
      <c r="EL431" s="71" t="str">
        <f t="shared" si="6964"/>
        <v/>
      </c>
      <c r="EM431" s="71" t="str">
        <f t="shared" si="6965"/>
        <v/>
      </c>
      <c r="EN431" s="71" t="str">
        <f t="shared" si="6966"/>
        <v/>
      </c>
      <c r="EO431" s="71" t="str">
        <f t="shared" si="6967"/>
        <v/>
      </c>
      <c r="EP431" s="71" t="str">
        <f t="shared" si="6968"/>
        <v/>
      </c>
      <c r="EQ431" s="71" t="str">
        <f t="shared" si="6969"/>
        <v/>
      </c>
      <c r="ER431" s="71" t="str">
        <f t="shared" si="6970"/>
        <v/>
      </c>
      <c r="ES431" s="71" t="str">
        <f t="shared" si="6971"/>
        <v/>
      </c>
      <c r="ET431" s="71" t="str">
        <f t="shared" si="6972"/>
        <v/>
      </c>
      <c r="EU431" s="71" t="str">
        <f t="shared" si="6973"/>
        <v/>
      </c>
      <c r="EV431" s="71" t="str">
        <f t="shared" si="6974"/>
        <v/>
      </c>
      <c r="EW431" s="71" t="str">
        <f t="shared" si="6975"/>
        <v/>
      </c>
      <c r="EX431" s="71" t="str">
        <f t="shared" si="6976"/>
        <v/>
      </c>
      <c r="EY431" s="71" t="str">
        <f t="shared" si="6977"/>
        <v/>
      </c>
      <c r="EZ431" s="71" t="str">
        <f t="shared" si="6978"/>
        <v/>
      </c>
      <c r="FA431" s="71" t="str">
        <f t="shared" si="6979"/>
        <v/>
      </c>
      <c r="FB431" s="71" t="str">
        <f t="shared" si="6980"/>
        <v/>
      </c>
      <c r="FC431" s="71" t="str">
        <f t="shared" si="6981"/>
        <v/>
      </c>
      <c r="FD431" s="71" t="str">
        <f t="shared" si="6982"/>
        <v/>
      </c>
      <c r="FE431" s="71" t="str">
        <f t="shared" si="6983"/>
        <v/>
      </c>
      <c r="FF431" s="71" t="str">
        <f t="shared" si="6984"/>
        <v/>
      </c>
      <c r="FG431" s="71" t="str">
        <f t="shared" si="6985"/>
        <v/>
      </c>
      <c r="FH431" s="71" t="str">
        <f t="shared" si="6986"/>
        <v/>
      </c>
      <c r="FI431" s="71" t="str">
        <f t="shared" si="6987"/>
        <v/>
      </c>
      <c r="FJ431" s="71" t="str">
        <f t="shared" si="6988"/>
        <v/>
      </c>
      <c r="FK431" s="71" t="str">
        <f t="shared" si="6989"/>
        <v/>
      </c>
      <c r="FL431" s="71" t="str">
        <f t="shared" si="6990"/>
        <v/>
      </c>
      <c r="FM431" s="71" t="str">
        <f t="shared" si="6991"/>
        <v/>
      </c>
      <c r="FN431" s="71" t="str">
        <f t="shared" si="6992"/>
        <v/>
      </c>
      <c r="FO431" s="71" t="str">
        <f t="shared" si="6993"/>
        <v/>
      </c>
      <c r="FP431" s="71" t="str">
        <f t="shared" si="6994"/>
        <v/>
      </c>
      <c r="FQ431" s="71" t="str">
        <f t="shared" si="6995"/>
        <v/>
      </c>
      <c r="FR431" s="71" t="str">
        <f t="shared" si="6996"/>
        <v/>
      </c>
      <c r="FS431" s="71" t="str">
        <f t="shared" si="6997"/>
        <v/>
      </c>
    </row>
    <row r="432" spans="1:175" ht="16.5">
      <c r="A432" s="134"/>
      <c r="B432" s="80" t="s">
        <v>1137</v>
      </c>
      <c r="C432" s="153" t="s">
        <v>1126</v>
      </c>
      <c r="K432" s="150"/>
      <c r="T432" s="152" t="s">
        <v>1138</v>
      </c>
      <c r="U432" s="85" t="s">
        <v>1128</v>
      </c>
      <c r="CN432" s="70" t="str">
        <f t="shared" si="6922"/>
        <v>InitUnitState('IK8F',,,,,,,,,,)</v>
      </c>
      <c r="CO432" s="70" t="str">
        <f t="shared" si="6923"/>
        <v>InitUnitNormal('IK8F',,,,,,,,,,)</v>
      </c>
      <c r="CP432" s="70" t="str">
        <f t="shared" si="6924"/>
        <v>InitUnitMagic('IK8F',,,,,,,,,,)</v>
      </c>
      <c r="CQ432" s="70" t="str">
        <f t="shared" si="6925"/>
        <v>InitUnitAdd('IK8F',,,,,,,,,,)</v>
      </c>
      <c r="CR432" s="70" t="str">
        <f t="shared" si="6926"/>
        <v>InitEquipData('IK8F',,"",,,,,'','','','','','',"ReplaceableTextures\\CommandButtons\\BTNUI_Fuin_06.blp")</v>
      </c>
      <c r="CU432" s="95" t="str">
        <f t="shared" si="6927"/>
        <v>|n</v>
      </c>
      <c r="CV432" s="61" t="str">
        <f t="shared" si="6921"/>
        <v>业力|Cffffc926+50000|r，业力|Cffffc926+12%|n|n|r|Cffaaaaaa○|CffFFD24D土之符印+1|r|r|n|n|Cff00ff7f点击穿戴或脱卸。|r</v>
      </c>
      <c r="CW432" s="60"/>
      <c r="CX432" s="60"/>
      <c r="CY432" s="60"/>
      <c r="CZ432" s="60"/>
      <c r="DA432" s="60"/>
      <c r="DB432" s="71" t="str">
        <f t="shared" si="6928"/>
        <v/>
      </c>
      <c r="DC432" s="71" t="str">
        <f t="shared" si="6929"/>
        <v/>
      </c>
      <c r="DD432" s="71" t="str">
        <f t="shared" si="6930"/>
        <v/>
      </c>
      <c r="DE432" s="71" t="str">
        <f t="shared" si="6931"/>
        <v/>
      </c>
      <c r="DF432" s="71" t="str">
        <f t="shared" si="6932"/>
        <v/>
      </c>
      <c r="DG432" s="71" t="str">
        <f t="shared" si="6933"/>
        <v/>
      </c>
      <c r="DH432" s="71" t="str">
        <f t="shared" si="6934"/>
        <v/>
      </c>
      <c r="DI432" s="71" t="str">
        <f t="shared" si="6935"/>
        <v/>
      </c>
      <c r="DJ432" s="71" t="str">
        <f t="shared" si="6936"/>
        <v/>
      </c>
      <c r="DK432" s="71" t="str">
        <f t="shared" si="6937"/>
        <v/>
      </c>
      <c r="DL432" s="71" t="str">
        <f t="shared" si="6938"/>
        <v/>
      </c>
      <c r="DM432" s="71" t="str">
        <f t="shared" si="6939"/>
        <v/>
      </c>
      <c r="DN432" s="71" t="str">
        <f t="shared" si="6940"/>
        <v/>
      </c>
      <c r="DO432" s="71" t="str">
        <f t="shared" si="6941"/>
        <v/>
      </c>
      <c r="DP432" s="71" t="str">
        <f t="shared" si="6942"/>
        <v/>
      </c>
      <c r="DQ432" s="71" t="str">
        <f t="shared" si="6943"/>
        <v/>
      </c>
      <c r="DR432" s="71" t="str">
        <f t="shared" si="6944"/>
        <v/>
      </c>
      <c r="DS432" s="71" t="str">
        <f t="shared" si="6945"/>
        <v/>
      </c>
      <c r="DT432" s="71" t="str">
        <f t="shared" si="6946"/>
        <v/>
      </c>
      <c r="DU432" s="71" t="str">
        <f t="shared" si="6947"/>
        <v/>
      </c>
      <c r="DV432" s="71" t="str">
        <f t="shared" si="6948"/>
        <v/>
      </c>
      <c r="DW432" s="71" t="str">
        <f t="shared" si="6949"/>
        <v/>
      </c>
      <c r="DX432" s="71" t="str">
        <f t="shared" si="6950"/>
        <v/>
      </c>
      <c r="DY432" s="71" t="str">
        <f t="shared" si="6951"/>
        <v/>
      </c>
      <c r="DZ432" s="71" t="str">
        <f t="shared" si="6952"/>
        <v/>
      </c>
      <c r="EA432" s="71" t="str">
        <f t="shared" si="6953"/>
        <v/>
      </c>
      <c r="EB432" s="71" t="str">
        <f t="shared" si="6954"/>
        <v/>
      </c>
      <c r="EC432" s="71" t="str">
        <f t="shared" si="6955"/>
        <v/>
      </c>
      <c r="ED432" s="71" t="str">
        <f t="shared" si="6956"/>
        <v/>
      </c>
      <c r="EE432" s="71" t="str">
        <f t="shared" si="6957"/>
        <v/>
      </c>
      <c r="EF432" s="71" t="str">
        <f t="shared" si="6958"/>
        <v/>
      </c>
      <c r="EG432" s="71" t="str">
        <f t="shared" si="6959"/>
        <v/>
      </c>
      <c r="EH432" s="71" t="str">
        <f t="shared" si="6960"/>
        <v/>
      </c>
      <c r="EI432" s="71" t="str">
        <f t="shared" si="6961"/>
        <v/>
      </c>
      <c r="EJ432" s="71" t="str">
        <f t="shared" si="6962"/>
        <v/>
      </c>
      <c r="EK432" s="71" t="str">
        <f t="shared" si="6963"/>
        <v/>
      </c>
      <c r="EL432" s="71" t="str">
        <f t="shared" si="6964"/>
        <v/>
      </c>
      <c r="EM432" s="71" t="str">
        <f t="shared" si="6965"/>
        <v/>
      </c>
      <c r="EN432" s="71" t="str">
        <f t="shared" si="6966"/>
        <v/>
      </c>
      <c r="EO432" s="71" t="str">
        <f t="shared" si="6967"/>
        <v/>
      </c>
      <c r="EP432" s="71" t="str">
        <f t="shared" si="6968"/>
        <v/>
      </c>
      <c r="EQ432" s="71" t="str">
        <f t="shared" si="6969"/>
        <v/>
      </c>
      <c r="ER432" s="71" t="str">
        <f t="shared" si="6970"/>
        <v/>
      </c>
      <c r="ES432" s="71" t="str">
        <f t="shared" si="6971"/>
        <v/>
      </c>
      <c r="ET432" s="71" t="str">
        <f t="shared" si="6972"/>
        <v/>
      </c>
      <c r="EU432" s="71" t="str">
        <f t="shared" si="6973"/>
        <v/>
      </c>
      <c r="EV432" s="71" t="str">
        <f t="shared" si="6974"/>
        <v/>
      </c>
      <c r="EW432" s="71" t="str">
        <f t="shared" si="6975"/>
        <v/>
      </c>
      <c r="EX432" s="71" t="str">
        <f t="shared" si="6976"/>
        <v/>
      </c>
      <c r="EY432" s="71" t="str">
        <f t="shared" si="6977"/>
        <v/>
      </c>
      <c r="EZ432" s="71" t="str">
        <f t="shared" si="6978"/>
        <v/>
      </c>
      <c r="FA432" s="71" t="str">
        <f t="shared" si="6979"/>
        <v/>
      </c>
      <c r="FB432" s="71" t="str">
        <f t="shared" si="6980"/>
        <v/>
      </c>
      <c r="FC432" s="71" t="str">
        <f t="shared" si="6981"/>
        <v/>
      </c>
      <c r="FD432" s="71" t="str">
        <f t="shared" si="6982"/>
        <v/>
      </c>
      <c r="FE432" s="71" t="str">
        <f t="shared" si="6983"/>
        <v/>
      </c>
      <c r="FF432" s="71" t="str">
        <f t="shared" si="6984"/>
        <v/>
      </c>
      <c r="FG432" s="71" t="str">
        <f t="shared" si="6985"/>
        <v/>
      </c>
      <c r="FH432" s="71" t="str">
        <f t="shared" si="6986"/>
        <v/>
      </c>
      <c r="FI432" s="71" t="str">
        <f t="shared" si="6987"/>
        <v/>
      </c>
      <c r="FJ432" s="71" t="str">
        <f t="shared" si="6988"/>
        <v/>
      </c>
      <c r="FK432" s="71" t="str">
        <f t="shared" si="6989"/>
        <v/>
      </c>
      <c r="FL432" s="71" t="str">
        <f t="shared" si="6990"/>
        <v/>
      </c>
      <c r="FM432" s="71" t="str">
        <f t="shared" si="6991"/>
        <v/>
      </c>
      <c r="FN432" s="71" t="str">
        <f t="shared" si="6992"/>
        <v/>
      </c>
      <c r="FO432" s="71" t="str">
        <f t="shared" si="6993"/>
        <v/>
      </c>
      <c r="FP432" s="71" t="str">
        <f t="shared" si="6994"/>
        <v/>
      </c>
      <c r="FQ432" s="71" t="str">
        <f t="shared" si="6995"/>
        <v/>
      </c>
      <c r="FR432" s="71" t="str">
        <f t="shared" si="6996"/>
        <v/>
      </c>
      <c r="FS432" s="71" t="str">
        <f t="shared" si="6997"/>
        <v/>
      </c>
    </row>
    <row r="433" spans="1:175" ht="16.5">
      <c r="A433" s="134"/>
      <c r="B433" s="80" t="s">
        <v>1139</v>
      </c>
      <c r="C433" s="153" t="s">
        <v>1126</v>
      </c>
      <c r="K433" s="150"/>
      <c r="T433" s="152" t="s">
        <v>1140</v>
      </c>
      <c r="U433" s="85" t="s">
        <v>1128</v>
      </c>
      <c r="CN433" s="70" t="str">
        <f t="shared" si="6922"/>
        <v>InitUnitState('IK8G',,,,,,,,,,)</v>
      </c>
      <c r="CO433" s="70" t="str">
        <f t="shared" si="6923"/>
        <v>InitUnitNormal('IK8G',,,,,,,,,,)</v>
      </c>
      <c r="CP433" s="70" t="str">
        <f t="shared" si="6924"/>
        <v>InitUnitMagic('IK8G',,,,,,,,,,)</v>
      </c>
      <c r="CQ433" s="70" t="str">
        <f t="shared" si="6925"/>
        <v>InitUnitAdd('IK8G',,,,,,,,,,)</v>
      </c>
      <c r="CR433" s="70" t="str">
        <f t="shared" si="6926"/>
        <v>InitEquipData('IK8G',,"",,,,,'','','','','','',"ReplaceableTextures\\CommandButtons\\BTNUI_Fuin_07.blp")</v>
      </c>
      <c r="CU433" s="95" t="str">
        <f t="shared" si="6927"/>
        <v>|n</v>
      </c>
      <c r="CV433" s="61" t="str">
        <f t="shared" si="6921"/>
        <v>业力|Cffffc926+50000|r，业力|Cffffc926+12%|n|n|r|Cffaaaaaa○|CffFFD24D光之符印+1|r|r|n|n|Cff00ff7f点击穿戴或脱卸。|r</v>
      </c>
      <c r="CW433" s="60"/>
      <c r="CX433" s="60"/>
      <c r="CY433" s="60"/>
      <c r="CZ433" s="60"/>
      <c r="DA433" s="60"/>
      <c r="DB433" s="71" t="str">
        <f t="shared" si="6928"/>
        <v/>
      </c>
      <c r="DC433" s="71" t="str">
        <f t="shared" si="6929"/>
        <v/>
      </c>
      <c r="DD433" s="71" t="str">
        <f t="shared" si="6930"/>
        <v/>
      </c>
      <c r="DE433" s="71" t="str">
        <f t="shared" si="6931"/>
        <v/>
      </c>
      <c r="DF433" s="71" t="str">
        <f t="shared" si="6932"/>
        <v/>
      </c>
      <c r="DG433" s="71" t="str">
        <f t="shared" si="6933"/>
        <v/>
      </c>
      <c r="DH433" s="71" t="str">
        <f t="shared" si="6934"/>
        <v/>
      </c>
      <c r="DI433" s="71" t="str">
        <f t="shared" si="6935"/>
        <v/>
      </c>
      <c r="DJ433" s="71" t="str">
        <f t="shared" si="6936"/>
        <v/>
      </c>
      <c r="DK433" s="71" t="str">
        <f t="shared" si="6937"/>
        <v/>
      </c>
      <c r="DL433" s="71" t="str">
        <f t="shared" si="6938"/>
        <v/>
      </c>
      <c r="DM433" s="71" t="str">
        <f t="shared" si="6939"/>
        <v/>
      </c>
      <c r="DN433" s="71" t="str">
        <f t="shared" si="6940"/>
        <v/>
      </c>
      <c r="DO433" s="71" t="str">
        <f t="shared" si="6941"/>
        <v/>
      </c>
      <c r="DP433" s="71" t="str">
        <f t="shared" si="6942"/>
        <v/>
      </c>
      <c r="DQ433" s="71" t="str">
        <f t="shared" si="6943"/>
        <v/>
      </c>
      <c r="DR433" s="71" t="str">
        <f t="shared" si="6944"/>
        <v/>
      </c>
      <c r="DS433" s="71" t="str">
        <f t="shared" si="6945"/>
        <v/>
      </c>
      <c r="DT433" s="71" t="str">
        <f t="shared" si="6946"/>
        <v/>
      </c>
      <c r="DU433" s="71" t="str">
        <f t="shared" si="6947"/>
        <v/>
      </c>
      <c r="DV433" s="71" t="str">
        <f t="shared" si="6948"/>
        <v/>
      </c>
      <c r="DW433" s="71" t="str">
        <f t="shared" si="6949"/>
        <v/>
      </c>
      <c r="DX433" s="71" t="str">
        <f t="shared" si="6950"/>
        <v/>
      </c>
      <c r="DY433" s="71" t="str">
        <f t="shared" si="6951"/>
        <v/>
      </c>
      <c r="DZ433" s="71" t="str">
        <f t="shared" si="6952"/>
        <v/>
      </c>
      <c r="EA433" s="71" t="str">
        <f t="shared" si="6953"/>
        <v/>
      </c>
      <c r="EB433" s="71" t="str">
        <f t="shared" si="6954"/>
        <v/>
      </c>
      <c r="EC433" s="71" t="str">
        <f t="shared" si="6955"/>
        <v/>
      </c>
      <c r="ED433" s="71" t="str">
        <f t="shared" si="6956"/>
        <v/>
      </c>
      <c r="EE433" s="71" t="str">
        <f t="shared" si="6957"/>
        <v/>
      </c>
      <c r="EF433" s="71" t="str">
        <f t="shared" si="6958"/>
        <v/>
      </c>
      <c r="EG433" s="71" t="str">
        <f t="shared" si="6959"/>
        <v/>
      </c>
      <c r="EH433" s="71" t="str">
        <f t="shared" si="6960"/>
        <v/>
      </c>
      <c r="EI433" s="71" t="str">
        <f t="shared" si="6961"/>
        <v/>
      </c>
      <c r="EJ433" s="71" t="str">
        <f t="shared" si="6962"/>
        <v/>
      </c>
      <c r="EK433" s="71" t="str">
        <f t="shared" si="6963"/>
        <v/>
      </c>
      <c r="EL433" s="71" t="str">
        <f t="shared" si="6964"/>
        <v/>
      </c>
      <c r="EM433" s="71" t="str">
        <f t="shared" si="6965"/>
        <v/>
      </c>
      <c r="EN433" s="71" t="str">
        <f t="shared" si="6966"/>
        <v/>
      </c>
      <c r="EO433" s="71" t="str">
        <f t="shared" si="6967"/>
        <v/>
      </c>
      <c r="EP433" s="71" t="str">
        <f t="shared" si="6968"/>
        <v/>
      </c>
      <c r="EQ433" s="71" t="str">
        <f t="shared" si="6969"/>
        <v/>
      </c>
      <c r="ER433" s="71" t="str">
        <f t="shared" si="6970"/>
        <v/>
      </c>
      <c r="ES433" s="71" t="str">
        <f t="shared" si="6971"/>
        <v/>
      </c>
      <c r="ET433" s="71" t="str">
        <f t="shared" si="6972"/>
        <v/>
      </c>
      <c r="EU433" s="71" t="str">
        <f t="shared" si="6973"/>
        <v/>
      </c>
      <c r="EV433" s="71" t="str">
        <f t="shared" si="6974"/>
        <v/>
      </c>
      <c r="EW433" s="71" t="str">
        <f t="shared" si="6975"/>
        <v/>
      </c>
      <c r="EX433" s="71" t="str">
        <f t="shared" si="6976"/>
        <v/>
      </c>
      <c r="EY433" s="71" t="str">
        <f t="shared" si="6977"/>
        <v/>
      </c>
      <c r="EZ433" s="71" t="str">
        <f t="shared" si="6978"/>
        <v/>
      </c>
      <c r="FA433" s="71" t="str">
        <f t="shared" si="6979"/>
        <v/>
      </c>
      <c r="FB433" s="71" t="str">
        <f t="shared" si="6980"/>
        <v/>
      </c>
      <c r="FC433" s="71" t="str">
        <f t="shared" si="6981"/>
        <v/>
      </c>
      <c r="FD433" s="71" t="str">
        <f t="shared" si="6982"/>
        <v/>
      </c>
      <c r="FE433" s="71" t="str">
        <f t="shared" si="6983"/>
        <v/>
      </c>
      <c r="FF433" s="71" t="str">
        <f t="shared" si="6984"/>
        <v/>
      </c>
      <c r="FG433" s="71" t="str">
        <f t="shared" si="6985"/>
        <v/>
      </c>
      <c r="FH433" s="71" t="str">
        <f t="shared" si="6986"/>
        <v/>
      </c>
      <c r="FI433" s="71" t="str">
        <f t="shared" si="6987"/>
        <v/>
      </c>
      <c r="FJ433" s="71" t="str">
        <f t="shared" si="6988"/>
        <v/>
      </c>
      <c r="FK433" s="71" t="str">
        <f t="shared" si="6989"/>
        <v/>
      </c>
      <c r="FL433" s="71" t="str">
        <f t="shared" si="6990"/>
        <v/>
      </c>
      <c r="FM433" s="71" t="str">
        <f t="shared" si="6991"/>
        <v/>
      </c>
      <c r="FN433" s="71" t="str">
        <f t="shared" si="6992"/>
        <v/>
      </c>
      <c r="FO433" s="71" t="str">
        <f t="shared" si="6993"/>
        <v/>
      </c>
      <c r="FP433" s="71" t="str">
        <f t="shared" si="6994"/>
        <v/>
      </c>
      <c r="FQ433" s="71" t="str">
        <f t="shared" si="6995"/>
        <v/>
      </c>
      <c r="FR433" s="71" t="str">
        <f t="shared" si="6996"/>
        <v/>
      </c>
      <c r="FS433" s="71" t="str">
        <f t="shared" si="6997"/>
        <v/>
      </c>
    </row>
    <row r="434" spans="1:175" ht="16.5">
      <c r="A434" s="134"/>
      <c r="B434" s="80" t="s">
        <v>1141</v>
      </c>
      <c r="C434" s="153" t="s">
        <v>1126</v>
      </c>
      <c r="K434" s="150"/>
      <c r="T434" s="152" t="s">
        <v>1142</v>
      </c>
      <c r="U434" s="85" t="s">
        <v>1128</v>
      </c>
      <c r="CN434" s="70" t="str">
        <f t="shared" si="6922"/>
        <v>InitUnitState('IK8H',,,,,,,,,,)</v>
      </c>
      <c r="CO434" s="70" t="str">
        <f t="shared" si="6923"/>
        <v>InitUnitNormal('IK8H',,,,,,,,,,)</v>
      </c>
      <c r="CP434" s="70" t="str">
        <f t="shared" si="6924"/>
        <v>InitUnitMagic('IK8H',,,,,,,,,,)</v>
      </c>
      <c r="CQ434" s="70" t="str">
        <f t="shared" si="6925"/>
        <v>InitUnitAdd('IK8H',,,,,,,,,,)</v>
      </c>
      <c r="CR434" s="70" t="str">
        <f t="shared" si="6926"/>
        <v>InitEquipData('IK8H',,"",,,,,'','','','','','',"ReplaceableTextures\\CommandButtons\\BTNUI_Fuin_08.blp")</v>
      </c>
      <c r="CU434" s="95" t="str">
        <f t="shared" si="6927"/>
        <v>|n</v>
      </c>
      <c r="CV434" s="61" t="str">
        <f t="shared" si="6921"/>
        <v>业力|Cffffc926+50000|r，业力|Cffffc926+12%|n|n|r|Cffaaaaaa○|CffFFD24D雷之符印+1|r|r|n|n|Cff00ff7f点击穿戴或脱卸。|r</v>
      </c>
      <c r="CW434" s="60"/>
      <c r="CX434" s="60"/>
      <c r="CY434" s="60"/>
      <c r="CZ434" s="60"/>
      <c r="DA434" s="60"/>
      <c r="DB434" s="71" t="str">
        <f t="shared" si="6928"/>
        <v/>
      </c>
      <c r="DC434" s="71" t="str">
        <f t="shared" si="6929"/>
        <v/>
      </c>
      <c r="DD434" s="71" t="str">
        <f t="shared" si="6930"/>
        <v/>
      </c>
      <c r="DE434" s="71" t="str">
        <f t="shared" si="6931"/>
        <v/>
      </c>
      <c r="DF434" s="71" t="str">
        <f t="shared" si="6932"/>
        <v/>
      </c>
      <c r="DG434" s="71" t="str">
        <f t="shared" si="6933"/>
        <v/>
      </c>
      <c r="DH434" s="71" t="str">
        <f t="shared" si="6934"/>
        <v/>
      </c>
      <c r="DI434" s="71" t="str">
        <f t="shared" si="6935"/>
        <v/>
      </c>
      <c r="DJ434" s="71" t="str">
        <f t="shared" si="6936"/>
        <v/>
      </c>
      <c r="DK434" s="71" t="str">
        <f t="shared" si="6937"/>
        <v/>
      </c>
      <c r="DL434" s="71" t="str">
        <f t="shared" si="6938"/>
        <v/>
      </c>
      <c r="DM434" s="71" t="str">
        <f t="shared" si="6939"/>
        <v/>
      </c>
      <c r="DN434" s="71" t="str">
        <f t="shared" si="6940"/>
        <v/>
      </c>
      <c r="DO434" s="71" t="str">
        <f t="shared" si="6941"/>
        <v/>
      </c>
      <c r="DP434" s="71" t="str">
        <f t="shared" si="6942"/>
        <v/>
      </c>
      <c r="DQ434" s="71" t="str">
        <f t="shared" si="6943"/>
        <v/>
      </c>
      <c r="DR434" s="71" t="str">
        <f t="shared" si="6944"/>
        <v/>
      </c>
      <c r="DS434" s="71" t="str">
        <f t="shared" si="6945"/>
        <v/>
      </c>
      <c r="DT434" s="71" t="str">
        <f t="shared" si="6946"/>
        <v/>
      </c>
      <c r="DU434" s="71" t="str">
        <f t="shared" si="6947"/>
        <v/>
      </c>
      <c r="DV434" s="71" t="str">
        <f t="shared" si="6948"/>
        <v/>
      </c>
      <c r="DW434" s="71" t="str">
        <f t="shared" si="6949"/>
        <v/>
      </c>
      <c r="DX434" s="71" t="str">
        <f t="shared" si="6950"/>
        <v/>
      </c>
      <c r="DY434" s="71" t="str">
        <f t="shared" si="6951"/>
        <v/>
      </c>
      <c r="DZ434" s="71" t="str">
        <f t="shared" si="6952"/>
        <v/>
      </c>
      <c r="EA434" s="71" t="str">
        <f t="shared" si="6953"/>
        <v/>
      </c>
      <c r="EB434" s="71" t="str">
        <f t="shared" si="6954"/>
        <v/>
      </c>
      <c r="EC434" s="71" t="str">
        <f t="shared" si="6955"/>
        <v/>
      </c>
      <c r="ED434" s="71" t="str">
        <f t="shared" si="6956"/>
        <v/>
      </c>
      <c r="EE434" s="71" t="str">
        <f t="shared" si="6957"/>
        <v/>
      </c>
      <c r="EF434" s="71" t="str">
        <f t="shared" si="6958"/>
        <v/>
      </c>
      <c r="EG434" s="71" t="str">
        <f t="shared" si="6959"/>
        <v/>
      </c>
      <c r="EH434" s="71" t="str">
        <f t="shared" si="6960"/>
        <v/>
      </c>
      <c r="EI434" s="71" t="str">
        <f t="shared" si="6961"/>
        <v/>
      </c>
      <c r="EJ434" s="71" t="str">
        <f t="shared" si="6962"/>
        <v/>
      </c>
      <c r="EK434" s="71" t="str">
        <f t="shared" si="6963"/>
        <v/>
      </c>
      <c r="EL434" s="71" t="str">
        <f t="shared" si="6964"/>
        <v/>
      </c>
      <c r="EM434" s="71" t="str">
        <f t="shared" si="6965"/>
        <v/>
      </c>
      <c r="EN434" s="71" t="str">
        <f t="shared" si="6966"/>
        <v/>
      </c>
      <c r="EO434" s="71" t="str">
        <f t="shared" si="6967"/>
        <v/>
      </c>
      <c r="EP434" s="71" t="str">
        <f t="shared" si="6968"/>
        <v/>
      </c>
      <c r="EQ434" s="71" t="str">
        <f t="shared" si="6969"/>
        <v/>
      </c>
      <c r="ER434" s="71" t="str">
        <f t="shared" si="6970"/>
        <v/>
      </c>
      <c r="ES434" s="71" t="str">
        <f t="shared" si="6971"/>
        <v/>
      </c>
      <c r="ET434" s="71" t="str">
        <f t="shared" si="6972"/>
        <v/>
      </c>
      <c r="EU434" s="71" t="str">
        <f t="shared" si="6973"/>
        <v/>
      </c>
      <c r="EV434" s="71" t="str">
        <f t="shared" si="6974"/>
        <v/>
      </c>
      <c r="EW434" s="71" t="str">
        <f t="shared" si="6975"/>
        <v/>
      </c>
      <c r="EX434" s="71" t="str">
        <f t="shared" si="6976"/>
        <v/>
      </c>
      <c r="EY434" s="71" t="str">
        <f t="shared" si="6977"/>
        <v/>
      </c>
      <c r="EZ434" s="71" t="str">
        <f t="shared" si="6978"/>
        <v/>
      </c>
      <c r="FA434" s="71" t="str">
        <f t="shared" si="6979"/>
        <v/>
      </c>
      <c r="FB434" s="71" t="str">
        <f t="shared" si="6980"/>
        <v/>
      </c>
      <c r="FC434" s="71" t="str">
        <f t="shared" si="6981"/>
        <v/>
      </c>
      <c r="FD434" s="71" t="str">
        <f t="shared" si="6982"/>
        <v/>
      </c>
      <c r="FE434" s="71" t="str">
        <f t="shared" si="6983"/>
        <v/>
      </c>
      <c r="FF434" s="71" t="str">
        <f t="shared" si="6984"/>
        <v/>
      </c>
      <c r="FG434" s="71" t="str">
        <f t="shared" si="6985"/>
        <v/>
      </c>
      <c r="FH434" s="71" t="str">
        <f t="shared" si="6986"/>
        <v/>
      </c>
      <c r="FI434" s="71" t="str">
        <f t="shared" si="6987"/>
        <v/>
      </c>
      <c r="FJ434" s="71" t="str">
        <f t="shared" si="6988"/>
        <v/>
      </c>
      <c r="FK434" s="71" t="str">
        <f t="shared" si="6989"/>
        <v/>
      </c>
      <c r="FL434" s="71" t="str">
        <f t="shared" si="6990"/>
        <v/>
      </c>
      <c r="FM434" s="71" t="str">
        <f t="shared" si="6991"/>
        <v/>
      </c>
      <c r="FN434" s="71" t="str">
        <f t="shared" si="6992"/>
        <v/>
      </c>
      <c r="FO434" s="71" t="str">
        <f t="shared" si="6993"/>
        <v/>
      </c>
      <c r="FP434" s="71" t="str">
        <f t="shared" si="6994"/>
        <v/>
      </c>
      <c r="FQ434" s="71" t="str">
        <f t="shared" si="6995"/>
        <v/>
      </c>
      <c r="FR434" s="71" t="str">
        <f t="shared" si="6996"/>
        <v/>
      </c>
      <c r="FS434" s="71" t="str">
        <f t="shared" si="6997"/>
        <v/>
      </c>
    </row>
    <row r="435" spans="1:175" ht="16.5">
      <c r="A435" s="134"/>
      <c r="B435" s="80" t="s">
        <v>1143</v>
      </c>
      <c r="C435" s="153" t="s">
        <v>1126</v>
      </c>
      <c r="K435" s="151"/>
      <c r="T435" s="152" t="s">
        <v>1144</v>
      </c>
      <c r="U435" s="85" t="s">
        <v>1128</v>
      </c>
      <c r="CN435" s="70" t="str">
        <f t="shared" si="6922"/>
        <v>InitUnitState('IK8I',,,,,,,,,,)</v>
      </c>
      <c r="CO435" s="70" t="str">
        <f t="shared" si="6923"/>
        <v>InitUnitNormal('IK8I',,,,,,,,,,)</v>
      </c>
      <c r="CP435" s="70" t="str">
        <f t="shared" si="6924"/>
        <v>InitUnitMagic('IK8I',,,,,,,,,,)</v>
      </c>
      <c r="CQ435" s="70" t="str">
        <f t="shared" si="6925"/>
        <v>InitUnitAdd('IK8I',,,,,,,,,,)</v>
      </c>
      <c r="CR435" s="70" t="str">
        <f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444&amp;CR$1&amp;")"</f>
        <v>InitEquipData('IK8I',,"",,,,,'','','','','','',"ReplaceableTextures\\CommandButtons\\BTNI014.blp")</v>
      </c>
      <c r="CU435" s="95" t="str">
        <f t="shared" si="6927"/>
        <v>|n</v>
      </c>
      <c r="CV435" s="61" t="str">
        <f t="shared" si="6921"/>
        <v>业力|Cffffc926+50000|r，业力|Cffffc926+12%|n|n|r|Cffaaaaaa○|CffFFD24D暗之符印+1|r|r|n|n|Cff00ff7f点击穿戴或脱卸。|r</v>
      </c>
      <c r="CW435" s="60"/>
      <c r="CX435" s="60"/>
      <c r="CY435" s="60"/>
      <c r="CZ435" s="60"/>
      <c r="DA435" s="60"/>
      <c r="DB435" s="71" t="str">
        <f t="shared" si="6928"/>
        <v/>
      </c>
      <c r="DC435" s="71" t="str">
        <f t="shared" si="6929"/>
        <v/>
      </c>
      <c r="DD435" s="71" t="str">
        <f t="shared" si="6930"/>
        <v/>
      </c>
      <c r="DE435" s="71" t="str">
        <f t="shared" si="6931"/>
        <v/>
      </c>
      <c r="DF435" s="71" t="str">
        <f t="shared" si="6932"/>
        <v/>
      </c>
      <c r="DG435" s="71" t="str">
        <f t="shared" si="6933"/>
        <v/>
      </c>
      <c r="DH435" s="71" t="str">
        <f t="shared" si="6934"/>
        <v/>
      </c>
      <c r="DI435" s="71" t="str">
        <f t="shared" si="6935"/>
        <v/>
      </c>
      <c r="DJ435" s="71" t="str">
        <f t="shared" si="6936"/>
        <v/>
      </c>
      <c r="DK435" s="71" t="str">
        <f t="shared" si="6937"/>
        <v/>
      </c>
      <c r="DL435" s="71" t="str">
        <f t="shared" si="6938"/>
        <v/>
      </c>
      <c r="DM435" s="71" t="str">
        <f t="shared" si="6939"/>
        <v/>
      </c>
      <c r="DN435" s="71" t="str">
        <f t="shared" si="6940"/>
        <v/>
      </c>
      <c r="DO435" s="71" t="str">
        <f t="shared" si="6941"/>
        <v/>
      </c>
      <c r="DP435" s="71" t="str">
        <f t="shared" si="6942"/>
        <v/>
      </c>
      <c r="DQ435" s="71" t="str">
        <f t="shared" si="6943"/>
        <v/>
      </c>
      <c r="DR435" s="71" t="str">
        <f t="shared" si="6944"/>
        <v/>
      </c>
      <c r="DS435" s="71" t="str">
        <f t="shared" si="6945"/>
        <v/>
      </c>
      <c r="DT435" s="71" t="str">
        <f t="shared" si="6946"/>
        <v/>
      </c>
      <c r="DU435" s="71" t="str">
        <f t="shared" si="6947"/>
        <v/>
      </c>
      <c r="DV435" s="71" t="str">
        <f t="shared" si="6948"/>
        <v/>
      </c>
      <c r="DW435" s="71" t="str">
        <f t="shared" si="6949"/>
        <v/>
      </c>
      <c r="DX435" s="71" t="str">
        <f t="shared" si="6950"/>
        <v/>
      </c>
      <c r="DY435" s="71" t="str">
        <f t="shared" si="6951"/>
        <v/>
      </c>
      <c r="DZ435" s="71" t="str">
        <f t="shared" si="6952"/>
        <v/>
      </c>
      <c r="EA435" s="71" t="str">
        <f t="shared" si="6953"/>
        <v/>
      </c>
      <c r="EB435" s="71" t="str">
        <f t="shared" si="6954"/>
        <v/>
      </c>
      <c r="EC435" s="71" t="str">
        <f t="shared" si="6955"/>
        <v/>
      </c>
      <c r="ED435" s="71" t="str">
        <f t="shared" si="6956"/>
        <v/>
      </c>
      <c r="EE435" s="71" t="str">
        <f t="shared" si="6957"/>
        <v/>
      </c>
      <c r="EF435" s="71" t="str">
        <f t="shared" si="6958"/>
        <v/>
      </c>
      <c r="EG435" s="71" t="str">
        <f t="shared" si="6959"/>
        <v/>
      </c>
      <c r="EH435" s="71" t="str">
        <f t="shared" si="6960"/>
        <v/>
      </c>
      <c r="EI435" s="71" t="str">
        <f t="shared" si="6961"/>
        <v/>
      </c>
      <c r="EJ435" s="71" t="str">
        <f t="shared" si="6962"/>
        <v/>
      </c>
      <c r="EK435" s="71" t="str">
        <f t="shared" si="6963"/>
        <v/>
      </c>
      <c r="EL435" s="71" t="str">
        <f t="shared" si="6964"/>
        <v/>
      </c>
      <c r="EM435" s="71" t="str">
        <f t="shared" si="6965"/>
        <v/>
      </c>
      <c r="EN435" s="71" t="str">
        <f t="shared" si="6966"/>
        <v/>
      </c>
      <c r="EO435" s="71" t="str">
        <f t="shared" si="6967"/>
        <v/>
      </c>
      <c r="EP435" s="71" t="str">
        <f t="shared" si="6968"/>
        <v/>
      </c>
      <c r="EQ435" s="71" t="str">
        <f t="shared" si="6969"/>
        <v/>
      </c>
      <c r="ER435" s="71" t="str">
        <f t="shared" si="6970"/>
        <v/>
      </c>
      <c r="ES435" s="71" t="str">
        <f t="shared" si="6971"/>
        <v/>
      </c>
      <c r="ET435" s="71" t="str">
        <f t="shared" si="6972"/>
        <v/>
      </c>
      <c r="EU435" s="71" t="str">
        <f t="shared" si="6973"/>
        <v/>
      </c>
      <c r="EV435" s="71" t="str">
        <f t="shared" si="6974"/>
        <v/>
      </c>
      <c r="EW435" s="71" t="str">
        <f t="shared" si="6975"/>
        <v/>
      </c>
      <c r="EX435" s="71" t="str">
        <f t="shared" si="6976"/>
        <v/>
      </c>
      <c r="EY435" s="71" t="str">
        <f t="shared" si="6977"/>
        <v/>
      </c>
      <c r="EZ435" s="71" t="str">
        <f t="shared" si="6978"/>
        <v/>
      </c>
      <c r="FA435" s="71" t="str">
        <f t="shared" si="6979"/>
        <v/>
      </c>
      <c r="FB435" s="71" t="str">
        <f t="shared" si="6980"/>
        <v/>
      </c>
      <c r="FC435" s="71" t="str">
        <f t="shared" si="6981"/>
        <v/>
      </c>
      <c r="FD435" s="71" t="str">
        <f t="shared" si="6982"/>
        <v/>
      </c>
      <c r="FE435" s="71" t="str">
        <f t="shared" si="6983"/>
        <v/>
      </c>
      <c r="FF435" s="71" t="str">
        <f t="shared" si="6984"/>
        <v/>
      </c>
      <c r="FG435" s="71" t="str">
        <f t="shared" si="6985"/>
        <v/>
      </c>
      <c r="FH435" s="71" t="str">
        <f t="shared" si="6986"/>
        <v/>
      </c>
      <c r="FI435" s="71" t="str">
        <f t="shared" si="6987"/>
        <v/>
      </c>
      <c r="FJ435" s="71" t="str">
        <f t="shared" si="6988"/>
        <v/>
      </c>
      <c r="FK435" s="71" t="str">
        <f t="shared" si="6989"/>
        <v/>
      </c>
      <c r="FL435" s="71" t="str">
        <f t="shared" si="6990"/>
        <v/>
      </c>
      <c r="FM435" s="71" t="str">
        <f t="shared" si="6991"/>
        <v/>
      </c>
      <c r="FN435" s="71" t="str">
        <f t="shared" si="6992"/>
        <v/>
      </c>
      <c r="FO435" s="71" t="str">
        <f t="shared" si="6993"/>
        <v/>
      </c>
      <c r="FP435" s="71" t="str">
        <f t="shared" si="6994"/>
        <v/>
      </c>
      <c r="FQ435" s="71" t="str">
        <f t="shared" si="6995"/>
        <v/>
      </c>
      <c r="FR435" s="71" t="str">
        <f t="shared" si="6996"/>
        <v/>
      </c>
      <c r="FS435" s="71" t="str">
        <f t="shared" si="6997"/>
        <v/>
      </c>
    </row>
    <row r="436" spans="1:175" ht="16.5">
      <c r="A436" s="133"/>
      <c r="B436" s="80" t="s">
        <v>1145</v>
      </c>
      <c r="C436" s="149" t="s">
        <v>1146</v>
      </c>
      <c r="T436" s="155" t="s">
        <v>1147</v>
      </c>
      <c r="U436" s="85" t="s">
        <v>1148</v>
      </c>
      <c r="CN436" s="70" t="str">
        <f t="shared" si="6314"/>
        <v>InitUnitState('IK91',,,,,,,,,,)</v>
      </c>
      <c r="CO436" s="70" t="str">
        <f t="shared" si="6315"/>
        <v>InitUnitNormal('IK91',,,,,,,,,,)</v>
      </c>
      <c r="CP436" s="70" t="str">
        <f t="shared" si="6316"/>
        <v>InitUnitMagic('IK91',,,,,,,,,,)</v>
      </c>
      <c r="CQ436" s="70" t="str">
        <f t="shared" si="6317"/>
        <v>InitUnitAdd('IK91',,,,,,,,,,)</v>
      </c>
      <c r="CR436" s="70" t="str">
        <f t="shared" ref="CR436:CR442" si="6998">"InitEquipData('"&amp;B436&amp;"',"&amp;D436&amp;","&amp;CR$1&amp;A436&amp;CR$1&amp;","&amp;E436&amp;","&amp;I436&amp;","&amp;F436&amp;","&amp;G436&amp;",'"&amp;J436&amp;"','"&amp;K436&amp;"','"&amp;L436&amp;"','"&amp;M436&amp;"','"&amp;N436&amp;"','"&amp;O436&amp;"',"&amp;CR$1&amp;U437&amp;CR$1&amp;")"</f>
        <v>InitEquipData('IK91',,"",,,,,'','','','','','',"ReplaceableTextures\\CommandButtons\\BTNUI_Fuin_02.blp")</v>
      </c>
      <c r="CU436" s="95" t="str">
        <f t="shared" si="6318"/>
        <v>|n</v>
      </c>
      <c r="CV436" s="61" t="str">
        <f t="shared" si="6921"/>
        <v>为|Cffffc926史诗品质|r的|Cffffc926宝物|r附加一条|Cffffc926金之符印|r属性。|n|n|Cff00ff7f点击可将刻印镶嵌至指定史诗品质的宝物。|n|r|Cffff0000镶嵌后不可拆卸和替换。|r</v>
      </c>
      <c r="CW436" s="60"/>
      <c r="CX436" s="60"/>
      <c r="CY436" s="60"/>
      <c r="CZ436" s="60"/>
      <c r="DA436" s="60"/>
      <c r="DB436" s="71" t="str">
        <f t="shared" si="6319"/>
        <v/>
      </c>
      <c r="DC436" s="71" t="str">
        <f t="shared" si="6320"/>
        <v/>
      </c>
      <c r="DD436" s="71" t="str">
        <f t="shared" si="6321"/>
        <v/>
      </c>
      <c r="DE436" s="71" t="str">
        <f t="shared" si="6322"/>
        <v/>
      </c>
      <c r="DF436" s="71" t="str">
        <f t="shared" si="6323"/>
        <v/>
      </c>
      <c r="DG436" s="71" t="str">
        <f t="shared" si="6324"/>
        <v/>
      </c>
      <c r="DH436" s="71" t="str">
        <f t="shared" si="6325"/>
        <v/>
      </c>
      <c r="DI436" s="71" t="str">
        <f t="shared" si="6326"/>
        <v/>
      </c>
      <c r="DJ436" s="71" t="str">
        <f t="shared" si="6327"/>
        <v/>
      </c>
      <c r="DK436" s="71" t="str">
        <f t="shared" si="6328"/>
        <v/>
      </c>
      <c r="DL436" s="71" t="str">
        <f t="shared" si="6329"/>
        <v/>
      </c>
      <c r="DM436" s="71" t="str">
        <f t="shared" si="6330"/>
        <v/>
      </c>
      <c r="DN436" s="71" t="str">
        <f t="shared" si="6331"/>
        <v/>
      </c>
      <c r="DO436" s="71" t="str">
        <f t="shared" si="6332"/>
        <v/>
      </c>
      <c r="DP436" s="71" t="str">
        <f t="shared" si="6333"/>
        <v/>
      </c>
      <c r="DQ436" s="71" t="str">
        <f t="shared" si="6334"/>
        <v/>
      </c>
      <c r="DR436" s="71" t="str">
        <f t="shared" si="6335"/>
        <v/>
      </c>
      <c r="DS436" s="71" t="str">
        <f t="shared" si="6336"/>
        <v/>
      </c>
      <c r="DT436" s="71" t="str">
        <f t="shared" si="6337"/>
        <v/>
      </c>
      <c r="DU436" s="71" t="str">
        <f t="shared" si="6338"/>
        <v/>
      </c>
      <c r="DV436" s="71" t="str">
        <f t="shared" si="6339"/>
        <v/>
      </c>
      <c r="DW436" s="71" t="str">
        <f t="shared" si="6340"/>
        <v/>
      </c>
      <c r="DX436" s="71" t="str">
        <f t="shared" si="6341"/>
        <v/>
      </c>
      <c r="DY436" s="71" t="str">
        <f t="shared" si="6342"/>
        <v/>
      </c>
      <c r="DZ436" s="71" t="str">
        <f t="shared" si="6343"/>
        <v/>
      </c>
      <c r="EA436" s="71" t="str">
        <f t="shared" si="6344"/>
        <v/>
      </c>
      <c r="EB436" s="71" t="str">
        <f t="shared" si="6345"/>
        <v/>
      </c>
      <c r="EC436" s="71" t="str">
        <f t="shared" si="6346"/>
        <v/>
      </c>
      <c r="ED436" s="71" t="str">
        <f t="shared" si="6347"/>
        <v/>
      </c>
      <c r="EE436" s="71" t="str">
        <f t="shared" si="6348"/>
        <v/>
      </c>
      <c r="EF436" s="71" t="str">
        <f t="shared" si="6349"/>
        <v/>
      </c>
      <c r="EG436" s="71" t="str">
        <f t="shared" si="6350"/>
        <v/>
      </c>
      <c r="EH436" s="71" t="str">
        <f t="shared" si="6351"/>
        <v/>
      </c>
      <c r="EI436" s="71" t="str">
        <f t="shared" si="6352"/>
        <v/>
      </c>
      <c r="EJ436" s="71" t="str">
        <f t="shared" si="6353"/>
        <v/>
      </c>
      <c r="EK436" s="71" t="str">
        <f t="shared" si="6354"/>
        <v/>
      </c>
      <c r="EL436" s="71" t="str">
        <f t="shared" si="6355"/>
        <v/>
      </c>
      <c r="EM436" s="71" t="str">
        <f t="shared" si="6356"/>
        <v/>
      </c>
      <c r="EN436" s="71" t="str">
        <f t="shared" si="6357"/>
        <v/>
      </c>
      <c r="EO436" s="71" t="str">
        <f t="shared" si="6358"/>
        <v/>
      </c>
      <c r="EP436" s="71" t="str">
        <f t="shared" si="6359"/>
        <v/>
      </c>
      <c r="EQ436" s="71" t="str">
        <f t="shared" si="6360"/>
        <v/>
      </c>
      <c r="ER436" s="71" t="str">
        <f t="shared" si="6361"/>
        <v/>
      </c>
      <c r="ES436" s="71" t="str">
        <f t="shared" si="6362"/>
        <v/>
      </c>
      <c r="ET436" s="71" t="str">
        <f t="shared" si="6363"/>
        <v/>
      </c>
      <c r="EU436" s="71" t="str">
        <f t="shared" si="6364"/>
        <v/>
      </c>
      <c r="EV436" s="71" t="str">
        <f t="shared" si="6365"/>
        <v/>
      </c>
      <c r="EW436" s="71" t="str">
        <f t="shared" si="6366"/>
        <v/>
      </c>
      <c r="EX436" s="71" t="str">
        <f t="shared" si="6367"/>
        <v/>
      </c>
      <c r="EY436" s="71" t="str">
        <f t="shared" si="6368"/>
        <v/>
      </c>
      <c r="EZ436" s="71" t="str">
        <f t="shared" si="6369"/>
        <v/>
      </c>
      <c r="FA436" s="71" t="str">
        <f t="shared" si="6370"/>
        <v/>
      </c>
      <c r="FB436" s="71" t="str">
        <f t="shared" si="6371"/>
        <v/>
      </c>
      <c r="FC436" s="71" t="str">
        <f t="shared" si="6372"/>
        <v/>
      </c>
      <c r="FD436" s="71" t="str">
        <f t="shared" si="6373"/>
        <v/>
      </c>
      <c r="FE436" s="71" t="str">
        <f t="shared" si="6374"/>
        <v/>
      </c>
      <c r="FF436" s="71" t="str">
        <f t="shared" si="6375"/>
        <v/>
      </c>
      <c r="FG436" s="71" t="str">
        <f t="shared" si="6376"/>
        <v/>
      </c>
      <c r="FH436" s="71" t="str">
        <f t="shared" si="6377"/>
        <v/>
      </c>
      <c r="FI436" s="71" t="str">
        <f t="shared" si="6378"/>
        <v/>
      </c>
      <c r="FJ436" s="71" t="str">
        <f t="shared" si="6379"/>
        <v/>
      </c>
      <c r="FK436" s="71" t="str">
        <f t="shared" si="6380"/>
        <v/>
      </c>
      <c r="FL436" s="71" t="str">
        <f t="shared" si="6381"/>
        <v/>
      </c>
      <c r="FM436" s="71" t="str">
        <f t="shared" si="6382"/>
        <v/>
      </c>
      <c r="FN436" s="71" t="str">
        <f t="shared" si="6383"/>
        <v/>
      </c>
      <c r="FO436" s="71" t="str">
        <f t="shared" si="6384"/>
        <v/>
      </c>
      <c r="FP436" s="71" t="str">
        <f t="shared" si="6385"/>
        <v/>
      </c>
      <c r="FQ436" s="71" t="str">
        <f t="shared" si="6386"/>
        <v/>
      </c>
      <c r="FR436" s="71" t="str">
        <f t="shared" si="6387"/>
        <v/>
      </c>
      <c r="FS436" s="71" t="str">
        <f t="shared" si="6388"/>
        <v/>
      </c>
    </row>
    <row r="437" spans="1:175" ht="16.5">
      <c r="A437" s="133"/>
      <c r="B437" s="80" t="s">
        <v>1149</v>
      </c>
      <c r="C437" s="150" t="s">
        <v>1150</v>
      </c>
      <c r="T437" s="156" t="s">
        <v>1151</v>
      </c>
      <c r="U437" s="85" t="s">
        <v>1152</v>
      </c>
      <c r="CN437" s="70" t="str">
        <f t="shared" si="6314"/>
        <v>InitUnitState('IK92',,,,,,,,,,)</v>
      </c>
      <c r="CO437" s="70" t="str">
        <f t="shared" si="6315"/>
        <v>InitUnitNormal('IK92',,,,,,,,,,)</v>
      </c>
      <c r="CP437" s="70" t="str">
        <f t="shared" si="6316"/>
        <v>InitUnitMagic('IK92',,,,,,,,,,)</v>
      </c>
      <c r="CQ437" s="70" t="str">
        <f t="shared" si="6317"/>
        <v>InitUnitAdd('IK92',,,,,,,,,,)</v>
      </c>
      <c r="CR437" s="70" t="str">
        <f t="shared" si="6998"/>
        <v>InitEquipData('IK92',,"",,,,,'','','','','','',"ReplaceableTextures\\CommandButtons\\BTNUI_Fuin_03.blp")</v>
      </c>
      <c r="CU437" s="95" t="str">
        <f t="shared" si="6318"/>
        <v>|n</v>
      </c>
      <c r="CV437" s="61" t="str">
        <f t="shared" si="6921"/>
        <v>为|Cffffc926史诗品质|r的|Cffffc926宝物|r附加一条|Cffffc926木之符印|r属性。|n|n|Cff00ff7f点击可将刻印镶嵌至指定史诗品质的宝物。|n|r|Cffff0000镶嵌后不可拆卸和替换。|r</v>
      </c>
      <c r="CW437" s="60"/>
      <c r="CX437" s="60"/>
      <c r="CY437" s="60"/>
      <c r="CZ437" s="60"/>
      <c r="DA437" s="60"/>
      <c r="DB437" s="71" t="str">
        <f t="shared" si="6319"/>
        <v/>
      </c>
      <c r="DC437" s="71" t="str">
        <f t="shared" si="6320"/>
        <v/>
      </c>
      <c r="DD437" s="71" t="str">
        <f t="shared" si="6321"/>
        <v/>
      </c>
      <c r="DE437" s="71" t="str">
        <f t="shared" si="6322"/>
        <v/>
      </c>
      <c r="DF437" s="71" t="str">
        <f t="shared" si="6323"/>
        <v/>
      </c>
      <c r="DG437" s="71" t="str">
        <f t="shared" si="6324"/>
        <v/>
      </c>
      <c r="DH437" s="71" t="str">
        <f t="shared" si="6325"/>
        <v/>
      </c>
      <c r="DI437" s="71" t="str">
        <f t="shared" si="6326"/>
        <v/>
      </c>
      <c r="DJ437" s="71" t="str">
        <f t="shared" si="6327"/>
        <v/>
      </c>
      <c r="DK437" s="71" t="str">
        <f t="shared" si="6328"/>
        <v/>
      </c>
      <c r="DL437" s="71" t="str">
        <f t="shared" si="6329"/>
        <v/>
      </c>
      <c r="DM437" s="71" t="str">
        <f t="shared" si="6330"/>
        <v/>
      </c>
      <c r="DN437" s="71" t="str">
        <f t="shared" si="6331"/>
        <v/>
      </c>
      <c r="DO437" s="71" t="str">
        <f t="shared" si="6332"/>
        <v/>
      </c>
      <c r="DP437" s="71" t="str">
        <f t="shared" si="6333"/>
        <v/>
      </c>
      <c r="DQ437" s="71" t="str">
        <f t="shared" si="6334"/>
        <v/>
      </c>
      <c r="DR437" s="71" t="str">
        <f t="shared" si="6335"/>
        <v/>
      </c>
      <c r="DS437" s="71" t="str">
        <f t="shared" si="6336"/>
        <v/>
      </c>
      <c r="DT437" s="71" t="str">
        <f t="shared" si="6337"/>
        <v/>
      </c>
      <c r="DU437" s="71" t="str">
        <f t="shared" si="6338"/>
        <v/>
      </c>
      <c r="DV437" s="71" t="str">
        <f t="shared" si="6339"/>
        <v/>
      </c>
      <c r="DW437" s="71" t="str">
        <f t="shared" si="6340"/>
        <v/>
      </c>
      <c r="DX437" s="71" t="str">
        <f t="shared" si="6341"/>
        <v/>
      </c>
      <c r="DY437" s="71" t="str">
        <f t="shared" si="6342"/>
        <v/>
      </c>
      <c r="DZ437" s="71" t="str">
        <f t="shared" si="6343"/>
        <v/>
      </c>
      <c r="EA437" s="71" t="str">
        <f t="shared" si="6344"/>
        <v/>
      </c>
      <c r="EB437" s="71" t="str">
        <f t="shared" si="6345"/>
        <v/>
      </c>
      <c r="EC437" s="71" t="str">
        <f t="shared" si="6346"/>
        <v/>
      </c>
      <c r="ED437" s="71" t="str">
        <f t="shared" si="6347"/>
        <v/>
      </c>
      <c r="EE437" s="71" t="str">
        <f t="shared" si="6348"/>
        <v/>
      </c>
      <c r="EF437" s="71" t="str">
        <f t="shared" si="6349"/>
        <v/>
      </c>
      <c r="EG437" s="71" t="str">
        <f t="shared" si="6350"/>
        <v/>
      </c>
      <c r="EH437" s="71" t="str">
        <f t="shared" si="6351"/>
        <v/>
      </c>
      <c r="EI437" s="71" t="str">
        <f t="shared" si="6352"/>
        <v/>
      </c>
      <c r="EJ437" s="71" t="str">
        <f t="shared" si="6353"/>
        <v/>
      </c>
      <c r="EK437" s="71" t="str">
        <f t="shared" si="6354"/>
        <v/>
      </c>
      <c r="EL437" s="71" t="str">
        <f t="shared" si="6355"/>
        <v/>
      </c>
      <c r="EM437" s="71" t="str">
        <f t="shared" si="6356"/>
        <v/>
      </c>
      <c r="EN437" s="71" t="str">
        <f t="shared" si="6357"/>
        <v/>
      </c>
      <c r="EO437" s="71" t="str">
        <f t="shared" si="6358"/>
        <v/>
      </c>
      <c r="EP437" s="71" t="str">
        <f t="shared" si="6359"/>
        <v/>
      </c>
      <c r="EQ437" s="71" t="str">
        <f t="shared" si="6360"/>
        <v/>
      </c>
      <c r="ER437" s="71" t="str">
        <f t="shared" si="6361"/>
        <v/>
      </c>
      <c r="ES437" s="71" t="str">
        <f t="shared" si="6362"/>
        <v/>
      </c>
      <c r="ET437" s="71" t="str">
        <f t="shared" si="6363"/>
        <v/>
      </c>
      <c r="EU437" s="71" t="str">
        <f t="shared" si="6364"/>
        <v/>
      </c>
      <c r="EV437" s="71" t="str">
        <f t="shared" si="6365"/>
        <v/>
      </c>
      <c r="EW437" s="71" t="str">
        <f t="shared" si="6366"/>
        <v/>
      </c>
      <c r="EX437" s="71" t="str">
        <f t="shared" si="6367"/>
        <v/>
      </c>
      <c r="EY437" s="71" t="str">
        <f t="shared" si="6368"/>
        <v/>
      </c>
      <c r="EZ437" s="71" t="str">
        <f t="shared" si="6369"/>
        <v/>
      </c>
      <c r="FA437" s="71" t="str">
        <f t="shared" si="6370"/>
        <v/>
      </c>
      <c r="FB437" s="71" t="str">
        <f t="shared" si="6371"/>
        <v/>
      </c>
      <c r="FC437" s="71" t="str">
        <f t="shared" si="6372"/>
        <v/>
      </c>
      <c r="FD437" s="71" t="str">
        <f t="shared" si="6373"/>
        <v/>
      </c>
      <c r="FE437" s="71" t="str">
        <f t="shared" si="6374"/>
        <v/>
      </c>
      <c r="FF437" s="71" t="str">
        <f t="shared" si="6375"/>
        <v/>
      </c>
      <c r="FG437" s="71" t="str">
        <f t="shared" si="6376"/>
        <v/>
      </c>
      <c r="FH437" s="71" t="str">
        <f t="shared" si="6377"/>
        <v/>
      </c>
      <c r="FI437" s="71" t="str">
        <f t="shared" si="6378"/>
        <v/>
      </c>
      <c r="FJ437" s="71" t="str">
        <f t="shared" si="6379"/>
        <v/>
      </c>
      <c r="FK437" s="71" t="str">
        <f t="shared" si="6380"/>
        <v/>
      </c>
      <c r="FL437" s="71" t="str">
        <f t="shared" si="6381"/>
        <v/>
      </c>
      <c r="FM437" s="71" t="str">
        <f t="shared" si="6382"/>
        <v/>
      </c>
      <c r="FN437" s="71" t="str">
        <f t="shared" si="6383"/>
        <v/>
      </c>
      <c r="FO437" s="71" t="str">
        <f t="shared" si="6384"/>
        <v/>
      </c>
      <c r="FP437" s="71" t="str">
        <f t="shared" si="6385"/>
        <v/>
      </c>
      <c r="FQ437" s="71" t="str">
        <f t="shared" si="6386"/>
        <v/>
      </c>
      <c r="FR437" s="71" t="str">
        <f t="shared" si="6387"/>
        <v/>
      </c>
      <c r="FS437" s="71" t="str">
        <f t="shared" si="6388"/>
        <v/>
      </c>
    </row>
    <row r="438" spans="1:175" ht="16.5">
      <c r="A438" s="134"/>
      <c r="B438" s="80" t="s">
        <v>1153</v>
      </c>
      <c r="C438" s="150" t="s">
        <v>1154</v>
      </c>
      <c r="T438" s="156" t="s">
        <v>1155</v>
      </c>
      <c r="U438" s="85" t="s">
        <v>1156</v>
      </c>
      <c r="CN438" s="70" t="str">
        <f t="shared" si="6314"/>
        <v>InitUnitState('IK93',,,,,,,,,,)</v>
      </c>
      <c r="CO438" s="70" t="str">
        <f t="shared" si="6315"/>
        <v>InitUnitNormal('IK93',,,,,,,,,,)</v>
      </c>
      <c r="CP438" s="70" t="str">
        <f t="shared" si="6316"/>
        <v>InitUnitMagic('IK93',,,,,,,,,,)</v>
      </c>
      <c r="CQ438" s="70" t="str">
        <f t="shared" si="6317"/>
        <v>InitUnitAdd('IK93',,,,,,,,,,)</v>
      </c>
      <c r="CR438" s="70" t="str">
        <f t="shared" si="6998"/>
        <v>InitEquipData('IK93',,"",,,,,'','','','','','',"ReplaceableTextures\\CommandButtons\\BTNUI_Fuin_04.blp")</v>
      </c>
      <c r="CU438" s="95" t="str">
        <f t="shared" si="6318"/>
        <v>|n</v>
      </c>
      <c r="CV438" s="61" t="str">
        <f t="shared" si="6921"/>
        <v>为|Cffffc926史诗品质|r的|Cffffc926宝物|r附加一条|Cffffc926水之符印|r属性。|n|n|Cff00ff7f点击可将刻印镶嵌至指定史诗品质的宝物。|n|r|Cffff0000镶嵌后不可拆卸和替换。|r</v>
      </c>
      <c r="CW438" s="60"/>
      <c r="CX438" s="60"/>
      <c r="CY438" s="60"/>
      <c r="CZ438" s="60"/>
      <c r="DA438" s="60"/>
      <c r="DB438" s="71" t="str">
        <f t="shared" si="6319"/>
        <v/>
      </c>
      <c r="DC438" s="71" t="str">
        <f t="shared" si="6320"/>
        <v/>
      </c>
      <c r="DD438" s="71" t="str">
        <f t="shared" si="6321"/>
        <v/>
      </c>
      <c r="DE438" s="71" t="str">
        <f t="shared" si="6322"/>
        <v/>
      </c>
      <c r="DF438" s="71" t="str">
        <f t="shared" si="6323"/>
        <v/>
      </c>
      <c r="DG438" s="71" t="str">
        <f t="shared" si="6324"/>
        <v/>
      </c>
      <c r="DH438" s="71" t="str">
        <f t="shared" si="6325"/>
        <v/>
      </c>
      <c r="DI438" s="71" t="str">
        <f t="shared" si="6326"/>
        <v/>
      </c>
      <c r="DJ438" s="71" t="str">
        <f t="shared" si="6327"/>
        <v/>
      </c>
      <c r="DK438" s="71" t="str">
        <f t="shared" si="6328"/>
        <v/>
      </c>
      <c r="DL438" s="71" t="str">
        <f t="shared" si="6329"/>
        <v/>
      </c>
      <c r="DM438" s="71" t="str">
        <f t="shared" si="6330"/>
        <v/>
      </c>
      <c r="DN438" s="71" t="str">
        <f t="shared" si="6331"/>
        <v/>
      </c>
      <c r="DO438" s="71" t="str">
        <f t="shared" si="6332"/>
        <v/>
      </c>
      <c r="DP438" s="71" t="str">
        <f t="shared" si="6333"/>
        <v/>
      </c>
      <c r="DQ438" s="71" t="str">
        <f t="shared" si="6334"/>
        <v/>
      </c>
      <c r="DR438" s="71" t="str">
        <f t="shared" si="6335"/>
        <v/>
      </c>
      <c r="DS438" s="71" t="str">
        <f t="shared" si="6336"/>
        <v/>
      </c>
      <c r="DT438" s="71" t="str">
        <f t="shared" si="6337"/>
        <v/>
      </c>
      <c r="DU438" s="71" t="str">
        <f t="shared" si="6338"/>
        <v/>
      </c>
      <c r="DV438" s="71" t="str">
        <f t="shared" si="6339"/>
        <v/>
      </c>
      <c r="DW438" s="71" t="str">
        <f t="shared" si="6340"/>
        <v/>
      </c>
      <c r="DX438" s="71" t="str">
        <f t="shared" si="6341"/>
        <v/>
      </c>
      <c r="DY438" s="71" t="str">
        <f t="shared" si="6342"/>
        <v/>
      </c>
      <c r="DZ438" s="71" t="str">
        <f t="shared" si="6343"/>
        <v/>
      </c>
      <c r="EA438" s="71" t="str">
        <f t="shared" si="6344"/>
        <v/>
      </c>
      <c r="EB438" s="71" t="str">
        <f t="shared" si="6345"/>
        <v/>
      </c>
      <c r="EC438" s="71" t="str">
        <f t="shared" si="6346"/>
        <v/>
      </c>
      <c r="ED438" s="71" t="str">
        <f t="shared" si="6347"/>
        <v/>
      </c>
      <c r="EE438" s="71" t="str">
        <f t="shared" si="6348"/>
        <v/>
      </c>
      <c r="EF438" s="71" t="str">
        <f t="shared" si="6349"/>
        <v/>
      </c>
      <c r="EG438" s="71" t="str">
        <f t="shared" si="6350"/>
        <v/>
      </c>
      <c r="EH438" s="71" t="str">
        <f t="shared" si="6351"/>
        <v/>
      </c>
      <c r="EI438" s="71" t="str">
        <f t="shared" si="6352"/>
        <v/>
      </c>
      <c r="EJ438" s="71" t="str">
        <f t="shared" si="6353"/>
        <v/>
      </c>
      <c r="EK438" s="71" t="str">
        <f t="shared" si="6354"/>
        <v/>
      </c>
      <c r="EL438" s="71" t="str">
        <f t="shared" si="6355"/>
        <v/>
      </c>
      <c r="EM438" s="71" t="str">
        <f t="shared" si="6356"/>
        <v/>
      </c>
      <c r="EN438" s="71" t="str">
        <f t="shared" si="6357"/>
        <v/>
      </c>
      <c r="EO438" s="71" t="str">
        <f t="shared" si="6358"/>
        <v/>
      </c>
      <c r="EP438" s="71" t="str">
        <f t="shared" si="6359"/>
        <v/>
      </c>
      <c r="EQ438" s="71" t="str">
        <f t="shared" si="6360"/>
        <v/>
      </c>
      <c r="ER438" s="71" t="str">
        <f t="shared" si="6361"/>
        <v/>
      </c>
      <c r="ES438" s="71" t="str">
        <f t="shared" si="6362"/>
        <v/>
      </c>
      <c r="ET438" s="71" t="str">
        <f t="shared" si="6363"/>
        <v/>
      </c>
      <c r="EU438" s="71" t="str">
        <f t="shared" si="6364"/>
        <v/>
      </c>
      <c r="EV438" s="71" t="str">
        <f t="shared" si="6365"/>
        <v/>
      </c>
      <c r="EW438" s="71" t="str">
        <f t="shared" si="6366"/>
        <v/>
      </c>
      <c r="EX438" s="71" t="str">
        <f t="shared" si="6367"/>
        <v/>
      </c>
      <c r="EY438" s="71" t="str">
        <f t="shared" si="6368"/>
        <v/>
      </c>
      <c r="EZ438" s="71" t="str">
        <f t="shared" si="6369"/>
        <v/>
      </c>
      <c r="FA438" s="71" t="str">
        <f t="shared" si="6370"/>
        <v/>
      </c>
      <c r="FB438" s="71" t="str">
        <f t="shared" si="6371"/>
        <v/>
      </c>
      <c r="FC438" s="71" t="str">
        <f t="shared" si="6372"/>
        <v/>
      </c>
      <c r="FD438" s="71" t="str">
        <f t="shared" si="6373"/>
        <v/>
      </c>
      <c r="FE438" s="71" t="str">
        <f t="shared" si="6374"/>
        <v/>
      </c>
      <c r="FF438" s="71" t="str">
        <f t="shared" si="6375"/>
        <v/>
      </c>
      <c r="FG438" s="71" t="str">
        <f t="shared" si="6376"/>
        <v/>
      </c>
      <c r="FH438" s="71" t="str">
        <f t="shared" si="6377"/>
        <v/>
      </c>
      <c r="FI438" s="71" t="str">
        <f t="shared" si="6378"/>
        <v/>
      </c>
      <c r="FJ438" s="71" t="str">
        <f t="shared" si="6379"/>
        <v/>
      </c>
      <c r="FK438" s="71" t="str">
        <f t="shared" si="6380"/>
        <v/>
      </c>
      <c r="FL438" s="71" t="str">
        <f t="shared" si="6381"/>
        <v/>
      </c>
      <c r="FM438" s="71" t="str">
        <f t="shared" si="6382"/>
        <v/>
      </c>
      <c r="FN438" s="71" t="str">
        <f t="shared" si="6383"/>
        <v/>
      </c>
      <c r="FO438" s="71" t="str">
        <f t="shared" si="6384"/>
        <v/>
      </c>
      <c r="FP438" s="71" t="str">
        <f t="shared" si="6385"/>
        <v/>
      </c>
      <c r="FQ438" s="71" t="str">
        <f t="shared" si="6386"/>
        <v/>
      </c>
      <c r="FR438" s="71" t="str">
        <f t="shared" si="6387"/>
        <v/>
      </c>
      <c r="FS438" s="71" t="str">
        <f t="shared" si="6388"/>
        <v/>
      </c>
    </row>
    <row r="439" spans="1:175" ht="16.5">
      <c r="A439" s="134"/>
      <c r="B439" s="80" t="s">
        <v>1157</v>
      </c>
      <c r="C439" s="150" t="s">
        <v>1158</v>
      </c>
      <c r="T439" s="156" t="s">
        <v>1159</v>
      </c>
      <c r="U439" s="85" t="s">
        <v>1160</v>
      </c>
      <c r="CN439" s="70" t="str">
        <f t="shared" si="6314"/>
        <v>InitUnitState('IK94',,,,,,,,,,)</v>
      </c>
      <c r="CO439" s="70" t="str">
        <f t="shared" si="6315"/>
        <v>InitUnitNormal('IK94',,,,,,,,,,)</v>
      </c>
      <c r="CP439" s="70" t="str">
        <f t="shared" si="6316"/>
        <v>InitUnitMagic('IK94',,,,,,,,,,)</v>
      </c>
      <c r="CQ439" s="70" t="str">
        <f t="shared" si="6317"/>
        <v>InitUnitAdd('IK94',,,,,,,,,,)</v>
      </c>
      <c r="CR439" s="70" t="str">
        <f t="shared" si="6998"/>
        <v>InitEquipData('IK94',,"",,,,,'','','','','','',"ReplaceableTextures\\CommandButtons\\BTNUI_Fuin_05.blp")</v>
      </c>
      <c r="CU439" s="95" t="str">
        <f t="shared" si="6318"/>
        <v>|n</v>
      </c>
      <c r="CV439" s="61" t="str">
        <f t="shared" si="6921"/>
        <v>为|Cffffc926史诗品质|r的|Cffffc926宝物|r附加一条|Cffffc926火之符印|r属性。|n|n|Cff00ff7f点击可将刻印镶嵌至指定史诗品质的宝物。|n|r|Cffff0000镶嵌后不可拆卸和替换。|r</v>
      </c>
      <c r="CW439" s="60"/>
      <c r="CX439" s="60"/>
      <c r="CY439" s="60"/>
      <c r="CZ439" s="60"/>
      <c r="DA439" s="60"/>
      <c r="DB439" s="71" t="str">
        <f t="shared" si="6319"/>
        <v/>
      </c>
      <c r="DC439" s="71" t="str">
        <f t="shared" si="6320"/>
        <v/>
      </c>
      <c r="DD439" s="71" t="str">
        <f t="shared" si="6321"/>
        <v/>
      </c>
      <c r="DE439" s="71" t="str">
        <f t="shared" si="6322"/>
        <v/>
      </c>
      <c r="DF439" s="71" t="str">
        <f t="shared" si="6323"/>
        <v/>
      </c>
      <c r="DG439" s="71" t="str">
        <f t="shared" si="6324"/>
        <v/>
      </c>
      <c r="DH439" s="71" t="str">
        <f t="shared" si="6325"/>
        <v/>
      </c>
      <c r="DI439" s="71" t="str">
        <f t="shared" si="6326"/>
        <v/>
      </c>
      <c r="DJ439" s="71" t="str">
        <f t="shared" si="6327"/>
        <v/>
      </c>
      <c r="DK439" s="71" t="str">
        <f t="shared" si="6328"/>
        <v/>
      </c>
      <c r="DL439" s="71" t="str">
        <f t="shared" si="6329"/>
        <v/>
      </c>
      <c r="DM439" s="71" t="str">
        <f t="shared" si="6330"/>
        <v/>
      </c>
      <c r="DN439" s="71" t="str">
        <f t="shared" si="6331"/>
        <v/>
      </c>
      <c r="DO439" s="71" t="str">
        <f t="shared" si="6332"/>
        <v/>
      </c>
      <c r="DP439" s="71" t="str">
        <f t="shared" si="6333"/>
        <v/>
      </c>
      <c r="DQ439" s="71" t="str">
        <f t="shared" si="6334"/>
        <v/>
      </c>
      <c r="DR439" s="71" t="str">
        <f t="shared" si="6335"/>
        <v/>
      </c>
      <c r="DS439" s="71" t="str">
        <f t="shared" si="6336"/>
        <v/>
      </c>
      <c r="DT439" s="71" t="str">
        <f t="shared" si="6337"/>
        <v/>
      </c>
      <c r="DU439" s="71" t="str">
        <f t="shared" si="6338"/>
        <v/>
      </c>
      <c r="DV439" s="71" t="str">
        <f t="shared" si="6339"/>
        <v/>
      </c>
      <c r="DW439" s="71" t="str">
        <f t="shared" si="6340"/>
        <v/>
      </c>
      <c r="DX439" s="71" t="str">
        <f t="shared" si="6341"/>
        <v/>
      </c>
      <c r="DY439" s="71" t="str">
        <f t="shared" si="6342"/>
        <v/>
      </c>
      <c r="DZ439" s="71" t="str">
        <f t="shared" si="6343"/>
        <v/>
      </c>
      <c r="EA439" s="71" t="str">
        <f t="shared" si="6344"/>
        <v/>
      </c>
      <c r="EB439" s="71" t="str">
        <f t="shared" si="6345"/>
        <v/>
      </c>
      <c r="EC439" s="71" t="str">
        <f t="shared" si="6346"/>
        <v/>
      </c>
      <c r="ED439" s="71" t="str">
        <f t="shared" si="6347"/>
        <v/>
      </c>
      <c r="EE439" s="71" t="str">
        <f t="shared" si="6348"/>
        <v/>
      </c>
      <c r="EF439" s="71" t="str">
        <f t="shared" si="6349"/>
        <v/>
      </c>
      <c r="EG439" s="71" t="str">
        <f t="shared" si="6350"/>
        <v/>
      </c>
      <c r="EH439" s="71" t="str">
        <f t="shared" si="6351"/>
        <v/>
      </c>
      <c r="EI439" s="71" t="str">
        <f t="shared" si="6352"/>
        <v/>
      </c>
      <c r="EJ439" s="71" t="str">
        <f t="shared" si="6353"/>
        <v/>
      </c>
      <c r="EK439" s="71" t="str">
        <f t="shared" si="6354"/>
        <v/>
      </c>
      <c r="EL439" s="71" t="str">
        <f t="shared" si="6355"/>
        <v/>
      </c>
      <c r="EM439" s="71" t="str">
        <f t="shared" si="6356"/>
        <v/>
      </c>
      <c r="EN439" s="71" t="str">
        <f t="shared" si="6357"/>
        <v/>
      </c>
      <c r="EO439" s="71" t="str">
        <f t="shared" si="6358"/>
        <v/>
      </c>
      <c r="EP439" s="71" t="str">
        <f t="shared" si="6359"/>
        <v/>
      </c>
      <c r="EQ439" s="71" t="str">
        <f t="shared" si="6360"/>
        <v/>
      </c>
      <c r="ER439" s="71" t="str">
        <f t="shared" si="6361"/>
        <v/>
      </c>
      <c r="ES439" s="71" t="str">
        <f t="shared" si="6362"/>
        <v/>
      </c>
      <c r="ET439" s="71" t="str">
        <f t="shared" si="6363"/>
        <v/>
      </c>
      <c r="EU439" s="71" t="str">
        <f t="shared" si="6364"/>
        <v/>
      </c>
      <c r="EV439" s="71" t="str">
        <f t="shared" si="6365"/>
        <v/>
      </c>
      <c r="EW439" s="71" t="str">
        <f t="shared" si="6366"/>
        <v/>
      </c>
      <c r="EX439" s="71" t="str">
        <f t="shared" si="6367"/>
        <v/>
      </c>
      <c r="EY439" s="71" t="str">
        <f t="shared" si="6368"/>
        <v/>
      </c>
      <c r="EZ439" s="71" t="str">
        <f t="shared" si="6369"/>
        <v/>
      </c>
      <c r="FA439" s="71" t="str">
        <f t="shared" si="6370"/>
        <v/>
      </c>
      <c r="FB439" s="71" t="str">
        <f t="shared" si="6371"/>
        <v/>
      </c>
      <c r="FC439" s="71" t="str">
        <f t="shared" si="6372"/>
        <v/>
      </c>
      <c r="FD439" s="71" t="str">
        <f t="shared" si="6373"/>
        <v/>
      </c>
      <c r="FE439" s="71" t="str">
        <f t="shared" si="6374"/>
        <v/>
      </c>
      <c r="FF439" s="71" t="str">
        <f t="shared" si="6375"/>
        <v/>
      </c>
      <c r="FG439" s="71" t="str">
        <f t="shared" si="6376"/>
        <v/>
      </c>
      <c r="FH439" s="71" t="str">
        <f t="shared" si="6377"/>
        <v/>
      </c>
      <c r="FI439" s="71" t="str">
        <f t="shared" si="6378"/>
        <v/>
      </c>
      <c r="FJ439" s="71" t="str">
        <f t="shared" si="6379"/>
        <v/>
      </c>
      <c r="FK439" s="71" t="str">
        <f t="shared" si="6380"/>
        <v/>
      </c>
      <c r="FL439" s="71" t="str">
        <f t="shared" si="6381"/>
        <v/>
      </c>
      <c r="FM439" s="71" t="str">
        <f t="shared" si="6382"/>
        <v/>
      </c>
      <c r="FN439" s="71" t="str">
        <f t="shared" si="6383"/>
        <v/>
      </c>
      <c r="FO439" s="71" t="str">
        <f t="shared" si="6384"/>
        <v/>
      </c>
      <c r="FP439" s="71" t="str">
        <f t="shared" si="6385"/>
        <v/>
      </c>
      <c r="FQ439" s="71" t="str">
        <f t="shared" si="6386"/>
        <v/>
      </c>
      <c r="FR439" s="71" t="str">
        <f t="shared" si="6387"/>
        <v/>
      </c>
      <c r="FS439" s="71" t="str">
        <f t="shared" si="6388"/>
        <v/>
      </c>
    </row>
    <row r="440" spans="1:175" ht="16.5">
      <c r="A440" s="134"/>
      <c r="B440" s="80" t="s">
        <v>1161</v>
      </c>
      <c r="C440" s="150" t="s">
        <v>1162</v>
      </c>
      <c r="T440" s="156" t="s">
        <v>1163</v>
      </c>
      <c r="U440" s="85" t="s">
        <v>1164</v>
      </c>
      <c r="CN440" s="70" t="str">
        <f t="shared" si="6314"/>
        <v>InitUnitState('IK95',,,,,,,,,,)</v>
      </c>
      <c r="CO440" s="70" t="str">
        <f t="shared" si="6315"/>
        <v>InitUnitNormal('IK95',,,,,,,,,,)</v>
      </c>
      <c r="CP440" s="70" t="str">
        <f t="shared" si="6316"/>
        <v>InitUnitMagic('IK95',,,,,,,,,,)</v>
      </c>
      <c r="CQ440" s="70" t="str">
        <f t="shared" si="6317"/>
        <v>InitUnitAdd('IK95',,,,,,,,,,)</v>
      </c>
      <c r="CR440" s="70" t="str">
        <f t="shared" si="6998"/>
        <v>InitEquipData('IK95',,"",,,,,'','','','','','',"ReplaceableTextures\\CommandButtons\\BTNUI_Fuin_06.blp")</v>
      </c>
      <c r="CU440" s="95" t="str">
        <f t="shared" si="6318"/>
        <v>|n</v>
      </c>
      <c r="CV440" s="61" t="str">
        <f t="shared" si="6921"/>
        <v>为|Cffffc926史诗品质|r的|Cffffc926宝物|r附加一条|Cffffc926土之符印|r属性。|n|n|Cff00ff7f点击可将刻印镶嵌至指定史诗品质的宝物。|n|r|Cffff0000镶嵌后不可拆卸和替换。|r</v>
      </c>
      <c r="CW440" s="60"/>
      <c r="CX440" s="60"/>
      <c r="CY440" s="60"/>
      <c r="CZ440" s="60"/>
      <c r="DA440" s="60"/>
      <c r="DB440" s="71" t="str">
        <f t="shared" si="6319"/>
        <v/>
      </c>
      <c r="DC440" s="71" t="str">
        <f t="shared" si="6320"/>
        <v/>
      </c>
      <c r="DD440" s="71" t="str">
        <f t="shared" si="6321"/>
        <v/>
      </c>
      <c r="DE440" s="71" t="str">
        <f t="shared" si="6322"/>
        <v/>
      </c>
      <c r="DF440" s="71" t="str">
        <f t="shared" si="6323"/>
        <v/>
      </c>
      <c r="DG440" s="71" t="str">
        <f t="shared" si="6324"/>
        <v/>
      </c>
      <c r="DH440" s="71" t="str">
        <f t="shared" si="6325"/>
        <v/>
      </c>
      <c r="DI440" s="71" t="str">
        <f t="shared" si="6326"/>
        <v/>
      </c>
      <c r="DJ440" s="71" t="str">
        <f t="shared" si="6327"/>
        <v/>
      </c>
      <c r="DK440" s="71" t="str">
        <f t="shared" si="6328"/>
        <v/>
      </c>
      <c r="DL440" s="71" t="str">
        <f t="shared" si="6329"/>
        <v/>
      </c>
      <c r="DM440" s="71" t="str">
        <f t="shared" si="6330"/>
        <v/>
      </c>
      <c r="DN440" s="71" t="str">
        <f t="shared" si="6331"/>
        <v/>
      </c>
      <c r="DO440" s="71" t="str">
        <f t="shared" si="6332"/>
        <v/>
      </c>
      <c r="DP440" s="71" t="str">
        <f t="shared" si="6333"/>
        <v/>
      </c>
      <c r="DQ440" s="71" t="str">
        <f t="shared" si="6334"/>
        <v/>
      </c>
      <c r="DR440" s="71" t="str">
        <f t="shared" si="6335"/>
        <v/>
      </c>
      <c r="DS440" s="71" t="str">
        <f t="shared" si="6336"/>
        <v/>
      </c>
      <c r="DT440" s="71" t="str">
        <f t="shared" si="6337"/>
        <v/>
      </c>
      <c r="DU440" s="71" t="str">
        <f t="shared" si="6338"/>
        <v/>
      </c>
      <c r="DV440" s="71" t="str">
        <f t="shared" si="6339"/>
        <v/>
      </c>
      <c r="DW440" s="71" t="str">
        <f t="shared" si="6340"/>
        <v/>
      </c>
      <c r="DX440" s="71" t="str">
        <f t="shared" si="6341"/>
        <v/>
      </c>
      <c r="DY440" s="71" t="str">
        <f t="shared" si="6342"/>
        <v/>
      </c>
      <c r="DZ440" s="71" t="str">
        <f t="shared" si="6343"/>
        <v/>
      </c>
      <c r="EA440" s="71" t="str">
        <f t="shared" si="6344"/>
        <v/>
      </c>
      <c r="EB440" s="71" t="str">
        <f t="shared" si="6345"/>
        <v/>
      </c>
      <c r="EC440" s="71" t="str">
        <f t="shared" si="6346"/>
        <v/>
      </c>
      <c r="ED440" s="71" t="str">
        <f t="shared" si="6347"/>
        <v/>
      </c>
      <c r="EE440" s="71" t="str">
        <f t="shared" si="6348"/>
        <v/>
      </c>
      <c r="EF440" s="71" t="str">
        <f t="shared" si="6349"/>
        <v/>
      </c>
      <c r="EG440" s="71" t="str">
        <f t="shared" si="6350"/>
        <v/>
      </c>
      <c r="EH440" s="71" t="str">
        <f t="shared" si="6351"/>
        <v/>
      </c>
      <c r="EI440" s="71" t="str">
        <f t="shared" si="6352"/>
        <v/>
      </c>
      <c r="EJ440" s="71" t="str">
        <f t="shared" si="6353"/>
        <v/>
      </c>
      <c r="EK440" s="71" t="str">
        <f t="shared" si="6354"/>
        <v/>
      </c>
      <c r="EL440" s="71" t="str">
        <f t="shared" si="6355"/>
        <v/>
      </c>
      <c r="EM440" s="71" t="str">
        <f t="shared" si="6356"/>
        <v/>
      </c>
      <c r="EN440" s="71" t="str">
        <f t="shared" si="6357"/>
        <v/>
      </c>
      <c r="EO440" s="71" t="str">
        <f t="shared" si="6358"/>
        <v/>
      </c>
      <c r="EP440" s="71" t="str">
        <f t="shared" si="6359"/>
        <v/>
      </c>
      <c r="EQ440" s="71" t="str">
        <f t="shared" si="6360"/>
        <v/>
      </c>
      <c r="ER440" s="71" t="str">
        <f t="shared" si="6361"/>
        <v/>
      </c>
      <c r="ES440" s="71" t="str">
        <f t="shared" si="6362"/>
        <v/>
      </c>
      <c r="ET440" s="71" t="str">
        <f t="shared" si="6363"/>
        <v/>
      </c>
      <c r="EU440" s="71" t="str">
        <f t="shared" si="6364"/>
        <v/>
      </c>
      <c r="EV440" s="71" t="str">
        <f t="shared" si="6365"/>
        <v/>
      </c>
      <c r="EW440" s="71" t="str">
        <f t="shared" si="6366"/>
        <v/>
      </c>
      <c r="EX440" s="71" t="str">
        <f t="shared" si="6367"/>
        <v/>
      </c>
      <c r="EY440" s="71" t="str">
        <f t="shared" si="6368"/>
        <v/>
      </c>
      <c r="EZ440" s="71" t="str">
        <f t="shared" si="6369"/>
        <v/>
      </c>
      <c r="FA440" s="71" t="str">
        <f t="shared" si="6370"/>
        <v/>
      </c>
      <c r="FB440" s="71" t="str">
        <f t="shared" si="6371"/>
        <v/>
      </c>
      <c r="FC440" s="71" t="str">
        <f t="shared" si="6372"/>
        <v/>
      </c>
      <c r="FD440" s="71" t="str">
        <f t="shared" si="6373"/>
        <v/>
      </c>
      <c r="FE440" s="71" t="str">
        <f t="shared" si="6374"/>
        <v/>
      </c>
      <c r="FF440" s="71" t="str">
        <f t="shared" si="6375"/>
        <v/>
      </c>
      <c r="FG440" s="71" t="str">
        <f t="shared" si="6376"/>
        <v/>
      </c>
      <c r="FH440" s="71" t="str">
        <f t="shared" si="6377"/>
        <v/>
      </c>
      <c r="FI440" s="71" t="str">
        <f t="shared" si="6378"/>
        <v/>
      </c>
      <c r="FJ440" s="71" t="str">
        <f t="shared" si="6379"/>
        <v/>
      </c>
      <c r="FK440" s="71" t="str">
        <f t="shared" si="6380"/>
        <v/>
      </c>
      <c r="FL440" s="71" t="str">
        <f t="shared" si="6381"/>
        <v/>
      </c>
      <c r="FM440" s="71" t="str">
        <f t="shared" si="6382"/>
        <v/>
      </c>
      <c r="FN440" s="71" t="str">
        <f t="shared" si="6383"/>
        <v/>
      </c>
      <c r="FO440" s="71" t="str">
        <f t="shared" si="6384"/>
        <v/>
      </c>
      <c r="FP440" s="71" t="str">
        <f t="shared" si="6385"/>
        <v/>
      </c>
      <c r="FQ440" s="71" t="str">
        <f t="shared" si="6386"/>
        <v/>
      </c>
      <c r="FR440" s="71" t="str">
        <f t="shared" si="6387"/>
        <v/>
      </c>
      <c r="FS440" s="71" t="str">
        <f t="shared" si="6388"/>
        <v/>
      </c>
    </row>
    <row r="441" spans="1:175" ht="16.5">
      <c r="A441" s="134"/>
      <c r="B441" s="80" t="s">
        <v>1165</v>
      </c>
      <c r="C441" s="150" t="s">
        <v>1166</v>
      </c>
      <c r="T441" s="156" t="s">
        <v>1167</v>
      </c>
      <c r="U441" s="85" t="s">
        <v>1168</v>
      </c>
      <c r="CN441" s="70" t="str">
        <f t="shared" si="6314"/>
        <v>InitUnitState('IK96',,,,,,,,,,)</v>
      </c>
      <c r="CO441" s="70" t="str">
        <f t="shared" si="6315"/>
        <v>InitUnitNormal('IK96',,,,,,,,,,)</v>
      </c>
      <c r="CP441" s="70" t="str">
        <f t="shared" si="6316"/>
        <v>InitUnitMagic('IK96',,,,,,,,,,)</v>
      </c>
      <c r="CQ441" s="70" t="str">
        <f t="shared" si="6317"/>
        <v>InitUnitAdd('IK96',,,,,,,,,,)</v>
      </c>
      <c r="CR441" s="70" t="str">
        <f t="shared" si="6998"/>
        <v>InitEquipData('IK96',,"",,,,,'','','','','','',"ReplaceableTextures\\CommandButtons\\BTNUI_Fuin_07.blp")</v>
      </c>
      <c r="CU441" s="95" t="str">
        <f t="shared" si="6318"/>
        <v>|n</v>
      </c>
      <c r="CV441" s="61" t="str">
        <f t="shared" si="6921"/>
        <v>为|Cffffc926史诗品质|r的|Cffffc926宝物|r附加一条|Cffffc926光之符印|r属性。|n|n|Cff00ff7f点击可将刻印镶嵌至指定史诗品质的宝物。|n|r|Cffff0000镶嵌后不可拆卸和替换。|r</v>
      </c>
      <c r="CW441" s="60"/>
      <c r="CX441" s="60"/>
      <c r="CY441" s="60"/>
      <c r="CZ441" s="60"/>
      <c r="DA441" s="60"/>
      <c r="DB441" s="71" t="str">
        <f t="shared" si="6319"/>
        <v/>
      </c>
      <c r="DC441" s="71" t="str">
        <f t="shared" si="6320"/>
        <v/>
      </c>
      <c r="DD441" s="71" t="str">
        <f t="shared" si="6321"/>
        <v/>
      </c>
      <c r="DE441" s="71" t="str">
        <f t="shared" si="6322"/>
        <v/>
      </c>
      <c r="DF441" s="71" t="str">
        <f t="shared" si="6323"/>
        <v/>
      </c>
      <c r="DG441" s="71" t="str">
        <f t="shared" si="6324"/>
        <v/>
      </c>
      <c r="DH441" s="71" t="str">
        <f t="shared" si="6325"/>
        <v/>
      </c>
      <c r="DI441" s="71" t="str">
        <f t="shared" si="6326"/>
        <v/>
      </c>
      <c r="DJ441" s="71" t="str">
        <f t="shared" si="6327"/>
        <v/>
      </c>
      <c r="DK441" s="71" t="str">
        <f t="shared" si="6328"/>
        <v/>
      </c>
      <c r="DL441" s="71" t="str">
        <f t="shared" si="6329"/>
        <v/>
      </c>
      <c r="DM441" s="71" t="str">
        <f t="shared" si="6330"/>
        <v/>
      </c>
      <c r="DN441" s="71" t="str">
        <f t="shared" si="6331"/>
        <v/>
      </c>
      <c r="DO441" s="71" t="str">
        <f t="shared" si="6332"/>
        <v/>
      </c>
      <c r="DP441" s="71" t="str">
        <f t="shared" si="6333"/>
        <v/>
      </c>
      <c r="DQ441" s="71" t="str">
        <f t="shared" si="6334"/>
        <v/>
      </c>
      <c r="DR441" s="71" t="str">
        <f t="shared" si="6335"/>
        <v/>
      </c>
      <c r="DS441" s="71" t="str">
        <f t="shared" si="6336"/>
        <v/>
      </c>
      <c r="DT441" s="71" t="str">
        <f t="shared" si="6337"/>
        <v/>
      </c>
      <c r="DU441" s="71" t="str">
        <f t="shared" si="6338"/>
        <v/>
      </c>
      <c r="DV441" s="71" t="str">
        <f t="shared" si="6339"/>
        <v/>
      </c>
      <c r="DW441" s="71" t="str">
        <f t="shared" si="6340"/>
        <v/>
      </c>
      <c r="DX441" s="71" t="str">
        <f t="shared" si="6341"/>
        <v/>
      </c>
      <c r="DY441" s="71" t="str">
        <f t="shared" si="6342"/>
        <v/>
      </c>
      <c r="DZ441" s="71" t="str">
        <f t="shared" si="6343"/>
        <v/>
      </c>
      <c r="EA441" s="71" t="str">
        <f t="shared" si="6344"/>
        <v/>
      </c>
      <c r="EB441" s="71" t="str">
        <f t="shared" si="6345"/>
        <v/>
      </c>
      <c r="EC441" s="71" t="str">
        <f t="shared" si="6346"/>
        <v/>
      </c>
      <c r="ED441" s="71" t="str">
        <f t="shared" si="6347"/>
        <v/>
      </c>
      <c r="EE441" s="71" t="str">
        <f t="shared" si="6348"/>
        <v/>
      </c>
      <c r="EF441" s="71" t="str">
        <f t="shared" si="6349"/>
        <v/>
      </c>
      <c r="EG441" s="71" t="str">
        <f t="shared" si="6350"/>
        <v/>
      </c>
      <c r="EH441" s="71" t="str">
        <f t="shared" si="6351"/>
        <v/>
      </c>
      <c r="EI441" s="71" t="str">
        <f t="shared" si="6352"/>
        <v/>
      </c>
      <c r="EJ441" s="71" t="str">
        <f t="shared" si="6353"/>
        <v/>
      </c>
      <c r="EK441" s="71" t="str">
        <f t="shared" si="6354"/>
        <v/>
      </c>
      <c r="EL441" s="71" t="str">
        <f t="shared" si="6355"/>
        <v/>
      </c>
      <c r="EM441" s="71" t="str">
        <f t="shared" si="6356"/>
        <v/>
      </c>
      <c r="EN441" s="71" t="str">
        <f t="shared" si="6357"/>
        <v/>
      </c>
      <c r="EO441" s="71" t="str">
        <f t="shared" si="6358"/>
        <v/>
      </c>
      <c r="EP441" s="71" t="str">
        <f t="shared" si="6359"/>
        <v/>
      </c>
      <c r="EQ441" s="71" t="str">
        <f t="shared" si="6360"/>
        <v/>
      </c>
      <c r="ER441" s="71" t="str">
        <f t="shared" si="6361"/>
        <v/>
      </c>
      <c r="ES441" s="71" t="str">
        <f t="shared" si="6362"/>
        <v/>
      </c>
      <c r="ET441" s="71" t="str">
        <f t="shared" si="6363"/>
        <v/>
      </c>
      <c r="EU441" s="71" t="str">
        <f t="shared" si="6364"/>
        <v/>
      </c>
      <c r="EV441" s="71" t="str">
        <f t="shared" si="6365"/>
        <v/>
      </c>
      <c r="EW441" s="71" t="str">
        <f t="shared" si="6366"/>
        <v/>
      </c>
      <c r="EX441" s="71" t="str">
        <f t="shared" si="6367"/>
        <v/>
      </c>
      <c r="EY441" s="71" t="str">
        <f t="shared" si="6368"/>
        <v/>
      </c>
      <c r="EZ441" s="71" t="str">
        <f t="shared" si="6369"/>
        <v/>
      </c>
      <c r="FA441" s="71" t="str">
        <f t="shared" si="6370"/>
        <v/>
      </c>
      <c r="FB441" s="71" t="str">
        <f t="shared" si="6371"/>
        <v/>
      </c>
      <c r="FC441" s="71" t="str">
        <f t="shared" si="6372"/>
        <v/>
      </c>
      <c r="FD441" s="71" t="str">
        <f t="shared" si="6373"/>
        <v/>
      </c>
      <c r="FE441" s="71" t="str">
        <f t="shared" si="6374"/>
        <v/>
      </c>
      <c r="FF441" s="71" t="str">
        <f t="shared" si="6375"/>
        <v/>
      </c>
      <c r="FG441" s="71" t="str">
        <f t="shared" si="6376"/>
        <v/>
      </c>
      <c r="FH441" s="71" t="str">
        <f t="shared" si="6377"/>
        <v/>
      </c>
      <c r="FI441" s="71" t="str">
        <f t="shared" si="6378"/>
        <v/>
      </c>
      <c r="FJ441" s="71" t="str">
        <f t="shared" si="6379"/>
        <v/>
      </c>
      <c r="FK441" s="71" t="str">
        <f t="shared" si="6380"/>
        <v/>
      </c>
      <c r="FL441" s="71" t="str">
        <f t="shared" si="6381"/>
        <v/>
      </c>
      <c r="FM441" s="71" t="str">
        <f t="shared" si="6382"/>
        <v/>
      </c>
      <c r="FN441" s="71" t="str">
        <f t="shared" si="6383"/>
        <v/>
      </c>
      <c r="FO441" s="71" t="str">
        <f t="shared" si="6384"/>
        <v/>
      </c>
      <c r="FP441" s="71" t="str">
        <f t="shared" si="6385"/>
        <v/>
      </c>
      <c r="FQ441" s="71" t="str">
        <f t="shared" si="6386"/>
        <v/>
      </c>
      <c r="FR441" s="71" t="str">
        <f t="shared" si="6387"/>
        <v/>
      </c>
      <c r="FS441" s="71" t="str">
        <f t="shared" si="6388"/>
        <v/>
      </c>
    </row>
    <row r="442" spans="1:175" ht="16.5">
      <c r="A442" s="134"/>
      <c r="B442" s="80" t="s">
        <v>1169</v>
      </c>
      <c r="C442" s="150" t="s">
        <v>1170</v>
      </c>
      <c r="T442" s="156" t="s">
        <v>1171</v>
      </c>
      <c r="U442" s="85" t="s">
        <v>1172</v>
      </c>
      <c r="CN442" s="70" t="str">
        <f t="shared" si="6314"/>
        <v>InitUnitState('IK97',,,,,,,,,,)</v>
      </c>
      <c r="CO442" s="70" t="str">
        <f t="shared" si="6315"/>
        <v>InitUnitNormal('IK97',,,,,,,,,,)</v>
      </c>
      <c r="CP442" s="70" t="str">
        <f t="shared" si="6316"/>
        <v>InitUnitMagic('IK97',,,,,,,,,,)</v>
      </c>
      <c r="CQ442" s="70" t="str">
        <f t="shared" si="6317"/>
        <v>InitUnitAdd('IK97',,,,,,,,,,)</v>
      </c>
      <c r="CR442" s="70" t="str">
        <f t="shared" si="6998"/>
        <v>InitEquipData('IK97',,"",,,,,'','','','','','',"ReplaceableTextures\\CommandButtons\\BTNUI_Fuin_08.blp")</v>
      </c>
      <c r="CU442" s="95" t="str">
        <f t="shared" si="6318"/>
        <v>|n</v>
      </c>
      <c r="CV442" s="61" t="str">
        <f t="shared" si="6921"/>
        <v>为|Cffffc926史诗品质|r的|Cffffc926宝物|r附加一条|Cffffc926雷之符印|r属性。|n|n|Cff00ff7f点击可将刻印镶嵌至指定史诗品质的宝物。|n|r|Cffff0000镶嵌后不可拆卸和替换。|r</v>
      </c>
      <c r="CW442" s="60"/>
      <c r="CX442" s="60"/>
      <c r="CY442" s="60"/>
      <c r="CZ442" s="60"/>
      <c r="DA442" s="60"/>
      <c r="DB442" s="71" t="str">
        <f t="shared" si="6319"/>
        <v/>
      </c>
      <c r="DC442" s="71" t="str">
        <f t="shared" si="6320"/>
        <v/>
      </c>
      <c r="DD442" s="71" t="str">
        <f t="shared" si="6321"/>
        <v/>
      </c>
      <c r="DE442" s="71" t="str">
        <f t="shared" si="6322"/>
        <v/>
      </c>
      <c r="DF442" s="71" t="str">
        <f t="shared" si="6323"/>
        <v/>
      </c>
      <c r="DG442" s="71" t="str">
        <f t="shared" si="6324"/>
        <v/>
      </c>
      <c r="DH442" s="71" t="str">
        <f t="shared" si="6325"/>
        <v/>
      </c>
      <c r="DI442" s="71" t="str">
        <f t="shared" si="6326"/>
        <v/>
      </c>
      <c r="DJ442" s="71" t="str">
        <f t="shared" si="6327"/>
        <v/>
      </c>
      <c r="DK442" s="71" t="str">
        <f t="shared" si="6328"/>
        <v/>
      </c>
      <c r="DL442" s="71" t="str">
        <f t="shared" si="6329"/>
        <v/>
      </c>
      <c r="DM442" s="71" t="str">
        <f t="shared" si="6330"/>
        <v/>
      </c>
      <c r="DN442" s="71" t="str">
        <f t="shared" si="6331"/>
        <v/>
      </c>
      <c r="DO442" s="71" t="str">
        <f t="shared" si="6332"/>
        <v/>
      </c>
      <c r="DP442" s="71" t="str">
        <f t="shared" si="6333"/>
        <v/>
      </c>
      <c r="DQ442" s="71" t="str">
        <f t="shared" si="6334"/>
        <v/>
      </c>
      <c r="DR442" s="71" t="str">
        <f t="shared" si="6335"/>
        <v/>
      </c>
      <c r="DS442" s="71" t="str">
        <f t="shared" si="6336"/>
        <v/>
      </c>
      <c r="DT442" s="71" t="str">
        <f t="shared" si="6337"/>
        <v/>
      </c>
      <c r="DU442" s="71" t="str">
        <f t="shared" si="6338"/>
        <v/>
      </c>
      <c r="DV442" s="71" t="str">
        <f t="shared" si="6339"/>
        <v/>
      </c>
      <c r="DW442" s="71" t="str">
        <f t="shared" si="6340"/>
        <v/>
      </c>
      <c r="DX442" s="71" t="str">
        <f t="shared" si="6341"/>
        <v/>
      </c>
      <c r="DY442" s="71" t="str">
        <f t="shared" si="6342"/>
        <v/>
      </c>
      <c r="DZ442" s="71" t="str">
        <f t="shared" si="6343"/>
        <v/>
      </c>
      <c r="EA442" s="71" t="str">
        <f t="shared" si="6344"/>
        <v/>
      </c>
      <c r="EB442" s="71" t="str">
        <f t="shared" si="6345"/>
        <v/>
      </c>
      <c r="EC442" s="71" t="str">
        <f t="shared" si="6346"/>
        <v/>
      </c>
      <c r="ED442" s="71" t="str">
        <f t="shared" si="6347"/>
        <v/>
      </c>
      <c r="EE442" s="71" t="str">
        <f t="shared" si="6348"/>
        <v/>
      </c>
      <c r="EF442" s="71" t="str">
        <f t="shared" si="6349"/>
        <v/>
      </c>
      <c r="EG442" s="71" t="str">
        <f t="shared" si="6350"/>
        <v/>
      </c>
      <c r="EH442" s="71" t="str">
        <f t="shared" si="6351"/>
        <v/>
      </c>
      <c r="EI442" s="71" t="str">
        <f t="shared" si="6352"/>
        <v/>
      </c>
      <c r="EJ442" s="71" t="str">
        <f t="shared" si="6353"/>
        <v/>
      </c>
      <c r="EK442" s="71" t="str">
        <f t="shared" si="6354"/>
        <v/>
      </c>
      <c r="EL442" s="71" t="str">
        <f t="shared" si="6355"/>
        <v/>
      </c>
      <c r="EM442" s="71" t="str">
        <f t="shared" si="6356"/>
        <v/>
      </c>
      <c r="EN442" s="71" t="str">
        <f t="shared" si="6357"/>
        <v/>
      </c>
      <c r="EO442" s="71" t="str">
        <f t="shared" si="6358"/>
        <v/>
      </c>
      <c r="EP442" s="71" t="str">
        <f t="shared" si="6359"/>
        <v/>
      </c>
      <c r="EQ442" s="71" t="str">
        <f t="shared" si="6360"/>
        <v/>
      </c>
      <c r="ER442" s="71" t="str">
        <f t="shared" si="6361"/>
        <v/>
      </c>
      <c r="ES442" s="71" t="str">
        <f t="shared" si="6362"/>
        <v/>
      </c>
      <c r="ET442" s="71" t="str">
        <f t="shared" si="6363"/>
        <v/>
      </c>
      <c r="EU442" s="71" t="str">
        <f t="shared" si="6364"/>
        <v/>
      </c>
      <c r="EV442" s="71" t="str">
        <f t="shared" si="6365"/>
        <v/>
      </c>
      <c r="EW442" s="71" t="str">
        <f t="shared" si="6366"/>
        <v/>
      </c>
      <c r="EX442" s="71" t="str">
        <f t="shared" si="6367"/>
        <v/>
      </c>
      <c r="EY442" s="71" t="str">
        <f t="shared" si="6368"/>
        <v/>
      </c>
      <c r="EZ442" s="71" t="str">
        <f t="shared" si="6369"/>
        <v/>
      </c>
      <c r="FA442" s="71" t="str">
        <f t="shared" si="6370"/>
        <v/>
      </c>
      <c r="FB442" s="71" t="str">
        <f t="shared" si="6371"/>
        <v/>
      </c>
      <c r="FC442" s="71" t="str">
        <f t="shared" si="6372"/>
        <v/>
      </c>
      <c r="FD442" s="71" t="str">
        <f t="shared" si="6373"/>
        <v/>
      </c>
      <c r="FE442" s="71" t="str">
        <f t="shared" si="6374"/>
        <v/>
      </c>
      <c r="FF442" s="71" t="str">
        <f t="shared" si="6375"/>
        <v/>
      </c>
      <c r="FG442" s="71" t="str">
        <f t="shared" si="6376"/>
        <v/>
      </c>
      <c r="FH442" s="71" t="str">
        <f t="shared" si="6377"/>
        <v/>
      </c>
      <c r="FI442" s="71" t="str">
        <f t="shared" si="6378"/>
        <v/>
      </c>
      <c r="FJ442" s="71" t="str">
        <f t="shared" si="6379"/>
        <v/>
      </c>
      <c r="FK442" s="71" t="str">
        <f t="shared" si="6380"/>
        <v/>
      </c>
      <c r="FL442" s="71" t="str">
        <f t="shared" si="6381"/>
        <v/>
      </c>
      <c r="FM442" s="71" t="str">
        <f t="shared" si="6382"/>
        <v/>
      </c>
      <c r="FN442" s="71" t="str">
        <f t="shared" si="6383"/>
        <v/>
      </c>
      <c r="FO442" s="71" t="str">
        <f t="shared" si="6384"/>
        <v/>
      </c>
      <c r="FP442" s="71" t="str">
        <f t="shared" si="6385"/>
        <v/>
      </c>
      <c r="FQ442" s="71" t="str">
        <f t="shared" si="6386"/>
        <v/>
      </c>
      <c r="FR442" s="71" t="str">
        <f t="shared" si="6387"/>
        <v/>
      </c>
      <c r="FS442" s="71" t="str">
        <f t="shared" si="6388"/>
        <v/>
      </c>
    </row>
    <row r="443" spans="1:175" ht="16.5">
      <c r="A443" s="134"/>
      <c r="B443" s="80" t="s">
        <v>1173</v>
      </c>
      <c r="C443" s="151" t="s">
        <v>1174</v>
      </c>
      <c r="T443" s="157" t="s">
        <v>1175</v>
      </c>
      <c r="U443" s="85" t="s">
        <v>1176</v>
      </c>
      <c r="CN443" s="70" t="str">
        <f t="shared" si="6314"/>
        <v>InitUnitState('IK98',,,,,,,,,,)</v>
      </c>
      <c r="CO443" s="70" t="str">
        <f t="shared" si="6315"/>
        <v>InitUnitNormal('IK98',,,,,,,,,,)</v>
      </c>
      <c r="CP443" s="70" t="str">
        <f t="shared" si="6316"/>
        <v>InitUnitMagic('IK98',,,,,,,,,,)</v>
      </c>
      <c r="CQ443" s="70" t="str">
        <f t="shared" si="6317"/>
        <v>InitUnitAdd('IK98',,,,,,,,,,)</v>
      </c>
      <c r="CR443" s="70" t="str">
        <f>"InitEquipData('"&amp;B443&amp;"',"&amp;D443&amp;","&amp;CR$1&amp;A443&amp;CR$1&amp;","&amp;E443&amp;","&amp;I443&amp;","&amp;F443&amp;","&amp;G443&amp;",'"&amp;J443&amp;"','"&amp;K443&amp;"','"&amp;L443&amp;"','"&amp;M443&amp;"','"&amp;N443&amp;"','"&amp;O443&amp;"',"&amp;CR$1&amp;U444&amp;CR$1&amp;")"</f>
        <v>InitEquipData('IK98',,"",,,,,'','','','','','',"ReplaceableTextures\\CommandButtons\\BTNI014.blp")</v>
      </c>
      <c r="CU443" s="95" t="str">
        <f t="shared" si="6318"/>
        <v>|n</v>
      </c>
      <c r="CV443" s="61" t="str">
        <f t="shared" si="6921"/>
        <v>为|Cffffc926史诗品质|r的|Cffffc926宝物|r附加一条|Cffffc926暗之符印|r属性。|n|n|Cff00ff7f点击可将刻印镶嵌至指定史诗品质的宝物。|n|r|Cffff0000镶嵌后不可拆卸和替换。|r</v>
      </c>
      <c r="CW443" s="60"/>
      <c r="CX443" s="60"/>
      <c r="CY443" s="60"/>
      <c r="CZ443" s="60"/>
      <c r="DA443" s="60"/>
      <c r="DB443" s="71" t="str">
        <f t="shared" si="6319"/>
        <v/>
      </c>
      <c r="DC443" s="71" t="str">
        <f t="shared" si="6320"/>
        <v/>
      </c>
      <c r="DD443" s="71" t="str">
        <f t="shared" si="6321"/>
        <v/>
      </c>
      <c r="DE443" s="71" t="str">
        <f t="shared" si="6322"/>
        <v/>
      </c>
      <c r="DF443" s="71" t="str">
        <f t="shared" si="6323"/>
        <v/>
      </c>
      <c r="DG443" s="71" t="str">
        <f t="shared" si="6324"/>
        <v/>
      </c>
      <c r="DH443" s="71" t="str">
        <f t="shared" si="6325"/>
        <v/>
      </c>
      <c r="DI443" s="71" t="str">
        <f t="shared" si="6326"/>
        <v/>
      </c>
      <c r="DJ443" s="71" t="str">
        <f t="shared" si="6327"/>
        <v/>
      </c>
      <c r="DK443" s="71" t="str">
        <f t="shared" si="6328"/>
        <v/>
      </c>
      <c r="DL443" s="71" t="str">
        <f t="shared" si="6329"/>
        <v/>
      </c>
      <c r="DM443" s="71" t="str">
        <f t="shared" si="6330"/>
        <v/>
      </c>
      <c r="DN443" s="71" t="str">
        <f t="shared" si="6331"/>
        <v/>
      </c>
      <c r="DO443" s="71" t="str">
        <f t="shared" si="6332"/>
        <v/>
      </c>
      <c r="DP443" s="71" t="str">
        <f t="shared" si="6333"/>
        <v/>
      </c>
      <c r="DQ443" s="71" t="str">
        <f t="shared" si="6334"/>
        <v/>
      </c>
      <c r="DR443" s="71" t="str">
        <f t="shared" si="6335"/>
        <v/>
      </c>
      <c r="DS443" s="71" t="str">
        <f t="shared" si="6336"/>
        <v/>
      </c>
      <c r="DT443" s="71" t="str">
        <f t="shared" si="6337"/>
        <v/>
      </c>
      <c r="DU443" s="71" t="str">
        <f t="shared" si="6338"/>
        <v/>
      </c>
      <c r="DV443" s="71" t="str">
        <f t="shared" si="6339"/>
        <v/>
      </c>
      <c r="DW443" s="71" t="str">
        <f t="shared" si="6340"/>
        <v/>
      </c>
      <c r="DX443" s="71" t="str">
        <f t="shared" si="6341"/>
        <v/>
      </c>
      <c r="DY443" s="71" t="str">
        <f t="shared" si="6342"/>
        <v/>
      </c>
      <c r="DZ443" s="71" t="str">
        <f t="shared" si="6343"/>
        <v/>
      </c>
      <c r="EA443" s="71" t="str">
        <f t="shared" si="6344"/>
        <v/>
      </c>
      <c r="EB443" s="71" t="str">
        <f t="shared" si="6345"/>
        <v/>
      </c>
      <c r="EC443" s="71" t="str">
        <f t="shared" si="6346"/>
        <v/>
      </c>
      <c r="ED443" s="71" t="str">
        <f t="shared" si="6347"/>
        <v/>
      </c>
      <c r="EE443" s="71" t="str">
        <f t="shared" si="6348"/>
        <v/>
      </c>
      <c r="EF443" s="71" t="str">
        <f t="shared" si="6349"/>
        <v/>
      </c>
      <c r="EG443" s="71" t="str">
        <f t="shared" si="6350"/>
        <v/>
      </c>
      <c r="EH443" s="71" t="str">
        <f t="shared" si="6351"/>
        <v/>
      </c>
      <c r="EI443" s="71" t="str">
        <f t="shared" si="6352"/>
        <v/>
      </c>
      <c r="EJ443" s="71" t="str">
        <f t="shared" si="6353"/>
        <v/>
      </c>
      <c r="EK443" s="71" t="str">
        <f t="shared" si="6354"/>
        <v/>
      </c>
      <c r="EL443" s="71" t="str">
        <f t="shared" si="6355"/>
        <v/>
      </c>
      <c r="EM443" s="71" t="str">
        <f t="shared" si="6356"/>
        <v/>
      </c>
      <c r="EN443" s="71" t="str">
        <f t="shared" si="6357"/>
        <v/>
      </c>
      <c r="EO443" s="71" t="str">
        <f t="shared" si="6358"/>
        <v/>
      </c>
      <c r="EP443" s="71" t="str">
        <f t="shared" si="6359"/>
        <v/>
      </c>
      <c r="EQ443" s="71" t="str">
        <f t="shared" si="6360"/>
        <v/>
      </c>
      <c r="ER443" s="71" t="str">
        <f t="shared" si="6361"/>
        <v/>
      </c>
      <c r="ES443" s="71" t="str">
        <f t="shared" si="6362"/>
        <v/>
      </c>
      <c r="ET443" s="71" t="str">
        <f t="shared" si="6363"/>
        <v/>
      </c>
      <c r="EU443" s="71" t="str">
        <f t="shared" si="6364"/>
        <v/>
      </c>
      <c r="EV443" s="71" t="str">
        <f t="shared" si="6365"/>
        <v/>
      </c>
      <c r="EW443" s="71" t="str">
        <f t="shared" si="6366"/>
        <v/>
      </c>
      <c r="EX443" s="71" t="str">
        <f t="shared" si="6367"/>
        <v/>
      </c>
      <c r="EY443" s="71" t="str">
        <f t="shared" si="6368"/>
        <v/>
      </c>
      <c r="EZ443" s="71" t="str">
        <f t="shared" si="6369"/>
        <v/>
      </c>
      <c r="FA443" s="71" t="str">
        <f t="shared" si="6370"/>
        <v/>
      </c>
      <c r="FB443" s="71" t="str">
        <f t="shared" si="6371"/>
        <v/>
      </c>
      <c r="FC443" s="71" t="str">
        <f t="shared" si="6372"/>
        <v/>
      </c>
      <c r="FD443" s="71" t="str">
        <f t="shared" si="6373"/>
        <v/>
      </c>
      <c r="FE443" s="71" t="str">
        <f t="shared" si="6374"/>
        <v/>
      </c>
      <c r="FF443" s="71" t="str">
        <f t="shared" si="6375"/>
        <v/>
      </c>
      <c r="FG443" s="71" t="str">
        <f t="shared" si="6376"/>
        <v/>
      </c>
      <c r="FH443" s="71" t="str">
        <f t="shared" si="6377"/>
        <v/>
      </c>
      <c r="FI443" s="71" t="str">
        <f t="shared" si="6378"/>
        <v/>
      </c>
      <c r="FJ443" s="71" t="str">
        <f t="shared" si="6379"/>
        <v/>
      </c>
      <c r="FK443" s="71" t="str">
        <f t="shared" si="6380"/>
        <v/>
      </c>
      <c r="FL443" s="71" t="str">
        <f t="shared" si="6381"/>
        <v/>
      </c>
      <c r="FM443" s="71" t="str">
        <f t="shared" si="6382"/>
        <v/>
      </c>
      <c r="FN443" s="71" t="str">
        <f t="shared" si="6383"/>
        <v/>
      </c>
      <c r="FO443" s="71" t="str">
        <f t="shared" si="6384"/>
        <v/>
      </c>
      <c r="FP443" s="71" t="str">
        <f t="shared" si="6385"/>
        <v/>
      </c>
      <c r="FQ443" s="71" t="str">
        <f t="shared" si="6386"/>
        <v/>
      </c>
      <c r="FR443" s="71" t="str">
        <f t="shared" si="6387"/>
        <v/>
      </c>
      <c r="FS443" s="71" t="str">
        <f t="shared" si="6388"/>
        <v/>
      </c>
    </row>
    <row r="444" spans="1:175" ht="16.5">
      <c r="A444" s="72"/>
      <c r="B444" s="154" t="s">
        <v>1436</v>
      </c>
      <c r="C444" s="188" t="str">
        <f t="shared" ref="C444:C470" si="6999">"兑换："&amp;VLOOKUP(I444,B3:U443,2,FALSE)</f>
        <v>兑换：|CffFFD24D炽星魔盒|r</v>
      </c>
      <c r="E444" s="138"/>
      <c r="F444" s="72">
        <v>6</v>
      </c>
      <c r="I444" s="63" t="s">
        <v>1443</v>
      </c>
      <c r="T444" s="158" t="str">
        <f t="shared" ref="T444:T470" si="7000">"|cffffcc00需求：|r钻石x"&amp;F444&amp;"|n|n"&amp;VLOOKUP(I444,B3:U443,19,FALSE)</f>
        <v>|cffffcc00需求：|r钻石x6|n|n开启后获得|Cffffd24d随机奖励|r。</v>
      </c>
      <c r="U444" s="85" t="str">
        <f t="shared" ref="U444:U470" si="7001">VLOOKUP(I444,B3:U443,20,FALSE)</f>
        <v>ReplaceableTextures\\CommandButtons\\BTNI014.blp</v>
      </c>
      <c r="CU444" s="95" t="str">
        <f t="shared" si="6076"/>
        <v>|n</v>
      </c>
      <c r="CV444" s="61" t="str">
        <f t="shared" si="6921"/>
        <v>|cffffcc00需求：|r钻石x6|n|n开启后获得|Cffffd24d随机奖励|r。</v>
      </c>
      <c r="CW444" s="60"/>
      <c r="CX444" s="60"/>
      <c r="CY444" s="60"/>
      <c r="CZ444" s="60"/>
      <c r="DA444" s="60"/>
      <c r="DB444" s="71" t="str">
        <f t="shared" si="6077"/>
        <v/>
      </c>
      <c r="DC444" s="71" t="str">
        <f t="shared" si="6078"/>
        <v/>
      </c>
      <c r="DD444" s="71" t="str">
        <f t="shared" si="6079"/>
        <v/>
      </c>
      <c r="DE444" s="71" t="str">
        <f t="shared" si="6080"/>
        <v/>
      </c>
      <c r="DF444" s="71" t="str">
        <f t="shared" si="6081"/>
        <v/>
      </c>
      <c r="DG444" s="71" t="str">
        <f t="shared" si="6082"/>
        <v/>
      </c>
      <c r="DH444" s="71" t="str">
        <f t="shared" si="6083"/>
        <v/>
      </c>
      <c r="DI444" s="71" t="str">
        <f t="shared" si="6084"/>
        <v/>
      </c>
      <c r="DJ444" s="71" t="str">
        <f t="shared" si="6085"/>
        <v/>
      </c>
      <c r="DK444" s="71" t="str">
        <f t="shared" si="6086"/>
        <v/>
      </c>
      <c r="DL444" s="71" t="str">
        <f t="shared" si="6087"/>
        <v/>
      </c>
      <c r="DM444" s="71" t="str">
        <f t="shared" si="6088"/>
        <v/>
      </c>
      <c r="DN444" s="71" t="str">
        <f t="shared" si="6089"/>
        <v/>
      </c>
      <c r="DO444" s="71" t="str">
        <f t="shared" si="6090"/>
        <v/>
      </c>
      <c r="DP444" s="71" t="str">
        <f t="shared" si="6091"/>
        <v/>
      </c>
      <c r="DQ444" s="71" t="str">
        <f t="shared" si="6092"/>
        <v/>
      </c>
      <c r="DR444" s="71" t="str">
        <f t="shared" si="6093"/>
        <v/>
      </c>
      <c r="DS444" s="71" t="str">
        <f t="shared" si="6094"/>
        <v/>
      </c>
      <c r="DT444" s="71" t="str">
        <f t="shared" si="6095"/>
        <v/>
      </c>
      <c r="DU444" s="71" t="str">
        <f t="shared" si="6096"/>
        <v/>
      </c>
      <c r="DV444" s="71" t="str">
        <f t="shared" si="6097"/>
        <v/>
      </c>
      <c r="DW444" s="71" t="str">
        <f t="shared" si="6098"/>
        <v/>
      </c>
      <c r="DX444" s="71" t="str">
        <f t="shared" si="6099"/>
        <v/>
      </c>
      <c r="DY444" s="71" t="str">
        <f t="shared" si="6100"/>
        <v/>
      </c>
      <c r="DZ444" s="71" t="str">
        <f t="shared" si="6101"/>
        <v/>
      </c>
      <c r="EA444" s="71" t="str">
        <f t="shared" si="6102"/>
        <v/>
      </c>
      <c r="EB444" s="71" t="str">
        <f t="shared" si="6103"/>
        <v/>
      </c>
      <c r="EC444" s="71" t="str">
        <f t="shared" si="6104"/>
        <v/>
      </c>
      <c r="ED444" s="71" t="str">
        <f t="shared" si="6105"/>
        <v/>
      </c>
      <c r="EE444" s="71" t="str">
        <f t="shared" si="6106"/>
        <v/>
      </c>
      <c r="EF444" s="71" t="str">
        <f t="shared" si="6107"/>
        <v/>
      </c>
      <c r="EG444" s="71" t="str">
        <f t="shared" si="6108"/>
        <v/>
      </c>
      <c r="EH444" s="71" t="str">
        <f t="shared" si="6109"/>
        <v/>
      </c>
      <c r="EI444" s="71" t="str">
        <f t="shared" si="6110"/>
        <v/>
      </c>
      <c r="EJ444" s="71" t="str">
        <f t="shared" si="6111"/>
        <v/>
      </c>
      <c r="EK444" s="71" t="str">
        <f t="shared" si="6112"/>
        <v/>
      </c>
      <c r="EL444" s="71" t="str">
        <f t="shared" si="6113"/>
        <v/>
      </c>
      <c r="EM444" s="71" t="str">
        <f t="shared" si="6114"/>
        <v/>
      </c>
      <c r="EN444" s="71" t="str">
        <f t="shared" si="6115"/>
        <v/>
      </c>
      <c r="EO444" s="71" t="str">
        <f t="shared" si="6116"/>
        <v/>
      </c>
      <c r="EP444" s="71" t="str">
        <f t="shared" si="6117"/>
        <v/>
      </c>
      <c r="EQ444" s="71" t="str">
        <f t="shared" si="6118"/>
        <v/>
      </c>
      <c r="ER444" s="71" t="str">
        <f t="shared" si="6119"/>
        <v/>
      </c>
      <c r="ES444" s="71" t="str">
        <f t="shared" si="6120"/>
        <v/>
      </c>
      <c r="ET444" s="71" t="str">
        <f t="shared" si="6121"/>
        <v/>
      </c>
      <c r="EU444" s="71" t="str">
        <f t="shared" si="6122"/>
        <v/>
      </c>
      <c r="EV444" s="71" t="str">
        <f t="shared" si="6123"/>
        <v/>
      </c>
      <c r="EW444" s="71" t="str">
        <f t="shared" si="6124"/>
        <v/>
      </c>
      <c r="EX444" s="71" t="str">
        <f t="shared" si="6125"/>
        <v/>
      </c>
      <c r="EY444" s="71" t="str">
        <f t="shared" si="6126"/>
        <v/>
      </c>
      <c r="EZ444" s="71" t="str">
        <f t="shared" si="6127"/>
        <v/>
      </c>
      <c r="FA444" s="71" t="str">
        <f t="shared" si="6128"/>
        <v/>
      </c>
      <c r="FB444" s="71" t="str">
        <f t="shared" si="6129"/>
        <v/>
      </c>
      <c r="FC444" s="71" t="str">
        <f t="shared" si="6130"/>
        <v/>
      </c>
      <c r="FD444" s="71" t="str">
        <f t="shared" si="6131"/>
        <v/>
      </c>
      <c r="FE444" s="71" t="str">
        <f t="shared" si="6132"/>
        <v/>
      </c>
      <c r="FF444" s="71" t="str">
        <f t="shared" si="6133"/>
        <v/>
      </c>
      <c r="FG444" s="71" t="str">
        <f t="shared" si="6134"/>
        <v/>
      </c>
      <c r="FH444" s="71" t="str">
        <f t="shared" si="6135"/>
        <v/>
      </c>
      <c r="FI444" s="71" t="str">
        <f t="shared" si="6136"/>
        <v/>
      </c>
      <c r="FJ444" s="71" t="str">
        <f t="shared" si="6137"/>
        <v/>
      </c>
      <c r="FK444" s="71" t="str">
        <f t="shared" si="6138"/>
        <v/>
      </c>
      <c r="FL444" s="71" t="str">
        <f t="shared" si="6139"/>
        <v/>
      </c>
      <c r="FM444" s="71" t="str">
        <f t="shared" si="6140"/>
        <v/>
      </c>
      <c r="FN444" s="71" t="str">
        <f t="shared" si="6141"/>
        <v/>
      </c>
      <c r="FO444" s="71" t="str">
        <f t="shared" si="6142"/>
        <v/>
      </c>
      <c r="FP444" s="71" t="str">
        <f t="shared" si="6143"/>
        <v/>
      </c>
      <c r="FQ444" s="71" t="str">
        <f t="shared" si="6144"/>
        <v/>
      </c>
      <c r="FR444" s="71" t="str">
        <f t="shared" si="6145"/>
        <v/>
      </c>
      <c r="FS444" s="71" t="str">
        <f t="shared" si="6146"/>
        <v/>
      </c>
    </row>
    <row r="445" spans="1:175" ht="16.5">
      <c r="A445" s="72"/>
      <c r="B445" s="154" t="s">
        <v>1437</v>
      </c>
      <c r="C445" s="188" t="str">
        <f t="shared" si="6999"/>
        <v>兑换：|cff00BFFF初级附魔石|r</v>
      </c>
      <c r="E445" s="138"/>
      <c r="F445" s="72">
        <v>2</v>
      </c>
      <c r="I445" s="63" t="s">
        <v>1444</v>
      </c>
      <c r="T445" s="158" t="str">
        <f t="shared" si="7000"/>
        <v>|cffffcc00需求：|r钻石x2|n|n为指定的装备附魔一条额外属性。|n|n|cffff0000只可附魔紫色及以上品质装备|r</v>
      </c>
      <c r="U445" s="85" t="str">
        <f t="shared" si="7001"/>
        <v>ReplaceableTextures\\CommandButtons\\BTNCS51.blp</v>
      </c>
      <c r="CU445" s="95" t="str">
        <f t="shared" si="6076"/>
        <v>|n</v>
      </c>
      <c r="CV445" s="61" t="str">
        <f t="shared" si="6921"/>
        <v>|cffffcc00需求：|r钻石x2|n|n为指定的装备附魔一条额外属性。|n|n|cffff0000只可附魔紫色及以上品质装备|r</v>
      </c>
      <c r="CW445" s="60"/>
      <c r="CX445" s="60"/>
      <c r="CY445" s="60"/>
      <c r="CZ445" s="60"/>
      <c r="DA445" s="60"/>
      <c r="DB445" s="71" t="str">
        <f t="shared" si="6077"/>
        <v/>
      </c>
      <c r="DC445" s="71" t="str">
        <f t="shared" si="6078"/>
        <v/>
      </c>
      <c r="DD445" s="71" t="str">
        <f t="shared" si="6079"/>
        <v/>
      </c>
      <c r="DE445" s="71" t="str">
        <f t="shared" si="6080"/>
        <v/>
      </c>
      <c r="DF445" s="71" t="str">
        <f t="shared" si="6081"/>
        <v/>
      </c>
      <c r="DG445" s="71" t="str">
        <f t="shared" si="6082"/>
        <v/>
      </c>
      <c r="DH445" s="71" t="str">
        <f t="shared" si="6083"/>
        <v/>
      </c>
      <c r="DI445" s="71" t="str">
        <f t="shared" si="6084"/>
        <v/>
      </c>
      <c r="DJ445" s="71" t="str">
        <f t="shared" si="6085"/>
        <v/>
      </c>
      <c r="DK445" s="71" t="str">
        <f t="shared" si="6086"/>
        <v/>
      </c>
      <c r="DL445" s="71" t="str">
        <f t="shared" si="6087"/>
        <v/>
      </c>
      <c r="DM445" s="71" t="str">
        <f t="shared" si="6088"/>
        <v/>
      </c>
      <c r="DN445" s="71" t="str">
        <f t="shared" si="6089"/>
        <v/>
      </c>
      <c r="DO445" s="71" t="str">
        <f t="shared" si="6090"/>
        <v/>
      </c>
      <c r="DP445" s="71" t="str">
        <f t="shared" si="6091"/>
        <v/>
      </c>
      <c r="DQ445" s="71" t="str">
        <f t="shared" si="6092"/>
        <v/>
      </c>
      <c r="DR445" s="71" t="str">
        <f t="shared" si="6093"/>
        <v/>
      </c>
      <c r="DS445" s="71" t="str">
        <f t="shared" si="6094"/>
        <v/>
      </c>
      <c r="DT445" s="71" t="str">
        <f t="shared" si="6095"/>
        <v/>
      </c>
      <c r="DU445" s="71" t="str">
        <f t="shared" si="6096"/>
        <v/>
      </c>
      <c r="DV445" s="71" t="str">
        <f t="shared" si="6097"/>
        <v/>
      </c>
      <c r="DW445" s="71" t="str">
        <f t="shared" si="6098"/>
        <v/>
      </c>
      <c r="DX445" s="71" t="str">
        <f t="shared" si="6099"/>
        <v/>
      </c>
      <c r="DY445" s="71" t="str">
        <f t="shared" si="6100"/>
        <v/>
      </c>
      <c r="DZ445" s="71" t="str">
        <f t="shared" si="6101"/>
        <v/>
      </c>
      <c r="EA445" s="71" t="str">
        <f t="shared" si="6102"/>
        <v/>
      </c>
      <c r="EB445" s="71" t="str">
        <f t="shared" si="6103"/>
        <v/>
      </c>
      <c r="EC445" s="71" t="str">
        <f t="shared" si="6104"/>
        <v/>
      </c>
      <c r="ED445" s="71" t="str">
        <f t="shared" si="6105"/>
        <v/>
      </c>
      <c r="EE445" s="71" t="str">
        <f t="shared" si="6106"/>
        <v/>
      </c>
      <c r="EF445" s="71" t="str">
        <f t="shared" si="6107"/>
        <v/>
      </c>
      <c r="EG445" s="71" t="str">
        <f t="shared" si="6108"/>
        <v/>
      </c>
      <c r="EH445" s="71" t="str">
        <f t="shared" si="6109"/>
        <v/>
      </c>
      <c r="EI445" s="71" t="str">
        <f t="shared" si="6110"/>
        <v/>
      </c>
      <c r="EJ445" s="71" t="str">
        <f t="shared" si="6111"/>
        <v/>
      </c>
      <c r="EK445" s="71" t="str">
        <f t="shared" si="6112"/>
        <v/>
      </c>
      <c r="EL445" s="71" t="str">
        <f t="shared" si="6113"/>
        <v/>
      </c>
      <c r="EM445" s="71" t="str">
        <f t="shared" si="6114"/>
        <v/>
      </c>
      <c r="EN445" s="71" t="str">
        <f t="shared" si="6115"/>
        <v/>
      </c>
      <c r="EO445" s="71" t="str">
        <f t="shared" si="6116"/>
        <v/>
      </c>
      <c r="EP445" s="71" t="str">
        <f t="shared" si="6117"/>
        <v/>
      </c>
      <c r="EQ445" s="71" t="str">
        <f t="shared" si="6118"/>
        <v/>
      </c>
      <c r="ER445" s="71" t="str">
        <f t="shared" si="6119"/>
        <v/>
      </c>
      <c r="ES445" s="71" t="str">
        <f t="shared" si="6120"/>
        <v/>
      </c>
      <c r="ET445" s="71" t="str">
        <f t="shared" si="6121"/>
        <v/>
      </c>
      <c r="EU445" s="71" t="str">
        <f t="shared" si="6122"/>
        <v/>
      </c>
      <c r="EV445" s="71" t="str">
        <f t="shared" si="6123"/>
        <v/>
      </c>
      <c r="EW445" s="71" t="str">
        <f t="shared" si="6124"/>
        <v/>
      </c>
      <c r="EX445" s="71" t="str">
        <f t="shared" si="6125"/>
        <v/>
      </c>
      <c r="EY445" s="71" t="str">
        <f t="shared" si="6126"/>
        <v/>
      </c>
      <c r="EZ445" s="71" t="str">
        <f t="shared" si="6127"/>
        <v/>
      </c>
      <c r="FA445" s="71" t="str">
        <f t="shared" si="6128"/>
        <v/>
      </c>
      <c r="FB445" s="71" t="str">
        <f t="shared" si="6129"/>
        <v/>
      </c>
      <c r="FC445" s="71" t="str">
        <f t="shared" si="6130"/>
        <v/>
      </c>
      <c r="FD445" s="71" t="str">
        <f t="shared" si="6131"/>
        <v/>
      </c>
      <c r="FE445" s="71" t="str">
        <f t="shared" si="6132"/>
        <v/>
      </c>
      <c r="FF445" s="71" t="str">
        <f t="shared" si="6133"/>
        <v/>
      </c>
      <c r="FG445" s="71" t="str">
        <f t="shared" si="6134"/>
        <v/>
      </c>
      <c r="FH445" s="71" t="str">
        <f t="shared" si="6135"/>
        <v/>
      </c>
      <c r="FI445" s="71" t="str">
        <f t="shared" si="6136"/>
        <v/>
      </c>
      <c r="FJ445" s="71" t="str">
        <f t="shared" si="6137"/>
        <v/>
      </c>
      <c r="FK445" s="71" t="str">
        <f t="shared" si="6138"/>
        <v/>
      </c>
      <c r="FL445" s="71" t="str">
        <f t="shared" si="6139"/>
        <v/>
      </c>
      <c r="FM445" s="71" t="str">
        <f t="shared" si="6140"/>
        <v/>
      </c>
      <c r="FN445" s="71" t="str">
        <f t="shared" si="6141"/>
        <v/>
      </c>
      <c r="FO445" s="71" t="str">
        <f t="shared" si="6142"/>
        <v/>
      </c>
      <c r="FP445" s="71" t="str">
        <f t="shared" si="6143"/>
        <v/>
      </c>
      <c r="FQ445" s="71" t="str">
        <f t="shared" si="6144"/>
        <v/>
      </c>
      <c r="FR445" s="71" t="str">
        <f t="shared" si="6145"/>
        <v/>
      </c>
      <c r="FS445" s="71" t="str">
        <f t="shared" si="6146"/>
        <v/>
      </c>
    </row>
    <row r="446" spans="1:175" ht="16.5">
      <c r="A446" s="72"/>
      <c r="B446" s="154" t="s">
        <v>1438</v>
      </c>
      <c r="C446" s="188" t="str">
        <f t="shared" si="6999"/>
        <v>兑换：|cffffff00中级附魔石|r</v>
      </c>
      <c r="E446" s="138"/>
      <c r="F446" s="72">
        <v>4</v>
      </c>
      <c r="I446" s="63" t="s">
        <v>1445</v>
      </c>
      <c r="T446" s="158" t="str">
        <f t="shared" si="7000"/>
        <v>|cffffcc00需求：|r钻石x4|n|n为指定装备附魔一条较强的额外属性。|n|n|cffff0000只可附魔紫色及以上品质装备|r</v>
      </c>
      <c r="U446" s="85" t="str">
        <f t="shared" si="7001"/>
        <v>ReplaceableTextures\\CommandButtons\\BTNCS52.blp</v>
      </c>
      <c r="CU446" s="95" t="str">
        <f t="shared" si="6076"/>
        <v>|n</v>
      </c>
      <c r="CV446" s="61" t="str">
        <f t="shared" si="6921"/>
        <v>|cffffcc00需求：|r钻石x4|n|n为指定装备附魔一条较强的额外属性。|n|n|cffff0000只可附魔紫色及以上品质装备|r</v>
      </c>
      <c r="CW446" s="60"/>
      <c r="CX446" s="60"/>
      <c r="CY446" s="60"/>
      <c r="CZ446" s="60"/>
      <c r="DA446" s="60"/>
      <c r="DB446" s="71" t="str">
        <f t="shared" si="6077"/>
        <v/>
      </c>
      <c r="DC446" s="71" t="str">
        <f t="shared" si="6078"/>
        <v/>
      </c>
      <c r="DD446" s="71" t="str">
        <f t="shared" si="6079"/>
        <v/>
      </c>
      <c r="DE446" s="71" t="str">
        <f t="shared" si="6080"/>
        <v/>
      </c>
      <c r="DF446" s="71" t="str">
        <f t="shared" si="6081"/>
        <v/>
      </c>
      <c r="DG446" s="71" t="str">
        <f t="shared" si="6082"/>
        <v/>
      </c>
      <c r="DH446" s="71" t="str">
        <f t="shared" si="6083"/>
        <v/>
      </c>
      <c r="DI446" s="71" t="str">
        <f t="shared" si="6084"/>
        <v/>
      </c>
      <c r="DJ446" s="71" t="str">
        <f t="shared" si="6085"/>
        <v/>
      </c>
      <c r="DK446" s="71" t="str">
        <f t="shared" si="6086"/>
        <v/>
      </c>
      <c r="DL446" s="71" t="str">
        <f t="shared" si="6087"/>
        <v/>
      </c>
      <c r="DM446" s="71" t="str">
        <f t="shared" si="6088"/>
        <v/>
      </c>
      <c r="DN446" s="71" t="str">
        <f t="shared" si="6089"/>
        <v/>
      </c>
      <c r="DO446" s="71" t="str">
        <f t="shared" si="6090"/>
        <v/>
      </c>
      <c r="DP446" s="71" t="str">
        <f t="shared" si="6091"/>
        <v/>
      </c>
      <c r="DQ446" s="71" t="str">
        <f t="shared" si="6092"/>
        <v/>
      </c>
      <c r="DR446" s="71" t="str">
        <f t="shared" si="6093"/>
        <v/>
      </c>
      <c r="DS446" s="71" t="str">
        <f t="shared" si="6094"/>
        <v/>
      </c>
      <c r="DT446" s="71" t="str">
        <f t="shared" si="6095"/>
        <v/>
      </c>
      <c r="DU446" s="71" t="str">
        <f t="shared" si="6096"/>
        <v/>
      </c>
      <c r="DV446" s="71" t="str">
        <f t="shared" si="6097"/>
        <v/>
      </c>
      <c r="DW446" s="71" t="str">
        <f t="shared" si="6098"/>
        <v/>
      </c>
      <c r="DX446" s="71" t="str">
        <f t="shared" si="6099"/>
        <v/>
      </c>
      <c r="DY446" s="71" t="str">
        <f t="shared" si="6100"/>
        <v/>
      </c>
      <c r="DZ446" s="71" t="str">
        <f t="shared" si="6101"/>
        <v/>
      </c>
      <c r="EA446" s="71" t="str">
        <f t="shared" si="6102"/>
        <v/>
      </c>
      <c r="EB446" s="71" t="str">
        <f t="shared" si="6103"/>
        <v/>
      </c>
      <c r="EC446" s="71" t="str">
        <f t="shared" si="6104"/>
        <v/>
      </c>
      <c r="ED446" s="71" t="str">
        <f t="shared" si="6105"/>
        <v/>
      </c>
      <c r="EE446" s="71" t="str">
        <f t="shared" si="6106"/>
        <v/>
      </c>
      <c r="EF446" s="71" t="str">
        <f t="shared" si="6107"/>
        <v/>
      </c>
      <c r="EG446" s="71" t="str">
        <f t="shared" si="6108"/>
        <v/>
      </c>
      <c r="EH446" s="71" t="str">
        <f t="shared" si="6109"/>
        <v/>
      </c>
      <c r="EI446" s="71" t="str">
        <f t="shared" si="6110"/>
        <v/>
      </c>
      <c r="EJ446" s="71" t="str">
        <f t="shared" si="6111"/>
        <v/>
      </c>
      <c r="EK446" s="71" t="str">
        <f t="shared" si="6112"/>
        <v/>
      </c>
      <c r="EL446" s="71" t="str">
        <f t="shared" si="6113"/>
        <v/>
      </c>
      <c r="EM446" s="71" t="str">
        <f t="shared" si="6114"/>
        <v/>
      </c>
      <c r="EN446" s="71" t="str">
        <f t="shared" si="6115"/>
        <v/>
      </c>
      <c r="EO446" s="71" t="str">
        <f t="shared" si="6116"/>
        <v/>
      </c>
      <c r="EP446" s="71" t="str">
        <f t="shared" si="6117"/>
        <v/>
      </c>
      <c r="EQ446" s="71" t="str">
        <f t="shared" si="6118"/>
        <v/>
      </c>
      <c r="ER446" s="71" t="str">
        <f t="shared" si="6119"/>
        <v/>
      </c>
      <c r="ES446" s="71" t="str">
        <f t="shared" si="6120"/>
        <v/>
      </c>
      <c r="ET446" s="71" t="str">
        <f t="shared" si="6121"/>
        <v/>
      </c>
      <c r="EU446" s="71" t="str">
        <f t="shared" si="6122"/>
        <v/>
      </c>
      <c r="EV446" s="71" t="str">
        <f t="shared" si="6123"/>
        <v/>
      </c>
      <c r="EW446" s="71" t="str">
        <f t="shared" si="6124"/>
        <v/>
      </c>
      <c r="EX446" s="71" t="str">
        <f t="shared" si="6125"/>
        <v/>
      </c>
      <c r="EY446" s="71" t="str">
        <f t="shared" si="6126"/>
        <v/>
      </c>
      <c r="EZ446" s="71" t="str">
        <f t="shared" si="6127"/>
        <v/>
      </c>
      <c r="FA446" s="71" t="str">
        <f t="shared" si="6128"/>
        <v/>
      </c>
      <c r="FB446" s="71" t="str">
        <f t="shared" si="6129"/>
        <v/>
      </c>
      <c r="FC446" s="71" t="str">
        <f t="shared" si="6130"/>
        <v/>
      </c>
      <c r="FD446" s="71" t="str">
        <f t="shared" si="6131"/>
        <v/>
      </c>
      <c r="FE446" s="71" t="str">
        <f t="shared" si="6132"/>
        <v/>
      </c>
      <c r="FF446" s="71" t="str">
        <f t="shared" si="6133"/>
        <v/>
      </c>
      <c r="FG446" s="71" t="str">
        <f t="shared" si="6134"/>
        <v/>
      </c>
      <c r="FH446" s="71" t="str">
        <f t="shared" si="6135"/>
        <v/>
      </c>
      <c r="FI446" s="71" t="str">
        <f t="shared" si="6136"/>
        <v/>
      </c>
      <c r="FJ446" s="71" t="str">
        <f t="shared" si="6137"/>
        <v/>
      </c>
      <c r="FK446" s="71" t="str">
        <f t="shared" si="6138"/>
        <v/>
      </c>
      <c r="FL446" s="71" t="str">
        <f t="shared" si="6139"/>
        <v/>
      </c>
      <c r="FM446" s="71" t="str">
        <f t="shared" si="6140"/>
        <v/>
      </c>
      <c r="FN446" s="71" t="str">
        <f t="shared" si="6141"/>
        <v/>
      </c>
      <c r="FO446" s="71" t="str">
        <f t="shared" si="6142"/>
        <v/>
      </c>
      <c r="FP446" s="71" t="str">
        <f t="shared" si="6143"/>
        <v/>
      </c>
      <c r="FQ446" s="71" t="str">
        <f t="shared" si="6144"/>
        <v/>
      </c>
      <c r="FR446" s="71" t="str">
        <f t="shared" si="6145"/>
        <v/>
      </c>
      <c r="FS446" s="71" t="str">
        <f t="shared" si="6146"/>
        <v/>
      </c>
    </row>
    <row r="447" spans="1:175" ht="16.5">
      <c r="A447" s="72"/>
      <c r="B447" s="154" t="s">
        <v>1439</v>
      </c>
      <c r="C447" s="188" t="str">
        <f t="shared" si="6999"/>
        <v>兑换：|cffff0033高级附魔石|r</v>
      </c>
      <c r="F447" s="72">
        <v>8</v>
      </c>
      <c r="I447" s="63" t="s">
        <v>1446</v>
      </c>
      <c r="T447" s="158" t="str">
        <f t="shared" si="7000"/>
        <v>|cffffcc00需求：|r钻石x8|n|n为指定装备附魔一条强大的额外属性。|n|n|cffff0000只可附魔紫色及以上品质装备|r</v>
      </c>
      <c r="U447" s="85" t="str">
        <f t="shared" si="7001"/>
        <v>ReplaceableTextures\\CommandButtons\\BTNCS53.blp</v>
      </c>
      <c r="CN447" s="70" t="str">
        <f t="shared" ref="CN447:CN496" si="7002">"InitUnitState('"&amp;B447&amp;"',"&amp;V447&amp;","&amp;W447&amp;","&amp;X447&amp;","&amp;Y447&amp;","&amp;Z447&amp;","&amp;AA447&amp;","&amp;AB447&amp;","&amp;AC447&amp;","&amp;AD447&amp;","&amp;AE447&amp;")"</f>
        <v>InitUnitState('IL1D',,,,,,,,,,)</v>
      </c>
      <c r="CO447" s="70" t="str">
        <f t="shared" ref="CO447:CO496" si="7003">"InitUnitNormal('"&amp;B447&amp;"',"&amp;AF447&amp;","&amp;AG447&amp;","&amp;AH447&amp;","&amp;AI447&amp;","&amp;AJ447&amp;","&amp;AK447&amp;","&amp;AL447&amp;","&amp;AM447&amp;","&amp;AN447&amp;","&amp;AO447&amp;")"</f>
        <v>InitUnitNormal('IL1D',,,,,,,,,,)</v>
      </c>
      <c r="CP447" s="70" t="str">
        <f t="shared" ref="CP447:CP496" si="7004">"InitUnitMagic('"&amp;B447&amp;"',"&amp;AP447&amp;","&amp;AQ447&amp;","&amp;AR447&amp;","&amp;AS447&amp;","&amp;AT447&amp;","&amp;AU447&amp;","&amp;AV447&amp;","&amp;AW447&amp;","&amp;BI447&amp;","&amp;BJ447&amp;")"</f>
        <v>InitUnitMagic('IL1D',,,,,,,,,,)</v>
      </c>
      <c r="CQ447" s="70" t="str">
        <f t="shared" ref="CQ447:CQ496" si="7005">"InitUnitAdd('"&amp;B447&amp;"',"&amp;BK447&amp;","&amp;BL447&amp;","&amp;BM447&amp;","&amp;BN447&amp;","&amp;BO447&amp;","&amp;BP447&amp;","&amp;BQ447&amp;","&amp;BR447&amp;","&amp;BS447&amp;","&amp;BT447&amp;")"</f>
        <v>InitUnitAdd('IL1D',,,,,,,,,,)</v>
      </c>
      <c r="CR447" s="70" t="str">
        <f t="shared" ref="CR447:CR496" si="7006">"InitEquipData('"&amp;B447&amp;"',"&amp;D447&amp;","&amp;CR$1&amp;A447&amp;CR$1&amp;","&amp;E447&amp;","&amp;I447&amp;","&amp;F447&amp;","&amp;G447&amp;",'"&amp;J447&amp;"','"&amp;K447&amp;"','"&amp;L447&amp;"','"&amp;M447&amp;"','"&amp;N447&amp;"','"&amp;O447&amp;"',"&amp;CR$1&amp;U448&amp;CR$1&amp;")"</f>
        <v>InitEquipData('IL1D',,"",,CS53,8,,'','','','','','',"ReplaceableTextures\\CommandButtons\\BTNIN17.blp")</v>
      </c>
      <c r="CU447" s="61" t="str">
        <f t="shared" ref="CU447:CU477" si="7007">CONCATENATE(DB447,DC447,DD447,DE447,DF447,DG447,DH447,DI447,DJ447,DK447,DL447,DM447,DN447,DO447,DP447,DQ447,DR447,DS447,DT447,DU447,DV447,DW447,DX447,DY447,DZ447,EA447,EB447,EC447,ED447,EE447,EF447,EG447,EH447,EI447,EJ447,EK447,EL447,EM447,EN447,EO447,EP447&amp;"|n")</f>
        <v>|n</v>
      </c>
      <c r="CV447" s="61" t="str">
        <f t="shared" si="6921"/>
        <v>|cffffcc00需求：|r钻石x8|n|n为指定装备附魔一条强大的额外属性。|n|n|cffff0000只可附魔紫色及以上品质装备|r</v>
      </c>
      <c r="CW447" s="60"/>
      <c r="CX447" s="60"/>
      <c r="CY447" s="60"/>
      <c r="CZ447" s="60"/>
      <c r="DA447" s="60"/>
      <c r="DB447" s="71" t="str">
        <f t="shared" ref="DB447:DB485" si="7008">IF(V447="","","|n"&amp;DB$2&amp;"+"&amp;V447&amp;DB$1)</f>
        <v/>
      </c>
      <c r="DC447" s="71" t="str">
        <f t="shared" ref="DC447:DC485" si="7009">IF(W447="","","|n"&amp;DC$2&amp;"+"&amp;W447&amp;DC$1)</f>
        <v/>
      </c>
      <c r="DD447" s="71" t="str">
        <f t="shared" ref="DD447:DD485" si="7010">IF(X447="","","|n"&amp;DD$2&amp;"+"&amp;X447&amp;DD$1)</f>
        <v/>
      </c>
      <c r="DE447" s="71" t="str">
        <f t="shared" ref="DE447:DE485" si="7011">IF(Y447="","","|n"&amp;DE$2&amp;"+"&amp;Y447&amp;DE$1)</f>
        <v/>
      </c>
      <c r="DF447" s="71" t="str">
        <f t="shared" ref="DF447:DF485" si="7012">IF(Z447="","","|n"&amp;DF$2&amp;"+"&amp;Z447&amp;DF$1)</f>
        <v/>
      </c>
      <c r="DG447" s="71" t="str">
        <f t="shared" ref="DG447:DG485" si="7013">IF(AA447="","","|n"&amp;DG$2&amp;"+"&amp;AA447&amp;DG$1)</f>
        <v/>
      </c>
      <c r="DH447" s="71" t="str">
        <f t="shared" ref="DH447:DH485" si="7014">IF(AB447="","","|n"&amp;DH$2&amp;"+"&amp;AB447&amp;DH$1)</f>
        <v/>
      </c>
      <c r="DI447" s="71" t="str">
        <f t="shared" ref="DI447:DI485" si="7015">IF(AC447="","","|n"&amp;DI$2&amp;"+"&amp;AC447&amp;DI$1)</f>
        <v/>
      </c>
      <c r="DJ447" s="71" t="str">
        <f t="shared" ref="DJ447:DJ485" si="7016">IF(AD447="","","|n"&amp;DJ$2&amp;"+"&amp;AD447&amp;DJ$1)</f>
        <v/>
      </c>
      <c r="DK447" s="71" t="str">
        <f t="shared" ref="DK447:DK485" si="7017">IF(AE447="","","|n"&amp;DK$2&amp;"+"&amp;AE447&amp;DK$1)</f>
        <v/>
      </c>
      <c r="DL447" s="71" t="str">
        <f t="shared" ref="DL447:DL485" si="7018">IF(AF447="","","|n"&amp;DL$2&amp;"+"&amp;AF447&amp;DL$1)</f>
        <v/>
      </c>
      <c r="DM447" s="71" t="str">
        <f t="shared" ref="DM447:DM485" si="7019">IF(AG447="","","|n"&amp;DM$2&amp;"+"&amp;AG447&amp;DM$1)</f>
        <v/>
      </c>
      <c r="DN447" s="71" t="str">
        <f t="shared" ref="DN447:DN485" si="7020">IF(AH447="","","|n"&amp;DN$2&amp;"+"&amp;AH447&amp;DN$1)</f>
        <v/>
      </c>
      <c r="DO447" s="71" t="str">
        <f t="shared" ref="DO447:DO485" si="7021">IF(AI447="","","|n"&amp;DO$2&amp;"+"&amp;AI447&amp;DO$1)</f>
        <v/>
      </c>
      <c r="DP447" s="71" t="str">
        <f t="shared" ref="DP447:DP485" si="7022">IF(AJ447="","","|n"&amp;DP$2&amp;"+"&amp;AJ447&amp;DP$1)</f>
        <v/>
      </c>
      <c r="DQ447" s="71" t="str">
        <f t="shared" ref="DQ447:DQ485" si="7023">IF(AK447="","","|n"&amp;DQ$2&amp;"+"&amp;AK447&amp;DQ$1)</f>
        <v/>
      </c>
      <c r="DR447" s="71" t="str">
        <f t="shared" ref="DR447:DR485" si="7024">IF(AL447="","","|n"&amp;DR$2&amp;"+"&amp;AL447&amp;DR$1)</f>
        <v/>
      </c>
      <c r="DS447" s="71" t="str">
        <f t="shared" ref="DS447:DS485" si="7025">IF(AM447="","","|n"&amp;DS$2&amp;"+"&amp;AM447&amp;DS$1)</f>
        <v/>
      </c>
      <c r="DT447" s="71" t="str">
        <f t="shared" ref="DT447:DT485" si="7026">IF(AN447="","","|n"&amp;DT$2&amp;"+"&amp;AN447&amp;DT$1)</f>
        <v/>
      </c>
      <c r="DU447" s="71" t="str">
        <f t="shared" ref="DU447:DU485" si="7027">IF(AO447="","","|n"&amp;DU$2&amp;"+"&amp;AO447&amp;DU$1)</f>
        <v/>
      </c>
      <c r="DV447" s="71" t="str">
        <f t="shared" ref="DV447:DV485" si="7028">IF(AP447="","","|n"&amp;DV$2&amp;"+"&amp;AP447&amp;DV$1)</f>
        <v/>
      </c>
      <c r="DW447" s="71" t="str">
        <f t="shared" ref="DW447:DW485" si="7029">IF(AQ447="","","|n"&amp;DW$2&amp;"+"&amp;AQ447&amp;DW$1)</f>
        <v/>
      </c>
      <c r="DX447" s="71" t="str">
        <f t="shared" ref="DX447:DX485" si="7030">IF(AR447="","","|n"&amp;DX$2&amp;"+"&amp;AR447&amp;DX$1)</f>
        <v/>
      </c>
      <c r="DY447" s="71" t="str">
        <f t="shared" ref="DY447:DY485" si="7031">IF(AS447="","","|n"&amp;DY$2&amp;"+"&amp;AS447&amp;DY$1)</f>
        <v/>
      </c>
      <c r="DZ447" s="71" t="str">
        <f t="shared" ref="DZ447:DZ485" si="7032">IF(AT447="","","|n"&amp;DZ$2&amp;"+"&amp;AT447&amp;DZ$1)</f>
        <v/>
      </c>
      <c r="EA447" s="71" t="str">
        <f t="shared" ref="EA447:EA485" si="7033">IF(AU447="","","|n"&amp;EA$2&amp;"+"&amp;AU447&amp;EA$1)</f>
        <v/>
      </c>
      <c r="EB447" s="71" t="str">
        <f t="shared" ref="EB447:EB485" si="7034">IF(AV447="","","|n"&amp;EB$2&amp;"+"&amp;AV447&amp;EB$1)</f>
        <v/>
      </c>
      <c r="EC447" s="71" t="str">
        <f t="shared" ref="EC447:EC485" si="7035">IF(AW447="","","|n"&amp;EC$2&amp;"+"&amp;AW447&amp;EC$1)</f>
        <v/>
      </c>
      <c r="ED447" s="71" t="str">
        <f t="shared" ref="ED447:ED485" si="7036">IF(AX447="","","|n"&amp;ED$2&amp;"+"&amp;AX447&amp;ED$1)</f>
        <v/>
      </c>
      <c r="EE447" s="71" t="str">
        <f t="shared" ref="EE447:EE485" si="7037">IF(AY447="","","|n"&amp;EE$2&amp;"+"&amp;AY447&amp;EE$1)</f>
        <v/>
      </c>
      <c r="EF447" s="71" t="str">
        <f t="shared" ref="EF447:EF485" si="7038">IF(AZ447="","","|n"&amp;EF$2&amp;"+"&amp;AZ447&amp;EF$1)</f>
        <v/>
      </c>
      <c r="EG447" s="71" t="str">
        <f t="shared" ref="EG447:EG485" si="7039">IF(BA447="","","|n"&amp;EG$2&amp;"+"&amp;BA447&amp;EG$1)</f>
        <v/>
      </c>
      <c r="EH447" s="71" t="str">
        <f t="shared" ref="EH447:EH485" si="7040">IF(BB447="","","|n"&amp;EH$2&amp;"+"&amp;BB447&amp;EH$1)</f>
        <v/>
      </c>
      <c r="EI447" s="71" t="str">
        <f t="shared" ref="EI447:EI485" si="7041">IF(BC447="","","|n"&amp;EI$2&amp;"+"&amp;BC447&amp;EI$1)</f>
        <v/>
      </c>
      <c r="EJ447" s="71" t="str">
        <f t="shared" ref="EJ447:EJ485" si="7042">IF(BD447="","","|n"&amp;EJ$2&amp;"+"&amp;BD447&amp;EJ$1)</f>
        <v/>
      </c>
      <c r="EK447" s="71" t="str">
        <f t="shared" ref="EK447:EK485" si="7043">IF(BE447="","","|n"&amp;EK$2&amp;"+"&amp;BE447&amp;EK$1)</f>
        <v/>
      </c>
      <c r="EL447" s="71" t="str">
        <f t="shared" ref="EL447:EL485" si="7044">IF(BF447="","","|n"&amp;EL$2&amp;"+"&amp;BF447&amp;EL$1)</f>
        <v/>
      </c>
      <c r="EM447" s="71" t="str">
        <f t="shared" ref="EM447:EM485" si="7045">IF(BG447="","","|n"&amp;EM$2&amp;"+"&amp;BG447&amp;EM$1)</f>
        <v/>
      </c>
      <c r="EN447" s="71" t="str">
        <f t="shared" ref="EN447:EN485" si="7046">IF(BH447="","","|n"&amp;EN$2&amp;"+"&amp;BH447&amp;EN$1)</f>
        <v/>
      </c>
      <c r="EO447" s="71" t="str">
        <f t="shared" ref="EO447:EO485" si="7047">IF(BI447="","","|n"&amp;EO$2&amp;"+"&amp;BI447&amp;EO$1)</f>
        <v/>
      </c>
      <c r="EP447" s="71" t="str">
        <f t="shared" ref="EP447:EP485" si="7048">IF(BJ447="","","|n"&amp;EP$2&amp;"+"&amp;BJ447&amp;EP$1)</f>
        <v/>
      </c>
      <c r="EQ447" s="71" t="str">
        <f t="shared" ref="EQ447:EQ485" si="7049">IF(BK447="","","|n"&amp;EQ$2&amp;"+"&amp;BK447&amp;EQ$1)</f>
        <v/>
      </c>
      <c r="ER447" s="71" t="str">
        <f t="shared" ref="ER447:ER485" si="7050">IF(BL447="","","|n"&amp;ER$2&amp;"+"&amp;BL447&amp;ER$1)</f>
        <v/>
      </c>
      <c r="ES447" s="71" t="str">
        <f t="shared" ref="ES447:ES485" si="7051">IF(BM447="","","|n"&amp;ES$2&amp;"+"&amp;BM447&amp;ES$1)</f>
        <v/>
      </c>
      <c r="ET447" s="71" t="str">
        <f t="shared" ref="ET447:ET485" si="7052">IF(BN447="","","|n"&amp;ET$2&amp;"+"&amp;BN447&amp;ET$1)</f>
        <v/>
      </c>
      <c r="EU447" s="71" t="str">
        <f t="shared" ref="EU447:EU485" si="7053">IF(BO447="","","|n"&amp;EU$2&amp;"+"&amp;BO447&amp;EU$1)</f>
        <v/>
      </c>
      <c r="EV447" s="71" t="str">
        <f t="shared" ref="EV447:EV485" si="7054">IF(BP447="","","|n"&amp;EV$2&amp;"+"&amp;BP447&amp;EV$1)</f>
        <v/>
      </c>
      <c r="EW447" s="71" t="str">
        <f t="shared" ref="EW447:EW485" si="7055">IF(BQ447="","","|n"&amp;EW$2&amp;"+"&amp;BQ447&amp;EW$1)</f>
        <v/>
      </c>
      <c r="EX447" s="71" t="str">
        <f t="shared" ref="EX447:EX485" si="7056">IF(BR447="","","|n"&amp;EX$2&amp;"+"&amp;BR447&amp;EX$1)</f>
        <v/>
      </c>
      <c r="EY447" s="71" t="str">
        <f t="shared" ref="EY447:EY485" si="7057">IF(BS447="","","|n"&amp;EY$2&amp;"+"&amp;BS447&amp;EY$1)</f>
        <v/>
      </c>
      <c r="EZ447" s="71" t="str">
        <f t="shared" ref="EZ447:EZ485" si="7058">IF(BT447="","","|n"&amp;EZ$2&amp;"+"&amp;BT447&amp;EZ$1)</f>
        <v/>
      </c>
      <c r="FA447" s="71" t="str">
        <f t="shared" ref="FA447:FA485" si="7059">IF(BU447="","","|n"&amp;FA$2&amp;"+"&amp;BU447&amp;FA$1)</f>
        <v/>
      </c>
      <c r="FB447" s="71" t="str">
        <f t="shared" ref="FB447:FB485" si="7060">IF(BV447="","","|n"&amp;FB$2&amp;"+"&amp;BV447&amp;FB$1)</f>
        <v/>
      </c>
      <c r="FC447" s="71" t="str">
        <f t="shared" ref="FC447:FC485" si="7061">IF(BW447="","","|n"&amp;FC$2&amp;"+"&amp;BW447&amp;FC$1)</f>
        <v/>
      </c>
      <c r="FD447" s="71" t="str">
        <f t="shared" ref="FD447:FD485" si="7062">IF(BX447="","","|n"&amp;FD$2&amp;"+"&amp;BX447&amp;FD$1)</f>
        <v/>
      </c>
      <c r="FE447" s="71" t="str">
        <f t="shared" ref="FE447:FE485" si="7063">IF(BY447="","","|n"&amp;FE$2&amp;"+"&amp;BY447&amp;FE$1)</f>
        <v/>
      </c>
      <c r="FF447" s="71" t="str">
        <f t="shared" ref="FF447:FF485" si="7064">IF(BZ447="","","|n"&amp;FF$2&amp;"+"&amp;BZ447&amp;FF$1)</f>
        <v/>
      </c>
      <c r="FG447" s="71" t="str">
        <f t="shared" ref="FG447:FG485" si="7065">IF(CA447="","","|n"&amp;FG$2&amp;"+"&amp;CA447&amp;FG$1)</f>
        <v/>
      </c>
      <c r="FH447" s="71" t="str">
        <f t="shared" ref="FH447:FH485" si="7066">IF(CB447="","","|n"&amp;FH$2&amp;"+"&amp;CB447&amp;FH$1)</f>
        <v/>
      </c>
      <c r="FI447" s="71" t="str">
        <f t="shared" ref="FI447:FI485" si="7067">IF(CC447="","","|n"&amp;FI$2&amp;"+"&amp;CC447&amp;FI$1)</f>
        <v/>
      </c>
      <c r="FJ447" s="71" t="str">
        <f t="shared" ref="FJ447:FJ485" si="7068">IF(CD447="","","|n"&amp;FJ$2&amp;"+"&amp;CD447&amp;FJ$1)</f>
        <v/>
      </c>
      <c r="FK447" s="71" t="str">
        <f t="shared" ref="FK447:FK485" si="7069">IF(CE447="","","|n"&amp;FK$2&amp;"+"&amp;CE447&amp;FK$1)</f>
        <v/>
      </c>
      <c r="FL447" s="71" t="str">
        <f t="shared" ref="FL447:FL485" si="7070">IF(CF447="","","|n"&amp;FL$2&amp;"+"&amp;CF447&amp;FL$1)</f>
        <v/>
      </c>
      <c r="FM447" s="71" t="str">
        <f t="shared" ref="FM447:FM485" si="7071">IF(CG447="","","|n"&amp;FM$2&amp;"+"&amp;CG447&amp;FM$1)</f>
        <v/>
      </c>
      <c r="FN447" s="71" t="str">
        <f t="shared" ref="FN447:FN485" si="7072">IF(CH447="","","|n"&amp;FN$2&amp;"+"&amp;CH447&amp;FN$1)</f>
        <v/>
      </c>
      <c r="FO447" s="71" t="str">
        <f t="shared" ref="FO447:FO485" si="7073">IF(CI447="","","|n"&amp;FO$2&amp;"+"&amp;CI447&amp;FO$1)</f>
        <v/>
      </c>
      <c r="FP447" s="71" t="str">
        <f t="shared" ref="FP447:FP485" si="7074">IF(CJ447="","","|n"&amp;FP$2&amp;"+"&amp;CJ447&amp;FP$1)</f>
        <v/>
      </c>
      <c r="FQ447" s="71" t="str">
        <f t="shared" ref="FQ447:FQ485" si="7075">IF(CK447="","","|n"&amp;FQ$2&amp;"+"&amp;CK447&amp;FQ$1)</f>
        <v/>
      </c>
      <c r="FR447" s="71" t="str">
        <f t="shared" ref="FR447:FR485" si="7076">IF(CL447="","","|n"&amp;FR$2&amp;"+"&amp;CL447&amp;FR$1)</f>
        <v/>
      </c>
      <c r="FS447" s="71" t="str">
        <f t="shared" ref="FS447:FS485" si="7077">IF(CM447="","","|n"&amp;FS$2&amp;"+"&amp;CM447&amp;FS$1)</f>
        <v/>
      </c>
    </row>
    <row r="448" spans="1:175" ht="16.5">
      <c r="A448" s="72"/>
      <c r="B448" s="154" t="s">
        <v>1440</v>
      </c>
      <c r="C448" s="188" t="str">
        <f t="shared" si="6999"/>
        <v>兑换：|Cff00BFFF来点玄铁|r</v>
      </c>
      <c r="F448" s="72">
        <v>1</v>
      </c>
      <c r="I448" s="188" t="s">
        <v>622</v>
      </c>
      <c r="T448" s="158" t="str">
        <f t="shared" si="7000"/>
        <v>|cffffcc00需求：|r钻石x1|n|n玄铁|Cffffc926+5~20|r</v>
      </c>
      <c r="U448" s="85" t="str">
        <f t="shared" si="7001"/>
        <v>ReplaceableTextures\\CommandButtons\\BTNIN17.blp</v>
      </c>
      <c r="CN448" s="70" t="str">
        <f t="shared" si="7002"/>
        <v>InitUnitState('IL1E',,,,,,,,,,)</v>
      </c>
      <c r="CO448" s="70" t="str">
        <f t="shared" si="7003"/>
        <v>InitUnitNormal('IL1E',,,,,,,,,,)</v>
      </c>
      <c r="CP448" s="70" t="str">
        <f t="shared" si="7004"/>
        <v>InitUnitMagic('IL1E',,,,,,,,,,)</v>
      </c>
      <c r="CQ448" s="70" t="str">
        <f t="shared" si="7005"/>
        <v>InitUnitAdd('IL1E',,,,,,,,,,)</v>
      </c>
      <c r="CR448" s="70" t="str">
        <f t="shared" si="7006"/>
        <v>InitEquipData('IL1E',,"",,IN17,1,,'','','','','','',"ReplaceableTextures\\CommandButtons\\BTNIN23.blp")</v>
      </c>
      <c r="CU448" s="61" t="str">
        <f t="shared" si="7007"/>
        <v>|n</v>
      </c>
      <c r="CV448" s="61" t="str">
        <f t="shared" si="6921"/>
        <v>|cffffcc00需求：|r钻石x1|n|n玄铁|Cffffc926+5~20|r</v>
      </c>
      <c r="CW448" s="60"/>
      <c r="CX448" s="60"/>
      <c r="CY448" s="60"/>
      <c r="CZ448" s="60"/>
      <c r="DA448" s="60"/>
      <c r="DB448" s="71" t="str">
        <f t="shared" si="7008"/>
        <v/>
      </c>
      <c r="DC448" s="71" t="str">
        <f t="shared" si="7009"/>
        <v/>
      </c>
      <c r="DD448" s="71" t="str">
        <f t="shared" si="7010"/>
        <v/>
      </c>
      <c r="DE448" s="71" t="str">
        <f t="shared" si="7011"/>
        <v/>
      </c>
      <c r="DF448" s="71" t="str">
        <f t="shared" si="7012"/>
        <v/>
      </c>
      <c r="DG448" s="71" t="str">
        <f t="shared" si="7013"/>
        <v/>
      </c>
      <c r="DH448" s="71" t="str">
        <f t="shared" si="7014"/>
        <v/>
      </c>
      <c r="DI448" s="71" t="str">
        <f t="shared" si="7015"/>
        <v/>
      </c>
      <c r="DJ448" s="71" t="str">
        <f t="shared" si="7016"/>
        <v/>
      </c>
      <c r="DK448" s="71" t="str">
        <f t="shared" si="7017"/>
        <v/>
      </c>
      <c r="DL448" s="71" t="str">
        <f t="shared" si="7018"/>
        <v/>
      </c>
      <c r="DM448" s="71" t="str">
        <f t="shared" si="7019"/>
        <v/>
      </c>
      <c r="DN448" s="71" t="str">
        <f t="shared" si="7020"/>
        <v/>
      </c>
      <c r="DO448" s="71" t="str">
        <f t="shared" si="7021"/>
        <v/>
      </c>
      <c r="DP448" s="71" t="str">
        <f t="shared" si="7022"/>
        <v/>
      </c>
      <c r="DQ448" s="71" t="str">
        <f t="shared" si="7023"/>
        <v/>
      </c>
      <c r="DR448" s="71" t="str">
        <f t="shared" si="7024"/>
        <v/>
      </c>
      <c r="DS448" s="71" t="str">
        <f t="shared" si="7025"/>
        <v/>
      </c>
      <c r="DT448" s="71" t="str">
        <f t="shared" si="7026"/>
        <v/>
      </c>
      <c r="DU448" s="71" t="str">
        <f t="shared" si="7027"/>
        <v/>
      </c>
      <c r="DV448" s="71" t="str">
        <f t="shared" si="7028"/>
        <v/>
      </c>
      <c r="DW448" s="71" t="str">
        <f t="shared" si="7029"/>
        <v/>
      </c>
      <c r="DX448" s="71" t="str">
        <f t="shared" si="7030"/>
        <v/>
      </c>
      <c r="DY448" s="71" t="str">
        <f t="shared" si="7031"/>
        <v/>
      </c>
      <c r="DZ448" s="71" t="str">
        <f t="shared" si="7032"/>
        <v/>
      </c>
      <c r="EA448" s="71" t="str">
        <f t="shared" si="7033"/>
        <v/>
      </c>
      <c r="EB448" s="71" t="str">
        <f t="shared" si="7034"/>
        <v/>
      </c>
      <c r="EC448" s="71" t="str">
        <f t="shared" si="7035"/>
        <v/>
      </c>
      <c r="ED448" s="71" t="str">
        <f t="shared" si="7036"/>
        <v/>
      </c>
      <c r="EE448" s="71" t="str">
        <f t="shared" si="7037"/>
        <v/>
      </c>
      <c r="EF448" s="71" t="str">
        <f t="shared" si="7038"/>
        <v/>
      </c>
      <c r="EG448" s="71" t="str">
        <f t="shared" si="7039"/>
        <v/>
      </c>
      <c r="EH448" s="71" t="str">
        <f t="shared" si="7040"/>
        <v/>
      </c>
      <c r="EI448" s="71" t="str">
        <f t="shared" si="7041"/>
        <v/>
      </c>
      <c r="EJ448" s="71" t="str">
        <f t="shared" si="7042"/>
        <v/>
      </c>
      <c r="EK448" s="71" t="str">
        <f t="shared" si="7043"/>
        <v/>
      </c>
      <c r="EL448" s="71" t="str">
        <f t="shared" si="7044"/>
        <v/>
      </c>
      <c r="EM448" s="71" t="str">
        <f t="shared" si="7045"/>
        <v/>
      </c>
      <c r="EN448" s="71" t="str">
        <f t="shared" si="7046"/>
        <v/>
      </c>
      <c r="EO448" s="71" t="str">
        <f t="shared" si="7047"/>
        <v/>
      </c>
      <c r="EP448" s="71" t="str">
        <f t="shared" si="7048"/>
        <v/>
      </c>
      <c r="EQ448" s="71" t="str">
        <f t="shared" si="7049"/>
        <v/>
      </c>
      <c r="ER448" s="71" t="str">
        <f t="shared" si="7050"/>
        <v/>
      </c>
      <c r="ES448" s="71" t="str">
        <f t="shared" si="7051"/>
        <v/>
      </c>
      <c r="ET448" s="71" t="str">
        <f t="shared" si="7052"/>
        <v/>
      </c>
      <c r="EU448" s="71" t="str">
        <f t="shared" si="7053"/>
        <v/>
      </c>
      <c r="EV448" s="71" t="str">
        <f t="shared" si="7054"/>
        <v/>
      </c>
      <c r="EW448" s="71" t="str">
        <f t="shared" si="7055"/>
        <v/>
      </c>
      <c r="EX448" s="71" t="str">
        <f t="shared" si="7056"/>
        <v/>
      </c>
      <c r="EY448" s="71" t="str">
        <f t="shared" si="7057"/>
        <v/>
      </c>
      <c r="EZ448" s="71" t="str">
        <f t="shared" si="7058"/>
        <v/>
      </c>
      <c r="FA448" s="71" t="str">
        <f t="shared" si="7059"/>
        <v/>
      </c>
      <c r="FB448" s="71" t="str">
        <f t="shared" si="7060"/>
        <v/>
      </c>
      <c r="FC448" s="71" t="str">
        <f t="shared" si="7061"/>
        <v/>
      </c>
      <c r="FD448" s="71" t="str">
        <f t="shared" si="7062"/>
        <v/>
      </c>
      <c r="FE448" s="71" t="str">
        <f t="shared" si="7063"/>
        <v/>
      </c>
      <c r="FF448" s="71" t="str">
        <f t="shared" si="7064"/>
        <v/>
      </c>
      <c r="FG448" s="71" t="str">
        <f t="shared" si="7065"/>
        <v/>
      </c>
      <c r="FH448" s="71" t="str">
        <f t="shared" si="7066"/>
        <v/>
      </c>
      <c r="FI448" s="71" t="str">
        <f t="shared" si="7067"/>
        <v/>
      </c>
      <c r="FJ448" s="71" t="str">
        <f t="shared" si="7068"/>
        <v/>
      </c>
      <c r="FK448" s="71" t="str">
        <f t="shared" si="7069"/>
        <v/>
      </c>
      <c r="FL448" s="71" t="str">
        <f t="shared" si="7070"/>
        <v/>
      </c>
      <c r="FM448" s="71" t="str">
        <f t="shared" si="7071"/>
        <v/>
      </c>
      <c r="FN448" s="71" t="str">
        <f t="shared" si="7072"/>
        <v/>
      </c>
      <c r="FO448" s="71" t="str">
        <f t="shared" si="7073"/>
        <v/>
      </c>
      <c r="FP448" s="71" t="str">
        <f t="shared" si="7074"/>
        <v/>
      </c>
      <c r="FQ448" s="71" t="str">
        <f t="shared" si="7075"/>
        <v/>
      </c>
      <c r="FR448" s="71" t="str">
        <f t="shared" si="7076"/>
        <v/>
      </c>
      <c r="FS448" s="71" t="str">
        <f t="shared" si="7077"/>
        <v/>
      </c>
    </row>
    <row r="449" spans="1:175" ht="16.5">
      <c r="A449" s="72"/>
      <c r="B449" s="154" t="s">
        <v>1441</v>
      </c>
      <c r="C449" s="188" t="str">
        <f t="shared" si="6999"/>
        <v>兑换：|CffFFC926大金矿|r</v>
      </c>
      <c r="F449" s="72">
        <v>4</v>
      </c>
      <c r="I449" s="188" t="s">
        <v>641</v>
      </c>
      <c r="T449" s="158" t="str">
        <f t="shared" si="7000"/>
        <v>|cffffcc00需求：|r钻石x4|n|n金币|Cffffc926+8888~88888|r</v>
      </c>
      <c r="U449" s="85" t="str">
        <f t="shared" si="7001"/>
        <v>ReplaceableTextures\\CommandButtons\\BTNIN23.blp</v>
      </c>
      <c r="CN449" s="70" t="str">
        <f t="shared" si="7002"/>
        <v>InitUnitState('IL1F',,,,,,,,,,)</v>
      </c>
      <c r="CO449" s="70" t="str">
        <f t="shared" si="7003"/>
        <v>InitUnitNormal('IL1F',,,,,,,,,,)</v>
      </c>
      <c r="CP449" s="70" t="str">
        <f t="shared" si="7004"/>
        <v>InitUnitMagic('IL1F',,,,,,,,,,)</v>
      </c>
      <c r="CQ449" s="70" t="str">
        <f t="shared" si="7005"/>
        <v>InitUnitAdd('IL1F',,,,,,,,,,)</v>
      </c>
      <c r="CR449" s="70" t="str">
        <f t="shared" si="7006"/>
        <v>InitEquipData('IL1F',,"",,IN23,4,,'','','','','','',"ReplaceableTextures\\CommandButtons\\BTNCS41.blp")</v>
      </c>
      <c r="CU449" s="61" t="str">
        <f t="shared" si="7007"/>
        <v>|n</v>
      </c>
      <c r="CV449" s="61" t="str">
        <f t="shared" si="6921"/>
        <v>|cffffcc00需求：|r钻石x4|n|n金币|Cffffc926+8888~88888|r</v>
      </c>
      <c r="CW449" s="60"/>
      <c r="CX449" s="60"/>
      <c r="CY449" s="60"/>
      <c r="CZ449" s="60"/>
      <c r="DA449" s="60"/>
      <c r="DB449" s="71" t="str">
        <f t="shared" si="7008"/>
        <v/>
      </c>
      <c r="DC449" s="71" t="str">
        <f t="shared" si="7009"/>
        <v/>
      </c>
      <c r="DD449" s="71" t="str">
        <f t="shared" si="7010"/>
        <v/>
      </c>
      <c r="DE449" s="71" t="str">
        <f t="shared" si="7011"/>
        <v/>
      </c>
      <c r="DF449" s="71" t="str">
        <f t="shared" si="7012"/>
        <v/>
      </c>
      <c r="DG449" s="71" t="str">
        <f t="shared" si="7013"/>
        <v/>
      </c>
      <c r="DH449" s="71" t="str">
        <f t="shared" si="7014"/>
        <v/>
      </c>
      <c r="DI449" s="71" t="str">
        <f t="shared" si="7015"/>
        <v/>
      </c>
      <c r="DJ449" s="71" t="str">
        <f t="shared" si="7016"/>
        <v/>
      </c>
      <c r="DK449" s="71" t="str">
        <f t="shared" si="7017"/>
        <v/>
      </c>
      <c r="DL449" s="71" t="str">
        <f t="shared" si="7018"/>
        <v/>
      </c>
      <c r="DM449" s="71" t="str">
        <f t="shared" si="7019"/>
        <v/>
      </c>
      <c r="DN449" s="71" t="str">
        <f t="shared" si="7020"/>
        <v/>
      </c>
      <c r="DO449" s="71" t="str">
        <f t="shared" si="7021"/>
        <v/>
      </c>
      <c r="DP449" s="71" t="str">
        <f t="shared" si="7022"/>
        <v/>
      </c>
      <c r="DQ449" s="71" t="str">
        <f t="shared" si="7023"/>
        <v/>
      </c>
      <c r="DR449" s="71" t="str">
        <f t="shared" si="7024"/>
        <v/>
      </c>
      <c r="DS449" s="71" t="str">
        <f t="shared" si="7025"/>
        <v/>
      </c>
      <c r="DT449" s="71" t="str">
        <f t="shared" si="7026"/>
        <v/>
      </c>
      <c r="DU449" s="71" t="str">
        <f t="shared" si="7027"/>
        <v/>
      </c>
      <c r="DV449" s="71" t="str">
        <f t="shared" si="7028"/>
        <v/>
      </c>
      <c r="DW449" s="71" t="str">
        <f t="shared" si="7029"/>
        <v/>
      </c>
      <c r="DX449" s="71" t="str">
        <f t="shared" si="7030"/>
        <v/>
      </c>
      <c r="DY449" s="71" t="str">
        <f t="shared" si="7031"/>
        <v/>
      </c>
      <c r="DZ449" s="71" t="str">
        <f t="shared" si="7032"/>
        <v/>
      </c>
      <c r="EA449" s="71" t="str">
        <f t="shared" si="7033"/>
        <v/>
      </c>
      <c r="EB449" s="71" t="str">
        <f t="shared" si="7034"/>
        <v/>
      </c>
      <c r="EC449" s="71" t="str">
        <f t="shared" si="7035"/>
        <v/>
      </c>
      <c r="ED449" s="71" t="str">
        <f t="shared" si="7036"/>
        <v/>
      </c>
      <c r="EE449" s="71" t="str">
        <f t="shared" si="7037"/>
        <v/>
      </c>
      <c r="EF449" s="71" t="str">
        <f t="shared" si="7038"/>
        <v/>
      </c>
      <c r="EG449" s="71" t="str">
        <f t="shared" si="7039"/>
        <v/>
      </c>
      <c r="EH449" s="71" t="str">
        <f t="shared" si="7040"/>
        <v/>
      </c>
      <c r="EI449" s="71" t="str">
        <f t="shared" si="7041"/>
        <v/>
      </c>
      <c r="EJ449" s="71" t="str">
        <f t="shared" si="7042"/>
        <v/>
      </c>
      <c r="EK449" s="71" t="str">
        <f t="shared" si="7043"/>
        <v/>
      </c>
      <c r="EL449" s="71" t="str">
        <f t="shared" si="7044"/>
        <v/>
      </c>
      <c r="EM449" s="71" t="str">
        <f t="shared" si="7045"/>
        <v/>
      </c>
      <c r="EN449" s="71" t="str">
        <f t="shared" si="7046"/>
        <v/>
      </c>
      <c r="EO449" s="71" t="str">
        <f t="shared" si="7047"/>
        <v/>
      </c>
      <c r="EP449" s="71" t="str">
        <f t="shared" si="7048"/>
        <v/>
      </c>
      <c r="EQ449" s="71" t="str">
        <f t="shared" si="7049"/>
        <v/>
      </c>
      <c r="ER449" s="71" t="str">
        <f t="shared" si="7050"/>
        <v/>
      </c>
      <c r="ES449" s="71" t="str">
        <f t="shared" si="7051"/>
        <v/>
      </c>
      <c r="ET449" s="71" t="str">
        <f t="shared" si="7052"/>
        <v/>
      </c>
      <c r="EU449" s="71" t="str">
        <f t="shared" si="7053"/>
        <v/>
      </c>
      <c r="EV449" s="71" t="str">
        <f t="shared" si="7054"/>
        <v/>
      </c>
      <c r="EW449" s="71" t="str">
        <f t="shared" si="7055"/>
        <v/>
      </c>
      <c r="EX449" s="71" t="str">
        <f t="shared" si="7056"/>
        <v/>
      </c>
      <c r="EY449" s="71" t="str">
        <f t="shared" si="7057"/>
        <v/>
      </c>
      <c r="EZ449" s="71" t="str">
        <f t="shared" si="7058"/>
        <v/>
      </c>
      <c r="FA449" s="71" t="str">
        <f t="shared" si="7059"/>
        <v/>
      </c>
      <c r="FB449" s="71" t="str">
        <f t="shared" si="7060"/>
        <v/>
      </c>
      <c r="FC449" s="71" t="str">
        <f t="shared" si="7061"/>
        <v/>
      </c>
      <c r="FD449" s="71" t="str">
        <f t="shared" si="7062"/>
        <v/>
      </c>
      <c r="FE449" s="71" t="str">
        <f t="shared" si="7063"/>
        <v/>
      </c>
      <c r="FF449" s="71" t="str">
        <f t="shared" si="7064"/>
        <v/>
      </c>
      <c r="FG449" s="71" t="str">
        <f t="shared" si="7065"/>
        <v/>
      </c>
      <c r="FH449" s="71" t="str">
        <f t="shared" si="7066"/>
        <v/>
      </c>
      <c r="FI449" s="71" t="str">
        <f t="shared" si="7067"/>
        <v/>
      </c>
      <c r="FJ449" s="71" t="str">
        <f t="shared" si="7068"/>
        <v/>
      </c>
      <c r="FK449" s="71" t="str">
        <f t="shared" si="7069"/>
        <v/>
      </c>
      <c r="FL449" s="71" t="str">
        <f t="shared" si="7070"/>
        <v/>
      </c>
      <c r="FM449" s="71" t="str">
        <f t="shared" si="7071"/>
        <v/>
      </c>
      <c r="FN449" s="71" t="str">
        <f t="shared" si="7072"/>
        <v/>
      </c>
      <c r="FO449" s="71" t="str">
        <f t="shared" si="7073"/>
        <v/>
      </c>
      <c r="FP449" s="71" t="str">
        <f t="shared" si="7074"/>
        <v/>
      </c>
      <c r="FQ449" s="71" t="str">
        <f t="shared" si="7075"/>
        <v/>
      </c>
      <c r="FR449" s="71" t="str">
        <f t="shared" si="7076"/>
        <v/>
      </c>
      <c r="FS449" s="71" t="str">
        <f t="shared" si="7077"/>
        <v/>
      </c>
    </row>
    <row r="450" spans="1:175" ht="16.5">
      <c r="A450" s="72"/>
      <c r="B450" s="154" t="s">
        <v>1442</v>
      </c>
      <c r="C450" s="188" t="str">
        <f t="shared" si="6999"/>
        <v>兑换：|cffff0000虚空神石|r</v>
      </c>
      <c r="F450" s="72">
        <v>8</v>
      </c>
      <c r="I450" s="196" t="s">
        <v>1447</v>
      </c>
      <c r="T450" s="158" t="str">
        <f t="shared" si="7000"/>
        <v>|cffffcc00需求：|r钻石x8|n|n点击后可将|Cffffc926任意|r装备提升一级。|n|n|Cff00ff7f只能对|r|Cffff73ff创|r|Cffff56bf世|r|Cffff397f品|r|Cffff1c3f质|r|Cff00ff7f以下的装备使用。|r</v>
      </c>
      <c r="U450" s="85" t="str">
        <f t="shared" si="7001"/>
        <v>ReplaceableTextures\\CommandButtons\\BTNCS41.blp</v>
      </c>
      <c r="CN450" s="70" t="str">
        <f t="shared" si="7002"/>
        <v>InitUnitState('IL1G',,,,,,,,,,)</v>
      </c>
      <c r="CO450" s="70" t="str">
        <f t="shared" si="7003"/>
        <v>InitUnitNormal('IL1G',,,,,,,,,,)</v>
      </c>
      <c r="CP450" s="70" t="str">
        <f t="shared" si="7004"/>
        <v>InitUnitMagic('IL1G',,,,,,,,,,)</v>
      </c>
      <c r="CQ450" s="70" t="str">
        <f t="shared" si="7005"/>
        <v>InitUnitAdd('IL1G',,,,,,,,,,)</v>
      </c>
      <c r="CR450" s="70" t="str">
        <f t="shared" si="7006"/>
        <v>InitEquipData('IL1G',,"",,CS41,8,,'','','','','','',"ReplaceableTextures\\CommandButtons\\BTNIN22.blp")</v>
      </c>
      <c r="CU450" s="61" t="str">
        <f t="shared" si="7007"/>
        <v>|n</v>
      </c>
      <c r="CV450" s="61" t="str">
        <f t="shared" si="6921"/>
        <v>|cffffcc00需求：|r钻石x8|n|n点击后可将|Cffffc926任意|r装备提升一级。|n|n|Cff00ff7f只能对|r|Cffff73ff创|r|Cffff56bf世|r|Cffff397f品|r|Cffff1c3f质|r|Cff00ff7f以下的装备使用。|r</v>
      </c>
      <c r="CW450" s="60"/>
      <c r="CX450" s="60"/>
      <c r="CY450" s="60"/>
      <c r="CZ450" s="60"/>
      <c r="DA450" s="60"/>
      <c r="DB450" s="71" t="str">
        <f t="shared" si="7008"/>
        <v/>
      </c>
      <c r="DC450" s="71" t="str">
        <f t="shared" si="7009"/>
        <v/>
      </c>
      <c r="DD450" s="71" t="str">
        <f t="shared" si="7010"/>
        <v/>
      </c>
      <c r="DE450" s="71" t="str">
        <f t="shared" si="7011"/>
        <v/>
      </c>
      <c r="DF450" s="71" t="str">
        <f t="shared" si="7012"/>
        <v/>
      </c>
      <c r="DG450" s="71" t="str">
        <f t="shared" si="7013"/>
        <v/>
      </c>
      <c r="DH450" s="71" t="str">
        <f t="shared" si="7014"/>
        <v/>
      </c>
      <c r="DI450" s="71" t="str">
        <f t="shared" si="7015"/>
        <v/>
      </c>
      <c r="DJ450" s="71" t="str">
        <f t="shared" si="7016"/>
        <v/>
      </c>
      <c r="DK450" s="71" t="str">
        <f t="shared" si="7017"/>
        <v/>
      </c>
      <c r="DL450" s="71" t="str">
        <f t="shared" si="7018"/>
        <v/>
      </c>
      <c r="DM450" s="71" t="str">
        <f t="shared" si="7019"/>
        <v/>
      </c>
      <c r="DN450" s="71" t="str">
        <f t="shared" si="7020"/>
        <v/>
      </c>
      <c r="DO450" s="71" t="str">
        <f t="shared" si="7021"/>
        <v/>
      </c>
      <c r="DP450" s="71" t="str">
        <f t="shared" si="7022"/>
        <v/>
      </c>
      <c r="DQ450" s="71" t="str">
        <f t="shared" si="7023"/>
        <v/>
      </c>
      <c r="DR450" s="71" t="str">
        <f t="shared" si="7024"/>
        <v/>
      </c>
      <c r="DS450" s="71" t="str">
        <f t="shared" si="7025"/>
        <v/>
      </c>
      <c r="DT450" s="71" t="str">
        <f t="shared" si="7026"/>
        <v/>
      </c>
      <c r="DU450" s="71" t="str">
        <f t="shared" si="7027"/>
        <v/>
      </c>
      <c r="DV450" s="71" t="str">
        <f t="shared" si="7028"/>
        <v/>
      </c>
      <c r="DW450" s="71" t="str">
        <f t="shared" si="7029"/>
        <v/>
      </c>
      <c r="DX450" s="71" t="str">
        <f t="shared" si="7030"/>
        <v/>
      </c>
      <c r="DY450" s="71" t="str">
        <f t="shared" si="7031"/>
        <v/>
      </c>
      <c r="DZ450" s="71" t="str">
        <f t="shared" si="7032"/>
        <v/>
      </c>
      <c r="EA450" s="71" t="str">
        <f t="shared" si="7033"/>
        <v/>
      </c>
      <c r="EB450" s="71" t="str">
        <f t="shared" si="7034"/>
        <v/>
      </c>
      <c r="EC450" s="71" t="str">
        <f t="shared" si="7035"/>
        <v/>
      </c>
      <c r="ED450" s="71" t="str">
        <f t="shared" si="7036"/>
        <v/>
      </c>
      <c r="EE450" s="71" t="str">
        <f t="shared" si="7037"/>
        <v/>
      </c>
      <c r="EF450" s="71" t="str">
        <f t="shared" si="7038"/>
        <v/>
      </c>
      <c r="EG450" s="71" t="str">
        <f t="shared" si="7039"/>
        <v/>
      </c>
      <c r="EH450" s="71" t="str">
        <f t="shared" si="7040"/>
        <v/>
      </c>
      <c r="EI450" s="71" t="str">
        <f t="shared" si="7041"/>
        <v/>
      </c>
      <c r="EJ450" s="71" t="str">
        <f t="shared" si="7042"/>
        <v/>
      </c>
      <c r="EK450" s="71" t="str">
        <f t="shared" si="7043"/>
        <v/>
      </c>
      <c r="EL450" s="71" t="str">
        <f t="shared" si="7044"/>
        <v/>
      </c>
      <c r="EM450" s="71" t="str">
        <f t="shared" si="7045"/>
        <v/>
      </c>
      <c r="EN450" s="71" t="str">
        <f t="shared" si="7046"/>
        <v/>
      </c>
      <c r="EO450" s="71" t="str">
        <f t="shared" si="7047"/>
        <v/>
      </c>
      <c r="EP450" s="71" t="str">
        <f t="shared" si="7048"/>
        <v/>
      </c>
      <c r="EQ450" s="71" t="str">
        <f t="shared" si="7049"/>
        <v/>
      </c>
      <c r="ER450" s="71" t="str">
        <f t="shared" si="7050"/>
        <v/>
      </c>
      <c r="ES450" s="71" t="str">
        <f t="shared" si="7051"/>
        <v/>
      </c>
      <c r="ET450" s="71" t="str">
        <f t="shared" si="7052"/>
        <v/>
      </c>
      <c r="EU450" s="71" t="str">
        <f t="shared" si="7053"/>
        <v/>
      </c>
      <c r="EV450" s="71" t="str">
        <f t="shared" si="7054"/>
        <v/>
      </c>
      <c r="EW450" s="71" t="str">
        <f t="shared" si="7055"/>
        <v/>
      </c>
      <c r="EX450" s="71" t="str">
        <f t="shared" si="7056"/>
        <v/>
      </c>
      <c r="EY450" s="71" t="str">
        <f t="shared" si="7057"/>
        <v/>
      </c>
      <c r="EZ450" s="71" t="str">
        <f t="shared" si="7058"/>
        <v/>
      </c>
      <c r="FA450" s="71" t="str">
        <f t="shared" si="7059"/>
        <v/>
      </c>
      <c r="FB450" s="71" t="str">
        <f t="shared" si="7060"/>
        <v/>
      </c>
      <c r="FC450" s="71" t="str">
        <f t="shared" si="7061"/>
        <v/>
      </c>
      <c r="FD450" s="71" t="str">
        <f t="shared" si="7062"/>
        <v/>
      </c>
      <c r="FE450" s="71" t="str">
        <f t="shared" si="7063"/>
        <v/>
      </c>
      <c r="FF450" s="71" t="str">
        <f t="shared" si="7064"/>
        <v/>
      </c>
      <c r="FG450" s="71" t="str">
        <f t="shared" si="7065"/>
        <v/>
      </c>
      <c r="FH450" s="71" t="str">
        <f t="shared" si="7066"/>
        <v/>
      </c>
      <c r="FI450" s="71" t="str">
        <f t="shared" si="7067"/>
        <v/>
      </c>
      <c r="FJ450" s="71" t="str">
        <f t="shared" si="7068"/>
        <v/>
      </c>
      <c r="FK450" s="71" t="str">
        <f t="shared" si="7069"/>
        <v/>
      </c>
      <c r="FL450" s="71" t="str">
        <f t="shared" si="7070"/>
        <v/>
      </c>
      <c r="FM450" s="71" t="str">
        <f t="shared" si="7071"/>
        <v/>
      </c>
      <c r="FN450" s="71" t="str">
        <f t="shared" si="7072"/>
        <v/>
      </c>
      <c r="FO450" s="71" t="str">
        <f t="shared" si="7073"/>
        <v/>
      </c>
      <c r="FP450" s="71" t="str">
        <f t="shared" si="7074"/>
        <v/>
      </c>
      <c r="FQ450" s="71" t="str">
        <f t="shared" si="7075"/>
        <v/>
      </c>
      <c r="FR450" s="71" t="str">
        <f t="shared" si="7076"/>
        <v/>
      </c>
      <c r="FS450" s="71" t="str">
        <f t="shared" si="7077"/>
        <v/>
      </c>
    </row>
    <row r="451" spans="1:175" ht="16.5">
      <c r="A451" s="72"/>
      <c r="B451" s="154" t="s">
        <v>1460</v>
      </c>
      <c r="C451" s="188" t="str">
        <f t="shared" si="6999"/>
        <v>兑换：|Cff00BFFF小银行|r</v>
      </c>
      <c r="F451" s="72">
        <v>1</v>
      </c>
      <c r="I451" s="188" t="s">
        <v>638</v>
      </c>
      <c r="T451" s="158" t="str">
        <f t="shared" si="7000"/>
        <v>|cffffcc00需求：|r钻石x1|n|n金币|Cffffc926+2888~18888|r</v>
      </c>
      <c r="U451" s="85" t="str">
        <f t="shared" si="7001"/>
        <v>ReplaceableTextures\\CommandButtons\\BTNIN22.blp</v>
      </c>
      <c r="CN451" s="70" t="str">
        <f t="shared" si="7002"/>
        <v>InitUnitState('IL1H',,,,,,,,,,)</v>
      </c>
      <c r="CO451" s="70" t="str">
        <f t="shared" si="7003"/>
        <v>InitUnitNormal('IL1H',,,,,,,,,,)</v>
      </c>
      <c r="CP451" s="70" t="str">
        <f t="shared" si="7004"/>
        <v>InitUnitMagic('IL1H',,,,,,,,,,)</v>
      </c>
      <c r="CQ451" s="70" t="str">
        <f t="shared" si="7005"/>
        <v>InitUnitAdd('IL1H',,,,,,,,,,)</v>
      </c>
      <c r="CR451" s="70" t="str">
        <f t="shared" si="7006"/>
        <v>InitEquipData('IL1H',,"",,IN22,1,,'','','','','','',"ReplaceableTextures\\CommandButtons\\BTNIP02.blp")</v>
      </c>
      <c r="CU451" s="61" t="str">
        <f t="shared" si="7007"/>
        <v>|n</v>
      </c>
      <c r="CV451" s="61" t="str">
        <f t="shared" si="6921"/>
        <v>|cffffcc00需求：|r钻石x1|n|n金币|Cffffc926+2888~18888|r</v>
      </c>
      <c r="CW451" s="60"/>
      <c r="CX451" s="60"/>
      <c r="CY451" s="60"/>
      <c r="CZ451" s="60"/>
      <c r="DA451" s="60"/>
      <c r="DB451" s="71" t="str">
        <f t="shared" si="7008"/>
        <v/>
      </c>
      <c r="DC451" s="71" t="str">
        <f t="shared" si="7009"/>
        <v/>
      </c>
      <c r="DD451" s="71" t="str">
        <f t="shared" si="7010"/>
        <v/>
      </c>
      <c r="DE451" s="71" t="str">
        <f t="shared" si="7011"/>
        <v/>
      </c>
      <c r="DF451" s="71" t="str">
        <f t="shared" si="7012"/>
        <v/>
      </c>
      <c r="DG451" s="71" t="str">
        <f t="shared" si="7013"/>
        <v/>
      </c>
      <c r="DH451" s="71" t="str">
        <f t="shared" si="7014"/>
        <v/>
      </c>
      <c r="DI451" s="71" t="str">
        <f t="shared" si="7015"/>
        <v/>
      </c>
      <c r="DJ451" s="71" t="str">
        <f t="shared" si="7016"/>
        <v/>
      </c>
      <c r="DK451" s="71" t="str">
        <f t="shared" si="7017"/>
        <v/>
      </c>
      <c r="DL451" s="71" t="str">
        <f t="shared" si="7018"/>
        <v/>
      </c>
      <c r="DM451" s="71" t="str">
        <f t="shared" si="7019"/>
        <v/>
      </c>
      <c r="DN451" s="71" t="str">
        <f t="shared" si="7020"/>
        <v/>
      </c>
      <c r="DO451" s="71" t="str">
        <f t="shared" si="7021"/>
        <v/>
      </c>
      <c r="DP451" s="71" t="str">
        <f t="shared" si="7022"/>
        <v/>
      </c>
      <c r="DQ451" s="71" t="str">
        <f t="shared" si="7023"/>
        <v/>
      </c>
      <c r="DR451" s="71" t="str">
        <f t="shared" si="7024"/>
        <v/>
      </c>
      <c r="DS451" s="71" t="str">
        <f t="shared" si="7025"/>
        <v/>
      </c>
      <c r="DT451" s="71" t="str">
        <f t="shared" si="7026"/>
        <v/>
      </c>
      <c r="DU451" s="71" t="str">
        <f t="shared" si="7027"/>
        <v/>
      </c>
      <c r="DV451" s="71" t="str">
        <f t="shared" si="7028"/>
        <v/>
      </c>
      <c r="DW451" s="71" t="str">
        <f t="shared" si="7029"/>
        <v/>
      </c>
      <c r="DX451" s="71" t="str">
        <f t="shared" si="7030"/>
        <v/>
      </c>
      <c r="DY451" s="71" t="str">
        <f t="shared" si="7031"/>
        <v/>
      </c>
      <c r="DZ451" s="71" t="str">
        <f t="shared" si="7032"/>
        <v/>
      </c>
      <c r="EA451" s="71" t="str">
        <f t="shared" si="7033"/>
        <v/>
      </c>
      <c r="EB451" s="71" t="str">
        <f t="shared" si="7034"/>
        <v/>
      </c>
      <c r="EC451" s="71" t="str">
        <f t="shared" si="7035"/>
        <v/>
      </c>
      <c r="ED451" s="71" t="str">
        <f t="shared" si="7036"/>
        <v/>
      </c>
      <c r="EE451" s="71" t="str">
        <f t="shared" si="7037"/>
        <v/>
      </c>
      <c r="EF451" s="71" t="str">
        <f t="shared" si="7038"/>
        <v/>
      </c>
      <c r="EG451" s="71" t="str">
        <f t="shared" si="7039"/>
        <v/>
      </c>
      <c r="EH451" s="71" t="str">
        <f t="shared" si="7040"/>
        <v/>
      </c>
      <c r="EI451" s="71" t="str">
        <f t="shared" si="7041"/>
        <v/>
      </c>
      <c r="EJ451" s="71" t="str">
        <f t="shared" si="7042"/>
        <v/>
      </c>
      <c r="EK451" s="71" t="str">
        <f t="shared" si="7043"/>
        <v/>
      </c>
      <c r="EL451" s="71" t="str">
        <f t="shared" si="7044"/>
        <v/>
      </c>
      <c r="EM451" s="71" t="str">
        <f t="shared" si="7045"/>
        <v/>
      </c>
      <c r="EN451" s="71" t="str">
        <f t="shared" si="7046"/>
        <v/>
      </c>
      <c r="EO451" s="71" t="str">
        <f t="shared" si="7047"/>
        <v/>
      </c>
      <c r="EP451" s="71" t="str">
        <f t="shared" si="7048"/>
        <v/>
      </c>
      <c r="EQ451" s="71" t="str">
        <f t="shared" si="7049"/>
        <v/>
      </c>
      <c r="ER451" s="71" t="str">
        <f t="shared" si="7050"/>
        <v/>
      </c>
      <c r="ES451" s="71" t="str">
        <f t="shared" si="7051"/>
        <v/>
      </c>
      <c r="ET451" s="71" t="str">
        <f t="shared" si="7052"/>
        <v/>
      </c>
      <c r="EU451" s="71" t="str">
        <f t="shared" si="7053"/>
        <v/>
      </c>
      <c r="EV451" s="71" t="str">
        <f t="shared" si="7054"/>
        <v/>
      </c>
      <c r="EW451" s="71" t="str">
        <f t="shared" si="7055"/>
        <v/>
      </c>
      <c r="EX451" s="71" t="str">
        <f t="shared" si="7056"/>
        <v/>
      </c>
      <c r="EY451" s="71" t="str">
        <f t="shared" si="7057"/>
        <v/>
      </c>
      <c r="EZ451" s="71" t="str">
        <f t="shared" si="7058"/>
        <v/>
      </c>
      <c r="FA451" s="71" t="str">
        <f t="shared" si="7059"/>
        <v/>
      </c>
      <c r="FB451" s="71" t="str">
        <f t="shared" si="7060"/>
        <v/>
      </c>
      <c r="FC451" s="71" t="str">
        <f t="shared" si="7061"/>
        <v/>
      </c>
      <c r="FD451" s="71" t="str">
        <f t="shared" si="7062"/>
        <v/>
      </c>
      <c r="FE451" s="71" t="str">
        <f t="shared" si="7063"/>
        <v/>
      </c>
      <c r="FF451" s="71" t="str">
        <f t="shared" si="7064"/>
        <v/>
      </c>
      <c r="FG451" s="71" t="str">
        <f t="shared" si="7065"/>
        <v/>
      </c>
      <c r="FH451" s="71" t="str">
        <f t="shared" si="7066"/>
        <v/>
      </c>
      <c r="FI451" s="71" t="str">
        <f t="shared" si="7067"/>
        <v/>
      </c>
      <c r="FJ451" s="71" t="str">
        <f t="shared" si="7068"/>
        <v/>
      </c>
      <c r="FK451" s="71" t="str">
        <f t="shared" si="7069"/>
        <v/>
      </c>
      <c r="FL451" s="71" t="str">
        <f t="shared" si="7070"/>
        <v/>
      </c>
      <c r="FM451" s="71" t="str">
        <f t="shared" si="7071"/>
        <v/>
      </c>
      <c r="FN451" s="71" t="str">
        <f t="shared" si="7072"/>
        <v/>
      </c>
      <c r="FO451" s="71" t="str">
        <f t="shared" si="7073"/>
        <v/>
      </c>
      <c r="FP451" s="71" t="str">
        <f t="shared" si="7074"/>
        <v/>
      </c>
      <c r="FQ451" s="71" t="str">
        <f t="shared" si="7075"/>
        <v/>
      </c>
      <c r="FR451" s="71" t="str">
        <f t="shared" si="7076"/>
        <v/>
      </c>
      <c r="FS451" s="71" t="str">
        <f t="shared" si="7077"/>
        <v/>
      </c>
    </row>
    <row r="452" spans="1:175" ht="16.5">
      <c r="A452" s="72"/>
      <c r="B452" s="154" t="s">
        <v>1461</v>
      </c>
      <c r="C452" s="188" t="str">
        <f t="shared" si="6999"/>
        <v>兑换：|CffFFD24D补天石|r</v>
      </c>
      <c r="F452" s="72">
        <v>4</v>
      </c>
      <c r="I452" s="197" t="s">
        <v>700</v>
      </c>
      <c r="T452" s="158" t="str">
        <f t="shared" si="700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52" s="85" t="str">
        <f t="shared" si="7001"/>
        <v>ReplaceableTextures\\CommandButtons\\BTNIP02.blp</v>
      </c>
      <c r="CN452" s="70" t="str">
        <f t="shared" si="7002"/>
        <v>InitUnitState('IL1I',,,,,,,,,,)</v>
      </c>
      <c r="CO452" s="70" t="str">
        <f t="shared" si="7003"/>
        <v>InitUnitNormal('IL1I',,,,,,,,,,)</v>
      </c>
      <c r="CP452" s="70" t="str">
        <f t="shared" si="7004"/>
        <v>InitUnitMagic('IL1I',,,,,,,,,,)</v>
      </c>
      <c r="CQ452" s="70" t="str">
        <f t="shared" si="7005"/>
        <v>InitUnitAdd('IL1I',,,,,,,,,,)</v>
      </c>
      <c r="CR452" s="70" t="str">
        <f>"InitEquipData('"&amp;B452&amp;"',"&amp;D452&amp;","&amp;CR$1&amp;A452&amp;CR$1&amp;","&amp;E452&amp;","&amp;I452&amp;","&amp;F452&amp;","&amp;G452&amp;",'"&amp;J452&amp;"','"&amp;K452&amp;"','"&amp;L452&amp;"','"&amp;M452&amp;"','"&amp;N452&amp;"','"&amp;O452&amp;"',"&amp;CR$1&amp;U471&amp;CR$1&amp;")"</f>
        <v>InitEquipData('IL1I',,"",,IP02,4,,'','','','','','',"ReplaceableTextures\\CommandButtons\\BTNIN04.blp")</v>
      </c>
      <c r="CU452" s="61" t="str">
        <f t="shared" si="7007"/>
        <v>|n</v>
      </c>
      <c r="CV452" s="61" t="str">
        <f t="shared" si="692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52" s="60"/>
      <c r="CX452" s="60"/>
      <c r="CY452" s="60"/>
      <c r="CZ452" s="60"/>
      <c r="DA452" s="60"/>
      <c r="DB452" s="71" t="str">
        <f t="shared" si="7008"/>
        <v/>
      </c>
      <c r="DC452" s="71" t="str">
        <f t="shared" si="7009"/>
        <v/>
      </c>
      <c r="DD452" s="71" t="str">
        <f t="shared" si="7010"/>
        <v/>
      </c>
      <c r="DE452" s="71" t="str">
        <f t="shared" si="7011"/>
        <v/>
      </c>
      <c r="DF452" s="71" t="str">
        <f t="shared" si="7012"/>
        <v/>
      </c>
      <c r="DG452" s="71" t="str">
        <f t="shared" si="7013"/>
        <v/>
      </c>
      <c r="DH452" s="71" t="str">
        <f t="shared" si="7014"/>
        <v/>
      </c>
      <c r="DI452" s="71" t="str">
        <f t="shared" si="7015"/>
        <v/>
      </c>
      <c r="DJ452" s="71" t="str">
        <f t="shared" si="7016"/>
        <v/>
      </c>
      <c r="DK452" s="71" t="str">
        <f t="shared" si="7017"/>
        <v/>
      </c>
      <c r="DL452" s="71" t="str">
        <f t="shared" si="7018"/>
        <v/>
      </c>
      <c r="DM452" s="71" t="str">
        <f t="shared" si="7019"/>
        <v/>
      </c>
      <c r="DN452" s="71" t="str">
        <f t="shared" si="7020"/>
        <v/>
      </c>
      <c r="DO452" s="71" t="str">
        <f t="shared" si="7021"/>
        <v/>
      </c>
      <c r="DP452" s="71" t="str">
        <f t="shared" si="7022"/>
        <v/>
      </c>
      <c r="DQ452" s="71" t="str">
        <f t="shared" si="7023"/>
        <v/>
      </c>
      <c r="DR452" s="71" t="str">
        <f t="shared" si="7024"/>
        <v/>
      </c>
      <c r="DS452" s="71" t="str">
        <f t="shared" si="7025"/>
        <v/>
      </c>
      <c r="DT452" s="71" t="str">
        <f t="shared" si="7026"/>
        <v/>
      </c>
      <c r="DU452" s="71" t="str">
        <f t="shared" si="7027"/>
        <v/>
      </c>
      <c r="DV452" s="71" t="str">
        <f t="shared" si="7028"/>
        <v/>
      </c>
      <c r="DW452" s="71" t="str">
        <f t="shared" si="7029"/>
        <v/>
      </c>
      <c r="DX452" s="71" t="str">
        <f t="shared" si="7030"/>
        <v/>
      </c>
      <c r="DY452" s="71" t="str">
        <f t="shared" si="7031"/>
        <v/>
      </c>
      <c r="DZ452" s="71" t="str">
        <f t="shared" si="7032"/>
        <v/>
      </c>
      <c r="EA452" s="71" t="str">
        <f t="shared" si="7033"/>
        <v/>
      </c>
      <c r="EB452" s="71" t="str">
        <f t="shared" si="7034"/>
        <v/>
      </c>
      <c r="EC452" s="71" t="str">
        <f t="shared" si="7035"/>
        <v/>
      </c>
      <c r="ED452" s="71" t="str">
        <f t="shared" si="7036"/>
        <v/>
      </c>
      <c r="EE452" s="71" t="str">
        <f t="shared" si="7037"/>
        <v/>
      </c>
      <c r="EF452" s="71" t="str">
        <f t="shared" si="7038"/>
        <v/>
      </c>
      <c r="EG452" s="71" t="str">
        <f t="shared" si="7039"/>
        <v/>
      </c>
      <c r="EH452" s="71" t="str">
        <f t="shared" si="7040"/>
        <v/>
      </c>
      <c r="EI452" s="71" t="str">
        <f t="shared" si="7041"/>
        <v/>
      </c>
      <c r="EJ452" s="71" t="str">
        <f t="shared" si="7042"/>
        <v/>
      </c>
      <c r="EK452" s="71" t="str">
        <f t="shared" si="7043"/>
        <v/>
      </c>
      <c r="EL452" s="71" t="str">
        <f t="shared" si="7044"/>
        <v/>
      </c>
      <c r="EM452" s="71" t="str">
        <f t="shared" si="7045"/>
        <v/>
      </c>
      <c r="EN452" s="71" t="str">
        <f t="shared" si="7046"/>
        <v/>
      </c>
      <c r="EO452" s="71" t="str">
        <f t="shared" si="7047"/>
        <v/>
      </c>
      <c r="EP452" s="71" t="str">
        <f t="shared" si="7048"/>
        <v/>
      </c>
      <c r="EQ452" s="71" t="str">
        <f t="shared" si="7049"/>
        <v/>
      </c>
      <c r="ER452" s="71" t="str">
        <f t="shared" si="7050"/>
        <v/>
      </c>
      <c r="ES452" s="71" t="str">
        <f t="shared" si="7051"/>
        <v/>
      </c>
      <c r="ET452" s="71" t="str">
        <f t="shared" si="7052"/>
        <v/>
      </c>
      <c r="EU452" s="71" t="str">
        <f t="shared" si="7053"/>
        <v/>
      </c>
      <c r="EV452" s="71" t="str">
        <f t="shared" si="7054"/>
        <v/>
      </c>
      <c r="EW452" s="71" t="str">
        <f t="shared" si="7055"/>
        <v/>
      </c>
      <c r="EX452" s="71" t="str">
        <f t="shared" si="7056"/>
        <v/>
      </c>
      <c r="EY452" s="71" t="str">
        <f t="shared" si="7057"/>
        <v/>
      </c>
      <c r="EZ452" s="71" t="str">
        <f t="shared" si="7058"/>
        <v/>
      </c>
      <c r="FA452" s="71" t="str">
        <f t="shared" si="7059"/>
        <v/>
      </c>
      <c r="FB452" s="71" t="str">
        <f t="shared" si="7060"/>
        <v/>
      </c>
      <c r="FC452" s="71" t="str">
        <f t="shared" si="7061"/>
        <v/>
      </c>
      <c r="FD452" s="71" t="str">
        <f t="shared" si="7062"/>
        <v/>
      </c>
      <c r="FE452" s="71" t="str">
        <f t="shared" si="7063"/>
        <v/>
      </c>
      <c r="FF452" s="71" t="str">
        <f t="shared" si="7064"/>
        <v/>
      </c>
      <c r="FG452" s="71" t="str">
        <f t="shared" si="7065"/>
        <v/>
      </c>
      <c r="FH452" s="71" t="str">
        <f t="shared" si="7066"/>
        <v/>
      </c>
      <c r="FI452" s="71" t="str">
        <f t="shared" si="7067"/>
        <v/>
      </c>
      <c r="FJ452" s="71" t="str">
        <f t="shared" si="7068"/>
        <v/>
      </c>
      <c r="FK452" s="71" t="str">
        <f t="shared" si="7069"/>
        <v/>
      </c>
      <c r="FL452" s="71" t="str">
        <f t="shared" si="7070"/>
        <v/>
      </c>
      <c r="FM452" s="71" t="str">
        <f t="shared" si="7071"/>
        <v/>
      </c>
      <c r="FN452" s="71" t="str">
        <f t="shared" si="7072"/>
        <v/>
      </c>
      <c r="FO452" s="71" t="str">
        <f t="shared" si="7073"/>
        <v/>
      </c>
      <c r="FP452" s="71" t="str">
        <f t="shared" si="7074"/>
        <v/>
      </c>
      <c r="FQ452" s="71" t="str">
        <f t="shared" si="7075"/>
        <v/>
      </c>
      <c r="FR452" s="71" t="str">
        <f t="shared" si="7076"/>
        <v/>
      </c>
      <c r="FS452" s="71" t="str">
        <f t="shared" si="7077"/>
        <v/>
      </c>
    </row>
    <row r="453" spans="1:175" ht="16.5">
      <c r="A453" s="72"/>
      <c r="B453" s="154" t="s">
        <v>1462</v>
      </c>
      <c r="C453" s="188" t="str">
        <f t="shared" si="6999"/>
        <v>兑换：|CffFFD24D炽星魔盒|r</v>
      </c>
      <c r="E453" s="138"/>
      <c r="F453" s="72">
        <v>6</v>
      </c>
      <c r="I453" s="63" t="s">
        <v>1443</v>
      </c>
      <c r="T453" s="158" t="str">
        <f t="shared" si="7000"/>
        <v>|cffffcc00需求：|r钻石x6|n|n开启后获得|Cffffd24d随机奖励|r。</v>
      </c>
      <c r="U453" s="85" t="str">
        <f t="shared" si="7001"/>
        <v>ReplaceableTextures\\CommandButtons\\BTNI014.blp</v>
      </c>
      <c r="CU453" s="95" t="str">
        <f t="shared" si="7007"/>
        <v>|n</v>
      </c>
      <c r="CV453" s="61" t="str">
        <f t="shared" ref="CV453:CV470" si="7078">T453</f>
        <v>|cffffcc00需求：|r钻石x6|n|n开启后获得|Cffffd24d随机奖励|r。</v>
      </c>
      <c r="CW453" s="60"/>
      <c r="CX453" s="60"/>
      <c r="CY453" s="60"/>
      <c r="CZ453" s="60"/>
      <c r="DA453" s="60"/>
      <c r="DB453" s="71" t="str">
        <f t="shared" si="7008"/>
        <v/>
      </c>
      <c r="DC453" s="71" t="str">
        <f t="shared" si="7009"/>
        <v/>
      </c>
      <c r="DD453" s="71" t="str">
        <f t="shared" si="7010"/>
        <v/>
      </c>
      <c r="DE453" s="71" t="str">
        <f t="shared" si="7011"/>
        <v/>
      </c>
      <c r="DF453" s="71" t="str">
        <f t="shared" si="7012"/>
        <v/>
      </c>
      <c r="DG453" s="71" t="str">
        <f t="shared" si="7013"/>
        <v/>
      </c>
      <c r="DH453" s="71" t="str">
        <f t="shared" si="7014"/>
        <v/>
      </c>
      <c r="DI453" s="71" t="str">
        <f t="shared" si="7015"/>
        <v/>
      </c>
      <c r="DJ453" s="71" t="str">
        <f t="shared" si="7016"/>
        <v/>
      </c>
      <c r="DK453" s="71" t="str">
        <f t="shared" si="7017"/>
        <v/>
      </c>
      <c r="DL453" s="71" t="str">
        <f t="shared" si="7018"/>
        <v/>
      </c>
      <c r="DM453" s="71" t="str">
        <f t="shared" si="7019"/>
        <v/>
      </c>
      <c r="DN453" s="71" t="str">
        <f t="shared" si="7020"/>
        <v/>
      </c>
      <c r="DO453" s="71" t="str">
        <f t="shared" si="7021"/>
        <v/>
      </c>
      <c r="DP453" s="71" t="str">
        <f t="shared" si="7022"/>
        <v/>
      </c>
      <c r="DQ453" s="71" t="str">
        <f t="shared" si="7023"/>
        <v/>
      </c>
      <c r="DR453" s="71" t="str">
        <f t="shared" si="7024"/>
        <v/>
      </c>
      <c r="DS453" s="71" t="str">
        <f t="shared" si="7025"/>
        <v/>
      </c>
      <c r="DT453" s="71" t="str">
        <f t="shared" si="7026"/>
        <v/>
      </c>
      <c r="DU453" s="71" t="str">
        <f t="shared" si="7027"/>
        <v/>
      </c>
      <c r="DV453" s="71" t="str">
        <f t="shared" si="7028"/>
        <v/>
      </c>
      <c r="DW453" s="71" t="str">
        <f t="shared" si="7029"/>
        <v/>
      </c>
      <c r="DX453" s="71" t="str">
        <f t="shared" si="7030"/>
        <v/>
      </c>
      <c r="DY453" s="71" t="str">
        <f t="shared" si="7031"/>
        <v/>
      </c>
      <c r="DZ453" s="71" t="str">
        <f t="shared" si="7032"/>
        <v/>
      </c>
      <c r="EA453" s="71" t="str">
        <f t="shared" si="7033"/>
        <v/>
      </c>
      <c r="EB453" s="71" t="str">
        <f t="shared" si="7034"/>
        <v/>
      </c>
      <c r="EC453" s="71" t="str">
        <f t="shared" si="7035"/>
        <v/>
      </c>
      <c r="ED453" s="71" t="str">
        <f t="shared" si="7036"/>
        <v/>
      </c>
      <c r="EE453" s="71" t="str">
        <f t="shared" si="7037"/>
        <v/>
      </c>
      <c r="EF453" s="71" t="str">
        <f t="shared" si="7038"/>
        <v/>
      </c>
      <c r="EG453" s="71" t="str">
        <f t="shared" si="7039"/>
        <v/>
      </c>
      <c r="EH453" s="71" t="str">
        <f t="shared" si="7040"/>
        <v/>
      </c>
      <c r="EI453" s="71" t="str">
        <f t="shared" si="7041"/>
        <v/>
      </c>
      <c r="EJ453" s="71" t="str">
        <f t="shared" si="7042"/>
        <v/>
      </c>
      <c r="EK453" s="71" t="str">
        <f t="shared" si="7043"/>
        <v/>
      </c>
      <c r="EL453" s="71" t="str">
        <f t="shared" si="7044"/>
        <v/>
      </c>
      <c r="EM453" s="71" t="str">
        <f t="shared" si="7045"/>
        <v/>
      </c>
      <c r="EN453" s="71" t="str">
        <f t="shared" si="7046"/>
        <v/>
      </c>
      <c r="EO453" s="71" t="str">
        <f t="shared" si="7047"/>
        <v/>
      </c>
      <c r="EP453" s="71" t="str">
        <f t="shared" si="7048"/>
        <v/>
      </c>
      <c r="EQ453" s="71" t="str">
        <f t="shared" si="7049"/>
        <v/>
      </c>
      <c r="ER453" s="71" t="str">
        <f t="shared" si="7050"/>
        <v/>
      </c>
      <c r="ES453" s="71" t="str">
        <f t="shared" si="7051"/>
        <v/>
      </c>
      <c r="ET453" s="71" t="str">
        <f t="shared" si="7052"/>
        <v/>
      </c>
      <c r="EU453" s="71" t="str">
        <f t="shared" si="7053"/>
        <v/>
      </c>
      <c r="EV453" s="71" t="str">
        <f t="shared" si="7054"/>
        <v/>
      </c>
      <c r="EW453" s="71" t="str">
        <f t="shared" si="7055"/>
        <v/>
      </c>
      <c r="EX453" s="71" t="str">
        <f t="shared" si="7056"/>
        <v/>
      </c>
      <c r="EY453" s="71" t="str">
        <f t="shared" si="7057"/>
        <v/>
      </c>
      <c r="EZ453" s="71" t="str">
        <f t="shared" si="7058"/>
        <v/>
      </c>
      <c r="FA453" s="71" t="str">
        <f t="shared" si="7059"/>
        <v/>
      </c>
      <c r="FB453" s="71" t="str">
        <f t="shared" si="7060"/>
        <v/>
      </c>
      <c r="FC453" s="71" t="str">
        <f t="shared" si="7061"/>
        <v/>
      </c>
      <c r="FD453" s="71" t="str">
        <f t="shared" si="7062"/>
        <v/>
      </c>
      <c r="FE453" s="71" t="str">
        <f t="shared" si="7063"/>
        <v/>
      </c>
      <c r="FF453" s="71" t="str">
        <f t="shared" si="7064"/>
        <v/>
      </c>
      <c r="FG453" s="71" t="str">
        <f t="shared" si="7065"/>
        <v/>
      </c>
      <c r="FH453" s="71" t="str">
        <f t="shared" si="7066"/>
        <v/>
      </c>
      <c r="FI453" s="71" t="str">
        <f t="shared" si="7067"/>
        <v/>
      </c>
      <c r="FJ453" s="71" t="str">
        <f t="shared" si="7068"/>
        <v/>
      </c>
      <c r="FK453" s="71" t="str">
        <f t="shared" si="7069"/>
        <v/>
      </c>
      <c r="FL453" s="71" t="str">
        <f t="shared" si="7070"/>
        <v/>
      </c>
      <c r="FM453" s="71" t="str">
        <f t="shared" si="7071"/>
        <v/>
      </c>
      <c r="FN453" s="71" t="str">
        <f t="shared" si="7072"/>
        <v/>
      </c>
      <c r="FO453" s="71" t="str">
        <f t="shared" si="7073"/>
        <v/>
      </c>
      <c r="FP453" s="71" t="str">
        <f t="shared" si="7074"/>
        <v/>
      </c>
      <c r="FQ453" s="71" t="str">
        <f t="shared" si="7075"/>
        <v/>
      </c>
      <c r="FR453" s="71" t="str">
        <f t="shared" si="7076"/>
        <v/>
      </c>
      <c r="FS453" s="71" t="str">
        <f t="shared" si="7077"/>
        <v/>
      </c>
    </row>
    <row r="454" spans="1:175" ht="16.5">
      <c r="A454" s="72"/>
      <c r="B454" s="154" t="s">
        <v>1463</v>
      </c>
      <c r="C454" s="188" t="str">
        <f t="shared" si="6999"/>
        <v>兑换：|cff00BFFF初级附魔石|r</v>
      </c>
      <c r="E454" s="138"/>
      <c r="F454" s="72">
        <v>2</v>
      </c>
      <c r="I454" s="63" t="s">
        <v>1444</v>
      </c>
      <c r="T454" s="158" t="str">
        <f t="shared" si="7000"/>
        <v>|cffffcc00需求：|r钻石x2|n|n为指定的装备附魔一条额外属性。|n|n|cffff0000只可附魔紫色及以上品质装备|r</v>
      </c>
      <c r="U454" s="85" t="str">
        <f t="shared" si="7001"/>
        <v>ReplaceableTextures\\CommandButtons\\BTNCS51.blp</v>
      </c>
      <c r="CU454" s="95" t="str">
        <f t="shared" si="7007"/>
        <v>|n</v>
      </c>
      <c r="CV454" s="61" t="str">
        <f t="shared" si="7078"/>
        <v>|cffffcc00需求：|r钻石x2|n|n为指定的装备附魔一条额外属性。|n|n|cffff0000只可附魔紫色及以上品质装备|r</v>
      </c>
      <c r="CW454" s="60"/>
      <c r="CX454" s="60"/>
      <c r="CY454" s="60"/>
      <c r="CZ454" s="60"/>
      <c r="DA454" s="60"/>
      <c r="DB454" s="71" t="str">
        <f t="shared" si="7008"/>
        <v/>
      </c>
      <c r="DC454" s="71" t="str">
        <f t="shared" si="7009"/>
        <v/>
      </c>
      <c r="DD454" s="71" t="str">
        <f t="shared" si="7010"/>
        <v/>
      </c>
      <c r="DE454" s="71" t="str">
        <f t="shared" si="7011"/>
        <v/>
      </c>
      <c r="DF454" s="71" t="str">
        <f t="shared" si="7012"/>
        <v/>
      </c>
      <c r="DG454" s="71" t="str">
        <f t="shared" si="7013"/>
        <v/>
      </c>
      <c r="DH454" s="71" t="str">
        <f t="shared" si="7014"/>
        <v/>
      </c>
      <c r="DI454" s="71" t="str">
        <f t="shared" si="7015"/>
        <v/>
      </c>
      <c r="DJ454" s="71" t="str">
        <f t="shared" si="7016"/>
        <v/>
      </c>
      <c r="DK454" s="71" t="str">
        <f t="shared" si="7017"/>
        <v/>
      </c>
      <c r="DL454" s="71" t="str">
        <f t="shared" si="7018"/>
        <v/>
      </c>
      <c r="DM454" s="71" t="str">
        <f t="shared" si="7019"/>
        <v/>
      </c>
      <c r="DN454" s="71" t="str">
        <f t="shared" si="7020"/>
        <v/>
      </c>
      <c r="DO454" s="71" t="str">
        <f t="shared" si="7021"/>
        <v/>
      </c>
      <c r="DP454" s="71" t="str">
        <f t="shared" si="7022"/>
        <v/>
      </c>
      <c r="DQ454" s="71" t="str">
        <f t="shared" si="7023"/>
        <v/>
      </c>
      <c r="DR454" s="71" t="str">
        <f t="shared" si="7024"/>
        <v/>
      </c>
      <c r="DS454" s="71" t="str">
        <f t="shared" si="7025"/>
        <v/>
      </c>
      <c r="DT454" s="71" t="str">
        <f t="shared" si="7026"/>
        <v/>
      </c>
      <c r="DU454" s="71" t="str">
        <f t="shared" si="7027"/>
        <v/>
      </c>
      <c r="DV454" s="71" t="str">
        <f t="shared" si="7028"/>
        <v/>
      </c>
      <c r="DW454" s="71" t="str">
        <f t="shared" si="7029"/>
        <v/>
      </c>
      <c r="DX454" s="71" t="str">
        <f t="shared" si="7030"/>
        <v/>
      </c>
      <c r="DY454" s="71" t="str">
        <f t="shared" si="7031"/>
        <v/>
      </c>
      <c r="DZ454" s="71" t="str">
        <f t="shared" si="7032"/>
        <v/>
      </c>
      <c r="EA454" s="71" t="str">
        <f t="shared" si="7033"/>
        <v/>
      </c>
      <c r="EB454" s="71" t="str">
        <f t="shared" si="7034"/>
        <v/>
      </c>
      <c r="EC454" s="71" t="str">
        <f t="shared" si="7035"/>
        <v/>
      </c>
      <c r="ED454" s="71" t="str">
        <f t="shared" si="7036"/>
        <v/>
      </c>
      <c r="EE454" s="71" t="str">
        <f t="shared" si="7037"/>
        <v/>
      </c>
      <c r="EF454" s="71" t="str">
        <f t="shared" si="7038"/>
        <v/>
      </c>
      <c r="EG454" s="71" t="str">
        <f t="shared" si="7039"/>
        <v/>
      </c>
      <c r="EH454" s="71" t="str">
        <f t="shared" si="7040"/>
        <v/>
      </c>
      <c r="EI454" s="71" t="str">
        <f t="shared" si="7041"/>
        <v/>
      </c>
      <c r="EJ454" s="71" t="str">
        <f t="shared" si="7042"/>
        <v/>
      </c>
      <c r="EK454" s="71" t="str">
        <f t="shared" si="7043"/>
        <v/>
      </c>
      <c r="EL454" s="71" t="str">
        <f t="shared" si="7044"/>
        <v/>
      </c>
      <c r="EM454" s="71" t="str">
        <f t="shared" si="7045"/>
        <v/>
      </c>
      <c r="EN454" s="71" t="str">
        <f t="shared" si="7046"/>
        <v/>
      </c>
      <c r="EO454" s="71" t="str">
        <f t="shared" si="7047"/>
        <v/>
      </c>
      <c r="EP454" s="71" t="str">
        <f t="shared" si="7048"/>
        <v/>
      </c>
      <c r="EQ454" s="71" t="str">
        <f t="shared" si="7049"/>
        <v/>
      </c>
      <c r="ER454" s="71" t="str">
        <f t="shared" si="7050"/>
        <v/>
      </c>
      <c r="ES454" s="71" t="str">
        <f t="shared" si="7051"/>
        <v/>
      </c>
      <c r="ET454" s="71" t="str">
        <f t="shared" si="7052"/>
        <v/>
      </c>
      <c r="EU454" s="71" t="str">
        <f t="shared" si="7053"/>
        <v/>
      </c>
      <c r="EV454" s="71" t="str">
        <f t="shared" si="7054"/>
        <v/>
      </c>
      <c r="EW454" s="71" t="str">
        <f t="shared" si="7055"/>
        <v/>
      </c>
      <c r="EX454" s="71" t="str">
        <f t="shared" si="7056"/>
        <v/>
      </c>
      <c r="EY454" s="71" t="str">
        <f t="shared" si="7057"/>
        <v/>
      </c>
      <c r="EZ454" s="71" t="str">
        <f t="shared" si="7058"/>
        <v/>
      </c>
      <c r="FA454" s="71" t="str">
        <f t="shared" si="7059"/>
        <v/>
      </c>
      <c r="FB454" s="71" t="str">
        <f t="shared" si="7060"/>
        <v/>
      </c>
      <c r="FC454" s="71" t="str">
        <f t="shared" si="7061"/>
        <v/>
      </c>
      <c r="FD454" s="71" t="str">
        <f t="shared" si="7062"/>
        <v/>
      </c>
      <c r="FE454" s="71" t="str">
        <f t="shared" si="7063"/>
        <v/>
      </c>
      <c r="FF454" s="71" t="str">
        <f t="shared" si="7064"/>
        <v/>
      </c>
      <c r="FG454" s="71" t="str">
        <f t="shared" si="7065"/>
        <v/>
      </c>
      <c r="FH454" s="71" t="str">
        <f t="shared" si="7066"/>
        <v/>
      </c>
      <c r="FI454" s="71" t="str">
        <f t="shared" si="7067"/>
        <v/>
      </c>
      <c r="FJ454" s="71" t="str">
        <f t="shared" si="7068"/>
        <v/>
      </c>
      <c r="FK454" s="71" t="str">
        <f t="shared" si="7069"/>
        <v/>
      </c>
      <c r="FL454" s="71" t="str">
        <f t="shared" si="7070"/>
        <v/>
      </c>
      <c r="FM454" s="71" t="str">
        <f t="shared" si="7071"/>
        <v/>
      </c>
      <c r="FN454" s="71" t="str">
        <f t="shared" si="7072"/>
        <v/>
      </c>
      <c r="FO454" s="71" t="str">
        <f t="shared" si="7073"/>
        <v/>
      </c>
      <c r="FP454" s="71" t="str">
        <f t="shared" si="7074"/>
        <v/>
      </c>
      <c r="FQ454" s="71" t="str">
        <f t="shared" si="7075"/>
        <v/>
      </c>
      <c r="FR454" s="71" t="str">
        <f t="shared" si="7076"/>
        <v/>
      </c>
      <c r="FS454" s="71" t="str">
        <f t="shared" si="7077"/>
        <v/>
      </c>
    </row>
    <row r="455" spans="1:175" ht="16.5">
      <c r="A455" s="72"/>
      <c r="B455" s="154" t="s">
        <v>1464</v>
      </c>
      <c r="C455" s="188" t="str">
        <f t="shared" si="6999"/>
        <v>兑换：|cffffff00中级附魔石|r</v>
      </c>
      <c r="E455" s="138"/>
      <c r="F455" s="72">
        <v>4</v>
      </c>
      <c r="I455" s="63" t="s">
        <v>1445</v>
      </c>
      <c r="T455" s="158" t="str">
        <f t="shared" si="7000"/>
        <v>|cffffcc00需求：|r钻石x4|n|n为指定装备附魔一条较强的额外属性。|n|n|cffff0000只可附魔紫色及以上品质装备|r</v>
      </c>
      <c r="U455" s="85" t="str">
        <f t="shared" si="7001"/>
        <v>ReplaceableTextures\\CommandButtons\\BTNCS52.blp</v>
      </c>
      <c r="CU455" s="95" t="str">
        <f t="shared" si="7007"/>
        <v>|n</v>
      </c>
      <c r="CV455" s="61" t="str">
        <f t="shared" si="7078"/>
        <v>|cffffcc00需求：|r钻石x4|n|n为指定装备附魔一条较强的额外属性。|n|n|cffff0000只可附魔紫色及以上品质装备|r</v>
      </c>
      <c r="CW455" s="60"/>
      <c r="CX455" s="60"/>
      <c r="CY455" s="60"/>
      <c r="CZ455" s="60"/>
      <c r="DA455" s="60"/>
      <c r="DB455" s="71" t="str">
        <f t="shared" si="7008"/>
        <v/>
      </c>
      <c r="DC455" s="71" t="str">
        <f t="shared" si="7009"/>
        <v/>
      </c>
      <c r="DD455" s="71" t="str">
        <f t="shared" si="7010"/>
        <v/>
      </c>
      <c r="DE455" s="71" t="str">
        <f t="shared" si="7011"/>
        <v/>
      </c>
      <c r="DF455" s="71" t="str">
        <f t="shared" si="7012"/>
        <v/>
      </c>
      <c r="DG455" s="71" t="str">
        <f t="shared" si="7013"/>
        <v/>
      </c>
      <c r="DH455" s="71" t="str">
        <f t="shared" si="7014"/>
        <v/>
      </c>
      <c r="DI455" s="71" t="str">
        <f t="shared" si="7015"/>
        <v/>
      </c>
      <c r="DJ455" s="71" t="str">
        <f t="shared" si="7016"/>
        <v/>
      </c>
      <c r="DK455" s="71" t="str">
        <f t="shared" si="7017"/>
        <v/>
      </c>
      <c r="DL455" s="71" t="str">
        <f t="shared" si="7018"/>
        <v/>
      </c>
      <c r="DM455" s="71" t="str">
        <f t="shared" si="7019"/>
        <v/>
      </c>
      <c r="DN455" s="71" t="str">
        <f t="shared" si="7020"/>
        <v/>
      </c>
      <c r="DO455" s="71" t="str">
        <f t="shared" si="7021"/>
        <v/>
      </c>
      <c r="DP455" s="71" t="str">
        <f t="shared" si="7022"/>
        <v/>
      </c>
      <c r="DQ455" s="71" t="str">
        <f t="shared" si="7023"/>
        <v/>
      </c>
      <c r="DR455" s="71" t="str">
        <f t="shared" si="7024"/>
        <v/>
      </c>
      <c r="DS455" s="71" t="str">
        <f t="shared" si="7025"/>
        <v/>
      </c>
      <c r="DT455" s="71" t="str">
        <f t="shared" si="7026"/>
        <v/>
      </c>
      <c r="DU455" s="71" t="str">
        <f t="shared" si="7027"/>
        <v/>
      </c>
      <c r="DV455" s="71" t="str">
        <f t="shared" si="7028"/>
        <v/>
      </c>
      <c r="DW455" s="71" t="str">
        <f t="shared" si="7029"/>
        <v/>
      </c>
      <c r="DX455" s="71" t="str">
        <f t="shared" si="7030"/>
        <v/>
      </c>
      <c r="DY455" s="71" t="str">
        <f t="shared" si="7031"/>
        <v/>
      </c>
      <c r="DZ455" s="71" t="str">
        <f t="shared" si="7032"/>
        <v/>
      </c>
      <c r="EA455" s="71" t="str">
        <f t="shared" si="7033"/>
        <v/>
      </c>
      <c r="EB455" s="71" t="str">
        <f t="shared" si="7034"/>
        <v/>
      </c>
      <c r="EC455" s="71" t="str">
        <f t="shared" si="7035"/>
        <v/>
      </c>
      <c r="ED455" s="71" t="str">
        <f t="shared" si="7036"/>
        <v/>
      </c>
      <c r="EE455" s="71" t="str">
        <f t="shared" si="7037"/>
        <v/>
      </c>
      <c r="EF455" s="71" t="str">
        <f t="shared" si="7038"/>
        <v/>
      </c>
      <c r="EG455" s="71" t="str">
        <f t="shared" si="7039"/>
        <v/>
      </c>
      <c r="EH455" s="71" t="str">
        <f t="shared" si="7040"/>
        <v/>
      </c>
      <c r="EI455" s="71" t="str">
        <f t="shared" si="7041"/>
        <v/>
      </c>
      <c r="EJ455" s="71" t="str">
        <f t="shared" si="7042"/>
        <v/>
      </c>
      <c r="EK455" s="71" t="str">
        <f t="shared" si="7043"/>
        <v/>
      </c>
      <c r="EL455" s="71" t="str">
        <f t="shared" si="7044"/>
        <v/>
      </c>
      <c r="EM455" s="71" t="str">
        <f t="shared" si="7045"/>
        <v/>
      </c>
      <c r="EN455" s="71" t="str">
        <f t="shared" si="7046"/>
        <v/>
      </c>
      <c r="EO455" s="71" t="str">
        <f t="shared" si="7047"/>
        <v/>
      </c>
      <c r="EP455" s="71" t="str">
        <f t="shared" si="7048"/>
        <v/>
      </c>
      <c r="EQ455" s="71" t="str">
        <f t="shared" si="7049"/>
        <v/>
      </c>
      <c r="ER455" s="71" t="str">
        <f t="shared" si="7050"/>
        <v/>
      </c>
      <c r="ES455" s="71" t="str">
        <f t="shared" si="7051"/>
        <v/>
      </c>
      <c r="ET455" s="71" t="str">
        <f t="shared" si="7052"/>
        <v/>
      </c>
      <c r="EU455" s="71" t="str">
        <f t="shared" si="7053"/>
        <v/>
      </c>
      <c r="EV455" s="71" t="str">
        <f t="shared" si="7054"/>
        <v/>
      </c>
      <c r="EW455" s="71" t="str">
        <f t="shared" si="7055"/>
        <v/>
      </c>
      <c r="EX455" s="71" t="str">
        <f t="shared" si="7056"/>
        <v/>
      </c>
      <c r="EY455" s="71" t="str">
        <f t="shared" si="7057"/>
        <v/>
      </c>
      <c r="EZ455" s="71" t="str">
        <f t="shared" si="7058"/>
        <v/>
      </c>
      <c r="FA455" s="71" t="str">
        <f t="shared" si="7059"/>
        <v/>
      </c>
      <c r="FB455" s="71" t="str">
        <f t="shared" si="7060"/>
        <v/>
      </c>
      <c r="FC455" s="71" t="str">
        <f t="shared" si="7061"/>
        <v/>
      </c>
      <c r="FD455" s="71" t="str">
        <f t="shared" si="7062"/>
        <v/>
      </c>
      <c r="FE455" s="71" t="str">
        <f t="shared" si="7063"/>
        <v/>
      </c>
      <c r="FF455" s="71" t="str">
        <f t="shared" si="7064"/>
        <v/>
      </c>
      <c r="FG455" s="71" t="str">
        <f t="shared" si="7065"/>
        <v/>
      </c>
      <c r="FH455" s="71" t="str">
        <f t="shared" si="7066"/>
        <v/>
      </c>
      <c r="FI455" s="71" t="str">
        <f t="shared" si="7067"/>
        <v/>
      </c>
      <c r="FJ455" s="71" t="str">
        <f t="shared" si="7068"/>
        <v/>
      </c>
      <c r="FK455" s="71" t="str">
        <f t="shared" si="7069"/>
        <v/>
      </c>
      <c r="FL455" s="71" t="str">
        <f t="shared" si="7070"/>
        <v/>
      </c>
      <c r="FM455" s="71" t="str">
        <f t="shared" si="7071"/>
        <v/>
      </c>
      <c r="FN455" s="71" t="str">
        <f t="shared" si="7072"/>
        <v/>
      </c>
      <c r="FO455" s="71" t="str">
        <f t="shared" si="7073"/>
        <v/>
      </c>
      <c r="FP455" s="71" t="str">
        <f t="shared" si="7074"/>
        <v/>
      </c>
      <c r="FQ455" s="71" t="str">
        <f t="shared" si="7075"/>
        <v/>
      </c>
      <c r="FR455" s="71" t="str">
        <f t="shared" si="7076"/>
        <v/>
      </c>
      <c r="FS455" s="71" t="str">
        <f t="shared" si="7077"/>
        <v/>
      </c>
    </row>
    <row r="456" spans="1:175" ht="16.5">
      <c r="A456" s="72"/>
      <c r="B456" s="154" t="s">
        <v>1465</v>
      </c>
      <c r="C456" s="188" t="str">
        <f t="shared" si="6999"/>
        <v>兑换：|cffff0033高级附魔石|r</v>
      </c>
      <c r="F456" s="72">
        <v>8</v>
      </c>
      <c r="I456" s="63" t="s">
        <v>1446</v>
      </c>
      <c r="T456" s="158" t="str">
        <f t="shared" si="7000"/>
        <v>|cffffcc00需求：|r钻石x8|n|n为指定装备附魔一条强大的额外属性。|n|n|cffff0000只可附魔紫色及以上品质装备|r</v>
      </c>
      <c r="U456" s="85" t="str">
        <f t="shared" si="7001"/>
        <v>ReplaceableTextures\\CommandButtons\\BTNCS53.blp</v>
      </c>
      <c r="CN456" s="70" t="str">
        <f t="shared" ref="CN456:CN461" si="7079">"InitUnitState('"&amp;B456&amp;"',"&amp;V456&amp;","&amp;W456&amp;","&amp;X456&amp;","&amp;Y456&amp;","&amp;Z456&amp;","&amp;AA456&amp;","&amp;AB456&amp;","&amp;AC456&amp;","&amp;AD456&amp;","&amp;AE456&amp;")"</f>
        <v>InitUnitState('IL2D',,,,,,,,,,)</v>
      </c>
      <c r="CO456" s="70" t="str">
        <f t="shared" ref="CO456:CO461" si="7080">"InitUnitNormal('"&amp;B456&amp;"',"&amp;AF456&amp;","&amp;AG456&amp;","&amp;AH456&amp;","&amp;AI456&amp;","&amp;AJ456&amp;","&amp;AK456&amp;","&amp;AL456&amp;","&amp;AM456&amp;","&amp;AN456&amp;","&amp;AO456&amp;")"</f>
        <v>InitUnitNormal('IL2D',,,,,,,,,,)</v>
      </c>
      <c r="CP456" s="70" t="str">
        <f t="shared" ref="CP456:CP461" si="7081">"InitUnitMagic('"&amp;B456&amp;"',"&amp;AP456&amp;","&amp;AQ456&amp;","&amp;AR456&amp;","&amp;AS456&amp;","&amp;AT456&amp;","&amp;AU456&amp;","&amp;AV456&amp;","&amp;AW456&amp;","&amp;BI456&amp;","&amp;BJ456&amp;")"</f>
        <v>InitUnitMagic('IL2D',,,,,,,,,,)</v>
      </c>
      <c r="CQ456" s="70" t="str">
        <f t="shared" ref="CQ456:CQ461" si="7082">"InitUnitAdd('"&amp;B456&amp;"',"&amp;BK456&amp;","&amp;BL456&amp;","&amp;BM456&amp;","&amp;BN456&amp;","&amp;BO456&amp;","&amp;BP456&amp;","&amp;BQ456&amp;","&amp;BR456&amp;","&amp;BS456&amp;","&amp;BT456&amp;")"</f>
        <v>InitUnitAdd('IL2D',,,,,,,,,,)</v>
      </c>
      <c r="CR456" s="70" t="str">
        <f t="shared" ref="CR456:CR460" si="7083">"InitEquipData('"&amp;B456&amp;"',"&amp;D456&amp;","&amp;CR$1&amp;A456&amp;CR$1&amp;","&amp;E456&amp;","&amp;I456&amp;","&amp;F456&amp;","&amp;G456&amp;",'"&amp;J456&amp;"','"&amp;K456&amp;"','"&amp;L456&amp;"','"&amp;M456&amp;"','"&amp;N456&amp;"','"&amp;O456&amp;"',"&amp;CR$1&amp;U457&amp;CR$1&amp;")"</f>
        <v>InitEquipData('IL2D',,"",,CS53,8,,'','','','','','',"ReplaceableTextures\\CommandButtons\\BTNIN17.blp")</v>
      </c>
      <c r="CU456" s="61" t="str">
        <f t="shared" ref="CU456:CU470" si="7084">CONCATENATE(DB456,DC456,DD456,DE456,DF456,DG456,DH456,DI456,DJ456,DK456,DL456,DM456,DN456,DO456,DP456,DQ456,DR456,DS456,DT456,DU456,DV456,DW456,DX456,DY456,DZ456,EA456,EB456,EC456,ED456,EE456,EF456,EG456,EH456,EI456,EJ456,EK456,EL456,EM456,EN456,EO456,EP456&amp;"|n")</f>
        <v>|n</v>
      </c>
      <c r="CV456" s="61" t="str">
        <f t="shared" si="7078"/>
        <v>|cffffcc00需求：|r钻石x8|n|n为指定装备附魔一条强大的额外属性。|n|n|cffff0000只可附魔紫色及以上品质装备|r</v>
      </c>
      <c r="CW456" s="60"/>
      <c r="CX456" s="60"/>
      <c r="CY456" s="60"/>
      <c r="CZ456" s="60"/>
      <c r="DA456" s="60"/>
      <c r="DB456" s="71" t="str">
        <f t="shared" ref="DB456:DB470" si="7085">IF(V456="","","|n"&amp;DB$2&amp;"+"&amp;V456&amp;DB$1)</f>
        <v/>
      </c>
      <c r="DC456" s="71" t="str">
        <f t="shared" ref="DC456:DC470" si="7086">IF(W456="","","|n"&amp;DC$2&amp;"+"&amp;W456&amp;DC$1)</f>
        <v/>
      </c>
      <c r="DD456" s="71" t="str">
        <f t="shared" ref="DD456:DD470" si="7087">IF(X456="","","|n"&amp;DD$2&amp;"+"&amp;X456&amp;DD$1)</f>
        <v/>
      </c>
      <c r="DE456" s="71" t="str">
        <f t="shared" ref="DE456:DE470" si="7088">IF(Y456="","","|n"&amp;DE$2&amp;"+"&amp;Y456&amp;DE$1)</f>
        <v/>
      </c>
      <c r="DF456" s="71" t="str">
        <f t="shared" ref="DF456:DF470" si="7089">IF(Z456="","","|n"&amp;DF$2&amp;"+"&amp;Z456&amp;DF$1)</f>
        <v/>
      </c>
      <c r="DG456" s="71" t="str">
        <f t="shared" ref="DG456:DG470" si="7090">IF(AA456="","","|n"&amp;DG$2&amp;"+"&amp;AA456&amp;DG$1)</f>
        <v/>
      </c>
      <c r="DH456" s="71" t="str">
        <f t="shared" ref="DH456:DH470" si="7091">IF(AB456="","","|n"&amp;DH$2&amp;"+"&amp;AB456&amp;DH$1)</f>
        <v/>
      </c>
      <c r="DI456" s="71" t="str">
        <f t="shared" ref="DI456:DI470" si="7092">IF(AC456="","","|n"&amp;DI$2&amp;"+"&amp;AC456&amp;DI$1)</f>
        <v/>
      </c>
      <c r="DJ456" s="71" t="str">
        <f t="shared" ref="DJ456:DJ470" si="7093">IF(AD456="","","|n"&amp;DJ$2&amp;"+"&amp;AD456&amp;DJ$1)</f>
        <v/>
      </c>
      <c r="DK456" s="71" t="str">
        <f t="shared" ref="DK456:DK470" si="7094">IF(AE456="","","|n"&amp;DK$2&amp;"+"&amp;AE456&amp;DK$1)</f>
        <v/>
      </c>
      <c r="DL456" s="71" t="str">
        <f t="shared" ref="DL456:DL470" si="7095">IF(AF456="","","|n"&amp;DL$2&amp;"+"&amp;AF456&amp;DL$1)</f>
        <v/>
      </c>
      <c r="DM456" s="71" t="str">
        <f t="shared" ref="DM456:DM470" si="7096">IF(AG456="","","|n"&amp;DM$2&amp;"+"&amp;AG456&amp;DM$1)</f>
        <v/>
      </c>
      <c r="DN456" s="71" t="str">
        <f t="shared" ref="DN456:DN470" si="7097">IF(AH456="","","|n"&amp;DN$2&amp;"+"&amp;AH456&amp;DN$1)</f>
        <v/>
      </c>
      <c r="DO456" s="71" t="str">
        <f t="shared" ref="DO456:DO470" si="7098">IF(AI456="","","|n"&amp;DO$2&amp;"+"&amp;AI456&amp;DO$1)</f>
        <v/>
      </c>
      <c r="DP456" s="71" t="str">
        <f t="shared" ref="DP456:DP470" si="7099">IF(AJ456="","","|n"&amp;DP$2&amp;"+"&amp;AJ456&amp;DP$1)</f>
        <v/>
      </c>
      <c r="DQ456" s="71" t="str">
        <f t="shared" ref="DQ456:DQ470" si="7100">IF(AK456="","","|n"&amp;DQ$2&amp;"+"&amp;AK456&amp;DQ$1)</f>
        <v/>
      </c>
      <c r="DR456" s="71" t="str">
        <f t="shared" ref="DR456:DR470" si="7101">IF(AL456="","","|n"&amp;DR$2&amp;"+"&amp;AL456&amp;DR$1)</f>
        <v/>
      </c>
      <c r="DS456" s="71" t="str">
        <f t="shared" ref="DS456:DS470" si="7102">IF(AM456="","","|n"&amp;DS$2&amp;"+"&amp;AM456&amp;DS$1)</f>
        <v/>
      </c>
      <c r="DT456" s="71" t="str">
        <f t="shared" ref="DT456:DT470" si="7103">IF(AN456="","","|n"&amp;DT$2&amp;"+"&amp;AN456&amp;DT$1)</f>
        <v/>
      </c>
      <c r="DU456" s="71" t="str">
        <f t="shared" ref="DU456:DU470" si="7104">IF(AO456="","","|n"&amp;DU$2&amp;"+"&amp;AO456&amp;DU$1)</f>
        <v/>
      </c>
      <c r="DV456" s="71" t="str">
        <f t="shared" ref="DV456:DV470" si="7105">IF(AP456="","","|n"&amp;DV$2&amp;"+"&amp;AP456&amp;DV$1)</f>
        <v/>
      </c>
      <c r="DW456" s="71" t="str">
        <f t="shared" ref="DW456:DW470" si="7106">IF(AQ456="","","|n"&amp;DW$2&amp;"+"&amp;AQ456&amp;DW$1)</f>
        <v/>
      </c>
      <c r="DX456" s="71" t="str">
        <f t="shared" ref="DX456:DX470" si="7107">IF(AR456="","","|n"&amp;DX$2&amp;"+"&amp;AR456&amp;DX$1)</f>
        <v/>
      </c>
      <c r="DY456" s="71" t="str">
        <f t="shared" ref="DY456:DY470" si="7108">IF(AS456="","","|n"&amp;DY$2&amp;"+"&amp;AS456&amp;DY$1)</f>
        <v/>
      </c>
      <c r="DZ456" s="71" t="str">
        <f t="shared" ref="DZ456:DZ470" si="7109">IF(AT456="","","|n"&amp;DZ$2&amp;"+"&amp;AT456&amp;DZ$1)</f>
        <v/>
      </c>
      <c r="EA456" s="71" t="str">
        <f t="shared" ref="EA456:EA470" si="7110">IF(AU456="","","|n"&amp;EA$2&amp;"+"&amp;AU456&amp;EA$1)</f>
        <v/>
      </c>
      <c r="EB456" s="71" t="str">
        <f t="shared" ref="EB456:EB470" si="7111">IF(AV456="","","|n"&amp;EB$2&amp;"+"&amp;AV456&amp;EB$1)</f>
        <v/>
      </c>
      <c r="EC456" s="71" t="str">
        <f t="shared" ref="EC456:EC470" si="7112">IF(AW456="","","|n"&amp;EC$2&amp;"+"&amp;AW456&amp;EC$1)</f>
        <v/>
      </c>
      <c r="ED456" s="71" t="str">
        <f t="shared" ref="ED456:ED470" si="7113">IF(AX456="","","|n"&amp;ED$2&amp;"+"&amp;AX456&amp;ED$1)</f>
        <v/>
      </c>
      <c r="EE456" s="71" t="str">
        <f t="shared" ref="EE456:EE470" si="7114">IF(AY456="","","|n"&amp;EE$2&amp;"+"&amp;AY456&amp;EE$1)</f>
        <v/>
      </c>
      <c r="EF456" s="71" t="str">
        <f t="shared" ref="EF456:EF470" si="7115">IF(AZ456="","","|n"&amp;EF$2&amp;"+"&amp;AZ456&amp;EF$1)</f>
        <v/>
      </c>
      <c r="EG456" s="71" t="str">
        <f t="shared" ref="EG456:EG470" si="7116">IF(BA456="","","|n"&amp;EG$2&amp;"+"&amp;BA456&amp;EG$1)</f>
        <v/>
      </c>
      <c r="EH456" s="71" t="str">
        <f t="shared" ref="EH456:EH470" si="7117">IF(BB456="","","|n"&amp;EH$2&amp;"+"&amp;BB456&amp;EH$1)</f>
        <v/>
      </c>
      <c r="EI456" s="71" t="str">
        <f t="shared" ref="EI456:EI470" si="7118">IF(BC456="","","|n"&amp;EI$2&amp;"+"&amp;BC456&amp;EI$1)</f>
        <v/>
      </c>
      <c r="EJ456" s="71" t="str">
        <f t="shared" ref="EJ456:EJ470" si="7119">IF(BD456="","","|n"&amp;EJ$2&amp;"+"&amp;BD456&amp;EJ$1)</f>
        <v/>
      </c>
      <c r="EK456" s="71" t="str">
        <f t="shared" ref="EK456:EK470" si="7120">IF(BE456="","","|n"&amp;EK$2&amp;"+"&amp;BE456&amp;EK$1)</f>
        <v/>
      </c>
      <c r="EL456" s="71" t="str">
        <f t="shared" ref="EL456:EL470" si="7121">IF(BF456="","","|n"&amp;EL$2&amp;"+"&amp;BF456&amp;EL$1)</f>
        <v/>
      </c>
      <c r="EM456" s="71" t="str">
        <f t="shared" ref="EM456:EM470" si="7122">IF(BG456="","","|n"&amp;EM$2&amp;"+"&amp;BG456&amp;EM$1)</f>
        <v/>
      </c>
      <c r="EN456" s="71" t="str">
        <f t="shared" ref="EN456:EN470" si="7123">IF(BH456="","","|n"&amp;EN$2&amp;"+"&amp;BH456&amp;EN$1)</f>
        <v/>
      </c>
      <c r="EO456" s="71" t="str">
        <f t="shared" ref="EO456:EO470" si="7124">IF(BI456="","","|n"&amp;EO$2&amp;"+"&amp;BI456&amp;EO$1)</f>
        <v/>
      </c>
      <c r="EP456" s="71" t="str">
        <f t="shared" ref="EP456:EP470" si="7125">IF(BJ456="","","|n"&amp;EP$2&amp;"+"&amp;BJ456&amp;EP$1)</f>
        <v/>
      </c>
      <c r="EQ456" s="71" t="str">
        <f t="shared" ref="EQ456:EQ470" si="7126">IF(BK456="","","|n"&amp;EQ$2&amp;"+"&amp;BK456&amp;EQ$1)</f>
        <v/>
      </c>
      <c r="ER456" s="71" t="str">
        <f t="shared" ref="ER456:ER470" si="7127">IF(BL456="","","|n"&amp;ER$2&amp;"+"&amp;BL456&amp;ER$1)</f>
        <v/>
      </c>
      <c r="ES456" s="71" t="str">
        <f t="shared" ref="ES456:ES470" si="7128">IF(BM456="","","|n"&amp;ES$2&amp;"+"&amp;BM456&amp;ES$1)</f>
        <v/>
      </c>
      <c r="ET456" s="71" t="str">
        <f t="shared" ref="ET456:ET470" si="7129">IF(BN456="","","|n"&amp;ET$2&amp;"+"&amp;BN456&amp;ET$1)</f>
        <v/>
      </c>
      <c r="EU456" s="71" t="str">
        <f t="shared" ref="EU456:EU470" si="7130">IF(BO456="","","|n"&amp;EU$2&amp;"+"&amp;BO456&amp;EU$1)</f>
        <v/>
      </c>
      <c r="EV456" s="71" t="str">
        <f t="shared" ref="EV456:EV470" si="7131">IF(BP456="","","|n"&amp;EV$2&amp;"+"&amp;BP456&amp;EV$1)</f>
        <v/>
      </c>
      <c r="EW456" s="71" t="str">
        <f t="shared" ref="EW456:EW470" si="7132">IF(BQ456="","","|n"&amp;EW$2&amp;"+"&amp;BQ456&amp;EW$1)</f>
        <v/>
      </c>
      <c r="EX456" s="71" t="str">
        <f t="shared" ref="EX456:EX470" si="7133">IF(BR456="","","|n"&amp;EX$2&amp;"+"&amp;BR456&amp;EX$1)</f>
        <v/>
      </c>
      <c r="EY456" s="71" t="str">
        <f t="shared" ref="EY456:EY470" si="7134">IF(BS456="","","|n"&amp;EY$2&amp;"+"&amp;BS456&amp;EY$1)</f>
        <v/>
      </c>
      <c r="EZ456" s="71" t="str">
        <f t="shared" ref="EZ456:EZ470" si="7135">IF(BT456="","","|n"&amp;EZ$2&amp;"+"&amp;BT456&amp;EZ$1)</f>
        <v/>
      </c>
      <c r="FA456" s="71" t="str">
        <f t="shared" ref="FA456:FA470" si="7136">IF(BU456="","","|n"&amp;FA$2&amp;"+"&amp;BU456&amp;FA$1)</f>
        <v/>
      </c>
      <c r="FB456" s="71" t="str">
        <f t="shared" ref="FB456:FB470" si="7137">IF(BV456="","","|n"&amp;FB$2&amp;"+"&amp;BV456&amp;FB$1)</f>
        <v/>
      </c>
      <c r="FC456" s="71" t="str">
        <f t="shared" ref="FC456:FC470" si="7138">IF(BW456="","","|n"&amp;FC$2&amp;"+"&amp;BW456&amp;FC$1)</f>
        <v/>
      </c>
      <c r="FD456" s="71" t="str">
        <f t="shared" ref="FD456:FD470" si="7139">IF(BX456="","","|n"&amp;FD$2&amp;"+"&amp;BX456&amp;FD$1)</f>
        <v/>
      </c>
      <c r="FE456" s="71" t="str">
        <f t="shared" ref="FE456:FE470" si="7140">IF(BY456="","","|n"&amp;FE$2&amp;"+"&amp;BY456&amp;FE$1)</f>
        <v/>
      </c>
      <c r="FF456" s="71" t="str">
        <f t="shared" ref="FF456:FF470" si="7141">IF(BZ456="","","|n"&amp;FF$2&amp;"+"&amp;BZ456&amp;FF$1)</f>
        <v/>
      </c>
      <c r="FG456" s="71" t="str">
        <f t="shared" ref="FG456:FG470" si="7142">IF(CA456="","","|n"&amp;FG$2&amp;"+"&amp;CA456&amp;FG$1)</f>
        <v/>
      </c>
      <c r="FH456" s="71" t="str">
        <f t="shared" ref="FH456:FH470" si="7143">IF(CB456="","","|n"&amp;FH$2&amp;"+"&amp;CB456&amp;FH$1)</f>
        <v/>
      </c>
      <c r="FI456" s="71" t="str">
        <f t="shared" ref="FI456:FI470" si="7144">IF(CC456="","","|n"&amp;FI$2&amp;"+"&amp;CC456&amp;FI$1)</f>
        <v/>
      </c>
      <c r="FJ456" s="71" t="str">
        <f t="shared" ref="FJ456:FJ470" si="7145">IF(CD456="","","|n"&amp;FJ$2&amp;"+"&amp;CD456&amp;FJ$1)</f>
        <v/>
      </c>
      <c r="FK456" s="71" t="str">
        <f t="shared" ref="FK456:FK470" si="7146">IF(CE456="","","|n"&amp;FK$2&amp;"+"&amp;CE456&amp;FK$1)</f>
        <v/>
      </c>
      <c r="FL456" s="71" t="str">
        <f t="shared" ref="FL456:FL470" si="7147">IF(CF456="","","|n"&amp;FL$2&amp;"+"&amp;CF456&amp;FL$1)</f>
        <v/>
      </c>
      <c r="FM456" s="71" t="str">
        <f t="shared" ref="FM456:FM470" si="7148">IF(CG456="","","|n"&amp;FM$2&amp;"+"&amp;CG456&amp;FM$1)</f>
        <v/>
      </c>
      <c r="FN456" s="71" t="str">
        <f t="shared" ref="FN456:FN470" si="7149">IF(CH456="","","|n"&amp;FN$2&amp;"+"&amp;CH456&amp;FN$1)</f>
        <v/>
      </c>
      <c r="FO456" s="71" t="str">
        <f t="shared" ref="FO456:FO470" si="7150">IF(CI456="","","|n"&amp;FO$2&amp;"+"&amp;CI456&amp;FO$1)</f>
        <v/>
      </c>
      <c r="FP456" s="71" t="str">
        <f t="shared" ref="FP456:FP470" si="7151">IF(CJ456="","","|n"&amp;FP$2&amp;"+"&amp;CJ456&amp;FP$1)</f>
        <v/>
      </c>
      <c r="FQ456" s="71" t="str">
        <f t="shared" ref="FQ456:FQ470" si="7152">IF(CK456="","","|n"&amp;FQ$2&amp;"+"&amp;CK456&amp;FQ$1)</f>
        <v/>
      </c>
      <c r="FR456" s="71" t="str">
        <f t="shared" ref="FR456:FR470" si="7153">IF(CL456="","","|n"&amp;FR$2&amp;"+"&amp;CL456&amp;FR$1)</f>
        <v/>
      </c>
      <c r="FS456" s="71" t="str">
        <f t="shared" ref="FS456:FS470" si="7154">IF(CM456="","","|n"&amp;FS$2&amp;"+"&amp;CM456&amp;FS$1)</f>
        <v/>
      </c>
    </row>
    <row r="457" spans="1:175" ht="16.5">
      <c r="A457" s="72"/>
      <c r="B457" s="154" t="s">
        <v>1466</v>
      </c>
      <c r="C457" s="188" t="str">
        <f t="shared" si="6999"/>
        <v>兑换：|Cff00BFFF来点玄铁|r</v>
      </c>
      <c r="F457" s="72">
        <v>1</v>
      </c>
      <c r="I457" s="188" t="s">
        <v>622</v>
      </c>
      <c r="T457" s="158" t="str">
        <f t="shared" si="7000"/>
        <v>|cffffcc00需求：|r钻石x1|n|n玄铁|Cffffc926+5~20|r</v>
      </c>
      <c r="U457" s="85" t="str">
        <f t="shared" si="7001"/>
        <v>ReplaceableTextures\\CommandButtons\\BTNIN17.blp</v>
      </c>
      <c r="CN457" s="70" t="str">
        <f t="shared" si="7079"/>
        <v>InitUnitState('IL2E',,,,,,,,,,)</v>
      </c>
      <c r="CO457" s="70" t="str">
        <f t="shared" si="7080"/>
        <v>InitUnitNormal('IL2E',,,,,,,,,,)</v>
      </c>
      <c r="CP457" s="70" t="str">
        <f t="shared" si="7081"/>
        <v>InitUnitMagic('IL2E',,,,,,,,,,)</v>
      </c>
      <c r="CQ457" s="70" t="str">
        <f t="shared" si="7082"/>
        <v>InitUnitAdd('IL2E',,,,,,,,,,)</v>
      </c>
      <c r="CR457" s="70" t="str">
        <f t="shared" si="7083"/>
        <v>InitEquipData('IL2E',,"",,IN17,1,,'','','','','','',"ReplaceableTextures\\CommandButtons\\BTNIN23.blp")</v>
      </c>
      <c r="CU457" s="61" t="str">
        <f t="shared" si="7084"/>
        <v>|n</v>
      </c>
      <c r="CV457" s="61" t="str">
        <f t="shared" si="7078"/>
        <v>|cffffcc00需求：|r钻石x1|n|n玄铁|Cffffc926+5~20|r</v>
      </c>
      <c r="CW457" s="60"/>
      <c r="CX457" s="60"/>
      <c r="CY457" s="60"/>
      <c r="CZ457" s="60"/>
      <c r="DA457" s="60"/>
      <c r="DB457" s="71" t="str">
        <f t="shared" si="7085"/>
        <v/>
      </c>
      <c r="DC457" s="71" t="str">
        <f t="shared" si="7086"/>
        <v/>
      </c>
      <c r="DD457" s="71" t="str">
        <f t="shared" si="7087"/>
        <v/>
      </c>
      <c r="DE457" s="71" t="str">
        <f t="shared" si="7088"/>
        <v/>
      </c>
      <c r="DF457" s="71" t="str">
        <f t="shared" si="7089"/>
        <v/>
      </c>
      <c r="DG457" s="71" t="str">
        <f t="shared" si="7090"/>
        <v/>
      </c>
      <c r="DH457" s="71" t="str">
        <f t="shared" si="7091"/>
        <v/>
      </c>
      <c r="DI457" s="71" t="str">
        <f t="shared" si="7092"/>
        <v/>
      </c>
      <c r="DJ457" s="71" t="str">
        <f t="shared" si="7093"/>
        <v/>
      </c>
      <c r="DK457" s="71" t="str">
        <f t="shared" si="7094"/>
        <v/>
      </c>
      <c r="DL457" s="71" t="str">
        <f t="shared" si="7095"/>
        <v/>
      </c>
      <c r="DM457" s="71" t="str">
        <f t="shared" si="7096"/>
        <v/>
      </c>
      <c r="DN457" s="71" t="str">
        <f t="shared" si="7097"/>
        <v/>
      </c>
      <c r="DO457" s="71" t="str">
        <f t="shared" si="7098"/>
        <v/>
      </c>
      <c r="DP457" s="71" t="str">
        <f t="shared" si="7099"/>
        <v/>
      </c>
      <c r="DQ457" s="71" t="str">
        <f t="shared" si="7100"/>
        <v/>
      </c>
      <c r="DR457" s="71" t="str">
        <f t="shared" si="7101"/>
        <v/>
      </c>
      <c r="DS457" s="71" t="str">
        <f t="shared" si="7102"/>
        <v/>
      </c>
      <c r="DT457" s="71" t="str">
        <f t="shared" si="7103"/>
        <v/>
      </c>
      <c r="DU457" s="71" t="str">
        <f t="shared" si="7104"/>
        <v/>
      </c>
      <c r="DV457" s="71" t="str">
        <f t="shared" si="7105"/>
        <v/>
      </c>
      <c r="DW457" s="71" t="str">
        <f t="shared" si="7106"/>
        <v/>
      </c>
      <c r="DX457" s="71" t="str">
        <f t="shared" si="7107"/>
        <v/>
      </c>
      <c r="DY457" s="71" t="str">
        <f t="shared" si="7108"/>
        <v/>
      </c>
      <c r="DZ457" s="71" t="str">
        <f t="shared" si="7109"/>
        <v/>
      </c>
      <c r="EA457" s="71" t="str">
        <f t="shared" si="7110"/>
        <v/>
      </c>
      <c r="EB457" s="71" t="str">
        <f t="shared" si="7111"/>
        <v/>
      </c>
      <c r="EC457" s="71" t="str">
        <f t="shared" si="7112"/>
        <v/>
      </c>
      <c r="ED457" s="71" t="str">
        <f t="shared" si="7113"/>
        <v/>
      </c>
      <c r="EE457" s="71" t="str">
        <f t="shared" si="7114"/>
        <v/>
      </c>
      <c r="EF457" s="71" t="str">
        <f t="shared" si="7115"/>
        <v/>
      </c>
      <c r="EG457" s="71" t="str">
        <f t="shared" si="7116"/>
        <v/>
      </c>
      <c r="EH457" s="71" t="str">
        <f t="shared" si="7117"/>
        <v/>
      </c>
      <c r="EI457" s="71" t="str">
        <f t="shared" si="7118"/>
        <v/>
      </c>
      <c r="EJ457" s="71" t="str">
        <f t="shared" si="7119"/>
        <v/>
      </c>
      <c r="EK457" s="71" t="str">
        <f t="shared" si="7120"/>
        <v/>
      </c>
      <c r="EL457" s="71" t="str">
        <f t="shared" si="7121"/>
        <v/>
      </c>
      <c r="EM457" s="71" t="str">
        <f t="shared" si="7122"/>
        <v/>
      </c>
      <c r="EN457" s="71" t="str">
        <f t="shared" si="7123"/>
        <v/>
      </c>
      <c r="EO457" s="71" t="str">
        <f t="shared" si="7124"/>
        <v/>
      </c>
      <c r="EP457" s="71" t="str">
        <f t="shared" si="7125"/>
        <v/>
      </c>
      <c r="EQ457" s="71" t="str">
        <f t="shared" si="7126"/>
        <v/>
      </c>
      <c r="ER457" s="71" t="str">
        <f t="shared" si="7127"/>
        <v/>
      </c>
      <c r="ES457" s="71" t="str">
        <f t="shared" si="7128"/>
        <v/>
      </c>
      <c r="ET457" s="71" t="str">
        <f t="shared" si="7129"/>
        <v/>
      </c>
      <c r="EU457" s="71" t="str">
        <f t="shared" si="7130"/>
        <v/>
      </c>
      <c r="EV457" s="71" t="str">
        <f t="shared" si="7131"/>
        <v/>
      </c>
      <c r="EW457" s="71" t="str">
        <f t="shared" si="7132"/>
        <v/>
      </c>
      <c r="EX457" s="71" t="str">
        <f t="shared" si="7133"/>
        <v/>
      </c>
      <c r="EY457" s="71" t="str">
        <f t="shared" si="7134"/>
        <v/>
      </c>
      <c r="EZ457" s="71" t="str">
        <f t="shared" si="7135"/>
        <v/>
      </c>
      <c r="FA457" s="71" t="str">
        <f t="shared" si="7136"/>
        <v/>
      </c>
      <c r="FB457" s="71" t="str">
        <f t="shared" si="7137"/>
        <v/>
      </c>
      <c r="FC457" s="71" t="str">
        <f t="shared" si="7138"/>
        <v/>
      </c>
      <c r="FD457" s="71" t="str">
        <f t="shared" si="7139"/>
        <v/>
      </c>
      <c r="FE457" s="71" t="str">
        <f t="shared" si="7140"/>
        <v/>
      </c>
      <c r="FF457" s="71" t="str">
        <f t="shared" si="7141"/>
        <v/>
      </c>
      <c r="FG457" s="71" t="str">
        <f t="shared" si="7142"/>
        <v/>
      </c>
      <c r="FH457" s="71" t="str">
        <f t="shared" si="7143"/>
        <v/>
      </c>
      <c r="FI457" s="71" t="str">
        <f t="shared" si="7144"/>
        <v/>
      </c>
      <c r="FJ457" s="71" t="str">
        <f t="shared" si="7145"/>
        <v/>
      </c>
      <c r="FK457" s="71" t="str">
        <f t="shared" si="7146"/>
        <v/>
      </c>
      <c r="FL457" s="71" t="str">
        <f t="shared" si="7147"/>
        <v/>
      </c>
      <c r="FM457" s="71" t="str">
        <f t="shared" si="7148"/>
        <v/>
      </c>
      <c r="FN457" s="71" t="str">
        <f t="shared" si="7149"/>
        <v/>
      </c>
      <c r="FO457" s="71" t="str">
        <f t="shared" si="7150"/>
        <v/>
      </c>
      <c r="FP457" s="71" t="str">
        <f t="shared" si="7151"/>
        <v/>
      </c>
      <c r="FQ457" s="71" t="str">
        <f t="shared" si="7152"/>
        <v/>
      </c>
      <c r="FR457" s="71" t="str">
        <f t="shared" si="7153"/>
        <v/>
      </c>
      <c r="FS457" s="71" t="str">
        <f t="shared" si="7154"/>
        <v/>
      </c>
    </row>
    <row r="458" spans="1:175" ht="16.5">
      <c r="A458" s="72"/>
      <c r="B458" s="154" t="s">
        <v>1467</v>
      </c>
      <c r="C458" s="188" t="str">
        <f t="shared" si="6999"/>
        <v>兑换：|CffFFC926大金矿|r</v>
      </c>
      <c r="F458" s="72">
        <v>4</v>
      </c>
      <c r="I458" s="188" t="s">
        <v>641</v>
      </c>
      <c r="T458" s="158" t="str">
        <f t="shared" si="7000"/>
        <v>|cffffcc00需求：|r钻石x4|n|n金币|Cffffc926+8888~88888|r</v>
      </c>
      <c r="U458" s="85" t="str">
        <f t="shared" si="7001"/>
        <v>ReplaceableTextures\\CommandButtons\\BTNIN23.blp</v>
      </c>
      <c r="CN458" s="70" t="str">
        <f t="shared" si="7079"/>
        <v>InitUnitState('IL2F',,,,,,,,,,)</v>
      </c>
      <c r="CO458" s="70" t="str">
        <f t="shared" si="7080"/>
        <v>InitUnitNormal('IL2F',,,,,,,,,,)</v>
      </c>
      <c r="CP458" s="70" t="str">
        <f t="shared" si="7081"/>
        <v>InitUnitMagic('IL2F',,,,,,,,,,)</v>
      </c>
      <c r="CQ458" s="70" t="str">
        <f t="shared" si="7082"/>
        <v>InitUnitAdd('IL2F',,,,,,,,,,)</v>
      </c>
      <c r="CR458" s="70" t="str">
        <f t="shared" si="7083"/>
        <v>InitEquipData('IL2F',,"",,IN23,4,,'','','','','','',"ReplaceableTextures\\CommandButtons\\BTNCS41.blp")</v>
      </c>
      <c r="CU458" s="61" t="str">
        <f t="shared" si="7084"/>
        <v>|n</v>
      </c>
      <c r="CV458" s="61" t="str">
        <f t="shared" si="7078"/>
        <v>|cffffcc00需求：|r钻石x4|n|n金币|Cffffc926+8888~88888|r</v>
      </c>
      <c r="CW458" s="60"/>
      <c r="CX458" s="60"/>
      <c r="CY458" s="60"/>
      <c r="CZ458" s="60"/>
      <c r="DA458" s="60"/>
      <c r="DB458" s="71" t="str">
        <f t="shared" si="7085"/>
        <v/>
      </c>
      <c r="DC458" s="71" t="str">
        <f t="shared" si="7086"/>
        <v/>
      </c>
      <c r="DD458" s="71" t="str">
        <f t="shared" si="7087"/>
        <v/>
      </c>
      <c r="DE458" s="71" t="str">
        <f t="shared" si="7088"/>
        <v/>
      </c>
      <c r="DF458" s="71" t="str">
        <f t="shared" si="7089"/>
        <v/>
      </c>
      <c r="DG458" s="71" t="str">
        <f t="shared" si="7090"/>
        <v/>
      </c>
      <c r="DH458" s="71" t="str">
        <f t="shared" si="7091"/>
        <v/>
      </c>
      <c r="DI458" s="71" t="str">
        <f t="shared" si="7092"/>
        <v/>
      </c>
      <c r="DJ458" s="71" t="str">
        <f t="shared" si="7093"/>
        <v/>
      </c>
      <c r="DK458" s="71" t="str">
        <f t="shared" si="7094"/>
        <v/>
      </c>
      <c r="DL458" s="71" t="str">
        <f t="shared" si="7095"/>
        <v/>
      </c>
      <c r="DM458" s="71" t="str">
        <f t="shared" si="7096"/>
        <v/>
      </c>
      <c r="DN458" s="71" t="str">
        <f t="shared" si="7097"/>
        <v/>
      </c>
      <c r="DO458" s="71" t="str">
        <f t="shared" si="7098"/>
        <v/>
      </c>
      <c r="DP458" s="71" t="str">
        <f t="shared" si="7099"/>
        <v/>
      </c>
      <c r="DQ458" s="71" t="str">
        <f t="shared" si="7100"/>
        <v/>
      </c>
      <c r="DR458" s="71" t="str">
        <f t="shared" si="7101"/>
        <v/>
      </c>
      <c r="DS458" s="71" t="str">
        <f t="shared" si="7102"/>
        <v/>
      </c>
      <c r="DT458" s="71" t="str">
        <f t="shared" si="7103"/>
        <v/>
      </c>
      <c r="DU458" s="71" t="str">
        <f t="shared" si="7104"/>
        <v/>
      </c>
      <c r="DV458" s="71" t="str">
        <f t="shared" si="7105"/>
        <v/>
      </c>
      <c r="DW458" s="71" t="str">
        <f t="shared" si="7106"/>
        <v/>
      </c>
      <c r="DX458" s="71" t="str">
        <f t="shared" si="7107"/>
        <v/>
      </c>
      <c r="DY458" s="71" t="str">
        <f t="shared" si="7108"/>
        <v/>
      </c>
      <c r="DZ458" s="71" t="str">
        <f t="shared" si="7109"/>
        <v/>
      </c>
      <c r="EA458" s="71" t="str">
        <f t="shared" si="7110"/>
        <v/>
      </c>
      <c r="EB458" s="71" t="str">
        <f t="shared" si="7111"/>
        <v/>
      </c>
      <c r="EC458" s="71" t="str">
        <f t="shared" si="7112"/>
        <v/>
      </c>
      <c r="ED458" s="71" t="str">
        <f t="shared" si="7113"/>
        <v/>
      </c>
      <c r="EE458" s="71" t="str">
        <f t="shared" si="7114"/>
        <v/>
      </c>
      <c r="EF458" s="71" t="str">
        <f t="shared" si="7115"/>
        <v/>
      </c>
      <c r="EG458" s="71" t="str">
        <f t="shared" si="7116"/>
        <v/>
      </c>
      <c r="EH458" s="71" t="str">
        <f t="shared" si="7117"/>
        <v/>
      </c>
      <c r="EI458" s="71" t="str">
        <f t="shared" si="7118"/>
        <v/>
      </c>
      <c r="EJ458" s="71" t="str">
        <f t="shared" si="7119"/>
        <v/>
      </c>
      <c r="EK458" s="71" t="str">
        <f t="shared" si="7120"/>
        <v/>
      </c>
      <c r="EL458" s="71" t="str">
        <f t="shared" si="7121"/>
        <v/>
      </c>
      <c r="EM458" s="71" t="str">
        <f t="shared" si="7122"/>
        <v/>
      </c>
      <c r="EN458" s="71" t="str">
        <f t="shared" si="7123"/>
        <v/>
      </c>
      <c r="EO458" s="71" t="str">
        <f t="shared" si="7124"/>
        <v/>
      </c>
      <c r="EP458" s="71" t="str">
        <f t="shared" si="7125"/>
        <v/>
      </c>
      <c r="EQ458" s="71" t="str">
        <f t="shared" si="7126"/>
        <v/>
      </c>
      <c r="ER458" s="71" t="str">
        <f t="shared" si="7127"/>
        <v/>
      </c>
      <c r="ES458" s="71" t="str">
        <f t="shared" si="7128"/>
        <v/>
      </c>
      <c r="ET458" s="71" t="str">
        <f t="shared" si="7129"/>
        <v/>
      </c>
      <c r="EU458" s="71" t="str">
        <f t="shared" si="7130"/>
        <v/>
      </c>
      <c r="EV458" s="71" t="str">
        <f t="shared" si="7131"/>
        <v/>
      </c>
      <c r="EW458" s="71" t="str">
        <f t="shared" si="7132"/>
        <v/>
      </c>
      <c r="EX458" s="71" t="str">
        <f t="shared" si="7133"/>
        <v/>
      </c>
      <c r="EY458" s="71" t="str">
        <f t="shared" si="7134"/>
        <v/>
      </c>
      <c r="EZ458" s="71" t="str">
        <f t="shared" si="7135"/>
        <v/>
      </c>
      <c r="FA458" s="71" t="str">
        <f t="shared" si="7136"/>
        <v/>
      </c>
      <c r="FB458" s="71" t="str">
        <f t="shared" si="7137"/>
        <v/>
      </c>
      <c r="FC458" s="71" t="str">
        <f t="shared" si="7138"/>
        <v/>
      </c>
      <c r="FD458" s="71" t="str">
        <f t="shared" si="7139"/>
        <v/>
      </c>
      <c r="FE458" s="71" t="str">
        <f t="shared" si="7140"/>
        <v/>
      </c>
      <c r="FF458" s="71" t="str">
        <f t="shared" si="7141"/>
        <v/>
      </c>
      <c r="FG458" s="71" t="str">
        <f t="shared" si="7142"/>
        <v/>
      </c>
      <c r="FH458" s="71" t="str">
        <f t="shared" si="7143"/>
        <v/>
      </c>
      <c r="FI458" s="71" t="str">
        <f t="shared" si="7144"/>
        <v/>
      </c>
      <c r="FJ458" s="71" t="str">
        <f t="shared" si="7145"/>
        <v/>
      </c>
      <c r="FK458" s="71" t="str">
        <f t="shared" si="7146"/>
        <v/>
      </c>
      <c r="FL458" s="71" t="str">
        <f t="shared" si="7147"/>
        <v/>
      </c>
      <c r="FM458" s="71" t="str">
        <f t="shared" si="7148"/>
        <v/>
      </c>
      <c r="FN458" s="71" t="str">
        <f t="shared" si="7149"/>
        <v/>
      </c>
      <c r="FO458" s="71" t="str">
        <f t="shared" si="7150"/>
        <v/>
      </c>
      <c r="FP458" s="71" t="str">
        <f t="shared" si="7151"/>
        <v/>
      </c>
      <c r="FQ458" s="71" t="str">
        <f t="shared" si="7152"/>
        <v/>
      </c>
      <c r="FR458" s="71" t="str">
        <f t="shared" si="7153"/>
        <v/>
      </c>
      <c r="FS458" s="71" t="str">
        <f t="shared" si="7154"/>
        <v/>
      </c>
    </row>
    <row r="459" spans="1:175" ht="16.5">
      <c r="A459" s="72"/>
      <c r="B459" s="154" t="s">
        <v>1468</v>
      </c>
      <c r="C459" s="188" t="str">
        <f t="shared" si="6999"/>
        <v>兑换：|cffff0000虚空神石|r</v>
      </c>
      <c r="F459" s="72">
        <v>8</v>
      </c>
      <c r="I459" s="196" t="s">
        <v>1447</v>
      </c>
      <c r="T459" s="158" t="str">
        <f t="shared" si="7000"/>
        <v>|cffffcc00需求：|r钻石x8|n|n点击后可将|Cffffc926任意|r装备提升一级。|n|n|Cff00ff7f只能对|r|Cffff73ff创|r|Cffff56bf世|r|Cffff397f品|r|Cffff1c3f质|r|Cff00ff7f以下的装备使用。|r</v>
      </c>
      <c r="U459" s="85" t="str">
        <f t="shared" si="7001"/>
        <v>ReplaceableTextures\\CommandButtons\\BTNCS41.blp</v>
      </c>
      <c r="CN459" s="70" t="str">
        <f t="shared" si="7079"/>
        <v>InitUnitState('IL2G',,,,,,,,,,)</v>
      </c>
      <c r="CO459" s="70" t="str">
        <f t="shared" si="7080"/>
        <v>InitUnitNormal('IL2G',,,,,,,,,,)</v>
      </c>
      <c r="CP459" s="70" t="str">
        <f t="shared" si="7081"/>
        <v>InitUnitMagic('IL2G',,,,,,,,,,)</v>
      </c>
      <c r="CQ459" s="70" t="str">
        <f t="shared" si="7082"/>
        <v>InitUnitAdd('IL2G',,,,,,,,,,)</v>
      </c>
      <c r="CR459" s="70" t="str">
        <f t="shared" si="7083"/>
        <v>InitEquipData('IL2G',,"",,CS41,8,,'','','','','','',"ReplaceableTextures\\CommandButtons\\BTNIN22.blp")</v>
      </c>
      <c r="CU459" s="61" t="str">
        <f t="shared" si="7084"/>
        <v>|n</v>
      </c>
      <c r="CV459" s="61" t="str">
        <f t="shared" si="7078"/>
        <v>|cffffcc00需求：|r钻石x8|n|n点击后可将|Cffffc926任意|r装备提升一级。|n|n|Cff00ff7f只能对|r|Cffff73ff创|r|Cffff56bf世|r|Cffff397f品|r|Cffff1c3f质|r|Cff00ff7f以下的装备使用。|r</v>
      </c>
      <c r="CW459" s="60"/>
      <c r="CX459" s="60"/>
      <c r="CY459" s="60"/>
      <c r="CZ459" s="60"/>
      <c r="DA459" s="60"/>
      <c r="DB459" s="71" t="str">
        <f t="shared" si="7085"/>
        <v/>
      </c>
      <c r="DC459" s="71" t="str">
        <f t="shared" si="7086"/>
        <v/>
      </c>
      <c r="DD459" s="71" t="str">
        <f t="shared" si="7087"/>
        <v/>
      </c>
      <c r="DE459" s="71" t="str">
        <f t="shared" si="7088"/>
        <v/>
      </c>
      <c r="DF459" s="71" t="str">
        <f t="shared" si="7089"/>
        <v/>
      </c>
      <c r="DG459" s="71" t="str">
        <f t="shared" si="7090"/>
        <v/>
      </c>
      <c r="DH459" s="71" t="str">
        <f t="shared" si="7091"/>
        <v/>
      </c>
      <c r="DI459" s="71" t="str">
        <f t="shared" si="7092"/>
        <v/>
      </c>
      <c r="DJ459" s="71" t="str">
        <f t="shared" si="7093"/>
        <v/>
      </c>
      <c r="DK459" s="71" t="str">
        <f t="shared" si="7094"/>
        <v/>
      </c>
      <c r="DL459" s="71" t="str">
        <f t="shared" si="7095"/>
        <v/>
      </c>
      <c r="DM459" s="71" t="str">
        <f t="shared" si="7096"/>
        <v/>
      </c>
      <c r="DN459" s="71" t="str">
        <f t="shared" si="7097"/>
        <v/>
      </c>
      <c r="DO459" s="71" t="str">
        <f t="shared" si="7098"/>
        <v/>
      </c>
      <c r="DP459" s="71" t="str">
        <f t="shared" si="7099"/>
        <v/>
      </c>
      <c r="DQ459" s="71" t="str">
        <f t="shared" si="7100"/>
        <v/>
      </c>
      <c r="DR459" s="71" t="str">
        <f t="shared" si="7101"/>
        <v/>
      </c>
      <c r="DS459" s="71" t="str">
        <f t="shared" si="7102"/>
        <v/>
      </c>
      <c r="DT459" s="71" t="str">
        <f t="shared" si="7103"/>
        <v/>
      </c>
      <c r="DU459" s="71" t="str">
        <f t="shared" si="7104"/>
        <v/>
      </c>
      <c r="DV459" s="71" t="str">
        <f t="shared" si="7105"/>
        <v/>
      </c>
      <c r="DW459" s="71" t="str">
        <f t="shared" si="7106"/>
        <v/>
      </c>
      <c r="DX459" s="71" t="str">
        <f t="shared" si="7107"/>
        <v/>
      </c>
      <c r="DY459" s="71" t="str">
        <f t="shared" si="7108"/>
        <v/>
      </c>
      <c r="DZ459" s="71" t="str">
        <f t="shared" si="7109"/>
        <v/>
      </c>
      <c r="EA459" s="71" t="str">
        <f t="shared" si="7110"/>
        <v/>
      </c>
      <c r="EB459" s="71" t="str">
        <f t="shared" si="7111"/>
        <v/>
      </c>
      <c r="EC459" s="71" t="str">
        <f t="shared" si="7112"/>
        <v/>
      </c>
      <c r="ED459" s="71" t="str">
        <f t="shared" si="7113"/>
        <v/>
      </c>
      <c r="EE459" s="71" t="str">
        <f t="shared" si="7114"/>
        <v/>
      </c>
      <c r="EF459" s="71" t="str">
        <f t="shared" si="7115"/>
        <v/>
      </c>
      <c r="EG459" s="71" t="str">
        <f t="shared" si="7116"/>
        <v/>
      </c>
      <c r="EH459" s="71" t="str">
        <f t="shared" si="7117"/>
        <v/>
      </c>
      <c r="EI459" s="71" t="str">
        <f t="shared" si="7118"/>
        <v/>
      </c>
      <c r="EJ459" s="71" t="str">
        <f t="shared" si="7119"/>
        <v/>
      </c>
      <c r="EK459" s="71" t="str">
        <f t="shared" si="7120"/>
        <v/>
      </c>
      <c r="EL459" s="71" t="str">
        <f t="shared" si="7121"/>
        <v/>
      </c>
      <c r="EM459" s="71" t="str">
        <f t="shared" si="7122"/>
        <v/>
      </c>
      <c r="EN459" s="71" t="str">
        <f t="shared" si="7123"/>
        <v/>
      </c>
      <c r="EO459" s="71" t="str">
        <f t="shared" si="7124"/>
        <v/>
      </c>
      <c r="EP459" s="71" t="str">
        <f t="shared" si="7125"/>
        <v/>
      </c>
      <c r="EQ459" s="71" t="str">
        <f t="shared" si="7126"/>
        <v/>
      </c>
      <c r="ER459" s="71" t="str">
        <f t="shared" si="7127"/>
        <v/>
      </c>
      <c r="ES459" s="71" t="str">
        <f t="shared" si="7128"/>
        <v/>
      </c>
      <c r="ET459" s="71" t="str">
        <f t="shared" si="7129"/>
        <v/>
      </c>
      <c r="EU459" s="71" t="str">
        <f t="shared" si="7130"/>
        <v/>
      </c>
      <c r="EV459" s="71" t="str">
        <f t="shared" si="7131"/>
        <v/>
      </c>
      <c r="EW459" s="71" t="str">
        <f t="shared" si="7132"/>
        <v/>
      </c>
      <c r="EX459" s="71" t="str">
        <f t="shared" si="7133"/>
        <v/>
      </c>
      <c r="EY459" s="71" t="str">
        <f t="shared" si="7134"/>
        <v/>
      </c>
      <c r="EZ459" s="71" t="str">
        <f t="shared" si="7135"/>
        <v/>
      </c>
      <c r="FA459" s="71" t="str">
        <f t="shared" si="7136"/>
        <v/>
      </c>
      <c r="FB459" s="71" t="str">
        <f t="shared" si="7137"/>
        <v/>
      </c>
      <c r="FC459" s="71" t="str">
        <f t="shared" si="7138"/>
        <v/>
      </c>
      <c r="FD459" s="71" t="str">
        <f t="shared" si="7139"/>
        <v/>
      </c>
      <c r="FE459" s="71" t="str">
        <f t="shared" si="7140"/>
        <v/>
      </c>
      <c r="FF459" s="71" t="str">
        <f t="shared" si="7141"/>
        <v/>
      </c>
      <c r="FG459" s="71" t="str">
        <f t="shared" si="7142"/>
        <v/>
      </c>
      <c r="FH459" s="71" t="str">
        <f t="shared" si="7143"/>
        <v/>
      </c>
      <c r="FI459" s="71" t="str">
        <f t="shared" si="7144"/>
        <v/>
      </c>
      <c r="FJ459" s="71" t="str">
        <f t="shared" si="7145"/>
        <v/>
      </c>
      <c r="FK459" s="71" t="str">
        <f t="shared" si="7146"/>
        <v/>
      </c>
      <c r="FL459" s="71" t="str">
        <f t="shared" si="7147"/>
        <v/>
      </c>
      <c r="FM459" s="71" t="str">
        <f t="shared" si="7148"/>
        <v/>
      </c>
      <c r="FN459" s="71" t="str">
        <f t="shared" si="7149"/>
        <v/>
      </c>
      <c r="FO459" s="71" t="str">
        <f t="shared" si="7150"/>
        <v/>
      </c>
      <c r="FP459" s="71" t="str">
        <f t="shared" si="7151"/>
        <v/>
      </c>
      <c r="FQ459" s="71" t="str">
        <f t="shared" si="7152"/>
        <v/>
      </c>
      <c r="FR459" s="71" t="str">
        <f t="shared" si="7153"/>
        <v/>
      </c>
      <c r="FS459" s="71" t="str">
        <f t="shared" si="7154"/>
        <v/>
      </c>
    </row>
    <row r="460" spans="1:175" ht="16.5">
      <c r="A460" s="72"/>
      <c r="B460" s="154" t="s">
        <v>1469</v>
      </c>
      <c r="C460" s="188" t="str">
        <f t="shared" si="6999"/>
        <v>兑换：|Cff00BFFF小银行|r</v>
      </c>
      <c r="F460" s="72">
        <v>1</v>
      </c>
      <c r="I460" s="188" t="s">
        <v>638</v>
      </c>
      <c r="T460" s="158" t="str">
        <f t="shared" si="7000"/>
        <v>|cffffcc00需求：|r钻石x1|n|n金币|Cffffc926+2888~18888|r</v>
      </c>
      <c r="U460" s="85" t="str">
        <f t="shared" si="7001"/>
        <v>ReplaceableTextures\\CommandButtons\\BTNIN22.blp</v>
      </c>
      <c r="CN460" s="70" t="str">
        <f t="shared" si="7079"/>
        <v>InitUnitState('IL2H',,,,,,,,,,)</v>
      </c>
      <c r="CO460" s="70" t="str">
        <f t="shared" si="7080"/>
        <v>InitUnitNormal('IL2H',,,,,,,,,,)</v>
      </c>
      <c r="CP460" s="70" t="str">
        <f t="shared" si="7081"/>
        <v>InitUnitMagic('IL2H',,,,,,,,,,)</v>
      </c>
      <c r="CQ460" s="70" t="str">
        <f t="shared" si="7082"/>
        <v>InitUnitAdd('IL2H',,,,,,,,,,)</v>
      </c>
      <c r="CR460" s="70" t="str">
        <f t="shared" si="7083"/>
        <v>InitEquipData('IL2H',,"",,IN22,1,,'','','','','','',"ReplaceableTextures\\CommandButtons\\BTNIP02.blp")</v>
      </c>
      <c r="CU460" s="61" t="str">
        <f t="shared" si="7084"/>
        <v>|n</v>
      </c>
      <c r="CV460" s="61" t="str">
        <f t="shared" si="7078"/>
        <v>|cffffcc00需求：|r钻石x1|n|n金币|Cffffc926+2888~18888|r</v>
      </c>
      <c r="CW460" s="60"/>
      <c r="CX460" s="60"/>
      <c r="CY460" s="60"/>
      <c r="CZ460" s="60"/>
      <c r="DA460" s="60"/>
      <c r="DB460" s="71" t="str">
        <f t="shared" si="7085"/>
        <v/>
      </c>
      <c r="DC460" s="71" t="str">
        <f t="shared" si="7086"/>
        <v/>
      </c>
      <c r="DD460" s="71" t="str">
        <f t="shared" si="7087"/>
        <v/>
      </c>
      <c r="DE460" s="71" t="str">
        <f t="shared" si="7088"/>
        <v/>
      </c>
      <c r="DF460" s="71" t="str">
        <f t="shared" si="7089"/>
        <v/>
      </c>
      <c r="DG460" s="71" t="str">
        <f t="shared" si="7090"/>
        <v/>
      </c>
      <c r="DH460" s="71" t="str">
        <f t="shared" si="7091"/>
        <v/>
      </c>
      <c r="DI460" s="71" t="str">
        <f t="shared" si="7092"/>
        <v/>
      </c>
      <c r="DJ460" s="71" t="str">
        <f t="shared" si="7093"/>
        <v/>
      </c>
      <c r="DK460" s="71" t="str">
        <f t="shared" si="7094"/>
        <v/>
      </c>
      <c r="DL460" s="71" t="str">
        <f t="shared" si="7095"/>
        <v/>
      </c>
      <c r="DM460" s="71" t="str">
        <f t="shared" si="7096"/>
        <v/>
      </c>
      <c r="DN460" s="71" t="str">
        <f t="shared" si="7097"/>
        <v/>
      </c>
      <c r="DO460" s="71" t="str">
        <f t="shared" si="7098"/>
        <v/>
      </c>
      <c r="DP460" s="71" t="str">
        <f t="shared" si="7099"/>
        <v/>
      </c>
      <c r="DQ460" s="71" t="str">
        <f t="shared" si="7100"/>
        <v/>
      </c>
      <c r="DR460" s="71" t="str">
        <f t="shared" si="7101"/>
        <v/>
      </c>
      <c r="DS460" s="71" t="str">
        <f t="shared" si="7102"/>
        <v/>
      </c>
      <c r="DT460" s="71" t="str">
        <f t="shared" si="7103"/>
        <v/>
      </c>
      <c r="DU460" s="71" t="str">
        <f t="shared" si="7104"/>
        <v/>
      </c>
      <c r="DV460" s="71" t="str">
        <f t="shared" si="7105"/>
        <v/>
      </c>
      <c r="DW460" s="71" t="str">
        <f t="shared" si="7106"/>
        <v/>
      </c>
      <c r="DX460" s="71" t="str">
        <f t="shared" si="7107"/>
        <v/>
      </c>
      <c r="DY460" s="71" t="str">
        <f t="shared" si="7108"/>
        <v/>
      </c>
      <c r="DZ460" s="71" t="str">
        <f t="shared" si="7109"/>
        <v/>
      </c>
      <c r="EA460" s="71" t="str">
        <f t="shared" si="7110"/>
        <v/>
      </c>
      <c r="EB460" s="71" t="str">
        <f t="shared" si="7111"/>
        <v/>
      </c>
      <c r="EC460" s="71" t="str">
        <f t="shared" si="7112"/>
        <v/>
      </c>
      <c r="ED460" s="71" t="str">
        <f t="shared" si="7113"/>
        <v/>
      </c>
      <c r="EE460" s="71" t="str">
        <f t="shared" si="7114"/>
        <v/>
      </c>
      <c r="EF460" s="71" t="str">
        <f t="shared" si="7115"/>
        <v/>
      </c>
      <c r="EG460" s="71" t="str">
        <f t="shared" si="7116"/>
        <v/>
      </c>
      <c r="EH460" s="71" t="str">
        <f t="shared" si="7117"/>
        <v/>
      </c>
      <c r="EI460" s="71" t="str">
        <f t="shared" si="7118"/>
        <v/>
      </c>
      <c r="EJ460" s="71" t="str">
        <f t="shared" si="7119"/>
        <v/>
      </c>
      <c r="EK460" s="71" t="str">
        <f t="shared" si="7120"/>
        <v/>
      </c>
      <c r="EL460" s="71" t="str">
        <f t="shared" si="7121"/>
        <v/>
      </c>
      <c r="EM460" s="71" t="str">
        <f t="shared" si="7122"/>
        <v/>
      </c>
      <c r="EN460" s="71" t="str">
        <f t="shared" si="7123"/>
        <v/>
      </c>
      <c r="EO460" s="71" t="str">
        <f t="shared" si="7124"/>
        <v/>
      </c>
      <c r="EP460" s="71" t="str">
        <f t="shared" si="7125"/>
        <v/>
      </c>
      <c r="EQ460" s="71" t="str">
        <f t="shared" si="7126"/>
        <v/>
      </c>
      <c r="ER460" s="71" t="str">
        <f t="shared" si="7127"/>
        <v/>
      </c>
      <c r="ES460" s="71" t="str">
        <f t="shared" si="7128"/>
        <v/>
      </c>
      <c r="ET460" s="71" t="str">
        <f t="shared" si="7129"/>
        <v/>
      </c>
      <c r="EU460" s="71" t="str">
        <f t="shared" si="7130"/>
        <v/>
      </c>
      <c r="EV460" s="71" t="str">
        <f t="shared" si="7131"/>
        <v/>
      </c>
      <c r="EW460" s="71" t="str">
        <f t="shared" si="7132"/>
        <v/>
      </c>
      <c r="EX460" s="71" t="str">
        <f t="shared" si="7133"/>
        <v/>
      </c>
      <c r="EY460" s="71" t="str">
        <f t="shared" si="7134"/>
        <v/>
      </c>
      <c r="EZ460" s="71" t="str">
        <f t="shared" si="7135"/>
        <v/>
      </c>
      <c r="FA460" s="71" t="str">
        <f t="shared" si="7136"/>
        <v/>
      </c>
      <c r="FB460" s="71" t="str">
        <f t="shared" si="7137"/>
        <v/>
      </c>
      <c r="FC460" s="71" t="str">
        <f t="shared" si="7138"/>
        <v/>
      </c>
      <c r="FD460" s="71" t="str">
        <f t="shared" si="7139"/>
        <v/>
      </c>
      <c r="FE460" s="71" t="str">
        <f t="shared" si="7140"/>
        <v/>
      </c>
      <c r="FF460" s="71" t="str">
        <f t="shared" si="7141"/>
        <v/>
      </c>
      <c r="FG460" s="71" t="str">
        <f t="shared" si="7142"/>
        <v/>
      </c>
      <c r="FH460" s="71" t="str">
        <f t="shared" si="7143"/>
        <v/>
      </c>
      <c r="FI460" s="71" t="str">
        <f t="shared" si="7144"/>
        <v/>
      </c>
      <c r="FJ460" s="71" t="str">
        <f t="shared" si="7145"/>
        <v/>
      </c>
      <c r="FK460" s="71" t="str">
        <f t="shared" si="7146"/>
        <v/>
      </c>
      <c r="FL460" s="71" t="str">
        <f t="shared" si="7147"/>
        <v/>
      </c>
      <c r="FM460" s="71" t="str">
        <f t="shared" si="7148"/>
        <v/>
      </c>
      <c r="FN460" s="71" t="str">
        <f t="shared" si="7149"/>
        <v/>
      </c>
      <c r="FO460" s="71" t="str">
        <f t="shared" si="7150"/>
        <v/>
      </c>
      <c r="FP460" s="71" t="str">
        <f t="shared" si="7151"/>
        <v/>
      </c>
      <c r="FQ460" s="71" t="str">
        <f t="shared" si="7152"/>
        <v/>
      </c>
      <c r="FR460" s="71" t="str">
        <f t="shared" si="7153"/>
        <v/>
      </c>
      <c r="FS460" s="71" t="str">
        <f t="shared" si="7154"/>
        <v/>
      </c>
    </row>
    <row r="461" spans="1:175" ht="16.5">
      <c r="A461" s="72"/>
      <c r="B461" s="154" t="s">
        <v>1470</v>
      </c>
      <c r="C461" s="188" t="str">
        <f t="shared" si="6999"/>
        <v>兑换：|CffFFD24D补天石|r</v>
      </c>
      <c r="F461" s="72">
        <v>4</v>
      </c>
      <c r="I461" s="197" t="s">
        <v>700</v>
      </c>
      <c r="T461" s="158" t="str">
        <f t="shared" si="700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61" s="85" t="str">
        <f t="shared" si="7001"/>
        <v>ReplaceableTextures\\CommandButtons\\BTNIP02.blp</v>
      </c>
      <c r="CN461" s="70" t="str">
        <f t="shared" si="7079"/>
        <v>InitUnitState('IL2I',,,,,,,,,,)</v>
      </c>
      <c r="CO461" s="70" t="str">
        <f t="shared" si="7080"/>
        <v>InitUnitNormal('IL2I',,,,,,,,,,)</v>
      </c>
      <c r="CP461" s="70" t="str">
        <f t="shared" si="7081"/>
        <v>InitUnitMagic('IL2I',,,,,,,,,,)</v>
      </c>
      <c r="CQ461" s="70" t="str">
        <f t="shared" si="7082"/>
        <v>InitUnitAdd('IL2I',,,,,,,,,,)</v>
      </c>
      <c r="CR461" s="70" t="str">
        <f>"InitEquipData('"&amp;B461&amp;"',"&amp;D461&amp;","&amp;CR$1&amp;A461&amp;CR$1&amp;","&amp;E461&amp;","&amp;I461&amp;","&amp;F461&amp;","&amp;G461&amp;",'"&amp;J461&amp;"','"&amp;K461&amp;"','"&amp;L461&amp;"','"&amp;M461&amp;"','"&amp;N461&amp;"','"&amp;O461&amp;"',"&amp;CR$1&amp;U480&amp;CR$1&amp;")"</f>
        <v>InitEquipData('IL2I',,"",,IP02,4,,'','','','','','',"")</v>
      </c>
      <c r="CU461" s="61" t="str">
        <f t="shared" si="7084"/>
        <v>|n</v>
      </c>
      <c r="CV461" s="61" t="str">
        <f t="shared" si="7078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61" s="60"/>
      <c r="CX461" s="60"/>
      <c r="CY461" s="60"/>
      <c r="CZ461" s="60"/>
      <c r="DA461" s="60"/>
      <c r="DB461" s="71" t="str">
        <f t="shared" si="7085"/>
        <v/>
      </c>
      <c r="DC461" s="71" t="str">
        <f t="shared" si="7086"/>
        <v/>
      </c>
      <c r="DD461" s="71" t="str">
        <f t="shared" si="7087"/>
        <v/>
      </c>
      <c r="DE461" s="71" t="str">
        <f t="shared" si="7088"/>
        <v/>
      </c>
      <c r="DF461" s="71" t="str">
        <f t="shared" si="7089"/>
        <v/>
      </c>
      <c r="DG461" s="71" t="str">
        <f t="shared" si="7090"/>
        <v/>
      </c>
      <c r="DH461" s="71" t="str">
        <f t="shared" si="7091"/>
        <v/>
      </c>
      <c r="DI461" s="71" t="str">
        <f t="shared" si="7092"/>
        <v/>
      </c>
      <c r="DJ461" s="71" t="str">
        <f t="shared" si="7093"/>
        <v/>
      </c>
      <c r="DK461" s="71" t="str">
        <f t="shared" si="7094"/>
        <v/>
      </c>
      <c r="DL461" s="71" t="str">
        <f t="shared" si="7095"/>
        <v/>
      </c>
      <c r="DM461" s="71" t="str">
        <f t="shared" si="7096"/>
        <v/>
      </c>
      <c r="DN461" s="71" t="str">
        <f t="shared" si="7097"/>
        <v/>
      </c>
      <c r="DO461" s="71" t="str">
        <f t="shared" si="7098"/>
        <v/>
      </c>
      <c r="DP461" s="71" t="str">
        <f t="shared" si="7099"/>
        <v/>
      </c>
      <c r="DQ461" s="71" t="str">
        <f t="shared" si="7100"/>
        <v/>
      </c>
      <c r="DR461" s="71" t="str">
        <f t="shared" si="7101"/>
        <v/>
      </c>
      <c r="DS461" s="71" t="str">
        <f t="shared" si="7102"/>
        <v/>
      </c>
      <c r="DT461" s="71" t="str">
        <f t="shared" si="7103"/>
        <v/>
      </c>
      <c r="DU461" s="71" t="str">
        <f t="shared" si="7104"/>
        <v/>
      </c>
      <c r="DV461" s="71" t="str">
        <f t="shared" si="7105"/>
        <v/>
      </c>
      <c r="DW461" s="71" t="str">
        <f t="shared" si="7106"/>
        <v/>
      </c>
      <c r="DX461" s="71" t="str">
        <f t="shared" si="7107"/>
        <v/>
      </c>
      <c r="DY461" s="71" t="str">
        <f t="shared" si="7108"/>
        <v/>
      </c>
      <c r="DZ461" s="71" t="str">
        <f t="shared" si="7109"/>
        <v/>
      </c>
      <c r="EA461" s="71" t="str">
        <f t="shared" si="7110"/>
        <v/>
      </c>
      <c r="EB461" s="71" t="str">
        <f t="shared" si="7111"/>
        <v/>
      </c>
      <c r="EC461" s="71" t="str">
        <f t="shared" si="7112"/>
        <v/>
      </c>
      <c r="ED461" s="71" t="str">
        <f t="shared" si="7113"/>
        <v/>
      </c>
      <c r="EE461" s="71" t="str">
        <f t="shared" si="7114"/>
        <v/>
      </c>
      <c r="EF461" s="71" t="str">
        <f t="shared" si="7115"/>
        <v/>
      </c>
      <c r="EG461" s="71" t="str">
        <f t="shared" si="7116"/>
        <v/>
      </c>
      <c r="EH461" s="71" t="str">
        <f t="shared" si="7117"/>
        <v/>
      </c>
      <c r="EI461" s="71" t="str">
        <f t="shared" si="7118"/>
        <v/>
      </c>
      <c r="EJ461" s="71" t="str">
        <f t="shared" si="7119"/>
        <v/>
      </c>
      <c r="EK461" s="71" t="str">
        <f t="shared" si="7120"/>
        <v/>
      </c>
      <c r="EL461" s="71" t="str">
        <f t="shared" si="7121"/>
        <v/>
      </c>
      <c r="EM461" s="71" t="str">
        <f t="shared" si="7122"/>
        <v/>
      </c>
      <c r="EN461" s="71" t="str">
        <f t="shared" si="7123"/>
        <v/>
      </c>
      <c r="EO461" s="71" t="str">
        <f t="shared" si="7124"/>
        <v/>
      </c>
      <c r="EP461" s="71" t="str">
        <f t="shared" si="7125"/>
        <v/>
      </c>
      <c r="EQ461" s="71" t="str">
        <f t="shared" si="7126"/>
        <v/>
      </c>
      <c r="ER461" s="71" t="str">
        <f t="shared" si="7127"/>
        <v/>
      </c>
      <c r="ES461" s="71" t="str">
        <f t="shared" si="7128"/>
        <v/>
      </c>
      <c r="ET461" s="71" t="str">
        <f t="shared" si="7129"/>
        <v/>
      </c>
      <c r="EU461" s="71" t="str">
        <f t="shared" si="7130"/>
        <v/>
      </c>
      <c r="EV461" s="71" t="str">
        <f t="shared" si="7131"/>
        <v/>
      </c>
      <c r="EW461" s="71" t="str">
        <f t="shared" si="7132"/>
        <v/>
      </c>
      <c r="EX461" s="71" t="str">
        <f t="shared" si="7133"/>
        <v/>
      </c>
      <c r="EY461" s="71" t="str">
        <f t="shared" si="7134"/>
        <v/>
      </c>
      <c r="EZ461" s="71" t="str">
        <f t="shared" si="7135"/>
        <v/>
      </c>
      <c r="FA461" s="71" t="str">
        <f t="shared" si="7136"/>
        <v/>
      </c>
      <c r="FB461" s="71" t="str">
        <f t="shared" si="7137"/>
        <v/>
      </c>
      <c r="FC461" s="71" t="str">
        <f t="shared" si="7138"/>
        <v/>
      </c>
      <c r="FD461" s="71" t="str">
        <f t="shared" si="7139"/>
        <v/>
      </c>
      <c r="FE461" s="71" t="str">
        <f t="shared" si="7140"/>
        <v/>
      </c>
      <c r="FF461" s="71" t="str">
        <f t="shared" si="7141"/>
        <v/>
      </c>
      <c r="FG461" s="71" t="str">
        <f t="shared" si="7142"/>
        <v/>
      </c>
      <c r="FH461" s="71" t="str">
        <f t="shared" si="7143"/>
        <v/>
      </c>
      <c r="FI461" s="71" t="str">
        <f t="shared" si="7144"/>
        <v/>
      </c>
      <c r="FJ461" s="71" t="str">
        <f t="shared" si="7145"/>
        <v/>
      </c>
      <c r="FK461" s="71" t="str">
        <f t="shared" si="7146"/>
        <v/>
      </c>
      <c r="FL461" s="71" t="str">
        <f t="shared" si="7147"/>
        <v/>
      </c>
      <c r="FM461" s="71" t="str">
        <f t="shared" si="7148"/>
        <v/>
      </c>
      <c r="FN461" s="71" t="str">
        <f t="shared" si="7149"/>
        <v/>
      </c>
      <c r="FO461" s="71" t="str">
        <f t="shared" si="7150"/>
        <v/>
      </c>
      <c r="FP461" s="71" t="str">
        <f t="shared" si="7151"/>
        <v/>
      </c>
      <c r="FQ461" s="71" t="str">
        <f t="shared" si="7152"/>
        <v/>
      </c>
      <c r="FR461" s="71" t="str">
        <f t="shared" si="7153"/>
        <v/>
      </c>
      <c r="FS461" s="71" t="str">
        <f t="shared" si="7154"/>
        <v/>
      </c>
    </row>
    <row r="462" spans="1:175" ht="16.5">
      <c r="A462" s="72"/>
      <c r="B462" s="154" t="s">
        <v>1471</v>
      </c>
      <c r="C462" s="188" t="str">
        <f t="shared" si="6999"/>
        <v>兑换：|CffFFD24D炽星魔盒|r</v>
      </c>
      <c r="E462" s="138"/>
      <c r="F462" s="72">
        <v>6</v>
      </c>
      <c r="I462" s="63" t="s">
        <v>1443</v>
      </c>
      <c r="T462" s="158" t="str">
        <f t="shared" si="7000"/>
        <v>|cffffcc00需求：|r钻石x6|n|n开启后获得|Cffffd24d随机奖励|r。</v>
      </c>
      <c r="U462" s="85" t="str">
        <f t="shared" si="7001"/>
        <v>ReplaceableTextures\\CommandButtons\\BTNI014.blp</v>
      </c>
      <c r="CU462" s="95" t="str">
        <f t="shared" si="7084"/>
        <v>|n</v>
      </c>
      <c r="CV462" s="61" t="str">
        <f t="shared" si="7078"/>
        <v>|cffffcc00需求：|r钻石x6|n|n开启后获得|Cffffd24d随机奖励|r。</v>
      </c>
      <c r="CW462" s="60"/>
      <c r="CX462" s="60"/>
      <c r="CY462" s="60"/>
      <c r="CZ462" s="60"/>
      <c r="DA462" s="60"/>
      <c r="DB462" s="71" t="str">
        <f t="shared" si="7085"/>
        <v/>
      </c>
      <c r="DC462" s="71" t="str">
        <f t="shared" si="7086"/>
        <v/>
      </c>
      <c r="DD462" s="71" t="str">
        <f t="shared" si="7087"/>
        <v/>
      </c>
      <c r="DE462" s="71" t="str">
        <f t="shared" si="7088"/>
        <v/>
      </c>
      <c r="DF462" s="71" t="str">
        <f t="shared" si="7089"/>
        <v/>
      </c>
      <c r="DG462" s="71" t="str">
        <f t="shared" si="7090"/>
        <v/>
      </c>
      <c r="DH462" s="71" t="str">
        <f t="shared" si="7091"/>
        <v/>
      </c>
      <c r="DI462" s="71" t="str">
        <f t="shared" si="7092"/>
        <v/>
      </c>
      <c r="DJ462" s="71" t="str">
        <f t="shared" si="7093"/>
        <v/>
      </c>
      <c r="DK462" s="71" t="str">
        <f t="shared" si="7094"/>
        <v/>
      </c>
      <c r="DL462" s="71" t="str">
        <f t="shared" si="7095"/>
        <v/>
      </c>
      <c r="DM462" s="71" t="str">
        <f t="shared" si="7096"/>
        <v/>
      </c>
      <c r="DN462" s="71" t="str">
        <f t="shared" si="7097"/>
        <v/>
      </c>
      <c r="DO462" s="71" t="str">
        <f t="shared" si="7098"/>
        <v/>
      </c>
      <c r="DP462" s="71" t="str">
        <f t="shared" si="7099"/>
        <v/>
      </c>
      <c r="DQ462" s="71" t="str">
        <f t="shared" si="7100"/>
        <v/>
      </c>
      <c r="DR462" s="71" t="str">
        <f t="shared" si="7101"/>
        <v/>
      </c>
      <c r="DS462" s="71" t="str">
        <f t="shared" si="7102"/>
        <v/>
      </c>
      <c r="DT462" s="71" t="str">
        <f t="shared" si="7103"/>
        <v/>
      </c>
      <c r="DU462" s="71" t="str">
        <f t="shared" si="7104"/>
        <v/>
      </c>
      <c r="DV462" s="71" t="str">
        <f t="shared" si="7105"/>
        <v/>
      </c>
      <c r="DW462" s="71" t="str">
        <f t="shared" si="7106"/>
        <v/>
      </c>
      <c r="DX462" s="71" t="str">
        <f t="shared" si="7107"/>
        <v/>
      </c>
      <c r="DY462" s="71" t="str">
        <f t="shared" si="7108"/>
        <v/>
      </c>
      <c r="DZ462" s="71" t="str">
        <f t="shared" si="7109"/>
        <v/>
      </c>
      <c r="EA462" s="71" t="str">
        <f t="shared" si="7110"/>
        <v/>
      </c>
      <c r="EB462" s="71" t="str">
        <f t="shared" si="7111"/>
        <v/>
      </c>
      <c r="EC462" s="71" t="str">
        <f t="shared" si="7112"/>
        <v/>
      </c>
      <c r="ED462" s="71" t="str">
        <f t="shared" si="7113"/>
        <v/>
      </c>
      <c r="EE462" s="71" t="str">
        <f t="shared" si="7114"/>
        <v/>
      </c>
      <c r="EF462" s="71" t="str">
        <f t="shared" si="7115"/>
        <v/>
      </c>
      <c r="EG462" s="71" t="str">
        <f t="shared" si="7116"/>
        <v/>
      </c>
      <c r="EH462" s="71" t="str">
        <f t="shared" si="7117"/>
        <v/>
      </c>
      <c r="EI462" s="71" t="str">
        <f t="shared" si="7118"/>
        <v/>
      </c>
      <c r="EJ462" s="71" t="str">
        <f t="shared" si="7119"/>
        <v/>
      </c>
      <c r="EK462" s="71" t="str">
        <f t="shared" si="7120"/>
        <v/>
      </c>
      <c r="EL462" s="71" t="str">
        <f t="shared" si="7121"/>
        <v/>
      </c>
      <c r="EM462" s="71" t="str">
        <f t="shared" si="7122"/>
        <v/>
      </c>
      <c r="EN462" s="71" t="str">
        <f t="shared" si="7123"/>
        <v/>
      </c>
      <c r="EO462" s="71" t="str">
        <f t="shared" si="7124"/>
        <v/>
      </c>
      <c r="EP462" s="71" t="str">
        <f t="shared" si="7125"/>
        <v/>
      </c>
      <c r="EQ462" s="71" t="str">
        <f t="shared" si="7126"/>
        <v/>
      </c>
      <c r="ER462" s="71" t="str">
        <f t="shared" si="7127"/>
        <v/>
      </c>
      <c r="ES462" s="71" t="str">
        <f t="shared" si="7128"/>
        <v/>
      </c>
      <c r="ET462" s="71" t="str">
        <f t="shared" si="7129"/>
        <v/>
      </c>
      <c r="EU462" s="71" t="str">
        <f t="shared" si="7130"/>
        <v/>
      </c>
      <c r="EV462" s="71" t="str">
        <f t="shared" si="7131"/>
        <v/>
      </c>
      <c r="EW462" s="71" t="str">
        <f t="shared" si="7132"/>
        <v/>
      </c>
      <c r="EX462" s="71" t="str">
        <f t="shared" si="7133"/>
        <v/>
      </c>
      <c r="EY462" s="71" t="str">
        <f t="shared" si="7134"/>
        <v/>
      </c>
      <c r="EZ462" s="71" t="str">
        <f t="shared" si="7135"/>
        <v/>
      </c>
      <c r="FA462" s="71" t="str">
        <f t="shared" si="7136"/>
        <v/>
      </c>
      <c r="FB462" s="71" t="str">
        <f t="shared" si="7137"/>
        <v/>
      </c>
      <c r="FC462" s="71" t="str">
        <f t="shared" si="7138"/>
        <v/>
      </c>
      <c r="FD462" s="71" t="str">
        <f t="shared" si="7139"/>
        <v/>
      </c>
      <c r="FE462" s="71" t="str">
        <f t="shared" si="7140"/>
        <v/>
      </c>
      <c r="FF462" s="71" t="str">
        <f t="shared" si="7141"/>
        <v/>
      </c>
      <c r="FG462" s="71" t="str">
        <f t="shared" si="7142"/>
        <v/>
      </c>
      <c r="FH462" s="71" t="str">
        <f t="shared" si="7143"/>
        <v/>
      </c>
      <c r="FI462" s="71" t="str">
        <f t="shared" si="7144"/>
        <v/>
      </c>
      <c r="FJ462" s="71" t="str">
        <f t="shared" si="7145"/>
        <v/>
      </c>
      <c r="FK462" s="71" t="str">
        <f t="shared" si="7146"/>
        <v/>
      </c>
      <c r="FL462" s="71" t="str">
        <f t="shared" si="7147"/>
        <v/>
      </c>
      <c r="FM462" s="71" t="str">
        <f t="shared" si="7148"/>
        <v/>
      </c>
      <c r="FN462" s="71" t="str">
        <f t="shared" si="7149"/>
        <v/>
      </c>
      <c r="FO462" s="71" t="str">
        <f t="shared" si="7150"/>
        <v/>
      </c>
      <c r="FP462" s="71" t="str">
        <f t="shared" si="7151"/>
        <v/>
      </c>
      <c r="FQ462" s="71" t="str">
        <f t="shared" si="7152"/>
        <v/>
      </c>
      <c r="FR462" s="71" t="str">
        <f t="shared" si="7153"/>
        <v/>
      </c>
      <c r="FS462" s="71" t="str">
        <f t="shared" si="7154"/>
        <v/>
      </c>
    </row>
    <row r="463" spans="1:175" ht="16.5">
      <c r="A463" s="72"/>
      <c r="B463" s="154" t="s">
        <v>1472</v>
      </c>
      <c r="C463" s="188" t="str">
        <f t="shared" si="6999"/>
        <v>兑换：|cff00BFFF初级附魔石|r</v>
      </c>
      <c r="E463" s="138"/>
      <c r="F463" s="72">
        <v>2</v>
      </c>
      <c r="I463" s="63" t="s">
        <v>1444</v>
      </c>
      <c r="T463" s="158" t="str">
        <f t="shared" si="7000"/>
        <v>|cffffcc00需求：|r钻石x2|n|n为指定的装备附魔一条额外属性。|n|n|cffff0000只可附魔紫色及以上品质装备|r</v>
      </c>
      <c r="U463" s="85" t="str">
        <f t="shared" si="7001"/>
        <v>ReplaceableTextures\\CommandButtons\\BTNCS51.blp</v>
      </c>
      <c r="CU463" s="95" t="str">
        <f t="shared" si="7084"/>
        <v>|n</v>
      </c>
      <c r="CV463" s="61" t="str">
        <f t="shared" si="7078"/>
        <v>|cffffcc00需求：|r钻石x2|n|n为指定的装备附魔一条额外属性。|n|n|cffff0000只可附魔紫色及以上品质装备|r</v>
      </c>
      <c r="CW463" s="60"/>
      <c r="CX463" s="60"/>
      <c r="CY463" s="60"/>
      <c r="CZ463" s="60"/>
      <c r="DA463" s="60"/>
      <c r="DB463" s="71" t="str">
        <f t="shared" si="7085"/>
        <v/>
      </c>
      <c r="DC463" s="71" t="str">
        <f t="shared" si="7086"/>
        <v/>
      </c>
      <c r="DD463" s="71" t="str">
        <f t="shared" si="7087"/>
        <v/>
      </c>
      <c r="DE463" s="71" t="str">
        <f t="shared" si="7088"/>
        <v/>
      </c>
      <c r="DF463" s="71" t="str">
        <f t="shared" si="7089"/>
        <v/>
      </c>
      <c r="DG463" s="71" t="str">
        <f t="shared" si="7090"/>
        <v/>
      </c>
      <c r="DH463" s="71" t="str">
        <f t="shared" si="7091"/>
        <v/>
      </c>
      <c r="DI463" s="71" t="str">
        <f t="shared" si="7092"/>
        <v/>
      </c>
      <c r="DJ463" s="71" t="str">
        <f t="shared" si="7093"/>
        <v/>
      </c>
      <c r="DK463" s="71" t="str">
        <f t="shared" si="7094"/>
        <v/>
      </c>
      <c r="DL463" s="71" t="str">
        <f t="shared" si="7095"/>
        <v/>
      </c>
      <c r="DM463" s="71" t="str">
        <f t="shared" si="7096"/>
        <v/>
      </c>
      <c r="DN463" s="71" t="str">
        <f t="shared" si="7097"/>
        <v/>
      </c>
      <c r="DO463" s="71" t="str">
        <f t="shared" si="7098"/>
        <v/>
      </c>
      <c r="DP463" s="71" t="str">
        <f t="shared" si="7099"/>
        <v/>
      </c>
      <c r="DQ463" s="71" t="str">
        <f t="shared" si="7100"/>
        <v/>
      </c>
      <c r="DR463" s="71" t="str">
        <f t="shared" si="7101"/>
        <v/>
      </c>
      <c r="DS463" s="71" t="str">
        <f t="shared" si="7102"/>
        <v/>
      </c>
      <c r="DT463" s="71" t="str">
        <f t="shared" si="7103"/>
        <v/>
      </c>
      <c r="DU463" s="71" t="str">
        <f t="shared" si="7104"/>
        <v/>
      </c>
      <c r="DV463" s="71" t="str">
        <f t="shared" si="7105"/>
        <v/>
      </c>
      <c r="DW463" s="71" t="str">
        <f t="shared" si="7106"/>
        <v/>
      </c>
      <c r="DX463" s="71" t="str">
        <f t="shared" si="7107"/>
        <v/>
      </c>
      <c r="DY463" s="71" t="str">
        <f t="shared" si="7108"/>
        <v/>
      </c>
      <c r="DZ463" s="71" t="str">
        <f t="shared" si="7109"/>
        <v/>
      </c>
      <c r="EA463" s="71" t="str">
        <f t="shared" si="7110"/>
        <v/>
      </c>
      <c r="EB463" s="71" t="str">
        <f t="shared" si="7111"/>
        <v/>
      </c>
      <c r="EC463" s="71" t="str">
        <f t="shared" si="7112"/>
        <v/>
      </c>
      <c r="ED463" s="71" t="str">
        <f t="shared" si="7113"/>
        <v/>
      </c>
      <c r="EE463" s="71" t="str">
        <f t="shared" si="7114"/>
        <v/>
      </c>
      <c r="EF463" s="71" t="str">
        <f t="shared" si="7115"/>
        <v/>
      </c>
      <c r="EG463" s="71" t="str">
        <f t="shared" si="7116"/>
        <v/>
      </c>
      <c r="EH463" s="71" t="str">
        <f t="shared" si="7117"/>
        <v/>
      </c>
      <c r="EI463" s="71" t="str">
        <f t="shared" si="7118"/>
        <v/>
      </c>
      <c r="EJ463" s="71" t="str">
        <f t="shared" si="7119"/>
        <v/>
      </c>
      <c r="EK463" s="71" t="str">
        <f t="shared" si="7120"/>
        <v/>
      </c>
      <c r="EL463" s="71" t="str">
        <f t="shared" si="7121"/>
        <v/>
      </c>
      <c r="EM463" s="71" t="str">
        <f t="shared" si="7122"/>
        <v/>
      </c>
      <c r="EN463" s="71" t="str">
        <f t="shared" si="7123"/>
        <v/>
      </c>
      <c r="EO463" s="71" t="str">
        <f t="shared" si="7124"/>
        <v/>
      </c>
      <c r="EP463" s="71" t="str">
        <f t="shared" si="7125"/>
        <v/>
      </c>
      <c r="EQ463" s="71" t="str">
        <f t="shared" si="7126"/>
        <v/>
      </c>
      <c r="ER463" s="71" t="str">
        <f t="shared" si="7127"/>
        <v/>
      </c>
      <c r="ES463" s="71" t="str">
        <f t="shared" si="7128"/>
        <v/>
      </c>
      <c r="ET463" s="71" t="str">
        <f t="shared" si="7129"/>
        <v/>
      </c>
      <c r="EU463" s="71" t="str">
        <f t="shared" si="7130"/>
        <v/>
      </c>
      <c r="EV463" s="71" t="str">
        <f t="shared" si="7131"/>
        <v/>
      </c>
      <c r="EW463" s="71" t="str">
        <f t="shared" si="7132"/>
        <v/>
      </c>
      <c r="EX463" s="71" t="str">
        <f t="shared" si="7133"/>
        <v/>
      </c>
      <c r="EY463" s="71" t="str">
        <f t="shared" si="7134"/>
        <v/>
      </c>
      <c r="EZ463" s="71" t="str">
        <f t="shared" si="7135"/>
        <v/>
      </c>
      <c r="FA463" s="71" t="str">
        <f t="shared" si="7136"/>
        <v/>
      </c>
      <c r="FB463" s="71" t="str">
        <f t="shared" si="7137"/>
        <v/>
      </c>
      <c r="FC463" s="71" t="str">
        <f t="shared" si="7138"/>
        <v/>
      </c>
      <c r="FD463" s="71" t="str">
        <f t="shared" si="7139"/>
        <v/>
      </c>
      <c r="FE463" s="71" t="str">
        <f t="shared" si="7140"/>
        <v/>
      </c>
      <c r="FF463" s="71" t="str">
        <f t="shared" si="7141"/>
        <v/>
      </c>
      <c r="FG463" s="71" t="str">
        <f t="shared" si="7142"/>
        <v/>
      </c>
      <c r="FH463" s="71" t="str">
        <f t="shared" si="7143"/>
        <v/>
      </c>
      <c r="FI463" s="71" t="str">
        <f t="shared" si="7144"/>
        <v/>
      </c>
      <c r="FJ463" s="71" t="str">
        <f t="shared" si="7145"/>
        <v/>
      </c>
      <c r="FK463" s="71" t="str">
        <f t="shared" si="7146"/>
        <v/>
      </c>
      <c r="FL463" s="71" t="str">
        <f t="shared" si="7147"/>
        <v/>
      </c>
      <c r="FM463" s="71" t="str">
        <f t="shared" si="7148"/>
        <v/>
      </c>
      <c r="FN463" s="71" t="str">
        <f t="shared" si="7149"/>
        <v/>
      </c>
      <c r="FO463" s="71" t="str">
        <f t="shared" si="7150"/>
        <v/>
      </c>
      <c r="FP463" s="71" t="str">
        <f t="shared" si="7151"/>
        <v/>
      </c>
      <c r="FQ463" s="71" t="str">
        <f t="shared" si="7152"/>
        <v/>
      </c>
      <c r="FR463" s="71" t="str">
        <f t="shared" si="7153"/>
        <v/>
      </c>
      <c r="FS463" s="71" t="str">
        <f t="shared" si="7154"/>
        <v/>
      </c>
    </row>
    <row r="464" spans="1:175" ht="16.5">
      <c r="A464" s="72"/>
      <c r="B464" s="154" t="s">
        <v>1473</v>
      </c>
      <c r="C464" s="188" t="str">
        <f t="shared" si="6999"/>
        <v>兑换：|cffffff00中级附魔石|r</v>
      </c>
      <c r="E464" s="138"/>
      <c r="F464" s="72">
        <v>4</v>
      </c>
      <c r="I464" s="63" t="s">
        <v>1445</v>
      </c>
      <c r="T464" s="158" t="str">
        <f t="shared" si="7000"/>
        <v>|cffffcc00需求：|r钻石x4|n|n为指定装备附魔一条较强的额外属性。|n|n|cffff0000只可附魔紫色及以上品质装备|r</v>
      </c>
      <c r="U464" s="85" t="str">
        <f t="shared" si="7001"/>
        <v>ReplaceableTextures\\CommandButtons\\BTNCS52.blp</v>
      </c>
      <c r="CU464" s="95" t="str">
        <f t="shared" si="7084"/>
        <v>|n</v>
      </c>
      <c r="CV464" s="61" t="str">
        <f t="shared" si="7078"/>
        <v>|cffffcc00需求：|r钻石x4|n|n为指定装备附魔一条较强的额外属性。|n|n|cffff0000只可附魔紫色及以上品质装备|r</v>
      </c>
      <c r="CW464" s="60"/>
      <c r="CX464" s="60"/>
      <c r="CY464" s="60"/>
      <c r="CZ464" s="60"/>
      <c r="DA464" s="60"/>
      <c r="DB464" s="71" t="str">
        <f t="shared" si="7085"/>
        <v/>
      </c>
      <c r="DC464" s="71" t="str">
        <f t="shared" si="7086"/>
        <v/>
      </c>
      <c r="DD464" s="71" t="str">
        <f t="shared" si="7087"/>
        <v/>
      </c>
      <c r="DE464" s="71" t="str">
        <f t="shared" si="7088"/>
        <v/>
      </c>
      <c r="DF464" s="71" t="str">
        <f t="shared" si="7089"/>
        <v/>
      </c>
      <c r="DG464" s="71" t="str">
        <f t="shared" si="7090"/>
        <v/>
      </c>
      <c r="DH464" s="71" t="str">
        <f t="shared" si="7091"/>
        <v/>
      </c>
      <c r="DI464" s="71" t="str">
        <f t="shared" si="7092"/>
        <v/>
      </c>
      <c r="DJ464" s="71" t="str">
        <f t="shared" si="7093"/>
        <v/>
      </c>
      <c r="DK464" s="71" t="str">
        <f t="shared" si="7094"/>
        <v/>
      </c>
      <c r="DL464" s="71" t="str">
        <f t="shared" si="7095"/>
        <v/>
      </c>
      <c r="DM464" s="71" t="str">
        <f t="shared" si="7096"/>
        <v/>
      </c>
      <c r="DN464" s="71" t="str">
        <f t="shared" si="7097"/>
        <v/>
      </c>
      <c r="DO464" s="71" t="str">
        <f t="shared" si="7098"/>
        <v/>
      </c>
      <c r="DP464" s="71" t="str">
        <f t="shared" si="7099"/>
        <v/>
      </c>
      <c r="DQ464" s="71" t="str">
        <f t="shared" si="7100"/>
        <v/>
      </c>
      <c r="DR464" s="71" t="str">
        <f t="shared" si="7101"/>
        <v/>
      </c>
      <c r="DS464" s="71" t="str">
        <f t="shared" si="7102"/>
        <v/>
      </c>
      <c r="DT464" s="71" t="str">
        <f t="shared" si="7103"/>
        <v/>
      </c>
      <c r="DU464" s="71" t="str">
        <f t="shared" si="7104"/>
        <v/>
      </c>
      <c r="DV464" s="71" t="str">
        <f t="shared" si="7105"/>
        <v/>
      </c>
      <c r="DW464" s="71" t="str">
        <f t="shared" si="7106"/>
        <v/>
      </c>
      <c r="DX464" s="71" t="str">
        <f t="shared" si="7107"/>
        <v/>
      </c>
      <c r="DY464" s="71" t="str">
        <f t="shared" si="7108"/>
        <v/>
      </c>
      <c r="DZ464" s="71" t="str">
        <f t="shared" si="7109"/>
        <v/>
      </c>
      <c r="EA464" s="71" t="str">
        <f t="shared" si="7110"/>
        <v/>
      </c>
      <c r="EB464" s="71" t="str">
        <f t="shared" si="7111"/>
        <v/>
      </c>
      <c r="EC464" s="71" t="str">
        <f t="shared" si="7112"/>
        <v/>
      </c>
      <c r="ED464" s="71" t="str">
        <f t="shared" si="7113"/>
        <v/>
      </c>
      <c r="EE464" s="71" t="str">
        <f t="shared" si="7114"/>
        <v/>
      </c>
      <c r="EF464" s="71" t="str">
        <f t="shared" si="7115"/>
        <v/>
      </c>
      <c r="EG464" s="71" t="str">
        <f t="shared" si="7116"/>
        <v/>
      </c>
      <c r="EH464" s="71" t="str">
        <f t="shared" si="7117"/>
        <v/>
      </c>
      <c r="EI464" s="71" t="str">
        <f t="shared" si="7118"/>
        <v/>
      </c>
      <c r="EJ464" s="71" t="str">
        <f t="shared" si="7119"/>
        <v/>
      </c>
      <c r="EK464" s="71" t="str">
        <f t="shared" si="7120"/>
        <v/>
      </c>
      <c r="EL464" s="71" t="str">
        <f t="shared" si="7121"/>
        <v/>
      </c>
      <c r="EM464" s="71" t="str">
        <f t="shared" si="7122"/>
        <v/>
      </c>
      <c r="EN464" s="71" t="str">
        <f t="shared" si="7123"/>
        <v/>
      </c>
      <c r="EO464" s="71" t="str">
        <f t="shared" si="7124"/>
        <v/>
      </c>
      <c r="EP464" s="71" t="str">
        <f t="shared" si="7125"/>
        <v/>
      </c>
      <c r="EQ464" s="71" t="str">
        <f t="shared" si="7126"/>
        <v/>
      </c>
      <c r="ER464" s="71" t="str">
        <f t="shared" si="7127"/>
        <v/>
      </c>
      <c r="ES464" s="71" t="str">
        <f t="shared" si="7128"/>
        <v/>
      </c>
      <c r="ET464" s="71" t="str">
        <f t="shared" si="7129"/>
        <v/>
      </c>
      <c r="EU464" s="71" t="str">
        <f t="shared" si="7130"/>
        <v/>
      </c>
      <c r="EV464" s="71" t="str">
        <f t="shared" si="7131"/>
        <v/>
      </c>
      <c r="EW464" s="71" t="str">
        <f t="shared" si="7132"/>
        <v/>
      </c>
      <c r="EX464" s="71" t="str">
        <f t="shared" si="7133"/>
        <v/>
      </c>
      <c r="EY464" s="71" t="str">
        <f t="shared" si="7134"/>
        <v/>
      </c>
      <c r="EZ464" s="71" t="str">
        <f t="shared" si="7135"/>
        <v/>
      </c>
      <c r="FA464" s="71" t="str">
        <f t="shared" si="7136"/>
        <v/>
      </c>
      <c r="FB464" s="71" t="str">
        <f t="shared" si="7137"/>
        <v/>
      </c>
      <c r="FC464" s="71" t="str">
        <f t="shared" si="7138"/>
        <v/>
      </c>
      <c r="FD464" s="71" t="str">
        <f t="shared" si="7139"/>
        <v/>
      </c>
      <c r="FE464" s="71" t="str">
        <f t="shared" si="7140"/>
        <v/>
      </c>
      <c r="FF464" s="71" t="str">
        <f t="shared" si="7141"/>
        <v/>
      </c>
      <c r="FG464" s="71" t="str">
        <f t="shared" si="7142"/>
        <v/>
      </c>
      <c r="FH464" s="71" t="str">
        <f t="shared" si="7143"/>
        <v/>
      </c>
      <c r="FI464" s="71" t="str">
        <f t="shared" si="7144"/>
        <v/>
      </c>
      <c r="FJ464" s="71" t="str">
        <f t="shared" si="7145"/>
        <v/>
      </c>
      <c r="FK464" s="71" t="str">
        <f t="shared" si="7146"/>
        <v/>
      </c>
      <c r="FL464" s="71" t="str">
        <f t="shared" si="7147"/>
        <v/>
      </c>
      <c r="FM464" s="71" t="str">
        <f t="shared" si="7148"/>
        <v/>
      </c>
      <c r="FN464" s="71" t="str">
        <f t="shared" si="7149"/>
        <v/>
      </c>
      <c r="FO464" s="71" t="str">
        <f t="shared" si="7150"/>
        <v/>
      </c>
      <c r="FP464" s="71" t="str">
        <f t="shared" si="7151"/>
        <v/>
      </c>
      <c r="FQ464" s="71" t="str">
        <f t="shared" si="7152"/>
        <v/>
      </c>
      <c r="FR464" s="71" t="str">
        <f t="shared" si="7153"/>
        <v/>
      </c>
      <c r="FS464" s="71" t="str">
        <f t="shared" si="7154"/>
        <v/>
      </c>
    </row>
    <row r="465" spans="1:175" ht="16.5">
      <c r="A465" s="72"/>
      <c r="B465" s="154" t="s">
        <v>1474</v>
      </c>
      <c r="C465" s="188" t="str">
        <f t="shared" si="6999"/>
        <v>兑换：|cffff0033高级附魔石|r</v>
      </c>
      <c r="F465" s="72">
        <v>8</v>
      </c>
      <c r="I465" s="63" t="s">
        <v>1446</v>
      </c>
      <c r="T465" s="158" t="str">
        <f t="shared" si="7000"/>
        <v>|cffffcc00需求：|r钻石x8|n|n为指定装备附魔一条强大的额外属性。|n|n|cffff0000只可附魔紫色及以上品质装备|r</v>
      </c>
      <c r="U465" s="85" t="str">
        <f t="shared" si="7001"/>
        <v>ReplaceableTextures\\CommandButtons\\BTNCS53.blp</v>
      </c>
      <c r="CN465" s="70" t="str">
        <f t="shared" ref="CN465:CN470" si="7155">"InitUnitState('"&amp;B465&amp;"',"&amp;V465&amp;","&amp;W465&amp;","&amp;X465&amp;","&amp;Y465&amp;","&amp;Z465&amp;","&amp;AA465&amp;","&amp;AB465&amp;","&amp;AC465&amp;","&amp;AD465&amp;","&amp;AE465&amp;")"</f>
        <v>InitUnitState('IL3D',,,,,,,,,,)</v>
      </c>
      <c r="CO465" s="70" t="str">
        <f t="shared" ref="CO465:CO470" si="7156">"InitUnitNormal('"&amp;B465&amp;"',"&amp;AF465&amp;","&amp;AG465&amp;","&amp;AH465&amp;","&amp;AI465&amp;","&amp;AJ465&amp;","&amp;AK465&amp;","&amp;AL465&amp;","&amp;AM465&amp;","&amp;AN465&amp;","&amp;AO465&amp;")"</f>
        <v>InitUnitNormal('IL3D',,,,,,,,,,)</v>
      </c>
      <c r="CP465" s="70" t="str">
        <f t="shared" ref="CP465:CP470" si="7157">"InitUnitMagic('"&amp;B465&amp;"',"&amp;AP465&amp;","&amp;AQ465&amp;","&amp;AR465&amp;","&amp;AS465&amp;","&amp;AT465&amp;","&amp;AU465&amp;","&amp;AV465&amp;","&amp;AW465&amp;","&amp;BI465&amp;","&amp;BJ465&amp;")"</f>
        <v>InitUnitMagic('IL3D',,,,,,,,,,)</v>
      </c>
      <c r="CQ465" s="70" t="str">
        <f t="shared" ref="CQ465:CQ470" si="7158">"InitUnitAdd('"&amp;B465&amp;"',"&amp;BK465&amp;","&amp;BL465&amp;","&amp;BM465&amp;","&amp;BN465&amp;","&amp;BO465&amp;","&amp;BP465&amp;","&amp;BQ465&amp;","&amp;BR465&amp;","&amp;BS465&amp;","&amp;BT465&amp;")"</f>
        <v>InitUnitAdd('IL3D',,,,,,,,,,)</v>
      </c>
      <c r="CR465" s="70" t="str">
        <f t="shared" ref="CR465:CR469" si="7159">"InitEquipData('"&amp;B465&amp;"',"&amp;D465&amp;","&amp;CR$1&amp;A465&amp;CR$1&amp;","&amp;E465&amp;","&amp;I465&amp;","&amp;F465&amp;","&amp;G465&amp;",'"&amp;J465&amp;"','"&amp;K465&amp;"','"&amp;L465&amp;"','"&amp;M465&amp;"','"&amp;N465&amp;"','"&amp;O465&amp;"',"&amp;CR$1&amp;U466&amp;CR$1&amp;")"</f>
        <v>InitEquipData('IL3D',,"",,CS53,8,,'','','','','','',"ReplaceableTextures\\CommandButtons\\BTNIN17.blp")</v>
      </c>
      <c r="CU465" s="61" t="str">
        <f t="shared" si="7084"/>
        <v>|n</v>
      </c>
      <c r="CV465" s="61" t="str">
        <f t="shared" si="7078"/>
        <v>|cffffcc00需求：|r钻石x8|n|n为指定装备附魔一条强大的额外属性。|n|n|cffff0000只可附魔紫色及以上品质装备|r</v>
      </c>
      <c r="CW465" s="60"/>
      <c r="CX465" s="60"/>
      <c r="CY465" s="60"/>
      <c r="CZ465" s="60"/>
      <c r="DA465" s="60"/>
      <c r="DB465" s="71" t="str">
        <f t="shared" si="7085"/>
        <v/>
      </c>
      <c r="DC465" s="71" t="str">
        <f t="shared" si="7086"/>
        <v/>
      </c>
      <c r="DD465" s="71" t="str">
        <f t="shared" si="7087"/>
        <v/>
      </c>
      <c r="DE465" s="71" t="str">
        <f t="shared" si="7088"/>
        <v/>
      </c>
      <c r="DF465" s="71" t="str">
        <f t="shared" si="7089"/>
        <v/>
      </c>
      <c r="DG465" s="71" t="str">
        <f t="shared" si="7090"/>
        <v/>
      </c>
      <c r="DH465" s="71" t="str">
        <f t="shared" si="7091"/>
        <v/>
      </c>
      <c r="DI465" s="71" t="str">
        <f t="shared" si="7092"/>
        <v/>
      </c>
      <c r="DJ465" s="71" t="str">
        <f t="shared" si="7093"/>
        <v/>
      </c>
      <c r="DK465" s="71" t="str">
        <f t="shared" si="7094"/>
        <v/>
      </c>
      <c r="DL465" s="71" t="str">
        <f t="shared" si="7095"/>
        <v/>
      </c>
      <c r="DM465" s="71" t="str">
        <f t="shared" si="7096"/>
        <v/>
      </c>
      <c r="DN465" s="71" t="str">
        <f t="shared" si="7097"/>
        <v/>
      </c>
      <c r="DO465" s="71" t="str">
        <f t="shared" si="7098"/>
        <v/>
      </c>
      <c r="DP465" s="71" t="str">
        <f t="shared" si="7099"/>
        <v/>
      </c>
      <c r="DQ465" s="71" t="str">
        <f t="shared" si="7100"/>
        <v/>
      </c>
      <c r="DR465" s="71" t="str">
        <f t="shared" si="7101"/>
        <v/>
      </c>
      <c r="DS465" s="71" t="str">
        <f t="shared" si="7102"/>
        <v/>
      </c>
      <c r="DT465" s="71" t="str">
        <f t="shared" si="7103"/>
        <v/>
      </c>
      <c r="DU465" s="71" t="str">
        <f t="shared" si="7104"/>
        <v/>
      </c>
      <c r="DV465" s="71" t="str">
        <f t="shared" si="7105"/>
        <v/>
      </c>
      <c r="DW465" s="71" t="str">
        <f t="shared" si="7106"/>
        <v/>
      </c>
      <c r="DX465" s="71" t="str">
        <f t="shared" si="7107"/>
        <v/>
      </c>
      <c r="DY465" s="71" t="str">
        <f t="shared" si="7108"/>
        <v/>
      </c>
      <c r="DZ465" s="71" t="str">
        <f t="shared" si="7109"/>
        <v/>
      </c>
      <c r="EA465" s="71" t="str">
        <f t="shared" si="7110"/>
        <v/>
      </c>
      <c r="EB465" s="71" t="str">
        <f t="shared" si="7111"/>
        <v/>
      </c>
      <c r="EC465" s="71" t="str">
        <f t="shared" si="7112"/>
        <v/>
      </c>
      <c r="ED465" s="71" t="str">
        <f t="shared" si="7113"/>
        <v/>
      </c>
      <c r="EE465" s="71" t="str">
        <f t="shared" si="7114"/>
        <v/>
      </c>
      <c r="EF465" s="71" t="str">
        <f t="shared" si="7115"/>
        <v/>
      </c>
      <c r="EG465" s="71" t="str">
        <f t="shared" si="7116"/>
        <v/>
      </c>
      <c r="EH465" s="71" t="str">
        <f t="shared" si="7117"/>
        <v/>
      </c>
      <c r="EI465" s="71" t="str">
        <f t="shared" si="7118"/>
        <v/>
      </c>
      <c r="EJ465" s="71" t="str">
        <f t="shared" si="7119"/>
        <v/>
      </c>
      <c r="EK465" s="71" t="str">
        <f t="shared" si="7120"/>
        <v/>
      </c>
      <c r="EL465" s="71" t="str">
        <f t="shared" si="7121"/>
        <v/>
      </c>
      <c r="EM465" s="71" t="str">
        <f t="shared" si="7122"/>
        <v/>
      </c>
      <c r="EN465" s="71" t="str">
        <f t="shared" si="7123"/>
        <v/>
      </c>
      <c r="EO465" s="71" t="str">
        <f t="shared" si="7124"/>
        <v/>
      </c>
      <c r="EP465" s="71" t="str">
        <f t="shared" si="7125"/>
        <v/>
      </c>
      <c r="EQ465" s="71" t="str">
        <f t="shared" si="7126"/>
        <v/>
      </c>
      <c r="ER465" s="71" t="str">
        <f t="shared" si="7127"/>
        <v/>
      </c>
      <c r="ES465" s="71" t="str">
        <f t="shared" si="7128"/>
        <v/>
      </c>
      <c r="ET465" s="71" t="str">
        <f t="shared" si="7129"/>
        <v/>
      </c>
      <c r="EU465" s="71" t="str">
        <f t="shared" si="7130"/>
        <v/>
      </c>
      <c r="EV465" s="71" t="str">
        <f t="shared" si="7131"/>
        <v/>
      </c>
      <c r="EW465" s="71" t="str">
        <f t="shared" si="7132"/>
        <v/>
      </c>
      <c r="EX465" s="71" t="str">
        <f t="shared" si="7133"/>
        <v/>
      </c>
      <c r="EY465" s="71" t="str">
        <f t="shared" si="7134"/>
        <v/>
      </c>
      <c r="EZ465" s="71" t="str">
        <f t="shared" si="7135"/>
        <v/>
      </c>
      <c r="FA465" s="71" t="str">
        <f t="shared" si="7136"/>
        <v/>
      </c>
      <c r="FB465" s="71" t="str">
        <f t="shared" si="7137"/>
        <v/>
      </c>
      <c r="FC465" s="71" t="str">
        <f t="shared" si="7138"/>
        <v/>
      </c>
      <c r="FD465" s="71" t="str">
        <f t="shared" si="7139"/>
        <v/>
      </c>
      <c r="FE465" s="71" t="str">
        <f t="shared" si="7140"/>
        <v/>
      </c>
      <c r="FF465" s="71" t="str">
        <f t="shared" si="7141"/>
        <v/>
      </c>
      <c r="FG465" s="71" t="str">
        <f t="shared" si="7142"/>
        <v/>
      </c>
      <c r="FH465" s="71" t="str">
        <f t="shared" si="7143"/>
        <v/>
      </c>
      <c r="FI465" s="71" t="str">
        <f t="shared" si="7144"/>
        <v/>
      </c>
      <c r="FJ465" s="71" t="str">
        <f t="shared" si="7145"/>
        <v/>
      </c>
      <c r="FK465" s="71" t="str">
        <f t="shared" si="7146"/>
        <v/>
      </c>
      <c r="FL465" s="71" t="str">
        <f t="shared" si="7147"/>
        <v/>
      </c>
      <c r="FM465" s="71" t="str">
        <f t="shared" si="7148"/>
        <v/>
      </c>
      <c r="FN465" s="71" t="str">
        <f t="shared" si="7149"/>
        <v/>
      </c>
      <c r="FO465" s="71" t="str">
        <f t="shared" si="7150"/>
        <v/>
      </c>
      <c r="FP465" s="71" t="str">
        <f t="shared" si="7151"/>
        <v/>
      </c>
      <c r="FQ465" s="71" t="str">
        <f t="shared" si="7152"/>
        <v/>
      </c>
      <c r="FR465" s="71" t="str">
        <f t="shared" si="7153"/>
        <v/>
      </c>
      <c r="FS465" s="71" t="str">
        <f t="shared" si="7154"/>
        <v/>
      </c>
    </row>
    <row r="466" spans="1:175" ht="16.5">
      <c r="A466" s="72"/>
      <c r="B466" s="154" t="s">
        <v>1475</v>
      </c>
      <c r="C466" s="188" t="str">
        <f t="shared" si="6999"/>
        <v>兑换：|Cff00BFFF来点玄铁|r</v>
      </c>
      <c r="F466" s="72">
        <v>1</v>
      </c>
      <c r="I466" s="188" t="s">
        <v>622</v>
      </c>
      <c r="T466" s="158" t="str">
        <f t="shared" si="7000"/>
        <v>|cffffcc00需求：|r钻石x1|n|n玄铁|Cffffc926+5~20|r</v>
      </c>
      <c r="U466" s="85" t="str">
        <f t="shared" si="7001"/>
        <v>ReplaceableTextures\\CommandButtons\\BTNIN17.blp</v>
      </c>
      <c r="CN466" s="70" t="str">
        <f t="shared" si="7155"/>
        <v>InitUnitState('IL3E',,,,,,,,,,)</v>
      </c>
      <c r="CO466" s="70" t="str">
        <f t="shared" si="7156"/>
        <v>InitUnitNormal('IL3E',,,,,,,,,,)</v>
      </c>
      <c r="CP466" s="70" t="str">
        <f t="shared" si="7157"/>
        <v>InitUnitMagic('IL3E',,,,,,,,,,)</v>
      </c>
      <c r="CQ466" s="70" t="str">
        <f t="shared" si="7158"/>
        <v>InitUnitAdd('IL3E',,,,,,,,,,)</v>
      </c>
      <c r="CR466" s="70" t="str">
        <f t="shared" si="7159"/>
        <v>InitEquipData('IL3E',,"",,IN17,1,,'','','','','','',"ReplaceableTextures\\CommandButtons\\BTNIN23.blp")</v>
      </c>
      <c r="CU466" s="61" t="str">
        <f t="shared" si="7084"/>
        <v>|n</v>
      </c>
      <c r="CV466" s="61" t="str">
        <f t="shared" si="7078"/>
        <v>|cffffcc00需求：|r钻石x1|n|n玄铁|Cffffc926+5~20|r</v>
      </c>
      <c r="CW466" s="60"/>
      <c r="CX466" s="60"/>
      <c r="CY466" s="60"/>
      <c r="CZ466" s="60"/>
      <c r="DA466" s="60"/>
      <c r="DB466" s="71" t="str">
        <f t="shared" si="7085"/>
        <v/>
      </c>
      <c r="DC466" s="71" t="str">
        <f t="shared" si="7086"/>
        <v/>
      </c>
      <c r="DD466" s="71" t="str">
        <f t="shared" si="7087"/>
        <v/>
      </c>
      <c r="DE466" s="71" t="str">
        <f t="shared" si="7088"/>
        <v/>
      </c>
      <c r="DF466" s="71" t="str">
        <f t="shared" si="7089"/>
        <v/>
      </c>
      <c r="DG466" s="71" t="str">
        <f t="shared" si="7090"/>
        <v/>
      </c>
      <c r="DH466" s="71" t="str">
        <f t="shared" si="7091"/>
        <v/>
      </c>
      <c r="DI466" s="71" t="str">
        <f t="shared" si="7092"/>
        <v/>
      </c>
      <c r="DJ466" s="71" t="str">
        <f t="shared" si="7093"/>
        <v/>
      </c>
      <c r="DK466" s="71" t="str">
        <f t="shared" si="7094"/>
        <v/>
      </c>
      <c r="DL466" s="71" t="str">
        <f t="shared" si="7095"/>
        <v/>
      </c>
      <c r="DM466" s="71" t="str">
        <f t="shared" si="7096"/>
        <v/>
      </c>
      <c r="DN466" s="71" t="str">
        <f t="shared" si="7097"/>
        <v/>
      </c>
      <c r="DO466" s="71" t="str">
        <f t="shared" si="7098"/>
        <v/>
      </c>
      <c r="DP466" s="71" t="str">
        <f t="shared" si="7099"/>
        <v/>
      </c>
      <c r="DQ466" s="71" t="str">
        <f t="shared" si="7100"/>
        <v/>
      </c>
      <c r="DR466" s="71" t="str">
        <f t="shared" si="7101"/>
        <v/>
      </c>
      <c r="DS466" s="71" t="str">
        <f t="shared" si="7102"/>
        <v/>
      </c>
      <c r="DT466" s="71" t="str">
        <f t="shared" si="7103"/>
        <v/>
      </c>
      <c r="DU466" s="71" t="str">
        <f t="shared" si="7104"/>
        <v/>
      </c>
      <c r="DV466" s="71" t="str">
        <f t="shared" si="7105"/>
        <v/>
      </c>
      <c r="DW466" s="71" t="str">
        <f t="shared" si="7106"/>
        <v/>
      </c>
      <c r="DX466" s="71" t="str">
        <f t="shared" si="7107"/>
        <v/>
      </c>
      <c r="DY466" s="71" t="str">
        <f t="shared" si="7108"/>
        <v/>
      </c>
      <c r="DZ466" s="71" t="str">
        <f t="shared" si="7109"/>
        <v/>
      </c>
      <c r="EA466" s="71" t="str">
        <f t="shared" si="7110"/>
        <v/>
      </c>
      <c r="EB466" s="71" t="str">
        <f t="shared" si="7111"/>
        <v/>
      </c>
      <c r="EC466" s="71" t="str">
        <f t="shared" si="7112"/>
        <v/>
      </c>
      <c r="ED466" s="71" t="str">
        <f t="shared" si="7113"/>
        <v/>
      </c>
      <c r="EE466" s="71" t="str">
        <f t="shared" si="7114"/>
        <v/>
      </c>
      <c r="EF466" s="71" t="str">
        <f t="shared" si="7115"/>
        <v/>
      </c>
      <c r="EG466" s="71" t="str">
        <f t="shared" si="7116"/>
        <v/>
      </c>
      <c r="EH466" s="71" t="str">
        <f t="shared" si="7117"/>
        <v/>
      </c>
      <c r="EI466" s="71" t="str">
        <f t="shared" si="7118"/>
        <v/>
      </c>
      <c r="EJ466" s="71" t="str">
        <f t="shared" si="7119"/>
        <v/>
      </c>
      <c r="EK466" s="71" t="str">
        <f t="shared" si="7120"/>
        <v/>
      </c>
      <c r="EL466" s="71" t="str">
        <f t="shared" si="7121"/>
        <v/>
      </c>
      <c r="EM466" s="71" t="str">
        <f t="shared" si="7122"/>
        <v/>
      </c>
      <c r="EN466" s="71" t="str">
        <f t="shared" si="7123"/>
        <v/>
      </c>
      <c r="EO466" s="71" t="str">
        <f t="shared" si="7124"/>
        <v/>
      </c>
      <c r="EP466" s="71" t="str">
        <f t="shared" si="7125"/>
        <v/>
      </c>
      <c r="EQ466" s="71" t="str">
        <f t="shared" si="7126"/>
        <v/>
      </c>
      <c r="ER466" s="71" t="str">
        <f t="shared" si="7127"/>
        <v/>
      </c>
      <c r="ES466" s="71" t="str">
        <f t="shared" si="7128"/>
        <v/>
      </c>
      <c r="ET466" s="71" t="str">
        <f t="shared" si="7129"/>
        <v/>
      </c>
      <c r="EU466" s="71" t="str">
        <f t="shared" si="7130"/>
        <v/>
      </c>
      <c r="EV466" s="71" t="str">
        <f t="shared" si="7131"/>
        <v/>
      </c>
      <c r="EW466" s="71" t="str">
        <f t="shared" si="7132"/>
        <v/>
      </c>
      <c r="EX466" s="71" t="str">
        <f t="shared" si="7133"/>
        <v/>
      </c>
      <c r="EY466" s="71" t="str">
        <f t="shared" si="7134"/>
        <v/>
      </c>
      <c r="EZ466" s="71" t="str">
        <f t="shared" si="7135"/>
        <v/>
      </c>
      <c r="FA466" s="71" t="str">
        <f t="shared" si="7136"/>
        <v/>
      </c>
      <c r="FB466" s="71" t="str">
        <f t="shared" si="7137"/>
        <v/>
      </c>
      <c r="FC466" s="71" t="str">
        <f t="shared" si="7138"/>
        <v/>
      </c>
      <c r="FD466" s="71" t="str">
        <f t="shared" si="7139"/>
        <v/>
      </c>
      <c r="FE466" s="71" t="str">
        <f t="shared" si="7140"/>
        <v/>
      </c>
      <c r="FF466" s="71" t="str">
        <f t="shared" si="7141"/>
        <v/>
      </c>
      <c r="FG466" s="71" t="str">
        <f t="shared" si="7142"/>
        <v/>
      </c>
      <c r="FH466" s="71" t="str">
        <f t="shared" si="7143"/>
        <v/>
      </c>
      <c r="FI466" s="71" t="str">
        <f t="shared" si="7144"/>
        <v/>
      </c>
      <c r="FJ466" s="71" t="str">
        <f t="shared" si="7145"/>
        <v/>
      </c>
      <c r="FK466" s="71" t="str">
        <f t="shared" si="7146"/>
        <v/>
      </c>
      <c r="FL466" s="71" t="str">
        <f t="shared" si="7147"/>
        <v/>
      </c>
      <c r="FM466" s="71" t="str">
        <f t="shared" si="7148"/>
        <v/>
      </c>
      <c r="FN466" s="71" t="str">
        <f t="shared" si="7149"/>
        <v/>
      </c>
      <c r="FO466" s="71" t="str">
        <f t="shared" si="7150"/>
        <v/>
      </c>
      <c r="FP466" s="71" t="str">
        <f t="shared" si="7151"/>
        <v/>
      </c>
      <c r="FQ466" s="71" t="str">
        <f t="shared" si="7152"/>
        <v/>
      </c>
      <c r="FR466" s="71" t="str">
        <f t="shared" si="7153"/>
        <v/>
      </c>
      <c r="FS466" s="71" t="str">
        <f t="shared" si="7154"/>
        <v/>
      </c>
    </row>
    <row r="467" spans="1:175" ht="16.5">
      <c r="A467" s="72"/>
      <c r="B467" s="154" t="s">
        <v>1476</v>
      </c>
      <c r="C467" s="188" t="str">
        <f t="shared" si="6999"/>
        <v>兑换：|CffFFC926大金矿|r</v>
      </c>
      <c r="F467" s="72">
        <v>4</v>
      </c>
      <c r="I467" s="188" t="s">
        <v>641</v>
      </c>
      <c r="T467" s="158" t="str">
        <f t="shared" si="7000"/>
        <v>|cffffcc00需求：|r钻石x4|n|n金币|Cffffc926+8888~88888|r</v>
      </c>
      <c r="U467" s="85" t="str">
        <f t="shared" si="7001"/>
        <v>ReplaceableTextures\\CommandButtons\\BTNIN23.blp</v>
      </c>
      <c r="CN467" s="70" t="str">
        <f t="shared" si="7155"/>
        <v>InitUnitState('IL3F',,,,,,,,,,)</v>
      </c>
      <c r="CO467" s="70" t="str">
        <f t="shared" si="7156"/>
        <v>InitUnitNormal('IL3F',,,,,,,,,,)</v>
      </c>
      <c r="CP467" s="70" t="str">
        <f t="shared" si="7157"/>
        <v>InitUnitMagic('IL3F',,,,,,,,,,)</v>
      </c>
      <c r="CQ467" s="70" t="str">
        <f t="shared" si="7158"/>
        <v>InitUnitAdd('IL3F',,,,,,,,,,)</v>
      </c>
      <c r="CR467" s="70" t="str">
        <f t="shared" si="7159"/>
        <v>InitEquipData('IL3F',,"",,IN23,4,,'','','','','','',"ReplaceableTextures\\CommandButtons\\BTNCS41.blp")</v>
      </c>
      <c r="CU467" s="61" t="str">
        <f t="shared" si="7084"/>
        <v>|n</v>
      </c>
      <c r="CV467" s="61" t="str">
        <f t="shared" si="7078"/>
        <v>|cffffcc00需求：|r钻石x4|n|n金币|Cffffc926+8888~88888|r</v>
      </c>
      <c r="CW467" s="60"/>
      <c r="CX467" s="60"/>
      <c r="CY467" s="60"/>
      <c r="CZ467" s="60"/>
      <c r="DA467" s="60"/>
      <c r="DB467" s="71" t="str">
        <f t="shared" si="7085"/>
        <v/>
      </c>
      <c r="DC467" s="71" t="str">
        <f t="shared" si="7086"/>
        <v/>
      </c>
      <c r="DD467" s="71" t="str">
        <f t="shared" si="7087"/>
        <v/>
      </c>
      <c r="DE467" s="71" t="str">
        <f t="shared" si="7088"/>
        <v/>
      </c>
      <c r="DF467" s="71" t="str">
        <f t="shared" si="7089"/>
        <v/>
      </c>
      <c r="DG467" s="71" t="str">
        <f t="shared" si="7090"/>
        <v/>
      </c>
      <c r="DH467" s="71" t="str">
        <f t="shared" si="7091"/>
        <v/>
      </c>
      <c r="DI467" s="71" t="str">
        <f t="shared" si="7092"/>
        <v/>
      </c>
      <c r="DJ467" s="71" t="str">
        <f t="shared" si="7093"/>
        <v/>
      </c>
      <c r="DK467" s="71" t="str">
        <f t="shared" si="7094"/>
        <v/>
      </c>
      <c r="DL467" s="71" t="str">
        <f t="shared" si="7095"/>
        <v/>
      </c>
      <c r="DM467" s="71" t="str">
        <f t="shared" si="7096"/>
        <v/>
      </c>
      <c r="DN467" s="71" t="str">
        <f t="shared" si="7097"/>
        <v/>
      </c>
      <c r="DO467" s="71" t="str">
        <f t="shared" si="7098"/>
        <v/>
      </c>
      <c r="DP467" s="71" t="str">
        <f t="shared" si="7099"/>
        <v/>
      </c>
      <c r="DQ467" s="71" t="str">
        <f t="shared" si="7100"/>
        <v/>
      </c>
      <c r="DR467" s="71" t="str">
        <f t="shared" si="7101"/>
        <v/>
      </c>
      <c r="DS467" s="71" t="str">
        <f t="shared" si="7102"/>
        <v/>
      </c>
      <c r="DT467" s="71" t="str">
        <f t="shared" si="7103"/>
        <v/>
      </c>
      <c r="DU467" s="71" t="str">
        <f t="shared" si="7104"/>
        <v/>
      </c>
      <c r="DV467" s="71" t="str">
        <f t="shared" si="7105"/>
        <v/>
      </c>
      <c r="DW467" s="71" t="str">
        <f t="shared" si="7106"/>
        <v/>
      </c>
      <c r="DX467" s="71" t="str">
        <f t="shared" si="7107"/>
        <v/>
      </c>
      <c r="DY467" s="71" t="str">
        <f t="shared" si="7108"/>
        <v/>
      </c>
      <c r="DZ467" s="71" t="str">
        <f t="shared" si="7109"/>
        <v/>
      </c>
      <c r="EA467" s="71" t="str">
        <f t="shared" si="7110"/>
        <v/>
      </c>
      <c r="EB467" s="71" t="str">
        <f t="shared" si="7111"/>
        <v/>
      </c>
      <c r="EC467" s="71" t="str">
        <f t="shared" si="7112"/>
        <v/>
      </c>
      <c r="ED467" s="71" t="str">
        <f t="shared" si="7113"/>
        <v/>
      </c>
      <c r="EE467" s="71" t="str">
        <f t="shared" si="7114"/>
        <v/>
      </c>
      <c r="EF467" s="71" t="str">
        <f t="shared" si="7115"/>
        <v/>
      </c>
      <c r="EG467" s="71" t="str">
        <f t="shared" si="7116"/>
        <v/>
      </c>
      <c r="EH467" s="71" t="str">
        <f t="shared" si="7117"/>
        <v/>
      </c>
      <c r="EI467" s="71" t="str">
        <f t="shared" si="7118"/>
        <v/>
      </c>
      <c r="EJ467" s="71" t="str">
        <f t="shared" si="7119"/>
        <v/>
      </c>
      <c r="EK467" s="71" t="str">
        <f t="shared" si="7120"/>
        <v/>
      </c>
      <c r="EL467" s="71" t="str">
        <f t="shared" si="7121"/>
        <v/>
      </c>
      <c r="EM467" s="71" t="str">
        <f t="shared" si="7122"/>
        <v/>
      </c>
      <c r="EN467" s="71" t="str">
        <f t="shared" si="7123"/>
        <v/>
      </c>
      <c r="EO467" s="71" t="str">
        <f t="shared" si="7124"/>
        <v/>
      </c>
      <c r="EP467" s="71" t="str">
        <f t="shared" si="7125"/>
        <v/>
      </c>
      <c r="EQ467" s="71" t="str">
        <f t="shared" si="7126"/>
        <v/>
      </c>
      <c r="ER467" s="71" t="str">
        <f t="shared" si="7127"/>
        <v/>
      </c>
      <c r="ES467" s="71" t="str">
        <f t="shared" si="7128"/>
        <v/>
      </c>
      <c r="ET467" s="71" t="str">
        <f t="shared" si="7129"/>
        <v/>
      </c>
      <c r="EU467" s="71" t="str">
        <f t="shared" si="7130"/>
        <v/>
      </c>
      <c r="EV467" s="71" t="str">
        <f t="shared" si="7131"/>
        <v/>
      </c>
      <c r="EW467" s="71" t="str">
        <f t="shared" si="7132"/>
        <v/>
      </c>
      <c r="EX467" s="71" t="str">
        <f t="shared" si="7133"/>
        <v/>
      </c>
      <c r="EY467" s="71" t="str">
        <f t="shared" si="7134"/>
        <v/>
      </c>
      <c r="EZ467" s="71" t="str">
        <f t="shared" si="7135"/>
        <v/>
      </c>
      <c r="FA467" s="71" t="str">
        <f t="shared" si="7136"/>
        <v/>
      </c>
      <c r="FB467" s="71" t="str">
        <f t="shared" si="7137"/>
        <v/>
      </c>
      <c r="FC467" s="71" t="str">
        <f t="shared" si="7138"/>
        <v/>
      </c>
      <c r="FD467" s="71" t="str">
        <f t="shared" si="7139"/>
        <v/>
      </c>
      <c r="FE467" s="71" t="str">
        <f t="shared" si="7140"/>
        <v/>
      </c>
      <c r="FF467" s="71" t="str">
        <f t="shared" si="7141"/>
        <v/>
      </c>
      <c r="FG467" s="71" t="str">
        <f t="shared" si="7142"/>
        <v/>
      </c>
      <c r="FH467" s="71" t="str">
        <f t="shared" si="7143"/>
        <v/>
      </c>
      <c r="FI467" s="71" t="str">
        <f t="shared" si="7144"/>
        <v/>
      </c>
      <c r="FJ467" s="71" t="str">
        <f t="shared" si="7145"/>
        <v/>
      </c>
      <c r="FK467" s="71" t="str">
        <f t="shared" si="7146"/>
        <v/>
      </c>
      <c r="FL467" s="71" t="str">
        <f t="shared" si="7147"/>
        <v/>
      </c>
      <c r="FM467" s="71" t="str">
        <f t="shared" si="7148"/>
        <v/>
      </c>
      <c r="FN467" s="71" t="str">
        <f t="shared" si="7149"/>
        <v/>
      </c>
      <c r="FO467" s="71" t="str">
        <f t="shared" si="7150"/>
        <v/>
      </c>
      <c r="FP467" s="71" t="str">
        <f t="shared" si="7151"/>
        <v/>
      </c>
      <c r="FQ467" s="71" t="str">
        <f t="shared" si="7152"/>
        <v/>
      </c>
      <c r="FR467" s="71" t="str">
        <f t="shared" si="7153"/>
        <v/>
      </c>
      <c r="FS467" s="71" t="str">
        <f t="shared" si="7154"/>
        <v/>
      </c>
    </row>
    <row r="468" spans="1:175" ht="16.5">
      <c r="A468" s="72"/>
      <c r="B468" s="154" t="s">
        <v>1477</v>
      </c>
      <c r="C468" s="188" t="str">
        <f t="shared" si="6999"/>
        <v>兑换：|cffff0000虚空神石|r</v>
      </c>
      <c r="F468" s="72">
        <v>8</v>
      </c>
      <c r="I468" s="196" t="s">
        <v>1447</v>
      </c>
      <c r="T468" s="158" t="str">
        <f t="shared" si="7000"/>
        <v>|cffffcc00需求：|r钻石x8|n|n点击后可将|Cffffc926任意|r装备提升一级。|n|n|Cff00ff7f只能对|r|Cffff73ff创|r|Cffff56bf世|r|Cffff397f品|r|Cffff1c3f质|r|Cff00ff7f以下的装备使用。|r</v>
      </c>
      <c r="U468" s="85" t="str">
        <f t="shared" si="7001"/>
        <v>ReplaceableTextures\\CommandButtons\\BTNCS41.blp</v>
      </c>
      <c r="CN468" s="70" t="str">
        <f t="shared" si="7155"/>
        <v>InitUnitState('IL3G',,,,,,,,,,)</v>
      </c>
      <c r="CO468" s="70" t="str">
        <f t="shared" si="7156"/>
        <v>InitUnitNormal('IL3G',,,,,,,,,,)</v>
      </c>
      <c r="CP468" s="70" t="str">
        <f t="shared" si="7157"/>
        <v>InitUnitMagic('IL3G',,,,,,,,,,)</v>
      </c>
      <c r="CQ468" s="70" t="str">
        <f t="shared" si="7158"/>
        <v>InitUnitAdd('IL3G',,,,,,,,,,)</v>
      </c>
      <c r="CR468" s="70" t="str">
        <f t="shared" si="7159"/>
        <v>InitEquipData('IL3G',,"",,CS41,8,,'','','','','','',"ReplaceableTextures\\CommandButtons\\BTNIN22.blp")</v>
      </c>
      <c r="CU468" s="61" t="str">
        <f t="shared" si="7084"/>
        <v>|n</v>
      </c>
      <c r="CV468" s="61" t="str">
        <f t="shared" si="7078"/>
        <v>|cffffcc00需求：|r钻石x8|n|n点击后可将|Cffffc926任意|r装备提升一级。|n|n|Cff00ff7f只能对|r|Cffff73ff创|r|Cffff56bf世|r|Cffff397f品|r|Cffff1c3f质|r|Cff00ff7f以下的装备使用。|r</v>
      </c>
      <c r="CW468" s="60"/>
      <c r="CX468" s="60"/>
      <c r="CY468" s="60"/>
      <c r="CZ468" s="60"/>
      <c r="DA468" s="60"/>
      <c r="DB468" s="71" t="str">
        <f t="shared" si="7085"/>
        <v/>
      </c>
      <c r="DC468" s="71" t="str">
        <f t="shared" si="7086"/>
        <v/>
      </c>
      <c r="DD468" s="71" t="str">
        <f t="shared" si="7087"/>
        <v/>
      </c>
      <c r="DE468" s="71" t="str">
        <f t="shared" si="7088"/>
        <v/>
      </c>
      <c r="DF468" s="71" t="str">
        <f t="shared" si="7089"/>
        <v/>
      </c>
      <c r="DG468" s="71" t="str">
        <f t="shared" si="7090"/>
        <v/>
      </c>
      <c r="DH468" s="71" t="str">
        <f t="shared" si="7091"/>
        <v/>
      </c>
      <c r="DI468" s="71" t="str">
        <f t="shared" si="7092"/>
        <v/>
      </c>
      <c r="DJ468" s="71" t="str">
        <f t="shared" si="7093"/>
        <v/>
      </c>
      <c r="DK468" s="71" t="str">
        <f t="shared" si="7094"/>
        <v/>
      </c>
      <c r="DL468" s="71" t="str">
        <f t="shared" si="7095"/>
        <v/>
      </c>
      <c r="DM468" s="71" t="str">
        <f t="shared" si="7096"/>
        <v/>
      </c>
      <c r="DN468" s="71" t="str">
        <f t="shared" si="7097"/>
        <v/>
      </c>
      <c r="DO468" s="71" t="str">
        <f t="shared" si="7098"/>
        <v/>
      </c>
      <c r="DP468" s="71" t="str">
        <f t="shared" si="7099"/>
        <v/>
      </c>
      <c r="DQ468" s="71" t="str">
        <f t="shared" si="7100"/>
        <v/>
      </c>
      <c r="DR468" s="71" t="str">
        <f t="shared" si="7101"/>
        <v/>
      </c>
      <c r="DS468" s="71" t="str">
        <f t="shared" si="7102"/>
        <v/>
      </c>
      <c r="DT468" s="71" t="str">
        <f t="shared" si="7103"/>
        <v/>
      </c>
      <c r="DU468" s="71" t="str">
        <f t="shared" si="7104"/>
        <v/>
      </c>
      <c r="DV468" s="71" t="str">
        <f t="shared" si="7105"/>
        <v/>
      </c>
      <c r="DW468" s="71" t="str">
        <f t="shared" si="7106"/>
        <v/>
      </c>
      <c r="DX468" s="71" t="str">
        <f t="shared" si="7107"/>
        <v/>
      </c>
      <c r="DY468" s="71" t="str">
        <f t="shared" si="7108"/>
        <v/>
      </c>
      <c r="DZ468" s="71" t="str">
        <f t="shared" si="7109"/>
        <v/>
      </c>
      <c r="EA468" s="71" t="str">
        <f t="shared" si="7110"/>
        <v/>
      </c>
      <c r="EB468" s="71" t="str">
        <f t="shared" si="7111"/>
        <v/>
      </c>
      <c r="EC468" s="71" t="str">
        <f t="shared" si="7112"/>
        <v/>
      </c>
      <c r="ED468" s="71" t="str">
        <f t="shared" si="7113"/>
        <v/>
      </c>
      <c r="EE468" s="71" t="str">
        <f t="shared" si="7114"/>
        <v/>
      </c>
      <c r="EF468" s="71" t="str">
        <f t="shared" si="7115"/>
        <v/>
      </c>
      <c r="EG468" s="71" t="str">
        <f t="shared" si="7116"/>
        <v/>
      </c>
      <c r="EH468" s="71" t="str">
        <f t="shared" si="7117"/>
        <v/>
      </c>
      <c r="EI468" s="71" t="str">
        <f t="shared" si="7118"/>
        <v/>
      </c>
      <c r="EJ468" s="71" t="str">
        <f t="shared" si="7119"/>
        <v/>
      </c>
      <c r="EK468" s="71" t="str">
        <f t="shared" si="7120"/>
        <v/>
      </c>
      <c r="EL468" s="71" t="str">
        <f t="shared" si="7121"/>
        <v/>
      </c>
      <c r="EM468" s="71" t="str">
        <f t="shared" si="7122"/>
        <v/>
      </c>
      <c r="EN468" s="71" t="str">
        <f t="shared" si="7123"/>
        <v/>
      </c>
      <c r="EO468" s="71" t="str">
        <f t="shared" si="7124"/>
        <v/>
      </c>
      <c r="EP468" s="71" t="str">
        <f t="shared" si="7125"/>
        <v/>
      </c>
      <c r="EQ468" s="71" t="str">
        <f t="shared" si="7126"/>
        <v/>
      </c>
      <c r="ER468" s="71" t="str">
        <f t="shared" si="7127"/>
        <v/>
      </c>
      <c r="ES468" s="71" t="str">
        <f t="shared" si="7128"/>
        <v/>
      </c>
      <c r="ET468" s="71" t="str">
        <f t="shared" si="7129"/>
        <v/>
      </c>
      <c r="EU468" s="71" t="str">
        <f t="shared" si="7130"/>
        <v/>
      </c>
      <c r="EV468" s="71" t="str">
        <f t="shared" si="7131"/>
        <v/>
      </c>
      <c r="EW468" s="71" t="str">
        <f t="shared" si="7132"/>
        <v/>
      </c>
      <c r="EX468" s="71" t="str">
        <f t="shared" si="7133"/>
        <v/>
      </c>
      <c r="EY468" s="71" t="str">
        <f t="shared" si="7134"/>
        <v/>
      </c>
      <c r="EZ468" s="71" t="str">
        <f t="shared" si="7135"/>
        <v/>
      </c>
      <c r="FA468" s="71" t="str">
        <f t="shared" si="7136"/>
        <v/>
      </c>
      <c r="FB468" s="71" t="str">
        <f t="shared" si="7137"/>
        <v/>
      </c>
      <c r="FC468" s="71" t="str">
        <f t="shared" si="7138"/>
        <v/>
      </c>
      <c r="FD468" s="71" t="str">
        <f t="shared" si="7139"/>
        <v/>
      </c>
      <c r="FE468" s="71" t="str">
        <f t="shared" si="7140"/>
        <v/>
      </c>
      <c r="FF468" s="71" t="str">
        <f t="shared" si="7141"/>
        <v/>
      </c>
      <c r="FG468" s="71" t="str">
        <f t="shared" si="7142"/>
        <v/>
      </c>
      <c r="FH468" s="71" t="str">
        <f t="shared" si="7143"/>
        <v/>
      </c>
      <c r="FI468" s="71" t="str">
        <f t="shared" si="7144"/>
        <v/>
      </c>
      <c r="FJ468" s="71" t="str">
        <f t="shared" si="7145"/>
        <v/>
      </c>
      <c r="FK468" s="71" t="str">
        <f t="shared" si="7146"/>
        <v/>
      </c>
      <c r="FL468" s="71" t="str">
        <f t="shared" si="7147"/>
        <v/>
      </c>
      <c r="FM468" s="71" t="str">
        <f t="shared" si="7148"/>
        <v/>
      </c>
      <c r="FN468" s="71" t="str">
        <f t="shared" si="7149"/>
        <v/>
      </c>
      <c r="FO468" s="71" t="str">
        <f t="shared" si="7150"/>
        <v/>
      </c>
      <c r="FP468" s="71" t="str">
        <f t="shared" si="7151"/>
        <v/>
      </c>
      <c r="FQ468" s="71" t="str">
        <f t="shared" si="7152"/>
        <v/>
      </c>
      <c r="FR468" s="71" t="str">
        <f t="shared" si="7153"/>
        <v/>
      </c>
      <c r="FS468" s="71" t="str">
        <f t="shared" si="7154"/>
        <v/>
      </c>
    </row>
    <row r="469" spans="1:175" ht="16.5">
      <c r="A469" s="72"/>
      <c r="B469" s="154" t="s">
        <v>1478</v>
      </c>
      <c r="C469" s="188" t="str">
        <f t="shared" si="6999"/>
        <v>兑换：|Cff00BFFF小银行|r</v>
      </c>
      <c r="F469" s="72">
        <v>1</v>
      </c>
      <c r="I469" s="188" t="s">
        <v>638</v>
      </c>
      <c r="T469" s="158" t="str">
        <f t="shared" si="7000"/>
        <v>|cffffcc00需求：|r钻石x1|n|n金币|Cffffc926+2888~18888|r</v>
      </c>
      <c r="U469" s="85" t="str">
        <f t="shared" si="7001"/>
        <v>ReplaceableTextures\\CommandButtons\\BTNIN22.blp</v>
      </c>
      <c r="CN469" s="70" t="str">
        <f t="shared" si="7155"/>
        <v>InitUnitState('IL3H',,,,,,,,,,)</v>
      </c>
      <c r="CO469" s="70" t="str">
        <f t="shared" si="7156"/>
        <v>InitUnitNormal('IL3H',,,,,,,,,,)</v>
      </c>
      <c r="CP469" s="70" t="str">
        <f t="shared" si="7157"/>
        <v>InitUnitMagic('IL3H',,,,,,,,,,)</v>
      </c>
      <c r="CQ469" s="70" t="str">
        <f t="shared" si="7158"/>
        <v>InitUnitAdd('IL3H',,,,,,,,,,)</v>
      </c>
      <c r="CR469" s="70" t="str">
        <f t="shared" si="7159"/>
        <v>InitEquipData('IL3H',,"",,IN22,1,,'','','','','','',"ReplaceableTextures\\CommandButtons\\BTNIP02.blp")</v>
      </c>
      <c r="CU469" s="61" t="str">
        <f t="shared" si="7084"/>
        <v>|n</v>
      </c>
      <c r="CV469" s="61" t="str">
        <f t="shared" si="7078"/>
        <v>|cffffcc00需求：|r钻石x1|n|n金币|Cffffc926+2888~18888|r</v>
      </c>
      <c r="CW469" s="60"/>
      <c r="CX469" s="60"/>
      <c r="CY469" s="60"/>
      <c r="CZ469" s="60"/>
      <c r="DA469" s="60"/>
      <c r="DB469" s="71" t="str">
        <f t="shared" si="7085"/>
        <v/>
      </c>
      <c r="DC469" s="71" t="str">
        <f t="shared" si="7086"/>
        <v/>
      </c>
      <c r="DD469" s="71" t="str">
        <f t="shared" si="7087"/>
        <v/>
      </c>
      <c r="DE469" s="71" t="str">
        <f t="shared" si="7088"/>
        <v/>
      </c>
      <c r="DF469" s="71" t="str">
        <f t="shared" si="7089"/>
        <v/>
      </c>
      <c r="DG469" s="71" t="str">
        <f t="shared" si="7090"/>
        <v/>
      </c>
      <c r="DH469" s="71" t="str">
        <f t="shared" si="7091"/>
        <v/>
      </c>
      <c r="DI469" s="71" t="str">
        <f t="shared" si="7092"/>
        <v/>
      </c>
      <c r="DJ469" s="71" t="str">
        <f t="shared" si="7093"/>
        <v/>
      </c>
      <c r="DK469" s="71" t="str">
        <f t="shared" si="7094"/>
        <v/>
      </c>
      <c r="DL469" s="71" t="str">
        <f t="shared" si="7095"/>
        <v/>
      </c>
      <c r="DM469" s="71" t="str">
        <f t="shared" si="7096"/>
        <v/>
      </c>
      <c r="DN469" s="71" t="str">
        <f t="shared" si="7097"/>
        <v/>
      </c>
      <c r="DO469" s="71" t="str">
        <f t="shared" si="7098"/>
        <v/>
      </c>
      <c r="DP469" s="71" t="str">
        <f t="shared" si="7099"/>
        <v/>
      </c>
      <c r="DQ469" s="71" t="str">
        <f t="shared" si="7100"/>
        <v/>
      </c>
      <c r="DR469" s="71" t="str">
        <f t="shared" si="7101"/>
        <v/>
      </c>
      <c r="DS469" s="71" t="str">
        <f t="shared" si="7102"/>
        <v/>
      </c>
      <c r="DT469" s="71" t="str">
        <f t="shared" si="7103"/>
        <v/>
      </c>
      <c r="DU469" s="71" t="str">
        <f t="shared" si="7104"/>
        <v/>
      </c>
      <c r="DV469" s="71" t="str">
        <f t="shared" si="7105"/>
        <v/>
      </c>
      <c r="DW469" s="71" t="str">
        <f t="shared" si="7106"/>
        <v/>
      </c>
      <c r="DX469" s="71" t="str">
        <f t="shared" si="7107"/>
        <v/>
      </c>
      <c r="DY469" s="71" t="str">
        <f t="shared" si="7108"/>
        <v/>
      </c>
      <c r="DZ469" s="71" t="str">
        <f t="shared" si="7109"/>
        <v/>
      </c>
      <c r="EA469" s="71" t="str">
        <f t="shared" si="7110"/>
        <v/>
      </c>
      <c r="EB469" s="71" t="str">
        <f t="shared" si="7111"/>
        <v/>
      </c>
      <c r="EC469" s="71" t="str">
        <f t="shared" si="7112"/>
        <v/>
      </c>
      <c r="ED469" s="71" t="str">
        <f t="shared" si="7113"/>
        <v/>
      </c>
      <c r="EE469" s="71" t="str">
        <f t="shared" si="7114"/>
        <v/>
      </c>
      <c r="EF469" s="71" t="str">
        <f t="shared" si="7115"/>
        <v/>
      </c>
      <c r="EG469" s="71" t="str">
        <f t="shared" si="7116"/>
        <v/>
      </c>
      <c r="EH469" s="71" t="str">
        <f t="shared" si="7117"/>
        <v/>
      </c>
      <c r="EI469" s="71" t="str">
        <f t="shared" si="7118"/>
        <v/>
      </c>
      <c r="EJ469" s="71" t="str">
        <f t="shared" si="7119"/>
        <v/>
      </c>
      <c r="EK469" s="71" t="str">
        <f t="shared" si="7120"/>
        <v/>
      </c>
      <c r="EL469" s="71" t="str">
        <f t="shared" si="7121"/>
        <v/>
      </c>
      <c r="EM469" s="71" t="str">
        <f t="shared" si="7122"/>
        <v/>
      </c>
      <c r="EN469" s="71" t="str">
        <f t="shared" si="7123"/>
        <v/>
      </c>
      <c r="EO469" s="71" t="str">
        <f t="shared" si="7124"/>
        <v/>
      </c>
      <c r="EP469" s="71" t="str">
        <f t="shared" si="7125"/>
        <v/>
      </c>
      <c r="EQ469" s="71" t="str">
        <f t="shared" si="7126"/>
        <v/>
      </c>
      <c r="ER469" s="71" t="str">
        <f t="shared" si="7127"/>
        <v/>
      </c>
      <c r="ES469" s="71" t="str">
        <f t="shared" si="7128"/>
        <v/>
      </c>
      <c r="ET469" s="71" t="str">
        <f t="shared" si="7129"/>
        <v/>
      </c>
      <c r="EU469" s="71" t="str">
        <f t="shared" si="7130"/>
        <v/>
      </c>
      <c r="EV469" s="71" t="str">
        <f t="shared" si="7131"/>
        <v/>
      </c>
      <c r="EW469" s="71" t="str">
        <f t="shared" si="7132"/>
        <v/>
      </c>
      <c r="EX469" s="71" t="str">
        <f t="shared" si="7133"/>
        <v/>
      </c>
      <c r="EY469" s="71" t="str">
        <f t="shared" si="7134"/>
        <v/>
      </c>
      <c r="EZ469" s="71" t="str">
        <f t="shared" si="7135"/>
        <v/>
      </c>
      <c r="FA469" s="71" t="str">
        <f t="shared" si="7136"/>
        <v/>
      </c>
      <c r="FB469" s="71" t="str">
        <f t="shared" si="7137"/>
        <v/>
      </c>
      <c r="FC469" s="71" t="str">
        <f t="shared" si="7138"/>
        <v/>
      </c>
      <c r="FD469" s="71" t="str">
        <f t="shared" si="7139"/>
        <v/>
      </c>
      <c r="FE469" s="71" t="str">
        <f t="shared" si="7140"/>
        <v/>
      </c>
      <c r="FF469" s="71" t="str">
        <f t="shared" si="7141"/>
        <v/>
      </c>
      <c r="FG469" s="71" t="str">
        <f t="shared" si="7142"/>
        <v/>
      </c>
      <c r="FH469" s="71" t="str">
        <f t="shared" si="7143"/>
        <v/>
      </c>
      <c r="FI469" s="71" t="str">
        <f t="shared" si="7144"/>
        <v/>
      </c>
      <c r="FJ469" s="71" t="str">
        <f t="shared" si="7145"/>
        <v/>
      </c>
      <c r="FK469" s="71" t="str">
        <f t="shared" si="7146"/>
        <v/>
      </c>
      <c r="FL469" s="71" t="str">
        <f t="shared" si="7147"/>
        <v/>
      </c>
      <c r="FM469" s="71" t="str">
        <f t="shared" si="7148"/>
        <v/>
      </c>
      <c r="FN469" s="71" t="str">
        <f t="shared" si="7149"/>
        <v/>
      </c>
      <c r="FO469" s="71" t="str">
        <f t="shared" si="7150"/>
        <v/>
      </c>
      <c r="FP469" s="71" t="str">
        <f t="shared" si="7151"/>
        <v/>
      </c>
      <c r="FQ469" s="71" t="str">
        <f t="shared" si="7152"/>
        <v/>
      </c>
      <c r="FR469" s="71" t="str">
        <f t="shared" si="7153"/>
        <v/>
      </c>
      <c r="FS469" s="71" t="str">
        <f t="shared" si="7154"/>
        <v/>
      </c>
    </row>
    <row r="470" spans="1:175" ht="16.5">
      <c r="A470" s="72"/>
      <c r="B470" s="154" t="s">
        <v>1479</v>
      </c>
      <c r="C470" s="188" t="str">
        <f t="shared" si="6999"/>
        <v>兑换：|CffFFD24D补天石|r</v>
      </c>
      <c r="F470" s="72">
        <v>4</v>
      </c>
      <c r="I470" s="197" t="s">
        <v>700</v>
      </c>
      <c r="T470" s="158" t="str">
        <f t="shared" si="700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70" s="85" t="str">
        <f t="shared" si="7001"/>
        <v>ReplaceableTextures\\CommandButtons\\BTNIP02.blp</v>
      </c>
      <c r="CN470" s="70" t="str">
        <f t="shared" si="7155"/>
        <v>InitUnitState('IL3I',,,,,,,,,,)</v>
      </c>
      <c r="CO470" s="70" t="str">
        <f t="shared" si="7156"/>
        <v>InitUnitNormal('IL3I',,,,,,,,,,)</v>
      </c>
      <c r="CP470" s="70" t="str">
        <f t="shared" si="7157"/>
        <v>InitUnitMagic('IL3I',,,,,,,,,,)</v>
      </c>
      <c r="CQ470" s="70" t="str">
        <f t="shared" si="7158"/>
        <v>InitUnitAdd('IL3I',,,,,,,,,,)</v>
      </c>
      <c r="CR470" s="70" t="str">
        <f>"InitEquipData('"&amp;B470&amp;"',"&amp;D470&amp;","&amp;CR$1&amp;A470&amp;CR$1&amp;","&amp;E470&amp;","&amp;I470&amp;","&amp;F470&amp;","&amp;G470&amp;",'"&amp;J470&amp;"','"&amp;K470&amp;"','"&amp;L470&amp;"','"&amp;M470&amp;"','"&amp;N470&amp;"','"&amp;O470&amp;"',"&amp;CR$1&amp;U489&amp;CR$1&amp;")"</f>
        <v>InitEquipData('IL3I',,"",,IP02,4,,'','','','','','',"")</v>
      </c>
      <c r="CU470" s="61" t="str">
        <f t="shared" si="7084"/>
        <v>|n</v>
      </c>
      <c r="CV470" s="61" t="str">
        <f t="shared" si="7078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70" s="60"/>
      <c r="CX470" s="60"/>
      <c r="CY470" s="60"/>
      <c r="CZ470" s="60"/>
      <c r="DA470" s="60"/>
      <c r="DB470" s="71" t="str">
        <f t="shared" si="7085"/>
        <v/>
      </c>
      <c r="DC470" s="71" t="str">
        <f t="shared" si="7086"/>
        <v/>
      </c>
      <c r="DD470" s="71" t="str">
        <f t="shared" si="7087"/>
        <v/>
      </c>
      <c r="DE470" s="71" t="str">
        <f t="shared" si="7088"/>
        <v/>
      </c>
      <c r="DF470" s="71" t="str">
        <f t="shared" si="7089"/>
        <v/>
      </c>
      <c r="DG470" s="71" t="str">
        <f t="shared" si="7090"/>
        <v/>
      </c>
      <c r="DH470" s="71" t="str">
        <f t="shared" si="7091"/>
        <v/>
      </c>
      <c r="DI470" s="71" t="str">
        <f t="shared" si="7092"/>
        <v/>
      </c>
      <c r="DJ470" s="71" t="str">
        <f t="shared" si="7093"/>
        <v/>
      </c>
      <c r="DK470" s="71" t="str">
        <f t="shared" si="7094"/>
        <v/>
      </c>
      <c r="DL470" s="71" t="str">
        <f t="shared" si="7095"/>
        <v/>
      </c>
      <c r="DM470" s="71" t="str">
        <f t="shared" si="7096"/>
        <v/>
      </c>
      <c r="DN470" s="71" t="str">
        <f t="shared" si="7097"/>
        <v/>
      </c>
      <c r="DO470" s="71" t="str">
        <f t="shared" si="7098"/>
        <v/>
      </c>
      <c r="DP470" s="71" t="str">
        <f t="shared" si="7099"/>
        <v/>
      </c>
      <c r="DQ470" s="71" t="str">
        <f t="shared" si="7100"/>
        <v/>
      </c>
      <c r="DR470" s="71" t="str">
        <f t="shared" si="7101"/>
        <v/>
      </c>
      <c r="DS470" s="71" t="str">
        <f t="shared" si="7102"/>
        <v/>
      </c>
      <c r="DT470" s="71" t="str">
        <f t="shared" si="7103"/>
        <v/>
      </c>
      <c r="DU470" s="71" t="str">
        <f t="shared" si="7104"/>
        <v/>
      </c>
      <c r="DV470" s="71" t="str">
        <f t="shared" si="7105"/>
        <v/>
      </c>
      <c r="DW470" s="71" t="str">
        <f t="shared" si="7106"/>
        <v/>
      </c>
      <c r="DX470" s="71" t="str">
        <f t="shared" si="7107"/>
        <v/>
      </c>
      <c r="DY470" s="71" t="str">
        <f t="shared" si="7108"/>
        <v/>
      </c>
      <c r="DZ470" s="71" t="str">
        <f t="shared" si="7109"/>
        <v/>
      </c>
      <c r="EA470" s="71" t="str">
        <f t="shared" si="7110"/>
        <v/>
      </c>
      <c r="EB470" s="71" t="str">
        <f t="shared" si="7111"/>
        <v/>
      </c>
      <c r="EC470" s="71" t="str">
        <f t="shared" si="7112"/>
        <v/>
      </c>
      <c r="ED470" s="71" t="str">
        <f t="shared" si="7113"/>
        <v/>
      </c>
      <c r="EE470" s="71" t="str">
        <f t="shared" si="7114"/>
        <v/>
      </c>
      <c r="EF470" s="71" t="str">
        <f t="shared" si="7115"/>
        <v/>
      </c>
      <c r="EG470" s="71" t="str">
        <f t="shared" si="7116"/>
        <v/>
      </c>
      <c r="EH470" s="71" t="str">
        <f t="shared" si="7117"/>
        <v/>
      </c>
      <c r="EI470" s="71" t="str">
        <f t="shared" si="7118"/>
        <v/>
      </c>
      <c r="EJ470" s="71" t="str">
        <f t="shared" si="7119"/>
        <v/>
      </c>
      <c r="EK470" s="71" t="str">
        <f t="shared" si="7120"/>
        <v/>
      </c>
      <c r="EL470" s="71" t="str">
        <f t="shared" si="7121"/>
        <v/>
      </c>
      <c r="EM470" s="71" t="str">
        <f t="shared" si="7122"/>
        <v/>
      </c>
      <c r="EN470" s="71" t="str">
        <f t="shared" si="7123"/>
        <v/>
      </c>
      <c r="EO470" s="71" t="str">
        <f t="shared" si="7124"/>
        <v/>
      </c>
      <c r="EP470" s="71" t="str">
        <f t="shared" si="7125"/>
        <v/>
      </c>
      <c r="EQ470" s="71" t="str">
        <f t="shared" si="7126"/>
        <v/>
      </c>
      <c r="ER470" s="71" t="str">
        <f t="shared" si="7127"/>
        <v/>
      </c>
      <c r="ES470" s="71" t="str">
        <f t="shared" si="7128"/>
        <v/>
      </c>
      <c r="ET470" s="71" t="str">
        <f t="shared" si="7129"/>
        <v/>
      </c>
      <c r="EU470" s="71" t="str">
        <f t="shared" si="7130"/>
        <v/>
      </c>
      <c r="EV470" s="71" t="str">
        <f t="shared" si="7131"/>
        <v/>
      </c>
      <c r="EW470" s="71" t="str">
        <f t="shared" si="7132"/>
        <v/>
      </c>
      <c r="EX470" s="71" t="str">
        <f t="shared" si="7133"/>
        <v/>
      </c>
      <c r="EY470" s="71" t="str">
        <f t="shared" si="7134"/>
        <v/>
      </c>
      <c r="EZ470" s="71" t="str">
        <f t="shared" si="7135"/>
        <v/>
      </c>
      <c r="FA470" s="71" t="str">
        <f t="shared" si="7136"/>
        <v/>
      </c>
      <c r="FB470" s="71" t="str">
        <f t="shared" si="7137"/>
        <v/>
      </c>
      <c r="FC470" s="71" t="str">
        <f t="shared" si="7138"/>
        <v/>
      </c>
      <c r="FD470" s="71" t="str">
        <f t="shared" si="7139"/>
        <v/>
      </c>
      <c r="FE470" s="71" t="str">
        <f t="shared" si="7140"/>
        <v/>
      </c>
      <c r="FF470" s="71" t="str">
        <f t="shared" si="7141"/>
        <v/>
      </c>
      <c r="FG470" s="71" t="str">
        <f t="shared" si="7142"/>
        <v/>
      </c>
      <c r="FH470" s="71" t="str">
        <f t="shared" si="7143"/>
        <v/>
      </c>
      <c r="FI470" s="71" t="str">
        <f t="shared" si="7144"/>
        <v/>
      </c>
      <c r="FJ470" s="71" t="str">
        <f t="shared" si="7145"/>
        <v/>
      </c>
      <c r="FK470" s="71" t="str">
        <f t="shared" si="7146"/>
        <v/>
      </c>
      <c r="FL470" s="71" t="str">
        <f t="shared" si="7147"/>
        <v/>
      </c>
      <c r="FM470" s="71" t="str">
        <f t="shared" si="7148"/>
        <v/>
      </c>
      <c r="FN470" s="71" t="str">
        <f t="shared" si="7149"/>
        <v/>
      </c>
      <c r="FO470" s="71" t="str">
        <f t="shared" si="7150"/>
        <v/>
      </c>
      <c r="FP470" s="71" t="str">
        <f t="shared" si="7151"/>
        <v/>
      </c>
      <c r="FQ470" s="71" t="str">
        <f t="shared" si="7152"/>
        <v/>
      </c>
      <c r="FR470" s="71" t="str">
        <f t="shared" si="7153"/>
        <v/>
      </c>
      <c r="FS470" s="71" t="str">
        <f t="shared" si="7154"/>
        <v/>
      </c>
    </row>
    <row r="471" spans="1:175" ht="16.5">
      <c r="A471" s="72"/>
      <c r="B471" s="154" t="s">
        <v>1480</v>
      </c>
      <c r="C471" s="188" t="str">
        <f>"兑换："&amp;VLOOKUP(I471,B12:U452,2,FALSE)</f>
        <v>兑换：|CffFF0000技能进化石|r</v>
      </c>
      <c r="F471" s="72">
        <v>15</v>
      </c>
      <c r="I471" s="197" t="s">
        <v>519</v>
      </c>
      <c r="T471" s="158" t="str">
        <f>"|cffffcc00需求：|r钻石x"&amp;F471&amp;"|n|n"&amp;VLOOKUP(I471,B12:U452,19,FALSE)</f>
        <v>|cffffcc00需求：|r钻石x15|n|n使指定的|Cffffc926A级|r技能进化为|Cffff0000S级|r。</v>
      </c>
      <c r="U471" s="85" t="str">
        <f>VLOOKUP(I471,B12:U452,20,FALSE)</f>
        <v>ReplaceableTextures\\CommandButtons\\BTNIN04.blp</v>
      </c>
      <c r="CN471" s="70" t="str">
        <f t="shared" si="7002"/>
        <v>InitUnitState('IL4A',,,,,,,,,,)</v>
      </c>
      <c r="CO471" s="70" t="str">
        <f t="shared" si="7003"/>
        <v>InitUnitNormal('IL4A',,,,,,,,,,)</v>
      </c>
      <c r="CP471" s="70" t="str">
        <f t="shared" si="7004"/>
        <v>InitUnitMagic('IL4A',,,,,,,,,,)</v>
      </c>
      <c r="CQ471" s="70" t="str">
        <f t="shared" si="7005"/>
        <v>InitUnitAdd('IL4A',,,,,,,,,,)</v>
      </c>
      <c r="CR471" s="70" t="str">
        <f t="shared" si="7006"/>
        <v>InitEquipData('IL4A',,"",,CS22,15,,'','','','','','',"ReplaceableTextures\\CommandButtons\\BTNZHP5.blp")</v>
      </c>
      <c r="CU471" s="61" t="str">
        <f t="shared" si="7007"/>
        <v>|n</v>
      </c>
      <c r="CV471" s="61" t="str">
        <f t="shared" si="6921"/>
        <v>|cffffcc00需求：|r钻石x15|n|n使指定的|Cffffc926A级|r技能进化为|Cffff0000S级|r。</v>
      </c>
      <c r="CW471" s="60"/>
      <c r="CX471" s="60"/>
      <c r="CY471" s="60"/>
      <c r="CZ471" s="60"/>
      <c r="DA471" s="60"/>
      <c r="DB471" s="71" t="str">
        <f t="shared" si="7008"/>
        <v/>
      </c>
      <c r="DC471" s="71" t="str">
        <f t="shared" si="7009"/>
        <v/>
      </c>
      <c r="DD471" s="71" t="str">
        <f t="shared" si="7010"/>
        <v/>
      </c>
      <c r="DE471" s="71" t="str">
        <f t="shared" si="7011"/>
        <v/>
      </c>
      <c r="DF471" s="71" t="str">
        <f t="shared" si="7012"/>
        <v/>
      </c>
      <c r="DG471" s="71" t="str">
        <f t="shared" si="7013"/>
        <v/>
      </c>
      <c r="DH471" s="71" t="str">
        <f t="shared" si="7014"/>
        <v/>
      </c>
      <c r="DI471" s="71" t="str">
        <f t="shared" si="7015"/>
        <v/>
      </c>
      <c r="DJ471" s="71" t="str">
        <f t="shared" si="7016"/>
        <v/>
      </c>
      <c r="DK471" s="71" t="str">
        <f t="shared" si="7017"/>
        <v/>
      </c>
      <c r="DL471" s="71" t="str">
        <f t="shared" si="7018"/>
        <v/>
      </c>
      <c r="DM471" s="71" t="str">
        <f t="shared" si="7019"/>
        <v/>
      </c>
      <c r="DN471" s="71" t="str">
        <f t="shared" si="7020"/>
        <v/>
      </c>
      <c r="DO471" s="71" t="str">
        <f t="shared" si="7021"/>
        <v/>
      </c>
      <c r="DP471" s="71" t="str">
        <f t="shared" si="7022"/>
        <v/>
      </c>
      <c r="DQ471" s="71" t="str">
        <f t="shared" si="7023"/>
        <v/>
      </c>
      <c r="DR471" s="71" t="str">
        <f t="shared" si="7024"/>
        <v/>
      </c>
      <c r="DS471" s="71" t="str">
        <f t="shared" si="7025"/>
        <v/>
      </c>
      <c r="DT471" s="71" t="str">
        <f t="shared" si="7026"/>
        <v/>
      </c>
      <c r="DU471" s="71" t="str">
        <f t="shared" si="7027"/>
        <v/>
      </c>
      <c r="DV471" s="71" t="str">
        <f t="shared" si="7028"/>
        <v/>
      </c>
      <c r="DW471" s="71" t="str">
        <f t="shared" si="7029"/>
        <v/>
      </c>
      <c r="DX471" s="71" t="str">
        <f t="shared" si="7030"/>
        <v/>
      </c>
      <c r="DY471" s="71" t="str">
        <f t="shared" si="7031"/>
        <v/>
      </c>
      <c r="DZ471" s="71" t="str">
        <f t="shared" si="7032"/>
        <v/>
      </c>
      <c r="EA471" s="71" t="str">
        <f t="shared" si="7033"/>
        <v/>
      </c>
      <c r="EB471" s="71" t="str">
        <f t="shared" si="7034"/>
        <v/>
      </c>
      <c r="EC471" s="71" t="str">
        <f t="shared" si="7035"/>
        <v/>
      </c>
      <c r="ED471" s="71" t="str">
        <f t="shared" si="7036"/>
        <v/>
      </c>
      <c r="EE471" s="71" t="str">
        <f t="shared" si="7037"/>
        <v/>
      </c>
      <c r="EF471" s="71" t="str">
        <f t="shared" si="7038"/>
        <v/>
      </c>
      <c r="EG471" s="71" t="str">
        <f t="shared" si="7039"/>
        <v/>
      </c>
      <c r="EH471" s="71" t="str">
        <f t="shared" si="7040"/>
        <v/>
      </c>
      <c r="EI471" s="71" t="str">
        <f t="shared" si="7041"/>
        <v/>
      </c>
      <c r="EJ471" s="71" t="str">
        <f t="shared" si="7042"/>
        <v/>
      </c>
      <c r="EK471" s="71" t="str">
        <f t="shared" si="7043"/>
        <v/>
      </c>
      <c r="EL471" s="71" t="str">
        <f t="shared" si="7044"/>
        <v/>
      </c>
      <c r="EM471" s="71" t="str">
        <f t="shared" si="7045"/>
        <v/>
      </c>
      <c r="EN471" s="71" t="str">
        <f t="shared" si="7046"/>
        <v/>
      </c>
      <c r="EO471" s="71" t="str">
        <f t="shared" si="7047"/>
        <v/>
      </c>
      <c r="EP471" s="71" t="str">
        <f t="shared" si="7048"/>
        <v/>
      </c>
      <c r="EQ471" s="71" t="str">
        <f t="shared" si="7049"/>
        <v/>
      </c>
      <c r="ER471" s="71" t="str">
        <f t="shared" si="7050"/>
        <v/>
      </c>
      <c r="ES471" s="71" t="str">
        <f t="shared" si="7051"/>
        <v/>
      </c>
      <c r="ET471" s="71" t="str">
        <f t="shared" si="7052"/>
        <v/>
      </c>
      <c r="EU471" s="71" t="str">
        <f t="shared" si="7053"/>
        <v/>
      </c>
      <c r="EV471" s="71" t="str">
        <f t="shared" si="7054"/>
        <v/>
      </c>
      <c r="EW471" s="71" t="str">
        <f t="shared" si="7055"/>
        <v/>
      </c>
      <c r="EX471" s="71" t="str">
        <f t="shared" si="7056"/>
        <v/>
      </c>
      <c r="EY471" s="71" t="str">
        <f t="shared" si="7057"/>
        <v/>
      </c>
      <c r="EZ471" s="71" t="str">
        <f t="shared" si="7058"/>
        <v/>
      </c>
      <c r="FA471" s="71" t="str">
        <f t="shared" si="7059"/>
        <v/>
      </c>
      <c r="FB471" s="71" t="str">
        <f t="shared" si="7060"/>
        <v/>
      </c>
      <c r="FC471" s="71" t="str">
        <f t="shared" si="7061"/>
        <v/>
      </c>
      <c r="FD471" s="71" t="str">
        <f t="shared" si="7062"/>
        <v/>
      </c>
      <c r="FE471" s="71" t="str">
        <f t="shared" si="7063"/>
        <v/>
      </c>
      <c r="FF471" s="71" t="str">
        <f t="shared" si="7064"/>
        <v/>
      </c>
      <c r="FG471" s="71" t="str">
        <f t="shared" si="7065"/>
        <v/>
      </c>
      <c r="FH471" s="71" t="str">
        <f t="shared" si="7066"/>
        <v/>
      </c>
      <c r="FI471" s="71" t="str">
        <f t="shared" si="7067"/>
        <v/>
      </c>
      <c r="FJ471" s="71" t="str">
        <f t="shared" si="7068"/>
        <v/>
      </c>
      <c r="FK471" s="71" t="str">
        <f t="shared" si="7069"/>
        <v/>
      </c>
      <c r="FL471" s="71" t="str">
        <f t="shared" si="7070"/>
        <v/>
      </c>
      <c r="FM471" s="71" t="str">
        <f t="shared" si="7071"/>
        <v/>
      </c>
      <c r="FN471" s="71" t="str">
        <f t="shared" si="7072"/>
        <v/>
      </c>
      <c r="FO471" s="71" t="str">
        <f t="shared" si="7073"/>
        <v/>
      </c>
      <c r="FP471" s="71" t="str">
        <f t="shared" si="7074"/>
        <v/>
      </c>
      <c r="FQ471" s="71" t="str">
        <f t="shared" si="7075"/>
        <v/>
      </c>
      <c r="FR471" s="71" t="str">
        <f t="shared" si="7076"/>
        <v/>
      </c>
      <c r="FS471" s="71" t="str">
        <f t="shared" si="7077"/>
        <v/>
      </c>
    </row>
    <row r="472" spans="1:175" ht="16.5">
      <c r="A472" s="72"/>
      <c r="B472" s="154" t="s">
        <v>1481</v>
      </c>
      <c r="C472" s="188" t="str">
        <f t="shared" ref="C472:C477" si="7160">"兑换："&amp;VLOOKUP(I472,B13:U471,2,FALSE)</f>
        <v>兑换：|CffFF0000招魂幡Lv5|r</v>
      </c>
      <c r="F472" s="72">
        <v>6</v>
      </c>
      <c r="I472" s="3" t="s">
        <v>571</v>
      </c>
      <c r="T472" s="158" t="str">
        <f t="shared" ref="T472:T477" si="7161">"|cffffcc00需求：|r钻石x"&amp;F472&amp;"|n|n"&amp;VLOOKUP(I472,B13:U471,19,FALSE)</f>
        <v>|cffffcc00需求：|r钻石x6|n|n金币加成|Cffffc926+30%|r|n|n击杀|Cff00ff7f1000个|r敌人后奖励：|n金币|Cffffc926+12000~17000|r|n经验|Cffffc926+10000|r|n|n|Cff00ff7f同时只能携带一个招魂幡|r</v>
      </c>
      <c r="U472" s="85" t="str">
        <f t="shared" ref="U472:U477" si="7162">VLOOKUP(I472,B13:U471,20,FALSE)</f>
        <v>ReplaceableTextures\\CommandButtons\\BTNZHP5.blp</v>
      </c>
      <c r="CN472" s="70" t="str">
        <f t="shared" si="7002"/>
        <v>InitUnitState('IL4B',,,,,,,,,,)</v>
      </c>
      <c r="CO472" s="70" t="str">
        <f t="shared" si="7003"/>
        <v>InitUnitNormal('IL4B',,,,,,,,,,)</v>
      </c>
      <c r="CP472" s="70" t="str">
        <f t="shared" si="7004"/>
        <v>InitUnitMagic('IL4B',,,,,,,,,,)</v>
      </c>
      <c r="CQ472" s="70" t="str">
        <f t="shared" si="7005"/>
        <v>InitUnitAdd('IL4B',,,,,,,,,,)</v>
      </c>
      <c r="CR472" s="70" t="str">
        <f t="shared" si="7006"/>
        <v>InitEquipData('IL4B',,"",,I015,6,,'','','','','','',"ReplaceableTextures\\CommandButtons\\BTNIP01.blp")</v>
      </c>
      <c r="CU472" s="61" t="str">
        <f t="shared" si="7007"/>
        <v>|n</v>
      </c>
      <c r="CV472" s="61" t="str">
        <f t="shared" si="6921"/>
        <v>|cffffcc00需求：|r钻石x6|n|n金币加成|Cffffc926+30%|r|n|n击杀|Cff00ff7f1000个|r敌人后奖励：|n金币|Cffffc926+12000~17000|r|n经验|Cffffc926+10000|r|n|n|Cff00ff7f同时只能携带一个招魂幡|r</v>
      </c>
      <c r="CW472" s="60"/>
      <c r="CX472" s="60"/>
      <c r="CY472" s="60"/>
      <c r="CZ472" s="60"/>
      <c r="DA472" s="60"/>
      <c r="DB472" s="71" t="str">
        <f t="shared" si="7008"/>
        <v/>
      </c>
      <c r="DC472" s="71" t="str">
        <f t="shared" si="7009"/>
        <v/>
      </c>
      <c r="DD472" s="71" t="str">
        <f t="shared" si="7010"/>
        <v/>
      </c>
      <c r="DE472" s="71" t="str">
        <f t="shared" si="7011"/>
        <v/>
      </c>
      <c r="DF472" s="71" t="str">
        <f t="shared" si="7012"/>
        <v/>
      </c>
      <c r="DG472" s="71" t="str">
        <f t="shared" si="7013"/>
        <v/>
      </c>
      <c r="DH472" s="71" t="str">
        <f t="shared" si="7014"/>
        <v/>
      </c>
      <c r="DI472" s="71" t="str">
        <f t="shared" si="7015"/>
        <v/>
      </c>
      <c r="DJ472" s="71" t="str">
        <f t="shared" si="7016"/>
        <v/>
      </c>
      <c r="DK472" s="71" t="str">
        <f t="shared" si="7017"/>
        <v/>
      </c>
      <c r="DL472" s="71" t="str">
        <f t="shared" si="7018"/>
        <v/>
      </c>
      <c r="DM472" s="71" t="str">
        <f t="shared" si="7019"/>
        <v/>
      </c>
      <c r="DN472" s="71" t="str">
        <f t="shared" si="7020"/>
        <v/>
      </c>
      <c r="DO472" s="71" t="str">
        <f t="shared" si="7021"/>
        <v/>
      </c>
      <c r="DP472" s="71" t="str">
        <f t="shared" si="7022"/>
        <v/>
      </c>
      <c r="DQ472" s="71" t="str">
        <f t="shared" si="7023"/>
        <v/>
      </c>
      <c r="DR472" s="71" t="str">
        <f t="shared" si="7024"/>
        <v/>
      </c>
      <c r="DS472" s="71" t="str">
        <f t="shared" si="7025"/>
        <v/>
      </c>
      <c r="DT472" s="71" t="str">
        <f t="shared" si="7026"/>
        <v/>
      </c>
      <c r="DU472" s="71" t="str">
        <f t="shared" si="7027"/>
        <v/>
      </c>
      <c r="DV472" s="71" t="str">
        <f t="shared" si="7028"/>
        <v/>
      </c>
      <c r="DW472" s="71" t="str">
        <f t="shared" si="7029"/>
        <v/>
      </c>
      <c r="DX472" s="71" t="str">
        <f t="shared" si="7030"/>
        <v/>
      </c>
      <c r="DY472" s="71" t="str">
        <f t="shared" si="7031"/>
        <v/>
      </c>
      <c r="DZ472" s="71" t="str">
        <f t="shared" si="7032"/>
        <v/>
      </c>
      <c r="EA472" s="71" t="str">
        <f t="shared" si="7033"/>
        <v/>
      </c>
      <c r="EB472" s="71" t="str">
        <f t="shared" si="7034"/>
        <v/>
      </c>
      <c r="EC472" s="71" t="str">
        <f t="shared" si="7035"/>
        <v/>
      </c>
      <c r="ED472" s="71" t="str">
        <f t="shared" si="7036"/>
        <v/>
      </c>
      <c r="EE472" s="71" t="str">
        <f t="shared" si="7037"/>
        <v/>
      </c>
      <c r="EF472" s="71" t="str">
        <f t="shared" si="7038"/>
        <v/>
      </c>
      <c r="EG472" s="71" t="str">
        <f t="shared" si="7039"/>
        <v/>
      </c>
      <c r="EH472" s="71" t="str">
        <f t="shared" si="7040"/>
        <v/>
      </c>
      <c r="EI472" s="71" t="str">
        <f t="shared" si="7041"/>
        <v/>
      </c>
      <c r="EJ472" s="71" t="str">
        <f t="shared" si="7042"/>
        <v/>
      </c>
      <c r="EK472" s="71" t="str">
        <f t="shared" si="7043"/>
        <v/>
      </c>
      <c r="EL472" s="71" t="str">
        <f t="shared" si="7044"/>
        <v/>
      </c>
      <c r="EM472" s="71" t="str">
        <f t="shared" si="7045"/>
        <v/>
      </c>
      <c r="EN472" s="71" t="str">
        <f t="shared" si="7046"/>
        <v/>
      </c>
      <c r="EO472" s="71" t="str">
        <f t="shared" si="7047"/>
        <v/>
      </c>
      <c r="EP472" s="71" t="str">
        <f t="shared" si="7048"/>
        <v/>
      </c>
      <c r="EQ472" s="71" t="str">
        <f t="shared" si="7049"/>
        <v/>
      </c>
      <c r="ER472" s="71" t="str">
        <f t="shared" si="7050"/>
        <v/>
      </c>
      <c r="ES472" s="71" t="str">
        <f t="shared" si="7051"/>
        <v/>
      </c>
      <c r="ET472" s="71" t="str">
        <f t="shared" si="7052"/>
        <v/>
      </c>
      <c r="EU472" s="71" t="str">
        <f t="shared" si="7053"/>
        <v/>
      </c>
      <c r="EV472" s="71" t="str">
        <f t="shared" si="7054"/>
        <v/>
      </c>
      <c r="EW472" s="71" t="str">
        <f t="shared" si="7055"/>
        <v/>
      </c>
      <c r="EX472" s="71" t="str">
        <f t="shared" si="7056"/>
        <v/>
      </c>
      <c r="EY472" s="71" t="str">
        <f t="shared" si="7057"/>
        <v/>
      </c>
      <c r="EZ472" s="71" t="str">
        <f t="shared" si="7058"/>
        <v/>
      </c>
      <c r="FA472" s="71" t="str">
        <f t="shared" si="7059"/>
        <v/>
      </c>
      <c r="FB472" s="71" t="str">
        <f t="shared" si="7060"/>
        <v/>
      </c>
      <c r="FC472" s="71" t="str">
        <f t="shared" si="7061"/>
        <v/>
      </c>
      <c r="FD472" s="71" t="str">
        <f t="shared" si="7062"/>
        <v/>
      </c>
      <c r="FE472" s="71" t="str">
        <f t="shared" si="7063"/>
        <v/>
      </c>
      <c r="FF472" s="71" t="str">
        <f t="shared" si="7064"/>
        <v/>
      </c>
      <c r="FG472" s="71" t="str">
        <f t="shared" si="7065"/>
        <v/>
      </c>
      <c r="FH472" s="71" t="str">
        <f t="shared" si="7066"/>
        <v/>
      </c>
      <c r="FI472" s="71" t="str">
        <f t="shared" si="7067"/>
        <v/>
      </c>
      <c r="FJ472" s="71" t="str">
        <f t="shared" si="7068"/>
        <v/>
      </c>
      <c r="FK472" s="71" t="str">
        <f t="shared" si="7069"/>
        <v/>
      </c>
      <c r="FL472" s="71" t="str">
        <f t="shared" si="7070"/>
        <v/>
      </c>
      <c r="FM472" s="71" t="str">
        <f t="shared" si="7071"/>
        <v/>
      </c>
      <c r="FN472" s="71" t="str">
        <f t="shared" si="7072"/>
        <v/>
      </c>
      <c r="FO472" s="71" t="str">
        <f t="shared" si="7073"/>
        <v/>
      </c>
      <c r="FP472" s="71" t="str">
        <f t="shared" si="7074"/>
        <v/>
      </c>
      <c r="FQ472" s="71" t="str">
        <f t="shared" si="7075"/>
        <v/>
      </c>
      <c r="FR472" s="71" t="str">
        <f t="shared" si="7076"/>
        <v/>
      </c>
      <c r="FS472" s="71" t="str">
        <f t="shared" si="7077"/>
        <v/>
      </c>
    </row>
    <row r="473" spans="1:175" ht="16.5">
      <c r="A473" s="72"/>
      <c r="B473" s="154" t="s">
        <v>1482</v>
      </c>
      <c r="C473" s="188" t="str">
        <f t="shared" si="7160"/>
        <v>兑换：|CffFF0000时渊入场券|r</v>
      </c>
      <c r="F473" s="72">
        <v>6</v>
      </c>
      <c r="I473" s="197" t="s">
        <v>697</v>
      </c>
      <c r="T473" s="158" t="str">
        <f t="shared" si="7161"/>
        <v>|cffffcc00需求：|r钻石x6|n|n每次|Cffffd24d完成|r时渊副本将消耗|Cffffd24d1|r个|Cffffd24d时渊入场券|r</v>
      </c>
      <c r="U473" s="85" t="str">
        <f t="shared" si="7162"/>
        <v>ReplaceableTextures\\CommandButtons\\BTNIP01.blp</v>
      </c>
      <c r="CN473" s="70" t="str">
        <f t="shared" si="7002"/>
        <v>InitUnitState('IL4C',,,,,,,,,,)</v>
      </c>
      <c r="CO473" s="70" t="str">
        <f t="shared" si="7003"/>
        <v>InitUnitNormal('IL4C',,,,,,,,,,)</v>
      </c>
      <c r="CP473" s="70" t="str">
        <f t="shared" si="7004"/>
        <v>InitUnitMagic('IL4C',,,,,,,,,,)</v>
      </c>
      <c r="CQ473" s="70" t="str">
        <f t="shared" si="7005"/>
        <v>InitUnitAdd('IL4C',,,,,,,,,,)</v>
      </c>
      <c r="CR473" s="70" t="str">
        <f t="shared" si="7006"/>
        <v>InitEquipData('IL4C',,"",,IP01,6,,'','','','','','',"ReplaceableTextures\\CommandButtons\\BTNIP03.blp")</v>
      </c>
      <c r="CU473" s="61" t="str">
        <f t="shared" si="7007"/>
        <v>|n</v>
      </c>
      <c r="CV473" s="61" t="str">
        <f t="shared" si="6921"/>
        <v>|cffffcc00需求：|r钻石x6|n|n每次|Cffffd24d完成|r时渊副本将消耗|Cffffd24d1|r个|Cffffd24d时渊入场券|r</v>
      </c>
      <c r="CW473" s="60"/>
      <c r="CX473" s="60"/>
      <c r="CY473" s="60"/>
      <c r="CZ473" s="60"/>
      <c r="DA473" s="60"/>
      <c r="DB473" s="71" t="str">
        <f t="shared" si="7008"/>
        <v/>
      </c>
      <c r="DC473" s="71" t="str">
        <f t="shared" si="7009"/>
        <v/>
      </c>
      <c r="DD473" s="71" t="str">
        <f t="shared" si="7010"/>
        <v/>
      </c>
      <c r="DE473" s="71" t="str">
        <f t="shared" si="7011"/>
        <v/>
      </c>
      <c r="DF473" s="71" t="str">
        <f t="shared" si="7012"/>
        <v/>
      </c>
      <c r="DG473" s="71" t="str">
        <f t="shared" si="7013"/>
        <v/>
      </c>
      <c r="DH473" s="71" t="str">
        <f t="shared" si="7014"/>
        <v/>
      </c>
      <c r="DI473" s="71" t="str">
        <f t="shared" si="7015"/>
        <v/>
      </c>
      <c r="DJ473" s="71" t="str">
        <f t="shared" si="7016"/>
        <v/>
      </c>
      <c r="DK473" s="71" t="str">
        <f t="shared" si="7017"/>
        <v/>
      </c>
      <c r="DL473" s="71" t="str">
        <f t="shared" si="7018"/>
        <v/>
      </c>
      <c r="DM473" s="71" t="str">
        <f t="shared" si="7019"/>
        <v/>
      </c>
      <c r="DN473" s="71" t="str">
        <f t="shared" si="7020"/>
        <v/>
      </c>
      <c r="DO473" s="71" t="str">
        <f t="shared" si="7021"/>
        <v/>
      </c>
      <c r="DP473" s="71" t="str">
        <f t="shared" si="7022"/>
        <v/>
      </c>
      <c r="DQ473" s="71" t="str">
        <f t="shared" si="7023"/>
        <v/>
      </c>
      <c r="DR473" s="71" t="str">
        <f t="shared" si="7024"/>
        <v/>
      </c>
      <c r="DS473" s="71" t="str">
        <f t="shared" si="7025"/>
        <v/>
      </c>
      <c r="DT473" s="71" t="str">
        <f t="shared" si="7026"/>
        <v/>
      </c>
      <c r="DU473" s="71" t="str">
        <f t="shared" si="7027"/>
        <v/>
      </c>
      <c r="DV473" s="71" t="str">
        <f t="shared" si="7028"/>
        <v/>
      </c>
      <c r="DW473" s="71" t="str">
        <f t="shared" si="7029"/>
        <v/>
      </c>
      <c r="DX473" s="71" t="str">
        <f t="shared" si="7030"/>
        <v/>
      </c>
      <c r="DY473" s="71" t="str">
        <f t="shared" si="7031"/>
        <v/>
      </c>
      <c r="DZ473" s="71" t="str">
        <f t="shared" si="7032"/>
        <v/>
      </c>
      <c r="EA473" s="71" t="str">
        <f t="shared" si="7033"/>
        <v/>
      </c>
      <c r="EB473" s="71" t="str">
        <f t="shared" si="7034"/>
        <v/>
      </c>
      <c r="EC473" s="71" t="str">
        <f t="shared" si="7035"/>
        <v/>
      </c>
      <c r="ED473" s="71" t="str">
        <f t="shared" si="7036"/>
        <v/>
      </c>
      <c r="EE473" s="71" t="str">
        <f t="shared" si="7037"/>
        <v/>
      </c>
      <c r="EF473" s="71" t="str">
        <f t="shared" si="7038"/>
        <v/>
      </c>
      <c r="EG473" s="71" t="str">
        <f t="shared" si="7039"/>
        <v/>
      </c>
      <c r="EH473" s="71" t="str">
        <f t="shared" si="7040"/>
        <v/>
      </c>
      <c r="EI473" s="71" t="str">
        <f t="shared" si="7041"/>
        <v/>
      </c>
      <c r="EJ473" s="71" t="str">
        <f t="shared" si="7042"/>
        <v/>
      </c>
      <c r="EK473" s="71" t="str">
        <f t="shared" si="7043"/>
        <v/>
      </c>
      <c r="EL473" s="71" t="str">
        <f t="shared" si="7044"/>
        <v/>
      </c>
      <c r="EM473" s="71" t="str">
        <f t="shared" si="7045"/>
        <v/>
      </c>
      <c r="EN473" s="71" t="str">
        <f t="shared" si="7046"/>
        <v/>
      </c>
      <c r="EO473" s="71" t="str">
        <f t="shared" si="7047"/>
        <v/>
      </c>
      <c r="EP473" s="71" t="str">
        <f t="shared" si="7048"/>
        <v/>
      </c>
      <c r="EQ473" s="71" t="str">
        <f t="shared" si="7049"/>
        <v/>
      </c>
      <c r="ER473" s="71" t="str">
        <f t="shared" si="7050"/>
        <v/>
      </c>
      <c r="ES473" s="71" t="str">
        <f t="shared" si="7051"/>
        <v/>
      </c>
      <c r="ET473" s="71" t="str">
        <f t="shared" si="7052"/>
        <v/>
      </c>
      <c r="EU473" s="71" t="str">
        <f t="shared" si="7053"/>
        <v/>
      </c>
      <c r="EV473" s="71" t="str">
        <f t="shared" si="7054"/>
        <v/>
      </c>
      <c r="EW473" s="71" t="str">
        <f t="shared" si="7055"/>
        <v/>
      </c>
      <c r="EX473" s="71" t="str">
        <f t="shared" si="7056"/>
        <v/>
      </c>
      <c r="EY473" s="71" t="str">
        <f t="shared" si="7057"/>
        <v/>
      </c>
      <c r="EZ473" s="71" t="str">
        <f t="shared" si="7058"/>
        <v/>
      </c>
      <c r="FA473" s="71" t="str">
        <f t="shared" si="7059"/>
        <v/>
      </c>
      <c r="FB473" s="71" t="str">
        <f t="shared" si="7060"/>
        <v/>
      </c>
      <c r="FC473" s="71" t="str">
        <f t="shared" si="7061"/>
        <v/>
      </c>
      <c r="FD473" s="71" t="str">
        <f t="shared" si="7062"/>
        <v/>
      </c>
      <c r="FE473" s="71" t="str">
        <f t="shared" si="7063"/>
        <v/>
      </c>
      <c r="FF473" s="71" t="str">
        <f t="shared" si="7064"/>
        <v/>
      </c>
      <c r="FG473" s="71" t="str">
        <f t="shared" si="7065"/>
        <v/>
      </c>
      <c r="FH473" s="71" t="str">
        <f t="shared" si="7066"/>
        <v/>
      </c>
      <c r="FI473" s="71" t="str">
        <f t="shared" si="7067"/>
        <v/>
      </c>
      <c r="FJ473" s="71" t="str">
        <f t="shared" si="7068"/>
        <v/>
      </c>
      <c r="FK473" s="71" t="str">
        <f t="shared" si="7069"/>
        <v/>
      </c>
      <c r="FL473" s="71" t="str">
        <f t="shared" si="7070"/>
        <v/>
      </c>
      <c r="FM473" s="71" t="str">
        <f t="shared" si="7071"/>
        <v/>
      </c>
      <c r="FN473" s="71" t="str">
        <f t="shared" si="7072"/>
        <v/>
      </c>
      <c r="FO473" s="71" t="str">
        <f t="shared" si="7073"/>
        <v/>
      </c>
      <c r="FP473" s="71" t="str">
        <f t="shared" si="7074"/>
        <v/>
      </c>
      <c r="FQ473" s="71" t="str">
        <f t="shared" si="7075"/>
        <v/>
      </c>
      <c r="FR473" s="71" t="str">
        <f t="shared" si="7076"/>
        <v/>
      </c>
      <c r="FS473" s="71" t="str">
        <f t="shared" si="7077"/>
        <v/>
      </c>
    </row>
    <row r="474" spans="1:175" ht="16.5">
      <c r="A474" s="72"/>
      <c r="B474" s="154" t="s">
        <v>1483</v>
      </c>
      <c r="C474" s="188" t="str">
        <f t="shared" si="7160"/>
        <v>兑换：|CffFF0000鸿蒙结晶|r</v>
      </c>
      <c r="F474" s="72">
        <v>30</v>
      </c>
      <c r="I474" s="197" t="s">
        <v>703</v>
      </c>
      <c r="T474" s="158" t="str">
        <f t="shared" si="7161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74" s="85" t="str">
        <f t="shared" si="7162"/>
        <v>ReplaceableTextures\\CommandButtons\\BTNIP03.blp</v>
      </c>
      <c r="CN474" s="70" t="str">
        <f t="shared" si="7002"/>
        <v>InitUnitState('IL4D',,,,,,,,,,)</v>
      </c>
      <c r="CO474" s="70" t="str">
        <f t="shared" si="7003"/>
        <v>InitUnitNormal('IL4D',,,,,,,,,,)</v>
      </c>
      <c r="CP474" s="70" t="str">
        <f t="shared" si="7004"/>
        <v>InitUnitMagic('IL4D',,,,,,,,,,)</v>
      </c>
      <c r="CQ474" s="70" t="str">
        <f t="shared" si="7005"/>
        <v>InitUnitAdd('IL4D',,,,,,,,,,)</v>
      </c>
      <c r="CR474" s="70" t="str">
        <f t="shared" si="7006"/>
        <v>InitEquipData('IL4D',,"",,IP03,30,,'','','','','','',"ReplaceableTextures\\CommandButtons\\BTNCS42.blp")</v>
      </c>
      <c r="CU474" s="61" t="str">
        <f t="shared" si="7007"/>
        <v>|n</v>
      </c>
      <c r="CV474" s="61" t="str">
        <f t="shared" si="6921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74" s="60"/>
      <c r="CX474" s="60"/>
      <c r="CY474" s="60"/>
      <c r="CZ474" s="60"/>
      <c r="DA474" s="60"/>
      <c r="DB474" s="71" t="str">
        <f t="shared" si="7008"/>
        <v/>
      </c>
      <c r="DC474" s="71" t="str">
        <f t="shared" si="7009"/>
        <v/>
      </c>
      <c r="DD474" s="71" t="str">
        <f t="shared" si="7010"/>
        <v/>
      </c>
      <c r="DE474" s="71" t="str">
        <f t="shared" si="7011"/>
        <v/>
      </c>
      <c r="DF474" s="71" t="str">
        <f t="shared" si="7012"/>
        <v/>
      </c>
      <c r="DG474" s="71" t="str">
        <f t="shared" si="7013"/>
        <v/>
      </c>
      <c r="DH474" s="71" t="str">
        <f t="shared" si="7014"/>
        <v/>
      </c>
      <c r="DI474" s="71" t="str">
        <f t="shared" si="7015"/>
        <v/>
      </c>
      <c r="DJ474" s="71" t="str">
        <f t="shared" si="7016"/>
        <v/>
      </c>
      <c r="DK474" s="71" t="str">
        <f t="shared" si="7017"/>
        <v/>
      </c>
      <c r="DL474" s="71" t="str">
        <f t="shared" si="7018"/>
        <v/>
      </c>
      <c r="DM474" s="71" t="str">
        <f t="shared" si="7019"/>
        <v/>
      </c>
      <c r="DN474" s="71" t="str">
        <f t="shared" si="7020"/>
        <v/>
      </c>
      <c r="DO474" s="71" t="str">
        <f t="shared" si="7021"/>
        <v/>
      </c>
      <c r="DP474" s="71" t="str">
        <f t="shared" si="7022"/>
        <v/>
      </c>
      <c r="DQ474" s="71" t="str">
        <f t="shared" si="7023"/>
        <v/>
      </c>
      <c r="DR474" s="71" t="str">
        <f t="shared" si="7024"/>
        <v/>
      </c>
      <c r="DS474" s="71" t="str">
        <f t="shared" si="7025"/>
        <v/>
      </c>
      <c r="DT474" s="71" t="str">
        <f t="shared" si="7026"/>
        <v/>
      </c>
      <c r="DU474" s="71" t="str">
        <f t="shared" si="7027"/>
        <v/>
      </c>
      <c r="DV474" s="71" t="str">
        <f t="shared" si="7028"/>
        <v/>
      </c>
      <c r="DW474" s="71" t="str">
        <f t="shared" si="7029"/>
        <v/>
      </c>
      <c r="DX474" s="71" t="str">
        <f t="shared" si="7030"/>
        <v/>
      </c>
      <c r="DY474" s="71" t="str">
        <f t="shared" si="7031"/>
        <v/>
      </c>
      <c r="DZ474" s="71" t="str">
        <f t="shared" si="7032"/>
        <v/>
      </c>
      <c r="EA474" s="71" t="str">
        <f t="shared" si="7033"/>
        <v/>
      </c>
      <c r="EB474" s="71" t="str">
        <f t="shared" si="7034"/>
        <v/>
      </c>
      <c r="EC474" s="71" t="str">
        <f t="shared" si="7035"/>
        <v/>
      </c>
      <c r="ED474" s="71" t="str">
        <f t="shared" si="7036"/>
        <v/>
      </c>
      <c r="EE474" s="71" t="str">
        <f t="shared" si="7037"/>
        <v/>
      </c>
      <c r="EF474" s="71" t="str">
        <f t="shared" si="7038"/>
        <v/>
      </c>
      <c r="EG474" s="71" t="str">
        <f t="shared" si="7039"/>
        <v/>
      </c>
      <c r="EH474" s="71" t="str">
        <f t="shared" si="7040"/>
        <v/>
      </c>
      <c r="EI474" s="71" t="str">
        <f t="shared" si="7041"/>
        <v/>
      </c>
      <c r="EJ474" s="71" t="str">
        <f t="shared" si="7042"/>
        <v/>
      </c>
      <c r="EK474" s="71" t="str">
        <f t="shared" si="7043"/>
        <v/>
      </c>
      <c r="EL474" s="71" t="str">
        <f t="shared" si="7044"/>
        <v/>
      </c>
      <c r="EM474" s="71" t="str">
        <f t="shared" si="7045"/>
        <v/>
      </c>
      <c r="EN474" s="71" t="str">
        <f t="shared" si="7046"/>
        <v/>
      </c>
      <c r="EO474" s="71" t="str">
        <f t="shared" si="7047"/>
        <v/>
      </c>
      <c r="EP474" s="71" t="str">
        <f t="shared" si="7048"/>
        <v/>
      </c>
      <c r="EQ474" s="71" t="str">
        <f t="shared" si="7049"/>
        <v/>
      </c>
      <c r="ER474" s="71" t="str">
        <f t="shared" si="7050"/>
        <v/>
      </c>
      <c r="ES474" s="71" t="str">
        <f t="shared" si="7051"/>
        <v/>
      </c>
      <c r="ET474" s="71" t="str">
        <f t="shared" si="7052"/>
        <v/>
      </c>
      <c r="EU474" s="71" t="str">
        <f t="shared" si="7053"/>
        <v/>
      </c>
      <c r="EV474" s="71" t="str">
        <f t="shared" si="7054"/>
        <v/>
      </c>
      <c r="EW474" s="71" t="str">
        <f t="shared" si="7055"/>
        <v/>
      </c>
      <c r="EX474" s="71" t="str">
        <f t="shared" si="7056"/>
        <v/>
      </c>
      <c r="EY474" s="71" t="str">
        <f t="shared" si="7057"/>
        <v/>
      </c>
      <c r="EZ474" s="71" t="str">
        <f t="shared" si="7058"/>
        <v/>
      </c>
      <c r="FA474" s="71" t="str">
        <f t="shared" si="7059"/>
        <v/>
      </c>
      <c r="FB474" s="71" t="str">
        <f t="shared" si="7060"/>
        <v/>
      </c>
      <c r="FC474" s="71" t="str">
        <f t="shared" si="7061"/>
        <v/>
      </c>
      <c r="FD474" s="71" t="str">
        <f t="shared" si="7062"/>
        <v/>
      </c>
      <c r="FE474" s="71" t="str">
        <f t="shared" si="7063"/>
        <v/>
      </c>
      <c r="FF474" s="71" t="str">
        <f t="shared" si="7064"/>
        <v/>
      </c>
      <c r="FG474" s="71" t="str">
        <f t="shared" si="7065"/>
        <v/>
      </c>
      <c r="FH474" s="71" t="str">
        <f t="shared" si="7066"/>
        <v/>
      </c>
      <c r="FI474" s="71" t="str">
        <f t="shared" si="7067"/>
        <v/>
      </c>
      <c r="FJ474" s="71" t="str">
        <f t="shared" si="7068"/>
        <v/>
      </c>
      <c r="FK474" s="71" t="str">
        <f t="shared" si="7069"/>
        <v/>
      </c>
      <c r="FL474" s="71" t="str">
        <f t="shared" si="7070"/>
        <v/>
      </c>
      <c r="FM474" s="71" t="str">
        <f t="shared" si="7071"/>
        <v/>
      </c>
      <c r="FN474" s="71" t="str">
        <f t="shared" si="7072"/>
        <v/>
      </c>
      <c r="FO474" s="71" t="str">
        <f t="shared" si="7073"/>
        <v/>
      </c>
      <c r="FP474" s="71" t="str">
        <f t="shared" si="7074"/>
        <v/>
      </c>
      <c r="FQ474" s="71" t="str">
        <f t="shared" si="7075"/>
        <v/>
      </c>
      <c r="FR474" s="71" t="str">
        <f t="shared" si="7076"/>
        <v/>
      </c>
      <c r="FS474" s="71" t="str">
        <f t="shared" si="7077"/>
        <v/>
      </c>
    </row>
    <row r="475" spans="1:175" ht="16.5">
      <c r="A475" s="72"/>
      <c r="B475" s="154" t="s">
        <v>1484</v>
      </c>
      <c r="C475" s="188" t="str">
        <f t="shared" si="7160"/>
        <v>兑换：|cffff0033创世碎片|r</v>
      </c>
      <c r="F475" s="72">
        <v>20</v>
      </c>
      <c r="I475" s="63" t="s">
        <v>1448</v>
      </c>
      <c r="T475" s="158" t="str">
        <f t="shared" si="7161"/>
        <v>|cffffcc00需求：|r钻石x20|n|n点击后可将|Cffffc926神|r|Cfff7a049话|r|Cffef786d品|r|Cffe85091质|r的|Cffffc926lv4|r装备提升至|Cffff73ff创|r|Cffff56bf世|r|Cffff397f品|r|Cffff1c3f质|r。</v>
      </c>
      <c r="U475" s="85" t="str">
        <f t="shared" si="7162"/>
        <v>ReplaceableTextures\\CommandButtons\\BTNCS42.blp</v>
      </c>
      <c r="CN475" s="70" t="str">
        <f t="shared" si="7002"/>
        <v>InitUnitState('IL4E',,,,,,,,,,)</v>
      </c>
      <c r="CO475" s="70" t="str">
        <f t="shared" si="7003"/>
        <v>InitUnitNormal('IL4E',,,,,,,,,,)</v>
      </c>
      <c r="CP475" s="70" t="str">
        <f t="shared" si="7004"/>
        <v>InitUnitMagic('IL4E',,,,,,,,,,)</v>
      </c>
      <c r="CQ475" s="70" t="str">
        <f t="shared" si="7005"/>
        <v>InitUnitAdd('IL4E',,,,,,,,,,)</v>
      </c>
      <c r="CR475" s="70" t="str">
        <f t="shared" si="7006"/>
        <v>InitEquipData('IL4E',,"",,CS42,20,,'','','','','','',"ReplaceableTextures\\CommandButtons\\BTNIND1.blp")</v>
      </c>
      <c r="CU475" s="61" t="str">
        <f t="shared" si="7007"/>
        <v>|n</v>
      </c>
      <c r="CV475" s="61" t="str">
        <f t="shared" si="6921"/>
        <v>|cffffcc00需求：|r钻石x20|n|n点击后可将|Cffffc926神|r|Cfff7a049话|r|Cffef786d品|r|Cffe85091质|r的|Cffffc926lv4|r装备提升至|Cffff73ff创|r|Cffff56bf世|r|Cffff397f品|r|Cffff1c3f质|r。</v>
      </c>
      <c r="CW475" s="60"/>
      <c r="CX475" s="60"/>
      <c r="CY475" s="60"/>
      <c r="CZ475" s="60"/>
      <c r="DA475" s="60"/>
      <c r="DB475" s="71" t="str">
        <f t="shared" si="7008"/>
        <v/>
      </c>
      <c r="DC475" s="71" t="str">
        <f t="shared" si="7009"/>
        <v/>
      </c>
      <c r="DD475" s="71" t="str">
        <f t="shared" si="7010"/>
        <v/>
      </c>
      <c r="DE475" s="71" t="str">
        <f t="shared" si="7011"/>
        <v/>
      </c>
      <c r="DF475" s="71" t="str">
        <f t="shared" si="7012"/>
        <v/>
      </c>
      <c r="DG475" s="71" t="str">
        <f t="shared" si="7013"/>
        <v/>
      </c>
      <c r="DH475" s="71" t="str">
        <f t="shared" si="7014"/>
        <v/>
      </c>
      <c r="DI475" s="71" t="str">
        <f t="shared" si="7015"/>
        <v/>
      </c>
      <c r="DJ475" s="71" t="str">
        <f t="shared" si="7016"/>
        <v/>
      </c>
      <c r="DK475" s="71" t="str">
        <f t="shared" si="7017"/>
        <v/>
      </c>
      <c r="DL475" s="71" t="str">
        <f t="shared" si="7018"/>
        <v/>
      </c>
      <c r="DM475" s="71" t="str">
        <f t="shared" si="7019"/>
        <v/>
      </c>
      <c r="DN475" s="71" t="str">
        <f t="shared" si="7020"/>
        <v/>
      </c>
      <c r="DO475" s="71" t="str">
        <f t="shared" si="7021"/>
        <v/>
      </c>
      <c r="DP475" s="71" t="str">
        <f t="shared" si="7022"/>
        <v/>
      </c>
      <c r="DQ475" s="71" t="str">
        <f t="shared" si="7023"/>
        <v/>
      </c>
      <c r="DR475" s="71" t="str">
        <f t="shared" si="7024"/>
        <v/>
      </c>
      <c r="DS475" s="71" t="str">
        <f t="shared" si="7025"/>
        <v/>
      </c>
      <c r="DT475" s="71" t="str">
        <f t="shared" si="7026"/>
        <v/>
      </c>
      <c r="DU475" s="71" t="str">
        <f t="shared" si="7027"/>
        <v/>
      </c>
      <c r="DV475" s="71" t="str">
        <f t="shared" si="7028"/>
        <v/>
      </c>
      <c r="DW475" s="71" t="str">
        <f t="shared" si="7029"/>
        <v/>
      </c>
      <c r="DX475" s="71" t="str">
        <f t="shared" si="7030"/>
        <v/>
      </c>
      <c r="DY475" s="71" t="str">
        <f t="shared" si="7031"/>
        <v/>
      </c>
      <c r="DZ475" s="71" t="str">
        <f t="shared" si="7032"/>
        <v/>
      </c>
      <c r="EA475" s="71" t="str">
        <f t="shared" si="7033"/>
        <v/>
      </c>
      <c r="EB475" s="71" t="str">
        <f t="shared" si="7034"/>
        <v/>
      </c>
      <c r="EC475" s="71" t="str">
        <f t="shared" si="7035"/>
        <v/>
      </c>
      <c r="ED475" s="71" t="str">
        <f t="shared" si="7036"/>
        <v/>
      </c>
      <c r="EE475" s="71" t="str">
        <f t="shared" si="7037"/>
        <v/>
      </c>
      <c r="EF475" s="71" t="str">
        <f t="shared" si="7038"/>
        <v/>
      </c>
      <c r="EG475" s="71" t="str">
        <f t="shared" si="7039"/>
        <v/>
      </c>
      <c r="EH475" s="71" t="str">
        <f t="shared" si="7040"/>
        <v/>
      </c>
      <c r="EI475" s="71" t="str">
        <f t="shared" si="7041"/>
        <v/>
      </c>
      <c r="EJ475" s="71" t="str">
        <f t="shared" si="7042"/>
        <v/>
      </c>
      <c r="EK475" s="71" t="str">
        <f t="shared" si="7043"/>
        <v/>
      </c>
      <c r="EL475" s="71" t="str">
        <f t="shared" si="7044"/>
        <v/>
      </c>
      <c r="EM475" s="71" t="str">
        <f t="shared" si="7045"/>
        <v/>
      </c>
      <c r="EN475" s="71" t="str">
        <f t="shared" si="7046"/>
        <v/>
      </c>
      <c r="EO475" s="71" t="str">
        <f t="shared" si="7047"/>
        <v/>
      </c>
      <c r="EP475" s="71" t="str">
        <f t="shared" si="7048"/>
        <v/>
      </c>
      <c r="EQ475" s="71" t="str">
        <f t="shared" si="7049"/>
        <v/>
      </c>
      <c r="ER475" s="71" t="str">
        <f t="shared" si="7050"/>
        <v/>
      </c>
      <c r="ES475" s="71" t="str">
        <f t="shared" si="7051"/>
        <v/>
      </c>
      <c r="ET475" s="71" t="str">
        <f t="shared" si="7052"/>
        <v/>
      </c>
      <c r="EU475" s="71" t="str">
        <f t="shared" si="7053"/>
        <v/>
      </c>
      <c r="EV475" s="71" t="str">
        <f t="shared" si="7054"/>
        <v/>
      </c>
      <c r="EW475" s="71" t="str">
        <f t="shared" si="7055"/>
        <v/>
      </c>
      <c r="EX475" s="71" t="str">
        <f t="shared" si="7056"/>
        <v/>
      </c>
      <c r="EY475" s="71" t="str">
        <f t="shared" si="7057"/>
        <v/>
      </c>
      <c r="EZ475" s="71" t="str">
        <f t="shared" si="7058"/>
        <v/>
      </c>
      <c r="FA475" s="71" t="str">
        <f t="shared" si="7059"/>
        <v/>
      </c>
      <c r="FB475" s="71" t="str">
        <f t="shared" si="7060"/>
        <v/>
      </c>
      <c r="FC475" s="71" t="str">
        <f t="shared" si="7061"/>
        <v/>
      </c>
      <c r="FD475" s="71" t="str">
        <f t="shared" si="7062"/>
        <v/>
      </c>
      <c r="FE475" s="71" t="str">
        <f t="shared" si="7063"/>
        <v/>
      </c>
      <c r="FF475" s="71" t="str">
        <f t="shared" si="7064"/>
        <v/>
      </c>
      <c r="FG475" s="71" t="str">
        <f t="shared" si="7065"/>
        <v/>
      </c>
      <c r="FH475" s="71" t="str">
        <f t="shared" si="7066"/>
        <v/>
      </c>
      <c r="FI475" s="71" t="str">
        <f t="shared" si="7067"/>
        <v/>
      </c>
      <c r="FJ475" s="71" t="str">
        <f t="shared" si="7068"/>
        <v/>
      </c>
      <c r="FK475" s="71" t="str">
        <f t="shared" si="7069"/>
        <v/>
      </c>
      <c r="FL475" s="71" t="str">
        <f t="shared" si="7070"/>
        <v/>
      </c>
      <c r="FM475" s="71" t="str">
        <f t="shared" si="7071"/>
        <v/>
      </c>
      <c r="FN475" s="71" t="str">
        <f t="shared" si="7072"/>
        <v/>
      </c>
      <c r="FO475" s="71" t="str">
        <f t="shared" si="7073"/>
        <v/>
      </c>
      <c r="FP475" s="71" t="str">
        <f t="shared" si="7074"/>
        <v/>
      </c>
      <c r="FQ475" s="71" t="str">
        <f t="shared" si="7075"/>
        <v/>
      </c>
      <c r="FR475" s="71" t="str">
        <f t="shared" si="7076"/>
        <v/>
      </c>
      <c r="FS475" s="71" t="str">
        <f t="shared" si="7077"/>
        <v/>
      </c>
    </row>
    <row r="476" spans="1:175" ht="16.5">
      <c r="A476" s="72"/>
      <c r="B476" s="154" t="s">
        <v>1485</v>
      </c>
      <c r="C476" s="188" t="str">
        <f t="shared" si="7160"/>
        <v>兑换：|CffBF00FF稀有宝物箱|r</v>
      </c>
      <c r="F476" s="72">
        <v>20</v>
      </c>
      <c r="I476" s="101" t="s">
        <v>1266</v>
      </c>
      <c r="T476" s="158" t="str">
        <f t="shared" si="7161"/>
        <v>|cffffcc00需求：|r钻石x20|n|n使用后自选一个|CffBF00FF稀有品质宝物|r</v>
      </c>
      <c r="U476" s="85" t="str">
        <f t="shared" si="7162"/>
        <v>ReplaceableTextures\\CommandButtons\\BTNIND1.blp</v>
      </c>
      <c r="CN476" s="70" t="str">
        <f t="shared" si="7002"/>
        <v>InitUnitState('IL4F',,,,,,,,,,)</v>
      </c>
      <c r="CO476" s="70" t="str">
        <f t="shared" si="7003"/>
        <v>InitUnitNormal('IL4F',,,,,,,,,,)</v>
      </c>
      <c r="CP476" s="70" t="str">
        <f t="shared" si="7004"/>
        <v>InitUnitMagic('IL4F',,,,,,,,,,)</v>
      </c>
      <c r="CQ476" s="70" t="str">
        <f t="shared" si="7005"/>
        <v>InitUnitAdd('IL4F',,,,,,,,,,)</v>
      </c>
      <c r="CR476" s="70" t="str">
        <f t="shared" si="7006"/>
        <v>InitEquipData('IL4F',,"",,IP08,20,,'','','','','','',"ReplaceableTextures\\CommandButtons\\BTNIND2.blp")</v>
      </c>
      <c r="CU476" s="61" t="str">
        <f t="shared" si="7007"/>
        <v>|n</v>
      </c>
      <c r="CV476" s="61" t="str">
        <f t="shared" si="6921"/>
        <v>|cffffcc00需求：|r钻石x20|n|n使用后自选一个|CffBF00FF稀有品质宝物|r</v>
      </c>
      <c r="CW476" s="60"/>
      <c r="CX476" s="60"/>
      <c r="CY476" s="60"/>
      <c r="CZ476" s="60"/>
      <c r="DA476" s="60"/>
      <c r="DB476" s="71" t="str">
        <f t="shared" si="7008"/>
        <v/>
      </c>
      <c r="DC476" s="71" t="str">
        <f t="shared" si="7009"/>
        <v/>
      </c>
      <c r="DD476" s="71" t="str">
        <f t="shared" si="7010"/>
        <v/>
      </c>
      <c r="DE476" s="71" t="str">
        <f t="shared" si="7011"/>
        <v/>
      </c>
      <c r="DF476" s="71" t="str">
        <f t="shared" si="7012"/>
        <v/>
      </c>
      <c r="DG476" s="71" t="str">
        <f t="shared" si="7013"/>
        <v/>
      </c>
      <c r="DH476" s="71" t="str">
        <f t="shared" si="7014"/>
        <v/>
      </c>
      <c r="DI476" s="71" t="str">
        <f t="shared" si="7015"/>
        <v/>
      </c>
      <c r="DJ476" s="71" t="str">
        <f t="shared" si="7016"/>
        <v/>
      </c>
      <c r="DK476" s="71" t="str">
        <f t="shared" si="7017"/>
        <v/>
      </c>
      <c r="DL476" s="71" t="str">
        <f t="shared" si="7018"/>
        <v/>
      </c>
      <c r="DM476" s="71" t="str">
        <f t="shared" si="7019"/>
        <v/>
      </c>
      <c r="DN476" s="71" t="str">
        <f t="shared" si="7020"/>
        <v/>
      </c>
      <c r="DO476" s="71" t="str">
        <f t="shared" si="7021"/>
        <v/>
      </c>
      <c r="DP476" s="71" t="str">
        <f t="shared" si="7022"/>
        <v/>
      </c>
      <c r="DQ476" s="71" t="str">
        <f t="shared" si="7023"/>
        <v/>
      </c>
      <c r="DR476" s="71" t="str">
        <f t="shared" si="7024"/>
        <v/>
      </c>
      <c r="DS476" s="71" t="str">
        <f t="shared" si="7025"/>
        <v/>
      </c>
      <c r="DT476" s="71" t="str">
        <f t="shared" si="7026"/>
        <v/>
      </c>
      <c r="DU476" s="71" t="str">
        <f t="shared" si="7027"/>
        <v/>
      </c>
      <c r="DV476" s="71" t="str">
        <f t="shared" si="7028"/>
        <v/>
      </c>
      <c r="DW476" s="71" t="str">
        <f t="shared" si="7029"/>
        <v/>
      </c>
      <c r="DX476" s="71" t="str">
        <f t="shared" si="7030"/>
        <v/>
      </c>
      <c r="DY476" s="71" t="str">
        <f t="shared" si="7031"/>
        <v/>
      </c>
      <c r="DZ476" s="71" t="str">
        <f t="shared" si="7032"/>
        <v/>
      </c>
      <c r="EA476" s="71" t="str">
        <f t="shared" si="7033"/>
        <v/>
      </c>
      <c r="EB476" s="71" t="str">
        <f t="shared" si="7034"/>
        <v/>
      </c>
      <c r="EC476" s="71" t="str">
        <f t="shared" si="7035"/>
        <v/>
      </c>
      <c r="ED476" s="71" t="str">
        <f t="shared" si="7036"/>
        <v/>
      </c>
      <c r="EE476" s="71" t="str">
        <f t="shared" si="7037"/>
        <v/>
      </c>
      <c r="EF476" s="71" t="str">
        <f t="shared" si="7038"/>
        <v/>
      </c>
      <c r="EG476" s="71" t="str">
        <f t="shared" si="7039"/>
        <v/>
      </c>
      <c r="EH476" s="71" t="str">
        <f t="shared" si="7040"/>
        <v/>
      </c>
      <c r="EI476" s="71" t="str">
        <f t="shared" si="7041"/>
        <v/>
      </c>
      <c r="EJ476" s="71" t="str">
        <f t="shared" si="7042"/>
        <v/>
      </c>
      <c r="EK476" s="71" t="str">
        <f t="shared" si="7043"/>
        <v/>
      </c>
      <c r="EL476" s="71" t="str">
        <f t="shared" si="7044"/>
        <v/>
      </c>
      <c r="EM476" s="71" t="str">
        <f t="shared" si="7045"/>
        <v/>
      </c>
      <c r="EN476" s="71" t="str">
        <f t="shared" si="7046"/>
        <v/>
      </c>
      <c r="EO476" s="71" t="str">
        <f t="shared" si="7047"/>
        <v/>
      </c>
      <c r="EP476" s="71" t="str">
        <f t="shared" si="7048"/>
        <v/>
      </c>
      <c r="EQ476" s="71" t="str">
        <f t="shared" si="7049"/>
        <v/>
      </c>
      <c r="ER476" s="71" t="str">
        <f t="shared" si="7050"/>
        <v/>
      </c>
      <c r="ES476" s="71" t="str">
        <f t="shared" si="7051"/>
        <v/>
      </c>
      <c r="ET476" s="71" t="str">
        <f t="shared" si="7052"/>
        <v/>
      </c>
      <c r="EU476" s="71" t="str">
        <f t="shared" si="7053"/>
        <v/>
      </c>
      <c r="EV476" s="71" t="str">
        <f t="shared" si="7054"/>
        <v/>
      </c>
      <c r="EW476" s="71" t="str">
        <f t="shared" si="7055"/>
        <v/>
      </c>
      <c r="EX476" s="71" t="str">
        <f t="shared" si="7056"/>
        <v/>
      </c>
      <c r="EY476" s="71" t="str">
        <f t="shared" si="7057"/>
        <v/>
      </c>
      <c r="EZ476" s="71" t="str">
        <f t="shared" si="7058"/>
        <v/>
      </c>
      <c r="FA476" s="71" t="str">
        <f t="shared" si="7059"/>
        <v/>
      </c>
      <c r="FB476" s="71" t="str">
        <f t="shared" si="7060"/>
        <v/>
      </c>
      <c r="FC476" s="71" t="str">
        <f t="shared" si="7061"/>
        <v/>
      </c>
      <c r="FD476" s="71" t="str">
        <f t="shared" si="7062"/>
        <v/>
      </c>
      <c r="FE476" s="71" t="str">
        <f t="shared" si="7063"/>
        <v/>
      </c>
      <c r="FF476" s="71" t="str">
        <f t="shared" si="7064"/>
        <v/>
      </c>
      <c r="FG476" s="71" t="str">
        <f t="shared" si="7065"/>
        <v/>
      </c>
      <c r="FH476" s="71" t="str">
        <f t="shared" si="7066"/>
        <v/>
      </c>
      <c r="FI476" s="71" t="str">
        <f t="shared" si="7067"/>
        <v/>
      </c>
      <c r="FJ476" s="71" t="str">
        <f t="shared" si="7068"/>
        <v/>
      </c>
      <c r="FK476" s="71" t="str">
        <f t="shared" si="7069"/>
        <v/>
      </c>
      <c r="FL476" s="71" t="str">
        <f t="shared" si="7070"/>
        <v/>
      </c>
      <c r="FM476" s="71" t="str">
        <f t="shared" si="7071"/>
        <v/>
      </c>
      <c r="FN476" s="71" t="str">
        <f t="shared" si="7072"/>
        <v/>
      </c>
      <c r="FO476" s="71" t="str">
        <f t="shared" si="7073"/>
        <v/>
      </c>
      <c r="FP476" s="71" t="str">
        <f t="shared" si="7074"/>
        <v/>
      </c>
      <c r="FQ476" s="71" t="str">
        <f t="shared" si="7075"/>
        <v/>
      </c>
      <c r="FR476" s="71" t="str">
        <f t="shared" si="7076"/>
        <v/>
      </c>
      <c r="FS476" s="71" t="str">
        <f t="shared" si="7077"/>
        <v/>
      </c>
    </row>
    <row r="477" spans="1:175" ht="16.5">
      <c r="A477" s="72"/>
      <c r="B477" s="154" t="s">
        <v>1486</v>
      </c>
      <c r="C477" s="188" t="str">
        <f t="shared" si="7160"/>
        <v>兑换：|CffFFD24D刻印宝箱|r</v>
      </c>
      <c r="F477" s="72">
        <v>30</v>
      </c>
      <c r="I477" s="101" t="s">
        <v>1267</v>
      </c>
      <c r="T477" s="158" t="str">
        <f t="shared" si="7161"/>
        <v>|cffffcc00需求：|r钻石x30|n|n使用后自选一个|CffFFD24D宝物刻印|r</v>
      </c>
      <c r="U477" s="85" t="str">
        <f t="shared" si="7162"/>
        <v>ReplaceableTextures\\CommandButtons\\BTNIND2.blp</v>
      </c>
      <c r="CN477" s="70" t="str">
        <f t="shared" si="7002"/>
        <v>InitUnitState('IL4G',,,,,,,,,,)</v>
      </c>
      <c r="CO477" s="70" t="str">
        <f t="shared" si="7003"/>
        <v>InitUnitNormal('IL4G',,,,,,,,,,)</v>
      </c>
      <c r="CP477" s="70" t="str">
        <f t="shared" si="7004"/>
        <v>InitUnitMagic('IL4G',,,,,,,,,,)</v>
      </c>
      <c r="CQ477" s="70" t="str">
        <f t="shared" si="7005"/>
        <v>InitUnitAdd('IL4G',,,,,,,,,,)</v>
      </c>
      <c r="CR477" s="70" t="str">
        <f t="shared" si="7006"/>
        <v>InitEquipData('IL4G',,"",,IP09,30,,'','','','','','',"")</v>
      </c>
      <c r="CU477" s="61" t="str">
        <f t="shared" si="7007"/>
        <v>|n</v>
      </c>
      <c r="CV477" s="61" t="str">
        <f t="shared" si="6921"/>
        <v>|cffffcc00需求：|r钻石x30|n|n使用后自选一个|CffFFD24D宝物刻印|r</v>
      </c>
      <c r="CW477" s="60"/>
      <c r="CX477" s="60"/>
      <c r="CY477" s="60"/>
      <c r="CZ477" s="60"/>
      <c r="DA477" s="60"/>
      <c r="DB477" s="71" t="str">
        <f t="shared" si="7008"/>
        <v/>
      </c>
      <c r="DC477" s="71" t="str">
        <f t="shared" si="7009"/>
        <v/>
      </c>
      <c r="DD477" s="71" t="str">
        <f t="shared" si="7010"/>
        <v/>
      </c>
      <c r="DE477" s="71" t="str">
        <f t="shared" si="7011"/>
        <v/>
      </c>
      <c r="DF477" s="71" t="str">
        <f t="shared" si="7012"/>
        <v/>
      </c>
      <c r="DG477" s="71" t="str">
        <f t="shared" si="7013"/>
        <v/>
      </c>
      <c r="DH477" s="71" t="str">
        <f t="shared" si="7014"/>
        <v/>
      </c>
      <c r="DI477" s="71" t="str">
        <f t="shared" si="7015"/>
        <v/>
      </c>
      <c r="DJ477" s="71" t="str">
        <f t="shared" si="7016"/>
        <v/>
      </c>
      <c r="DK477" s="71" t="str">
        <f t="shared" si="7017"/>
        <v/>
      </c>
      <c r="DL477" s="71" t="str">
        <f t="shared" si="7018"/>
        <v/>
      </c>
      <c r="DM477" s="71" t="str">
        <f t="shared" si="7019"/>
        <v/>
      </c>
      <c r="DN477" s="71" t="str">
        <f t="shared" si="7020"/>
        <v/>
      </c>
      <c r="DO477" s="71" t="str">
        <f t="shared" si="7021"/>
        <v/>
      </c>
      <c r="DP477" s="71" t="str">
        <f t="shared" si="7022"/>
        <v/>
      </c>
      <c r="DQ477" s="71" t="str">
        <f t="shared" si="7023"/>
        <v/>
      </c>
      <c r="DR477" s="71" t="str">
        <f t="shared" si="7024"/>
        <v/>
      </c>
      <c r="DS477" s="71" t="str">
        <f t="shared" si="7025"/>
        <v/>
      </c>
      <c r="DT477" s="71" t="str">
        <f t="shared" si="7026"/>
        <v/>
      </c>
      <c r="DU477" s="71" t="str">
        <f t="shared" si="7027"/>
        <v/>
      </c>
      <c r="DV477" s="71" t="str">
        <f t="shared" si="7028"/>
        <v/>
      </c>
      <c r="DW477" s="71" t="str">
        <f t="shared" si="7029"/>
        <v/>
      </c>
      <c r="DX477" s="71" t="str">
        <f t="shared" si="7030"/>
        <v/>
      </c>
      <c r="DY477" s="71" t="str">
        <f t="shared" si="7031"/>
        <v/>
      </c>
      <c r="DZ477" s="71" t="str">
        <f t="shared" si="7032"/>
        <v/>
      </c>
      <c r="EA477" s="71" t="str">
        <f t="shared" si="7033"/>
        <v/>
      </c>
      <c r="EB477" s="71" t="str">
        <f t="shared" si="7034"/>
        <v/>
      </c>
      <c r="EC477" s="71" t="str">
        <f t="shared" si="7035"/>
        <v/>
      </c>
      <c r="ED477" s="71" t="str">
        <f t="shared" si="7036"/>
        <v/>
      </c>
      <c r="EE477" s="71" t="str">
        <f t="shared" si="7037"/>
        <v/>
      </c>
      <c r="EF477" s="71" t="str">
        <f t="shared" si="7038"/>
        <v/>
      </c>
      <c r="EG477" s="71" t="str">
        <f t="shared" si="7039"/>
        <v/>
      </c>
      <c r="EH477" s="71" t="str">
        <f t="shared" si="7040"/>
        <v/>
      </c>
      <c r="EI477" s="71" t="str">
        <f t="shared" si="7041"/>
        <v/>
      </c>
      <c r="EJ477" s="71" t="str">
        <f t="shared" si="7042"/>
        <v/>
      </c>
      <c r="EK477" s="71" t="str">
        <f t="shared" si="7043"/>
        <v/>
      </c>
      <c r="EL477" s="71" t="str">
        <f t="shared" si="7044"/>
        <v/>
      </c>
      <c r="EM477" s="71" t="str">
        <f t="shared" si="7045"/>
        <v/>
      </c>
      <c r="EN477" s="71" t="str">
        <f t="shared" si="7046"/>
        <v/>
      </c>
      <c r="EO477" s="71" t="str">
        <f t="shared" si="7047"/>
        <v/>
      </c>
      <c r="EP477" s="71" t="str">
        <f t="shared" si="7048"/>
        <v/>
      </c>
      <c r="EQ477" s="71" t="str">
        <f t="shared" si="7049"/>
        <v/>
      </c>
      <c r="ER477" s="71" t="str">
        <f t="shared" si="7050"/>
        <v/>
      </c>
      <c r="ES477" s="71" t="str">
        <f t="shared" si="7051"/>
        <v/>
      </c>
      <c r="ET477" s="71" t="str">
        <f t="shared" si="7052"/>
        <v/>
      </c>
      <c r="EU477" s="71" t="str">
        <f t="shared" si="7053"/>
        <v/>
      </c>
      <c r="EV477" s="71" t="str">
        <f t="shared" si="7054"/>
        <v/>
      </c>
      <c r="EW477" s="71" t="str">
        <f t="shared" si="7055"/>
        <v/>
      </c>
      <c r="EX477" s="71" t="str">
        <f t="shared" si="7056"/>
        <v/>
      </c>
      <c r="EY477" s="71" t="str">
        <f t="shared" si="7057"/>
        <v/>
      </c>
      <c r="EZ477" s="71" t="str">
        <f t="shared" si="7058"/>
        <v/>
      </c>
      <c r="FA477" s="71" t="str">
        <f t="shared" si="7059"/>
        <v/>
      </c>
      <c r="FB477" s="71" t="str">
        <f t="shared" si="7060"/>
        <v/>
      </c>
      <c r="FC477" s="71" t="str">
        <f t="shared" si="7061"/>
        <v/>
      </c>
      <c r="FD477" s="71" t="str">
        <f t="shared" si="7062"/>
        <v/>
      </c>
      <c r="FE477" s="71" t="str">
        <f t="shared" si="7063"/>
        <v/>
      </c>
      <c r="FF477" s="71" t="str">
        <f t="shared" si="7064"/>
        <v/>
      </c>
      <c r="FG477" s="71" t="str">
        <f t="shared" si="7065"/>
        <v/>
      </c>
      <c r="FH477" s="71" t="str">
        <f t="shared" si="7066"/>
        <v/>
      </c>
      <c r="FI477" s="71" t="str">
        <f t="shared" si="7067"/>
        <v/>
      </c>
      <c r="FJ477" s="71" t="str">
        <f t="shared" si="7068"/>
        <v/>
      </c>
      <c r="FK477" s="71" t="str">
        <f t="shared" si="7069"/>
        <v/>
      </c>
      <c r="FL477" s="71" t="str">
        <f t="shared" si="7070"/>
        <v/>
      </c>
      <c r="FM477" s="71" t="str">
        <f t="shared" si="7071"/>
        <v/>
      </c>
      <c r="FN477" s="71" t="str">
        <f t="shared" si="7072"/>
        <v/>
      </c>
      <c r="FO477" s="71" t="str">
        <f t="shared" si="7073"/>
        <v/>
      </c>
      <c r="FP477" s="71" t="str">
        <f t="shared" si="7074"/>
        <v/>
      </c>
      <c r="FQ477" s="71" t="str">
        <f t="shared" si="7075"/>
        <v/>
      </c>
      <c r="FR477" s="71" t="str">
        <f t="shared" si="7076"/>
        <v/>
      </c>
      <c r="FS477" s="71" t="str">
        <f t="shared" si="7077"/>
        <v/>
      </c>
    </row>
    <row r="478" spans="1:175" ht="16.5">
      <c r="A478" s="72"/>
      <c r="B478" s="154"/>
      <c r="CN478" s="70" t="str">
        <f t="shared" si="7002"/>
        <v>InitUnitState('',,,,,,,,,,)</v>
      </c>
      <c r="CO478" s="70" t="str">
        <f t="shared" si="7003"/>
        <v>InitUnitNormal('',,,,,,,,,,)</v>
      </c>
      <c r="CP478" s="70" t="str">
        <f t="shared" si="7004"/>
        <v>InitUnitMagic('',,,,,,,,,,)</v>
      </c>
      <c r="CQ478" s="70" t="str">
        <f t="shared" si="7005"/>
        <v>InitUnitAdd('',,,,,,,,,,)</v>
      </c>
      <c r="CR478" s="70" t="str">
        <f t="shared" si="7006"/>
        <v>InitEquipData('',,"",,,,,'','','','','','',"")</v>
      </c>
      <c r="CU478" s="61" t="str">
        <f t="shared" ref="CU478:CU516" si="7163">CONCATENATE(DB478,DC478,DD478,DE478,DF478,DG478,DH478,DI478,DJ478,DK478,DL478,DM478,DN478,DO478,DP478,DQ478,DR478,DS478,DT478,DU478,DV478,DW478,DX478,DY478,DZ478,EA478,EB478,EC478,ED478,EE478,EF478,EG478,EH478,EI478,EJ478,EK478,EL478,EM478,EN478,EO478,EP478&amp;"|n")</f>
        <v>|n</v>
      </c>
      <c r="CW478" s="60"/>
      <c r="CX478" s="60"/>
      <c r="CY478" s="60"/>
      <c r="CZ478" s="60"/>
      <c r="DA478" s="60"/>
      <c r="DB478" s="71" t="str">
        <f t="shared" si="7008"/>
        <v/>
      </c>
      <c r="DC478" s="71" t="str">
        <f t="shared" si="7009"/>
        <v/>
      </c>
      <c r="DD478" s="71" t="str">
        <f t="shared" si="7010"/>
        <v/>
      </c>
      <c r="DE478" s="71" t="str">
        <f t="shared" si="7011"/>
        <v/>
      </c>
      <c r="DF478" s="71" t="str">
        <f t="shared" si="7012"/>
        <v/>
      </c>
      <c r="DG478" s="71" t="str">
        <f t="shared" si="7013"/>
        <v/>
      </c>
      <c r="DH478" s="71" t="str">
        <f t="shared" si="7014"/>
        <v/>
      </c>
      <c r="DI478" s="71" t="str">
        <f t="shared" si="7015"/>
        <v/>
      </c>
      <c r="DJ478" s="71" t="str">
        <f t="shared" si="7016"/>
        <v/>
      </c>
      <c r="DK478" s="71" t="str">
        <f t="shared" si="7017"/>
        <v/>
      </c>
      <c r="DL478" s="71" t="str">
        <f t="shared" si="7018"/>
        <v/>
      </c>
      <c r="DM478" s="71" t="str">
        <f t="shared" si="7019"/>
        <v/>
      </c>
      <c r="DN478" s="71" t="str">
        <f t="shared" si="7020"/>
        <v/>
      </c>
      <c r="DO478" s="71" t="str">
        <f t="shared" si="7021"/>
        <v/>
      </c>
      <c r="DP478" s="71" t="str">
        <f t="shared" si="7022"/>
        <v/>
      </c>
      <c r="DQ478" s="71" t="str">
        <f t="shared" si="7023"/>
        <v/>
      </c>
      <c r="DR478" s="71" t="str">
        <f t="shared" si="7024"/>
        <v/>
      </c>
      <c r="DS478" s="71" t="str">
        <f t="shared" si="7025"/>
        <v/>
      </c>
      <c r="DT478" s="71" t="str">
        <f t="shared" si="7026"/>
        <v/>
      </c>
      <c r="DU478" s="71" t="str">
        <f t="shared" si="7027"/>
        <v/>
      </c>
      <c r="DV478" s="71" t="str">
        <f t="shared" si="7028"/>
        <v/>
      </c>
      <c r="DW478" s="71" t="str">
        <f t="shared" si="7029"/>
        <v/>
      </c>
      <c r="DX478" s="71" t="str">
        <f t="shared" si="7030"/>
        <v/>
      </c>
      <c r="DY478" s="71" t="str">
        <f t="shared" si="7031"/>
        <v/>
      </c>
      <c r="DZ478" s="71" t="str">
        <f t="shared" si="7032"/>
        <v/>
      </c>
      <c r="EA478" s="71" t="str">
        <f t="shared" si="7033"/>
        <v/>
      </c>
      <c r="EB478" s="71" t="str">
        <f t="shared" si="7034"/>
        <v/>
      </c>
      <c r="EC478" s="71" t="str">
        <f t="shared" si="7035"/>
        <v/>
      </c>
      <c r="ED478" s="71" t="str">
        <f t="shared" si="7036"/>
        <v/>
      </c>
      <c r="EE478" s="71" t="str">
        <f t="shared" si="7037"/>
        <v/>
      </c>
      <c r="EF478" s="71" t="str">
        <f t="shared" si="7038"/>
        <v/>
      </c>
      <c r="EG478" s="71" t="str">
        <f t="shared" si="7039"/>
        <v/>
      </c>
      <c r="EH478" s="71" t="str">
        <f t="shared" si="7040"/>
        <v/>
      </c>
      <c r="EI478" s="71" t="str">
        <f t="shared" si="7041"/>
        <v/>
      </c>
      <c r="EJ478" s="71" t="str">
        <f t="shared" si="7042"/>
        <v/>
      </c>
      <c r="EK478" s="71" t="str">
        <f t="shared" si="7043"/>
        <v/>
      </c>
      <c r="EL478" s="71" t="str">
        <f t="shared" si="7044"/>
        <v/>
      </c>
      <c r="EM478" s="71" t="str">
        <f t="shared" si="7045"/>
        <v/>
      </c>
      <c r="EN478" s="71" t="str">
        <f t="shared" si="7046"/>
        <v/>
      </c>
      <c r="EO478" s="71" t="str">
        <f t="shared" si="7047"/>
        <v/>
      </c>
      <c r="EP478" s="71" t="str">
        <f t="shared" si="7048"/>
        <v/>
      </c>
      <c r="EQ478" s="71" t="str">
        <f t="shared" si="7049"/>
        <v/>
      </c>
      <c r="ER478" s="71" t="str">
        <f t="shared" si="7050"/>
        <v/>
      </c>
      <c r="ES478" s="71" t="str">
        <f t="shared" si="7051"/>
        <v/>
      </c>
      <c r="ET478" s="71" t="str">
        <f t="shared" si="7052"/>
        <v/>
      </c>
      <c r="EU478" s="71" t="str">
        <f t="shared" si="7053"/>
        <v/>
      </c>
      <c r="EV478" s="71" t="str">
        <f t="shared" si="7054"/>
        <v/>
      </c>
      <c r="EW478" s="71" t="str">
        <f t="shared" si="7055"/>
        <v/>
      </c>
      <c r="EX478" s="71" t="str">
        <f t="shared" si="7056"/>
        <v/>
      </c>
      <c r="EY478" s="71" t="str">
        <f t="shared" si="7057"/>
        <v/>
      </c>
      <c r="EZ478" s="71" t="str">
        <f t="shared" si="7058"/>
        <v/>
      </c>
      <c r="FA478" s="71" t="str">
        <f t="shared" si="7059"/>
        <v/>
      </c>
      <c r="FB478" s="71" t="str">
        <f t="shared" si="7060"/>
        <v/>
      </c>
      <c r="FC478" s="71" t="str">
        <f t="shared" si="7061"/>
        <v/>
      </c>
      <c r="FD478" s="71" t="str">
        <f t="shared" si="7062"/>
        <v/>
      </c>
      <c r="FE478" s="71" t="str">
        <f t="shared" si="7063"/>
        <v/>
      </c>
      <c r="FF478" s="71" t="str">
        <f t="shared" si="7064"/>
        <v/>
      </c>
      <c r="FG478" s="71" t="str">
        <f t="shared" si="7065"/>
        <v/>
      </c>
      <c r="FH478" s="71" t="str">
        <f t="shared" si="7066"/>
        <v/>
      </c>
      <c r="FI478" s="71" t="str">
        <f t="shared" si="7067"/>
        <v/>
      </c>
      <c r="FJ478" s="71" t="str">
        <f t="shared" si="7068"/>
        <v/>
      </c>
      <c r="FK478" s="71" t="str">
        <f t="shared" si="7069"/>
        <v/>
      </c>
      <c r="FL478" s="71" t="str">
        <f t="shared" si="7070"/>
        <v/>
      </c>
      <c r="FM478" s="71" t="str">
        <f t="shared" si="7071"/>
        <v/>
      </c>
      <c r="FN478" s="71" t="str">
        <f t="shared" si="7072"/>
        <v/>
      </c>
      <c r="FO478" s="71" t="str">
        <f t="shared" si="7073"/>
        <v/>
      </c>
      <c r="FP478" s="71" t="str">
        <f t="shared" si="7074"/>
        <v/>
      </c>
      <c r="FQ478" s="71" t="str">
        <f t="shared" si="7075"/>
        <v/>
      </c>
      <c r="FR478" s="71" t="str">
        <f t="shared" si="7076"/>
        <v/>
      </c>
      <c r="FS478" s="71" t="str">
        <f t="shared" si="7077"/>
        <v/>
      </c>
    </row>
    <row r="479" spans="1:175" ht="16.5">
      <c r="B479" s="154"/>
      <c r="CN479" s="70" t="str">
        <f t="shared" si="7002"/>
        <v>InitUnitState('',,,,,,,,,,)</v>
      </c>
      <c r="CO479" s="70" t="str">
        <f t="shared" si="7003"/>
        <v>InitUnitNormal('',,,,,,,,,,)</v>
      </c>
      <c r="CP479" s="70" t="str">
        <f t="shared" si="7004"/>
        <v>InitUnitMagic('',,,,,,,,,,)</v>
      </c>
      <c r="CQ479" s="70" t="str">
        <f t="shared" si="7005"/>
        <v>InitUnitAdd('',,,,,,,,,,)</v>
      </c>
      <c r="CR479" s="70" t="str">
        <f t="shared" si="7006"/>
        <v>InitEquipData('',,"",,,,,'','','','','','',"")</v>
      </c>
      <c r="CU479" s="61" t="str">
        <f t="shared" si="7163"/>
        <v>|n</v>
      </c>
      <c r="CW479" s="60"/>
      <c r="CX479" s="60"/>
      <c r="CY479" s="60"/>
      <c r="CZ479" s="60"/>
      <c r="DA479" s="60"/>
      <c r="DB479" s="71" t="str">
        <f t="shared" si="7008"/>
        <v/>
      </c>
      <c r="DC479" s="71" t="str">
        <f t="shared" si="7009"/>
        <v/>
      </c>
      <c r="DD479" s="71" t="str">
        <f t="shared" si="7010"/>
        <v/>
      </c>
      <c r="DE479" s="71" t="str">
        <f t="shared" si="7011"/>
        <v/>
      </c>
      <c r="DF479" s="71" t="str">
        <f t="shared" si="7012"/>
        <v/>
      </c>
      <c r="DG479" s="71" t="str">
        <f t="shared" si="7013"/>
        <v/>
      </c>
      <c r="DH479" s="71" t="str">
        <f t="shared" si="7014"/>
        <v/>
      </c>
      <c r="DI479" s="71" t="str">
        <f t="shared" si="7015"/>
        <v/>
      </c>
      <c r="DJ479" s="71" t="str">
        <f t="shared" si="7016"/>
        <v/>
      </c>
      <c r="DK479" s="71" t="str">
        <f t="shared" si="7017"/>
        <v/>
      </c>
      <c r="DL479" s="71" t="str">
        <f t="shared" si="7018"/>
        <v/>
      </c>
      <c r="DM479" s="71" t="str">
        <f t="shared" si="7019"/>
        <v/>
      </c>
      <c r="DN479" s="71" t="str">
        <f t="shared" si="7020"/>
        <v/>
      </c>
      <c r="DO479" s="71" t="str">
        <f t="shared" si="7021"/>
        <v/>
      </c>
      <c r="DP479" s="71" t="str">
        <f t="shared" si="7022"/>
        <v/>
      </c>
      <c r="DQ479" s="71" t="str">
        <f t="shared" si="7023"/>
        <v/>
      </c>
      <c r="DR479" s="71" t="str">
        <f t="shared" si="7024"/>
        <v/>
      </c>
      <c r="DS479" s="71" t="str">
        <f t="shared" si="7025"/>
        <v/>
      </c>
      <c r="DT479" s="71" t="str">
        <f t="shared" si="7026"/>
        <v/>
      </c>
      <c r="DU479" s="71" t="str">
        <f t="shared" si="7027"/>
        <v/>
      </c>
      <c r="DV479" s="71" t="str">
        <f t="shared" si="7028"/>
        <v/>
      </c>
      <c r="DW479" s="71" t="str">
        <f t="shared" si="7029"/>
        <v/>
      </c>
      <c r="DX479" s="71" t="str">
        <f t="shared" si="7030"/>
        <v/>
      </c>
      <c r="DY479" s="71" t="str">
        <f t="shared" si="7031"/>
        <v/>
      </c>
      <c r="DZ479" s="71" t="str">
        <f t="shared" si="7032"/>
        <v/>
      </c>
      <c r="EA479" s="71" t="str">
        <f t="shared" si="7033"/>
        <v/>
      </c>
      <c r="EB479" s="71" t="str">
        <f t="shared" si="7034"/>
        <v/>
      </c>
      <c r="EC479" s="71" t="str">
        <f t="shared" si="7035"/>
        <v/>
      </c>
      <c r="ED479" s="71" t="str">
        <f t="shared" si="7036"/>
        <v/>
      </c>
      <c r="EE479" s="71" t="str">
        <f t="shared" si="7037"/>
        <v/>
      </c>
      <c r="EF479" s="71" t="str">
        <f t="shared" si="7038"/>
        <v/>
      </c>
      <c r="EG479" s="71" t="str">
        <f t="shared" si="7039"/>
        <v/>
      </c>
      <c r="EH479" s="71" t="str">
        <f t="shared" si="7040"/>
        <v/>
      </c>
      <c r="EI479" s="71" t="str">
        <f t="shared" si="7041"/>
        <v/>
      </c>
      <c r="EJ479" s="71" t="str">
        <f t="shared" si="7042"/>
        <v/>
      </c>
      <c r="EK479" s="71" t="str">
        <f t="shared" si="7043"/>
        <v/>
      </c>
      <c r="EL479" s="71" t="str">
        <f t="shared" si="7044"/>
        <v/>
      </c>
      <c r="EM479" s="71" t="str">
        <f t="shared" si="7045"/>
        <v/>
      </c>
      <c r="EN479" s="71" t="str">
        <f t="shared" si="7046"/>
        <v/>
      </c>
      <c r="EO479" s="71" t="str">
        <f t="shared" si="7047"/>
        <v/>
      </c>
      <c r="EP479" s="71" t="str">
        <f t="shared" si="7048"/>
        <v/>
      </c>
      <c r="EQ479" s="71" t="str">
        <f t="shared" si="7049"/>
        <v/>
      </c>
      <c r="ER479" s="71" t="str">
        <f t="shared" si="7050"/>
        <v/>
      </c>
      <c r="ES479" s="71" t="str">
        <f t="shared" si="7051"/>
        <v/>
      </c>
      <c r="ET479" s="71" t="str">
        <f t="shared" si="7052"/>
        <v/>
      </c>
      <c r="EU479" s="71" t="str">
        <f t="shared" si="7053"/>
        <v/>
      </c>
      <c r="EV479" s="71" t="str">
        <f t="shared" si="7054"/>
        <v/>
      </c>
      <c r="EW479" s="71" t="str">
        <f t="shared" si="7055"/>
        <v/>
      </c>
      <c r="EX479" s="71" t="str">
        <f t="shared" si="7056"/>
        <v/>
      </c>
      <c r="EY479" s="71" t="str">
        <f t="shared" si="7057"/>
        <v/>
      </c>
      <c r="EZ479" s="71" t="str">
        <f t="shared" si="7058"/>
        <v/>
      </c>
      <c r="FA479" s="71" t="str">
        <f t="shared" si="7059"/>
        <v/>
      </c>
      <c r="FB479" s="71" t="str">
        <f t="shared" si="7060"/>
        <v/>
      </c>
      <c r="FC479" s="71" t="str">
        <f t="shared" si="7061"/>
        <v/>
      </c>
      <c r="FD479" s="71" t="str">
        <f t="shared" si="7062"/>
        <v/>
      </c>
      <c r="FE479" s="71" t="str">
        <f t="shared" si="7063"/>
        <v/>
      </c>
      <c r="FF479" s="71" t="str">
        <f t="shared" si="7064"/>
        <v/>
      </c>
      <c r="FG479" s="71" t="str">
        <f t="shared" si="7065"/>
        <v/>
      </c>
      <c r="FH479" s="71" t="str">
        <f t="shared" si="7066"/>
        <v/>
      </c>
      <c r="FI479" s="71" t="str">
        <f t="shared" si="7067"/>
        <v/>
      </c>
      <c r="FJ479" s="71" t="str">
        <f t="shared" si="7068"/>
        <v/>
      </c>
      <c r="FK479" s="71" t="str">
        <f t="shared" si="7069"/>
        <v/>
      </c>
      <c r="FL479" s="71" t="str">
        <f t="shared" si="7070"/>
        <v/>
      </c>
      <c r="FM479" s="71" t="str">
        <f t="shared" si="7071"/>
        <v/>
      </c>
      <c r="FN479" s="71" t="str">
        <f t="shared" si="7072"/>
        <v/>
      </c>
      <c r="FO479" s="71" t="str">
        <f t="shared" si="7073"/>
        <v/>
      </c>
      <c r="FP479" s="71" t="str">
        <f t="shared" si="7074"/>
        <v/>
      </c>
      <c r="FQ479" s="71" t="str">
        <f t="shared" si="7075"/>
        <v/>
      </c>
      <c r="FR479" s="71" t="str">
        <f t="shared" si="7076"/>
        <v/>
      </c>
      <c r="FS479" s="71" t="str">
        <f t="shared" si="7077"/>
        <v/>
      </c>
    </row>
    <row r="480" spans="1:175">
      <c r="CN480" s="70" t="str">
        <f t="shared" si="7002"/>
        <v>InitUnitState('',,,,,,,,,,)</v>
      </c>
      <c r="CO480" s="70" t="str">
        <f t="shared" si="7003"/>
        <v>InitUnitNormal('',,,,,,,,,,)</v>
      </c>
      <c r="CP480" s="70" t="str">
        <f t="shared" si="7004"/>
        <v>InitUnitMagic('',,,,,,,,,,)</v>
      </c>
      <c r="CQ480" s="70" t="str">
        <f t="shared" si="7005"/>
        <v>InitUnitAdd('',,,,,,,,,,)</v>
      </c>
      <c r="CR480" s="70" t="str">
        <f t="shared" si="7006"/>
        <v>InitEquipData('',,"",,,,,'','','','','','',"")</v>
      </c>
      <c r="CU480" s="61" t="str">
        <f t="shared" si="7163"/>
        <v>|n</v>
      </c>
      <c r="CW480" s="60"/>
      <c r="CX480" s="60"/>
      <c r="CY480" s="60"/>
      <c r="CZ480" s="60"/>
      <c r="DA480" s="60"/>
      <c r="DB480" s="71" t="str">
        <f t="shared" si="7008"/>
        <v/>
      </c>
      <c r="DC480" s="71" t="str">
        <f t="shared" si="7009"/>
        <v/>
      </c>
      <c r="DD480" s="71" t="str">
        <f t="shared" si="7010"/>
        <v/>
      </c>
      <c r="DE480" s="71" t="str">
        <f t="shared" si="7011"/>
        <v/>
      </c>
      <c r="DF480" s="71" t="str">
        <f t="shared" si="7012"/>
        <v/>
      </c>
      <c r="DG480" s="71" t="str">
        <f t="shared" si="7013"/>
        <v/>
      </c>
      <c r="DH480" s="71" t="str">
        <f t="shared" si="7014"/>
        <v/>
      </c>
      <c r="DI480" s="71" t="str">
        <f t="shared" si="7015"/>
        <v/>
      </c>
      <c r="DJ480" s="71" t="str">
        <f t="shared" si="7016"/>
        <v/>
      </c>
      <c r="DK480" s="71" t="str">
        <f t="shared" si="7017"/>
        <v/>
      </c>
      <c r="DL480" s="71" t="str">
        <f t="shared" si="7018"/>
        <v/>
      </c>
      <c r="DM480" s="71" t="str">
        <f t="shared" si="7019"/>
        <v/>
      </c>
      <c r="DN480" s="71" t="str">
        <f t="shared" si="7020"/>
        <v/>
      </c>
      <c r="DO480" s="71" t="str">
        <f t="shared" si="7021"/>
        <v/>
      </c>
      <c r="DP480" s="71" t="str">
        <f t="shared" si="7022"/>
        <v/>
      </c>
      <c r="DQ480" s="71" t="str">
        <f t="shared" si="7023"/>
        <v/>
      </c>
      <c r="DR480" s="71" t="str">
        <f t="shared" si="7024"/>
        <v/>
      </c>
      <c r="DS480" s="71" t="str">
        <f t="shared" si="7025"/>
        <v/>
      </c>
      <c r="DT480" s="71" t="str">
        <f t="shared" si="7026"/>
        <v/>
      </c>
      <c r="DU480" s="71" t="str">
        <f t="shared" si="7027"/>
        <v/>
      </c>
      <c r="DV480" s="71" t="str">
        <f t="shared" si="7028"/>
        <v/>
      </c>
      <c r="DW480" s="71" t="str">
        <f t="shared" si="7029"/>
        <v/>
      </c>
      <c r="DX480" s="71" t="str">
        <f t="shared" si="7030"/>
        <v/>
      </c>
      <c r="DY480" s="71" t="str">
        <f t="shared" si="7031"/>
        <v/>
      </c>
      <c r="DZ480" s="71" t="str">
        <f t="shared" si="7032"/>
        <v/>
      </c>
      <c r="EA480" s="71" t="str">
        <f t="shared" si="7033"/>
        <v/>
      </c>
      <c r="EB480" s="71" t="str">
        <f t="shared" si="7034"/>
        <v/>
      </c>
      <c r="EC480" s="71" t="str">
        <f t="shared" si="7035"/>
        <v/>
      </c>
      <c r="ED480" s="71" t="str">
        <f t="shared" si="7036"/>
        <v/>
      </c>
      <c r="EE480" s="71" t="str">
        <f t="shared" si="7037"/>
        <v/>
      </c>
      <c r="EF480" s="71" t="str">
        <f t="shared" si="7038"/>
        <v/>
      </c>
      <c r="EG480" s="71" t="str">
        <f t="shared" si="7039"/>
        <v/>
      </c>
      <c r="EH480" s="71" t="str">
        <f t="shared" si="7040"/>
        <v/>
      </c>
      <c r="EI480" s="71" t="str">
        <f t="shared" si="7041"/>
        <v/>
      </c>
      <c r="EJ480" s="71" t="str">
        <f t="shared" si="7042"/>
        <v/>
      </c>
      <c r="EK480" s="71" t="str">
        <f t="shared" si="7043"/>
        <v/>
      </c>
      <c r="EL480" s="71" t="str">
        <f t="shared" si="7044"/>
        <v/>
      </c>
      <c r="EM480" s="71" t="str">
        <f t="shared" si="7045"/>
        <v/>
      </c>
      <c r="EN480" s="71" t="str">
        <f t="shared" si="7046"/>
        <v/>
      </c>
      <c r="EO480" s="71" t="str">
        <f t="shared" si="7047"/>
        <v/>
      </c>
      <c r="EP480" s="71" t="str">
        <f t="shared" si="7048"/>
        <v/>
      </c>
      <c r="EQ480" s="71" t="str">
        <f t="shared" si="7049"/>
        <v/>
      </c>
      <c r="ER480" s="71" t="str">
        <f t="shared" si="7050"/>
        <v/>
      </c>
      <c r="ES480" s="71" t="str">
        <f t="shared" si="7051"/>
        <v/>
      </c>
      <c r="ET480" s="71" t="str">
        <f t="shared" si="7052"/>
        <v/>
      </c>
      <c r="EU480" s="71" t="str">
        <f t="shared" si="7053"/>
        <v/>
      </c>
      <c r="EV480" s="71" t="str">
        <f t="shared" si="7054"/>
        <v/>
      </c>
      <c r="EW480" s="71" t="str">
        <f t="shared" si="7055"/>
        <v/>
      </c>
      <c r="EX480" s="71" t="str">
        <f t="shared" si="7056"/>
        <v/>
      </c>
      <c r="EY480" s="71" t="str">
        <f t="shared" si="7057"/>
        <v/>
      </c>
      <c r="EZ480" s="71" t="str">
        <f t="shared" si="7058"/>
        <v/>
      </c>
      <c r="FA480" s="71" t="str">
        <f t="shared" si="7059"/>
        <v/>
      </c>
      <c r="FB480" s="71" t="str">
        <f t="shared" si="7060"/>
        <v/>
      </c>
      <c r="FC480" s="71" t="str">
        <f t="shared" si="7061"/>
        <v/>
      </c>
      <c r="FD480" s="71" t="str">
        <f t="shared" si="7062"/>
        <v/>
      </c>
      <c r="FE480" s="71" t="str">
        <f t="shared" si="7063"/>
        <v/>
      </c>
      <c r="FF480" s="71" t="str">
        <f t="shared" si="7064"/>
        <v/>
      </c>
      <c r="FG480" s="71" t="str">
        <f t="shared" si="7065"/>
        <v/>
      </c>
      <c r="FH480" s="71" t="str">
        <f t="shared" si="7066"/>
        <v/>
      </c>
      <c r="FI480" s="71" t="str">
        <f t="shared" si="7067"/>
        <v/>
      </c>
      <c r="FJ480" s="71" t="str">
        <f t="shared" si="7068"/>
        <v/>
      </c>
      <c r="FK480" s="71" t="str">
        <f t="shared" si="7069"/>
        <v/>
      </c>
      <c r="FL480" s="71" t="str">
        <f t="shared" si="7070"/>
        <v/>
      </c>
      <c r="FM480" s="71" t="str">
        <f t="shared" si="7071"/>
        <v/>
      </c>
      <c r="FN480" s="71" t="str">
        <f t="shared" si="7072"/>
        <v/>
      </c>
      <c r="FO480" s="71" t="str">
        <f t="shared" si="7073"/>
        <v/>
      </c>
      <c r="FP480" s="71" t="str">
        <f t="shared" si="7074"/>
        <v/>
      </c>
      <c r="FQ480" s="71" t="str">
        <f t="shared" si="7075"/>
        <v/>
      </c>
      <c r="FR480" s="71" t="str">
        <f t="shared" si="7076"/>
        <v/>
      </c>
      <c r="FS480" s="71" t="str">
        <f t="shared" si="7077"/>
        <v/>
      </c>
    </row>
    <row r="481" spans="92:175">
      <c r="CN481" s="70" t="str">
        <f t="shared" si="7002"/>
        <v>InitUnitState('',,,,,,,,,,)</v>
      </c>
      <c r="CO481" s="70" t="str">
        <f t="shared" si="7003"/>
        <v>InitUnitNormal('',,,,,,,,,,)</v>
      </c>
      <c r="CP481" s="70" t="str">
        <f t="shared" si="7004"/>
        <v>InitUnitMagic('',,,,,,,,,,)</v>
      </c>
      <c r="CQ481" s="70" t="str">
        <f t="shared" si="7005"/>
        <v>InitUnitAdd('',,,,,,,,,,)</v>
      </c>
      <c r="CR481" s="70" t="str">
        <f t="shared" si="7006"/>
        <v>InitEquipData('',,"",,,,,'','','','','','',"")</v>
      </c>
      <c r="CU481" s="61" t="str">
        <f t="shared" si="7163"/>
        <v>|n</v>
      </c>
      <c r="CW481" s="60"/>
      <c r="CX481" s="60"/>
      <c r="CY481" s="60"/>
      <c r="CZ481" s="60"/>
      <c r="DA481" s="60"/>
      <c r="DB481" s="71" t="str">
        <f t="shared" si="7008"/>
        <v/>
      </c>
      <c r="DC481" s="71" t="str">
        <f t="shared" si="7009"/>
        <v/>
      </c>
      <c r="DD481" s="71" t="str">
        <f t="shared" si="7010"/>
        <v/>
      </c>
      <c r="DE481" s="71" t="str">
        <f t="shared" si="7011"/>
        <v/>
      </c>
      <c r="DF481" s="71" t="str">
        <f t="shared" si="7012"/>
        <v/>
      </c>
      <c r="DG481" s="71" t="str">
        <f t="shared" si="7013"/>
        <v/>
      </c>
      <c r="DH481" s="71" t="str">
        <f t="shared" si="7014"/>
        <v/>
      </c>
      <c r="DI481" s="71" t="str">
        <f t="shared" si="7015"/>
        <v/>
      </c>
      <c r="DJ481" s="71" t="str">
        <f t="shared" si="7016"/>
        <v/>
      </c>
      <c r="DK481" s="71" t="str">
        <f t="shared" si="7017"/>
        <v/>
      </c>
      <c r="DL481" s="71" t="str">
        <f t="shared" si="7018"/>
        <v/>
      </c>
      <c r="DM481" s="71" t="str">
        <f t="shared" si="7019"/>
        <v/>
      </c>
      <c r="DN481" s="71" t="str">
        <f t="shared" si="7020"/>
        <v/>
      </c>
      <c r="DO481" s="71" t="str">
        <f t="shared" si="7021"/>
        <v/>
      </c>
      <c r="DP481" s="71" t="str">
        <f t="shared" si="7022"/>
        <v/>
      </c>
      <c r="DQ481" s="71" t="str">
        <f t="shared" si="7023"/>
        <v/>
      </c>
      <c r="DR481" s="71" t="str">
        <f t="shared" si="7024"/>
        <v/>
      </c>
      <c r="DS481" s="71" t="str">
        <f t="shared" si="7025"/>
        <v/>
      </c>
      <c r="DT481" s="71" t="str">
        <f t="shared" si="7026"/>
        <v/>
      </c>
      <c r="DU481" s="71" t="str">
        <f t="shared" si="7027"/>
        <v/>
      </c>
      <c r="DV481" s="71" t="str">
        <f t="shared" si="7028"/>
        <v/>
      </c>
      <c r="DW481" s="71" t="str">
        <f t="shared" si="7029"/>
        <v/>
      </c>
      <c r="DX481" s="71" t="str">
        <f t="shared" si="7030"/>
        <v/>
      </c>
      <c r="DY481" s="71" t="str">
        <f t="shared" si="7031"/>
        <v/>
      </c>
      <c r="DZ481" s="71" t="str">
        <f t="shared" si="7032"/>
        <v/>
      </c>
      <c r="EA481" s="71" t="str">
        <f t="shared" si="7033"/>
        <v/>
      </c>
      <c r="EB481" s="71" t="str">
        <f t="shared" si="7034"/>
        <v/>
      </c>
      <c r="EC481" s="71" t="str">
        <f t="shared" si="7035"/>
        <v/>
      </c>
      <c r="ED481" s="71" t="str">
        <f t="shared" si="7036"/>
        <v/>
      </c>
      <c r="EE481" s="71" t="str">
        <f t="shared" si="7037"/>
        <v/>
      </c>
      <c r="EF481" s="71" t="str">
        <f t="shared" si="7038"/>
        <v/>
      </c>
      <c r="EG481" s="71" t="str">
        <f t="shared" si="7039"/>
        <v/>
      </c>
      <c r="EH481" s="71" t="str">
        <f t="shared" si="7040"/>
        <v/>
      </c>
      <c r="EI481" s="71" t="str">
        <f t="shared" si="7041"/>
        <v/>
      </c>
      <c r="EJ481" s="71" t="str">
        <f t="shared" si="7042"/>
        <v/>
      </c>
      <c r="EK481" s="71" t="str">
        <f t="shared" si="7043"/>
        <v/>
      </c>
      <c r="EL481" s="71" t="str">
        <f t="shared" si="7044"/>
        <v/>
      </c>
      <c r="EM481" s="71" t="str">
        <f t="shared" si="7045"/>
        <v/>
      </c>
      <c r="EN481" s="71" t="str">
        <f t="shared" si="7046"/>
        <v/>
      </c>
      <c r="EO481" s="71" t="str">
        <f t="shared" si="7047"/>
        <v/>
      </c>
      <c r="EP481" s="71" t="str">
        <f t="shared" si="7048"/>
        <v/>
      </c>
      <c r="EQ481" s="71" t="str">
        <f t="shared" si="7049"/>
        <v/>
      </c>
      <c r="ER481" s="71" t="str">
        <f t="shared" si="7050"/>
        <v/>
      </c>
      <c r="ES481" s="71" t="str">
        <f t="shared" si="7051"/>
        <v/>
      </c>
      <c r="ET481" s="71" t="str">
        <f t="shared" si="7052"/>
        <v/>
      </c>
      <c r="EU481" s="71" t="str">
        <f t="shared" si="7053"/>
        <v/>
      </c>
      <c r="EV481" s="71" t="str">
        <f t="shared" si="7054"/>
        <v/>
      </c>
      <c r="EW481" s="71" t="str">
        <f t="shared" si="7055"/>
        <v/>
      </c>
      <c r="EX481" s="71" t="str">
        <f t="shared" si="7056"/>
        <v/>
      </c>
      <c r="EY481" s="71" t="str">
        <f t="shared" si="7057"/>
        <v/>
      </c>
      <c r="EZ481" s="71" t="str">
        <f t="shared" si="7058"/>
        <v/>
      </c>
      <c r="FA481" s="71" t="str">
        <f t="shared" si="7059"/>
        <v/>
      </c>
      <c r="FB481" s="71" t="str">
        <f t="shared" si="7060"/>
        <v/>
      </c>
      <c r="FC481" s="71" t="str">
        <f t="shared" si="7061"/>
        <v/>
      </c>
      <c r="FD481" s="71" t="str">
        <f t="shared" si="7062"/>
        <v/>
      </c>
      <c r="FE481" s="71" t="str">
        <f t="shared" si="7063"/>
        <v/>
      </c>
      <c r="FF481" s="71" t="str">
        <f t="shared" si="7064"/>
        <v/>
      </c>
      <c r="FG481" s="71" t="str">
        <f t="shared" si="7065"/>
        <v/>
      </c>
      <c r="FH481" s="71" t="str">
        <f t="shared" si="7066"/>
        <v/>
      </c>
      <c r="FI481" s="71" t="str">
        <f t="shared" si="7067"/>
        <v/>
      </c>
      <c r="FJ481" s="71" t="str">
        <f t="shared" si="7068"/>
        <v/>
      </c>
      <c r="FK481" s="71" t="str">
        <f t="shared" si="7069"/>
        <v/>
      </c>
      <c r="FL481" s="71" t="str">
        <f t="shared" si="7070"/>
        <v/>
      </c>
      <c r="FM481" s="71" t="str">
        <f t="shared" si="7071"/>
        <v/>
      </c>
      <c r="FN481" s="71" t="str">
        <f t="shared" si="7072"/>
        <v/>
      </c>
      <c r="FO481" s="71" t="str">
        <f t="shared" si="7073"/>
        <v/>
      </c>
      <c r="FP481" s="71" t="str">
        <f t="shared" si="7074"/>
        <v/>
      </c>
      <c r="FQ481" s="71" t="str">
        <f t="shared" si="7075"/>
        <v/>
      </c>
      <c r="FR481" s="71" t="str">
        <f t="shared" si="7076"/>
        <v/>
      </c>
      <c r="FS481" s="71" t="str">
        <f t="shared" si="7077"/>
        <v/>
      </c>
    </row>
    <row r="482" spans="92:175">
      <c r="CN482" s="70" t="str">
        <f t="shared" si="7002"/>
        <v>InitUnitState('',,,,,,,,,,)</v>
      </c>
      <c r="CO482" s="70" t="str">
        <f t="shared" si="7003"/>
        <v>InitUnitNormal('',,,,,,,,,,)</v>
      </c>
      <c r="CP482" s="70" t="str">
        <f t="shared" si="7004"/>
        <v>InitUnitMagic('',,,,,,,,,,)</v>
      </c>
      <c r="CQ482" s="70" t="str">
        <f t="shared" si="7005"/>
        <v>InitUnitAdd('',,,,,,,,,,)</v>
      </c>
      <c r="CR482" s="70" t="str">
        <f t="shared" si="7006"/>
        <v>InitEquipData('',,"",,,,,'','','','','','',"")</v>
      </c>
      <c r="CU482" s="61" t="str">
        <f t="shared" si="7163"/>
        <v>|n</v>
      </c>
      <c r="CW482" s="60"/>
      <c r="CX482" s="60"/>
      <c r="CY482" s="60"/>
      <c r="CZ482" s="60"/>
      <c r="DA482" s="60"/>
      <c r="DB482" s="71" t="str">
        <f t="shared" si="7008"/>
        <v/>
      </c>
      <c r="DC482" s="71" t="str">
        <f t="shared" si="7009"/>
        <v/>
      </c>
      <c r="DD482" s="71" t="str">
        <f t="shared" si="7010"/>
        <v/>
      </c>
      <c r="DE482" s="71" t="str">
        <f t="shared" si="7011"/>
        <v/>
      </c>
      <c r="DF482" s="71" t="str">
        <f t="shared" si="7012"/>
        <v/>
      </c>
      <c r="DG482" s="71" t="str">
        <f t="shared" si="7013"/>
        <v/>
      </c>
      <c r="DH482" s="71" t="str">
        <f t="shared" si="7014"/>
        <v/>
      </c>
      <c r="DI482" s="71" t="str">
        <f t="shared" si="7015"/>
        <v/>
      </c>
      <c r="DJ482" s="71" t="str">
        <f t="shared" si="7016"/>
        <v/>
      </c>
      <c r="DK482" s="71" t="str">
        <f t="shared" si="7017"/>
        <v/>
      </c>
      <c r="DL482" s="71" t="str">
        <f t="shared" si="7018"/>
        <v/>
      </c>
      <c r="DM482" s="71" t="str">
        <f t="shared" si="7019"/>
        <v/>
      </c>
      <c r="DN482" s="71" t="str">
        <f t="shared" si="7020"/>
        <v/>
      </c>
      <c r="DO482" s="71" t="str">
        <f t="shared" si="7021"/>
        <v/>
      </c>
      <c r="DP482" s="71" t="str">
        <f t="shared" si="7022"/>
        <v/>
      </c>
      <c r="DQ482" s="71" t="str">
        <f t="shared" si="7023"/>
        <v/>
      </c>
      <c r="DR482" s="71" t="str">
        <f t="shared" si="7024"/>
        <v/>
      </c>
      <c r="DS482" s="71" t="str">
        <f t="shared" si="7025"/>
        <v/>
      </c>
      <c r="DT482" s="71" t="str">
        <f t="shared" si="7026"/>
        <v/>
      </c>
      <c r="DU482" s="71" t="str">
        <f t="shared" si="7027"/>
        <v/>
      </c>
      <c r="DV482" s="71" t="str">
        <f t="shared" si="7028"/>
        <v/>
      </c>
      <c r="DW482" s="71" t="str">
        <f t="shared" si="7029"/>
        <v/>
      </c>
      <c r="DX482" s="71" t="str">
        <f t="shared" si="7030"/>
        <v/>
      </c>
      <c r="DY482" s="71" t="str">
        <f t="shared" si="7031"/>
        <v/>
      </c>
      <c r="DZ482" s="71" t="str">
        <f t="shared" si="7032"/>
        <v/>
      </c>
      <c r="EA482" s="71" t="str">
        <f t="shared" si="7033"/>
        <v/>
      </c>
      <c r="EB482" s="71" t="str">
        <f t="shared" si="7034"/>
        <v/>
      </c>
      <c r="EC482" s="71" t="str">
        <f t="shared" si="7035"/>
        <v/>
      </c>
      <c r="ED482" s="71" t="str">
        <f t="shared" si="7036"/>
        <v/>
      </c>
      <c r="EE482" s="71" t="str">
        <f t="shared" si="7037"/>
        <v/>
      </c>
      <c r="EF482" s="71" t="str">
        <f t="shared" si="7038"/>
        <v/>
      </c>
      <c r="EG482" s="71" t="str">
        <f t="shared" si="7039"/>
        <v/>
      </c>
      <c r="EH482" s="71" t="str">
        <f t="shared" si="7040"/>
        <v/>
      </c>
      <c r="EI482" s="71" t="str">
        <f t="shared" si="7041"/>
        <v/>
      </c>
      <c r="EJ482" s="71" t="str">
        <f t="shared" si="7042"/>
        <v/>
      </c>
      <c r="EK482" s="71" t="str">
        <f t="shared" si="7043"/>
        <v/>
      </c>
      <c r="EL482" s="71" t="str">
        <f t="shared" si="7044"/>
        <v/>
      </c>
      <c r="EM482" s="71" t="str">
        <f t="shared" si="7045"/>
        <v/>
      </c>
      <c r="EN482" s="71" t="str">
        <f t="shared" si="7046"/>
        <v/>
      </c>
      <c r="EO482" s="71" t="str">
        <f t="shared" si="7047"/>
        <v/>
      </c>
      <c r="EP482" s="71" t="str">
        <f t="shared" si="7048"/>
        <v/>
      </c>
      <c r="EQ482" s="71" t="str">
        <f t="shared" si="7049"/>
        <v/>
      </c>
      <c r="ER482" s="71" t="str">
        <f t="shared" si="7050"/>
        <v/>
      </c>
      <c r="ES482" s="71" t="str">
        <f t="shared" si="7051"/>
        <v/>
      </c>
      <c r="ET482" s="71" t="str">
        <f t="shared" si="7052"/>
        <v/>
      </c>
      <c r="EU482" s="71" t="str">
        <f t="shared" si="7053"/>
        <v/>
      </c>
      <c r="EV482" s="71" t="str">
        <f t="shared" si="7054"/>
        <v/>
      </c>
      <c r="EW482" s="71" t="str">
        <f t="shared" si="7055"/>
        <v/>
      </c>
      <c r="EX482" s="71" t="str">
        <f t="shared" si="7056"/>
        <v/>
      </c>
      <c r="EY482" s="71" t="str">
        <f t="shared" si="7057"/>
        <v/>
      </c>
      <c r="EZ482" s="71" t="str">
        <f t="shared" si="7058"/>
        <v/>
      </c>
      <c r="FA482" s="71" t="str">
        <f t="shared" si="7059"/>
        <v/>
      </c>
      <c r="FB482" s="71" t="str">
        <f t="shared" si="7060"/>
        <v/>
      </c>
      <c r="FC482" s="71" t="str">
        <f t="shared" si="7061"/>
        <v/>
      </c>
      <c r="FD482" s="71" t="str">
        <f t="shared" si="7062"/>
        <v/>
      </c>
      <c r="FE482" s="71" t="str">
        <f t="shared" si="7063"/>
        <v/>
      </c>
      <c r="FF482" s="71" t="str">
        <f t="shared" si="7064"/>
        <v/>
      </c>
      <c r="FG482" s="71" t="str">
        <f t="shared" si="7065"/>
        <v/>
      </c>
      <c r="FH482" s="71" t="str">
        <f t="shared" si="7066"/>
        <v/>
      </c>
      <c r="FI482" s="71" t="str">
        <f t="shared" si="7067"/>
        <v/>
      </c>
      <c r="FJ482" s="71" t="str">
        <f t="shared" si="7068"/>
        <v/>
      </c>
      <c r="FK482" s="71" t="str">
        <f t="shared" si="7069"/>
        <v/>
      </c>
      <c r="FL482" s="71" t="str">
        <f t="shared" si="7070"/>
        <v/>
      </c>
      <c r="FM482" s="71" t="str">
        <f t="shared" si="7071"/>
        <v/>
      </c>
      <c r="FN482" s="71" t="str">
        <f t="shared" si="7072"/>
        <v/>
      </c>
      <c r="FO482" s="71" t="str">
        <f t="shared" si="7073"/>
        <v/>
      </c>
      <c r="FP482" s="71" t="str">
        <f t="shared" si="7074"/>
        <v/>
      </c>
      <c r="FQ482" s="71" t="str">
        <f t="shared" si="7075"/>
        <v/>
      </c>
      <c r="FR482" s="71" t="str">
        <f t="shared" si="7076"/>
        <v/>
      </c>
      <c r="FS482" s="71" t="str">
        <f t="shared" si="7077"/>
        <v/>
      </c>
    </row>
    <row r="483" spans="92:175">
      <c r="CN483" s="70" t="str">
        <f t="shared" si="7002"/>
        <v>InitUnitState('',,,,,,,,,,)</v>
      </c>
      <c r="CO483" s="70" t="str">
        <f t="shared" si="7003"/>
        <v>InitUnitNormal('',,,,,,,,,,)</v>
      </c>
      <c r="CP483" s="70" t="str">
        <f t="shared" si="7004"/>
        <v>InitUnitMagic('',,,,,,,,,,)</v>
      </c>
      <c r="CQ483" s="70" t="str">
        <f t="shared" si="7005"/>
        <v>InitUnitAdd('',,,,,,,,,,)</v>
      </c>
      <c r="CR483" s="70" t="str">
        <f t="shared" si="7006"/>
        <v>InitEquipData('',,"",,,,,'','','','','','',"")</v>
      </c>
      <c r="CU483" s="61" t="str">
        <f t="shared" si="7163"/>
        <v>|n</v>
      </c>
      <c r="CW483" s="60"/>
      <c r="CX483" s="60"/>
      <c r="CY483" s="60"/>
      <c r="CZ483" s="60"/>
      <c r="DA483" s="60"/>
      <c r="DB483" s="71" t="str">
        <f t="shared" si="7008"/>
        <v/>
      </c>
      <c r="DC483" s="71" t="str">
        <f t="shared" si="7009"/>
        <v/>
      </c>
      <c r="DD483" s="71" t="str">
        <f t="shared" si="7010"/>
        <v/>
      </c>
      <c r="DE483" s="71" t="str">
        <f t="shared" si="7011"/>
        <v/>
      </c>
      <c r="DF483" s="71" t="str">
        <f t="shared" si="7012"/>
        <v/>
      </c>
      <c r="DG483" s="71" t="str">
        <f t="shared" si="7013"/>
        <v/>
      </c>
      <c r="DH483" s="71" t="str">
        <f t="shared" si="7014"/>
        <v/>
      </c>
      <c r="DI483" s="71" t="str">
        <f t="shared" si="7015"/>
        <v/>
      </c>
      <c r="DJ483" s="71" t="str">
        <f t="shared" si="7016"/>
        <v/>
      </c>
      <c r="DK483" s="71" t="str">
        <f t="shared" si="7017"/>
        <v/>
      </c>
      <c r="DL483" s="71" t="str">
        <f t="shared" si="7018"/>
        <v/>
      </c>
      <c r="DM483" s="71" t="str">
        <f t="shared" si="7019"/>
        <v/>
      </c>
      <c r="DN483" s="71" t="str">
        <f t="shared" si="7020"/>
        <v/>
      </c>
      <c r="DO483" s="71" t="str">
        <f t="shared" si="7021"/>
        <v/>
      </c>
      <c r="DP483" s="71" t="str">
        <f t="shared" si="7022"/>
        <v/>
      </c>
      <c r="DQ483" s="71" t="str">
        <f t="shared" si="7023"/>
        <v/>
      </c>
      <c r="DR483" s="71" t="str">
        <f t="shared" si="7024"/>
        <v/>
      </c>
      <c r="DS483" s="71" t="str">
        <f t="shared" si="7025"/>
        <v/>
      </c>
      <c r="DT483" s="71" t="str">
        <f t="shared" si="7026"/>
        <v/>
      </c>
      <c r="DU483" s="71" t="str">
        <f t="shared" si="7027"/>
        <v/>
      </c>
      <c r="DV483" s="71" t="str">
        <f t="shared" si="7028"/>
        <v/>
      </c>
      <c r="DW483" s="71" t="str">
        <f t="shared" si="7029"/>
        <v/>
      </c>
      <c r="DX483" s="71" t="str">
        <f t="shared" si="7030"/>
        <v/>
      </c>
      <c r="DY483" s="71" t="str">
        <f t="shared" si="7031"/>
        <v/>
      </c>
      <c r="DZ483" s="71" t="str">
        <f t="shared" si="7032"/>
        <v/>
      </c>
      <c r="EA483" s="71" t="str">
        <f t="shared" si="7033"/>
        <v/>
      </c>
      <c r="EB483" s="71" t="str">
        <f t="shared" si="7034"/>
        <v/>
      </c>
      <c r="EC483" s="71" t="str">
        <f t="shared" si="7035"/>
        <v/>
      </c>
      <c r="ED483" s="71" t="str">
        <f t="shared" si="7036"/>
        <v/>
      </c>
      <c r="EE483" s="71" t="str">
        <f t="shared" si="7037"/>
        <v/>
      </c>
      <c r="EF483" s="71" t="str">
        <f t="shared" si="7038"/>
        <v/>
      </c>
      <c r="EG483" s="71" t="str">
        <f t="shared" si="7039"/>
        <v/>
      </c>
      <c r="EH483" s="71" t="str">
        <f t="shared" si="7040"/>
        <v/>
      </c>
      <c r="EI483" s="71" t="str">
        <f t="shared" si="7041"/>
        <v/>
      </c>
      <c r="EJ483" s="71" t="str">
        <f t="shared" si="7042"/>
        <v/>
      </c>
      <c r="EK483" s="71" t="str">
        <f t="shared" si="7043"/>
        <v/>
      </c>
      <c r="EL483" s="71" t="str">
        <f t="shared" si="7044"/>
        <v/>
      </c>
      <c r="EM483" s="71" t="str">
        <f t="shared" si="7045"/>
        <v/>
      </c>
      <c r="EN483" s="71" t="str">
        <f t="shared" si="7046"/>
        <v/>
      </c>
      <c r="EO483" s="71" t="str">
        <f t="shared" si="7047"/>
        <v/>
      </c>
      <c r="EP483" s="71" t="str">
        <f t="shared" si="7048"/>
        <v/>
      </c>
      <c r="EQ483" s="71" t="str">
        <f t="shared" si="7049"/>
        <v/>
      </c>
      <c r="ER483" s="71" t="str">
        <f t="shared" si="7050"/>
        <v/>
      </c>
      <c r="ES483" s="71" t="str">
        <f t="shared" si="7051"/>
        <v/>
      </c>
      <c r="ET483" s="71" t="str">
        <f t="shared" si="7052"/>
        <v/>
      </c>
      <c r="EU483" s="71" t="str">
        <f t="shared" si="7053"/>
        <v/>
      </c>
      <c r="EV483" s="71" t="str">
        <f t="shared" si="7054"/>
        <v/>
      </c>
      <c r="EW483" s="71" t="str">
        <f t="shared" si="7055"/>
        <v/>
      </c>
      <c r="EX483" s="71" t="str">
        <f t="shared" si="7056"/>
        <v/>
      </c>
      <c r="EY483" s="71" t="str">
        <f t="shared" si="7057"/>
        <v/>
      </c>
      <c r="EZ483" s="71" t="str">
        <f t="shared" si="7058"/>
        <v/>
      </c>
      <c r="FA483" s="71" t="str">
        <f t="shared" si="7059"/>
        <v/>
      </c>
      <c r="FB483" s="71" t="str">
        <f t="shared" si="7060"/>
        <v/>
      </c>
      <c r="FC483" s="71" t="str">
        <f t="shared" si="7061"/>
        <v/>
      </c>
      <c r="FD483" s="71" t="str">
        <f t="shared" si="7062"/>
        <v/>
      </c>
      <c r="FE483" s="71" t="str">
        <f t="shared" si="7063"/>
        <v/>
      </c>
      <c r="FF483" s="71" t="str">
        <f t="shared" si="7064"/>
        <v/>
      </c>
      <c r="FG483" s="71" t="str">
        <f t="shared" si="7065"/>
        <v/>
      </c>
      <c r="FH483" s="71" t="str">
        <f t="shared" si="7066"/>
        <v/>
      </c>
      <c r="FI483" s="71" t="str">
        <f t="shared" si="7067"/>
        <v/>
      </c>
      <c r="FJ483" s="71" t="str">
        <f t="shared" si="7068"/>
        <v/>
      </c>
      <c r="FK483" s="71" t="str">
        <f t="shared" si="7069"/>
        <v/>
      </c>
      <c r="FL483" s="71" t="str">
        <f t="shared" si="7070"/>
        <v/>
      </c>
      <c r="FM483" s="71" t="str">
        <f t="shared" si="7071"/>
        <v/>
      </c>
      <c r="FN483" s="71" t="str">
        <f t="shared" si="7072"/>
        <v/>
      </c>
      <c r="FO483" s="71" t="str">
        <f t="shared" si="7073"/>
        <v/>
      </c>
      <c r="FP483" s="71" t="str">
        <f t="shared" si="7074"/>
        <v/>
      </c>
      <c r="FQ483" s="71" t="str">
        <f t="shared" si="7075"/>
        <v/>
      </c>
      <c r="FR483" s="71" t="str">
        <f t="shared" si="7076"/>
        <v/>
      </c>
      <c r="FS483" s="71" t="str">
        <f t="shared" si="7077"/>
        <v/>
      </c>
    </row>
    <row r="484" spans="92:175">
      <c r="CN484" s="70" t="str">
        <f t="shared" si="7002"/>
        <v>InitUnitState('',,,,,,,,,,)</v>
      </c>
      <c r="CO484" s="70" t="str">
        <f t="shared" si="7003"/>
        <v>InitUnitNormal('',,,,,,,,,,)</v>
      </c>
      <c r="CP484" s="70" t="str">
        <f t="shared" si="7004"/>
        <v>InitUnitMagic('',,,,,,,,,,)</v>
      </c>
      <c r="CQ484" s="70" t="str">
        <f t="shared" si="7005"/>
        <v>InitUnitAdd('',,,,,,,,,,)</v>
      </c>
      <c r="CR484" s="70" t="str">
        <f t="shared" si="7006"/>
        <v>InitEquipData('',,"",,,,,'','','','','','',"")</v>
      </c>
      <c r="CU484" s="61" t="str">
        <f t="shared" si="7163"/>
        <v>|n</v>
      </c>
      <c r="CW484" s="60"/>
      <c r="CX484" s="60"/>
      <c r="CY484" s="60"/>
      <c r="CZ484" s="60"/>
      <c r="DA484" s="60"/>
      <c r="DB484" s="71" t="str">
        <f t="shared" si="7008"/>
        <v/>
      </c>
      <c r="DC484" s="71" t="str">
        <f t="shared" si="7009"/>
        <v/>
      </c>
      <c r="DD484" s="71" t="str">
        <f t="shared" si="7010"/>
        <v/>
      </c>
      <c r="DE484" s="71" t="str">
        <f t="shared" si="7011"/>
        <v/>
      </c>
      <c r="DF484" s="71" t="str">
        <f t="shared" si="7012"/>
        <v/>
      </c>
      <c r="DG484" s="71" t="str">
        <f t="shared" si="7013"/>
        <v/>
      </c>
      <c r="DH484" s="71" t="str">
        <f t="shared" si="7014"/>
        <v/>
      </c>
      <c r="DI484" s="71" t="str">
        <f t="shared" si="7015"/>
        <v/>
      </c>
      <c r="DJ484" s="71" t="str">
        <f t="shared" si="7016"/>
        <v/>
      </c>
      <c r="DK484" s="71" t="str">
        <f t="shared" si="7017"/>
        <v/>
      </c>
      <c r="DL484" s="71" t="str">
        <f t="shared" si="7018"/>
        <v/>
      </c>
      <c r="DM484" s="71" t="str">
        <f t="shared" si="7019"/>
        <v/>
      </c>
      <c r="DN484" s="71" t="str">
        <f t="shared" si="7020"/>
        <v/>
      </c>
      <c r="DO484" s="71" t="str">
        <f t="shared" si="7021"/>
        <v/>
      </c>
      <c r="DP484" s="71" t="str">
        <f t="shared" si="7022"/>
        <v/>
      </c>
      <c r="DQ484" s="71" t="str">
        <f t="shared" si="7023"/>
        <v/>
      </c>
      <c r="DR484" s="71" t="str">
        <f t="shared" si="7024"/>
        <v/>
      </c>
      <c r="DS484" s="71" t="str">
        <f t="shared" si="7025"/>
        <v/>
      </c>
      <c r="DT484" s="71" t="str">
        <f t="shared" si="7026"/>
        <v/>
      </c>
      <c r="DU484" s="71" t="str">
        <f t="shared" si="7027"/>
        <v/>
      </c>
      <c r="DV484" s="71" t="str">
        <f t="shared" si="7028"/>
        <v/>
      </c>
      <c r="DW484" s="71" t="str">
        <f t="shared" si="7029"/>
        <v/>
      </c>
      <c r="DX484" s="71" t="str">
        <f t="shared" si="7030"/>
        <v/>
      </c>
      <c r="DY484" s="71" t="str">
        <f t="shared" si="7031"/>
        <v/>
      </c>
      <c r="DZ484" s="71" t="str">
        <f t="shared" si="7032"/>
        <v/>
      </c>
      <c r="EA484" s="71" t="str">
        <f t="shared" si="7033"/>
        <v/>
      </c>
      <c r="EB484" s="71" t="str">
        <f t="shared" si="7034"/>
        <v/>
      </c>
      <c r="EC484" s="71" t="str">
        <f t="shared" si="7035"/>
        <v/>
      </c>
      <c r="ED484" s="71" t="str">
        <f t="shared" si="7036"/>
        <v/>
      </c>
      <c r="EE484" s="71" t="str">
        <f t="shared" si="7037"/>
        <v/>
      </c>
      <c r="EF484" s="71" t="str">
        <f t="shared" si="7038"/>
        <v/>
      </c>
      <c r="EG484" s="71" t="str">
        <f t="shared" si="7039"/>
        <v/>
      </c>
      <c r="EH484" s="71" t="str">
        <f t="shared" si="7040"/>
        <v/>
      </c>
      <c r="EI484" s="71" t="str">
        <f t="shared" si="7041"/>
        <v/>
      </c>
      <c r="EJ484" s="71" t="str">
        <f t="shared" si="7042"/>
        <v/>
      </c>
      <c r="EK484" s="71" t="str">
        <f t="shared" si="7043"/>
        <v/>
      </c>
      <c r="EL484" s="71" t="str">
        <f t="shared" si="7044"/>
        <v/>
      </c>
      <c r="EM484" s="71" t="str">
        <f t="shared" si="7045"/>
        <v/>
      </c>
      <c r="EN484" s="71" t="str">
        <f t="shared" si="7046"/>
        <v/>
      </c>
      <c r="EO484" s="71" t="str">
        <f t="shared" si="7047"/>
        <v/>
      </c>
      <c r="EP484" s="71" t="str">
        <f t="shared" si="7048"/>
        <v/>
      </c>
      <c r="EQ484" s="71" t="str">
        <f t="shared" si="7049"/>
        <v/>
      </c>
      <c r="ER484" s="71" t="str">
        <f t="shared" si="7050"/>
        <v/>
      </c>
      <c r="ES484" s="71" t="str">
        <f t="shared" si="7051"/>
        <v/>
      </c>
      <c r="ET484" s="71" t="str">
        <f t="shared" si="7052"/>
        <v/>
      </c>
      <c r="EU484" s="71" t="str">
        <f t="shared" si="7053"/>
        <v/>
      </c>
      <c r="EV484" s="71" t="str">
        <f t="shared" si="7054"/>
        <v/>
      </c>
      <c r="EW484" s="71" t="str">
        <f t="shared" si="7055"/>
        <v/>
      </c>
      <c r="EX484" s="71" t="str">
        <f t="shared" si="7056"/>
        <v/>
      </c>
      <c r="EY484" s="71" t="str">
        <f t="shared" si="7057"/>
        <v/>
      </c>
      <c r="EZ484" s="71" t="str">
        <f t="shared" si="7058"/>
        <v/>
      </c>
      <c r="FA484" s="71" t="str">
        <f t="shared" si="7059"/>
        <v/>
      </c>
      <c r="FB484" s="71" t="str">
        <f t="shared" si="7060"/>
        <v/>
      </c>
      <c r="FC484" s="71" t="str">
        <f t="shared" si="7061"/>
        <v/>
      </c>
      <c r="FD484" s="71" t="str">
        <f t="shared" si="7062"/>
        <v/>
      </c>
      <c r="FE484" s="71" t="str">
        <f t="shared" si="7063"/>
        <v/>
      </c>
      <c r="FF484" s="71" t="str">
        <f t="shared" si="7064"/>
        <v/>
      </c>
      <c r="FG484" s="71" t="str">
        <f t="shared" si="7065"/>
        <v/>
      </c>
      <c r="FH484" s="71" t="str">
        <f t="shared" si="7066"/>
        <v/>
      </c>
      <c r="FI484" s="71" t="str">
        <f t="shared" si="7067"/>
        <v/>
      </c>
      <c r="FJ484" s="71" t="str">
        <f t="shared" si="7068"/>
        <v/>
      </c>
      <c r="FK484" s="71" t="str">
        <f t="shared" si="7069"/>
        <v/>
      </c>
      <c r="FL484" s="71" t="str">
        <f t="shared" si="7070"/>
        <v/>
      </c>
      <c r="FM484" s="71" t="str">
        <f t="shared" si="7071"/>
        <v/>
      </c>
      <c r="FN484" s="71" t="str">
        <f t="shared" si="7072"/>
        <v/>
      </c>
      <c r="FO484" s="71" t="str">
        <f t="shared" si="7073"/>
        <v/>
      </c>
      <c r="FP484" s="71" t="str">
        <f t="shared" si="7074"/>
        <v/>
      </c>
      <c r="FQ484" s="71" t="str">
        <f t="shared" si="7075"/>
        <v/>
      </c>
      <c r="FR484" s="71" t="str">
        <f t="shared" si="7076"/>
        <v/>
      </c>
      <c r="FS484" s="71" t="str">
        <f t="shared" si="7077"/>
        <v/>
      </c>
    </row>
    <row r="485" spans="92:175">
      <c r="CN485" s="70" t="str">
        <f t="shared" si="7002"/>
        <v>InitUnitState('',,,,,,,,,,)</v>
      </c>
      <c r="CO485" s="70" t="str">
        <f t="shared" si="7003"/>
        <v>InitUnitNormal('',,,,,,,,,,)</v>
      </c>
      <c r="CP485" s="70" t="str">
        <f t="shared" si="7004"/>
        <v>InitUnitMagic('',,,,,,,,,,)</v>
      </c>
      <c r="CQ485" s="70" t="str">
        <f t="shared" si="7005"/>
        <v>InitUnitAdd('',,,,,,,,,,)</v>
      </c>
      <c r="CR485" s="70" t="str">
        <f t="shared" si="7006"/>
        <v>InitEquipData('',,"",,,,,'','','','','','',"")</v>
      </c>
      <c r="CU485" s="61" t="str">
        <f t="shared" si="7163"/>
        <v>|n</v>
      </c>
      <c r="CW485" s="60"/>
      <c r="CX485" s="60"/>
      <c r="CY485" s="60"/>
      <c r="CZ485" s="60"/>
      <c r="DA485" s="60"/>
      <c r="DB485" s="71" t="str">
        <f t="shared" si="7008"/>
        <v/>
      </c>
      <c r="DC485" s="71" t="str">
        <f t="shared" si="7009"/>
        <v/>
      </c>
      <c r="DD485" s="71" t="str">
        <f t="shared" si="7010"/>
        <v/>
      </c>
      <c r="DE485" s="71" t="str">
        <f t="shared" si="7011"/>
        <v/>
      </c>
      <c r="DF485" s="71" t="str">
        <f t="shared" si="7012"/>
        <v/>
      </c>
      <c r="DG485" s="71" t="str">
        <f t="shared" si="7013"/>
        <v/>
      </c>
      <c r="DH485" s="71" t="str">
        <f t="shared" si="7014"/>
        <v/>
      </c>
      <c r="DI485" s="71" t="str">
        <f t="shared" si="7015"/>
        <v/>
      </c>
      <c r="DJ485" s="71" t="str">
        <f t="shared" si="7016"/>
        <v/>
      </c>
      <c r="DK485" s="71" t="str">
        <f t="shared" si="7017"/>
        <v/>
      </c>
      <c r="DL485" s="71" t="str">
        <f t="shared" si="7018"/>
        <v/>
      </c>
      <c r="DM485" s="71" t="str">
        <f t="shared" si="7019"/>
        <v/>
      </c>
      <c r="DN485" s="71" t="str">
        <f t="shared" si="7020"/>
        <v/>
      </c>
      <c r="DO485" s="71" t="str">
        <f t="shared" si="7021"/>
        <v/>
      </c>
      <c r="DP485" s="71" t="str">
        <f t="shared" si="7022"/>
        <v/>
      </c>
      <c r="DQ485" s="71" t="str">
        <f t="shared" si="7023"/>
        <v/>
      </c>
      <c r="DR485" s="71" t="str">
        <f t="shared" si="7024"/>
        <v/>
      </c>
      <c r="DS485" s="71" t="str">
        <f t="shared" si="7025"/>
        <v/>
      </c>
      <c r="DT485" s="71" t="str">
        <f t="shared" si="7026"/>
        <v/>
      </c>
      <c r="DU485" s="71" t="str">
        <f t="shared" si="7027"/>
        <v/>
      </c>
      <c r="DV485" s="71" t="str">
        <f t="shared" si="7028"/>
        <v/>
      </c>
      <c r="DW485" s="71" t="str">
        <f t="shared" si="7029"/>
        <v/>
      </c>
      <c r="DX485" s="71" t="str">
        <f t="shared" si="7030"/>
        <v/>
      </c>
      <c r="DY485" s="71" t="str">
        <f t="shared" si="7031"/>
        <v/>
      </c>
      <c r="DZ485" s="71" t="str">
        <f t="shared" si="7032"/>
        <v/>
      </c>
      <c r="EA485" s="71" t="str">
        <f t="shared" si="7033"/>
        <v/>
      </c>
      <c r="EB485" s="71" t="str">
        <f t="shared" si="7034"/>
        <v/>
      </c>
      <c r="EC485" s="71" t="str">
        <f t="shared" si="7035"/>
        <v/>
      </c>
      <c r="ED485" s="71" t="str">
        <f t="shared" si="7036"/>
        <v/>
      </c>
      <c r="EE485" s="71" t="str">
        <f t="shared" si="7037"/>
        <v/>
      </c>
      <c r="EF485" s="71" t="str">
        <f t="shared" si="7038"/>
        <v/>
      </c>
      <c r="EG485" s="71" t="str">
        <f t="shared" si="7039"/>
        <v/>
      </c>
      <c r="EH485" s="71" t="str">
        <f t="shared" si="7040"/>
        <v/>
      </c>
      <c r="EI485" s="71" t="str">
        <f t="shared" si="7041"/>
        <v/>
      </c>
      <c r="EJ485" s="71" t="str">
        <f t="shared" si="7042"/>
        <v/>
      </c>
      <c r="EK485" s="71" t="str">
        <f t="shared" si="7043"/>
        <v/>
      </c>
      <c r="EL485" s="71" t="str">
        <f t="shared" si="7044"/>
        <v/>
      </c>
      <c r="EM485" s="71" t="str">
        <f t="shared" si="7045"/>
        <v/>
      </c>
      <c r="EN485" s="71" t="str">
        <f t="shared" si="7046"/>
        <v/>
      </c>
      <c r="EO485" s="71" t="str">
        <f t="shared" si="7047"/>
        <v/>
      </c>
      <c r="EP485" s="71" t="str">
        <f t="shared" si="7048"/>
        <v/>
      </c>
      <c r="EQ485" s="71" t="str">
        <f t="shared" si="7049"/>
        <v/>
      </c>
      <c r="ER485" s="71" t="str">
        <f t="shared" si="7050"/>
        <v/>
      </c>
      <c r="ES485" s="71" t="str">
        <f t="shared" si="7051"/>
        <v/>
      </c>
      <c r="ET485" s="71" t="str">
        <f t="shared" si="7052"/>
        <v/>
      </c>
      <c r="EU485" s="71" t="str">
        <f t="shared" si="7053"/>
        <v/>
      </c>
      <c r="EV485" s="71" t="str">
        <f t="shared" si="7054"/>
        <v/>
      </c>
      <c r="EW485" s="71" t="str">
        <f t="shared" si="7055"/>
        <v/>
      </c>
      <c r="EX485" s="71" t="str">
        <f t="shared" si="7056"/>
        <v/>
      </c>
      <c r="EY485" s="71" t="str">
        <f t="shared" si="7057"/>
        <v/>
      </c>
      <c r="EZ485" s="71" t="str">
        <f t="shared" si="7058"/>
        <v/>
      </c>
      <c r="FA485" s="71" t="str">
        <f t="shared" si="7059"/>
        <v/>
      </c>
      <c r="FB485" s="71" t="str">
        <f t="shared" si="7060"/>
        <v/>
      </c>
      <c r="FC485" s="71" t="str">
        <f t="shared" si="7061"/>
        <v/>
      </c>
      <c r="FD485" s="71" t="str">
        <f t="shared" si="7062"/>
        <v/>
      </c>
      <c r="FE485" s="71" t="str">
        <f t="shared" si="7063"/>
        <v/>
      </c>
      <c r="FF485" s="71" t="str">
        <f t="shared" si="7064"/>
        <v/>
      </c>
      <c r="FG485" s="71" t="str">
        <f t="shared" si="7065"/>
        <v/>
      </c>
      <c r="FH485" s="71" t="str">
        <f t="shared" si="7066"/>
        <v/>
      </c>
      <c r="FI485" s="71" t="str">
        <f t="shared" si="7067"/>
        <v/>
      </c>
      <c r="FJ485" s="71" t="str">
        <f t="shared" si="7068"/>
        <v/>
      </c>
      <c r="FK485" s="71" t="str">
        <f t="shared" si="7069"/>
        <v/>
      </c>
      <c r="FL485" s="71" t="str">
        <f t="shared" si="7070"/>
        <v/>
      </c>
      <c r="FM485" s="71" t="str">
        <f t="shared" si="7071"/>
        <v/>
      </c>
      <c r="FN485" s="71" t="str">
        <f t="shared" si="7072"/>
        <v/>
      </c>
      <c r="FO485" s="71" t="str">
        <f t="shared" si="7073"/>
        <v/>
      </c>
      <c r="FP485" s="71" t="str">
        <f t="shared" si="7074"/>
        <v/>
      </c>
      <c r="FQ485" s="71" t="str">
        <f t="shared" si="7075"/>
        <v/>
      </c>
      <c r="FR485" s="71" t="str">
        <f t="shared" si="7076"/>
        <v/>
      </c>
      <c r="FS485" s="71" t="str">
        <f t="shared" si="7077"/>
        <v/>
      </c>
    </row>
    <row r="486" spans="92:175">
      <c r="CN486" s="70" t="str">
        <f t="shared" si="7002"/>
        <v>InitUnitState('',,,,,,,,,,)</v>
      </c>
      <c r="CO486" s="70" t="str">
        <f t="shared" si="7003"/>
        <v>InitUnitNormal('',,,,,,,,,,)</v>
      </c>
      <c r="CP486" s="70" t="str">
        <f t="shared" si="7004"/>
        <v>InitUnitMagic('',,,,,,,,,,)</v>
      </c>
      <c r="CQ486" s="70" t="str">
        <f t="shared" si="7005"/>
        <v>InitUnitAdd('',,,,,,,,,,)</v>
      </c>
      <c r="CR486" s="70" t="str">
        <f t="shared" si="7006"/>
        <v>InitEquipData('',,"",,,,,'','','','','','',"")</v>
      </c>
      <c r="CU486" s="61" t="str">
        <f t="shared" si="7163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75">
      <c r="CN487" s="70" t="str">
        <f t="shared" si="7002"/>
        <v>InitUnitState('',,,,,,,,,,)</v>
      </c>
      <c r="CO487" s="70" t="str">
        <f t="shared" si="7003"/>
        <v>InitUnitNormal('',,,,,,,,,,)</v>
      </c>
      <c r="CP487" s="70" t="str">
        <f t="shared" si="7004"/>
        <v>InitUnitMagic('',,,,,,,,,,)</v>
      </c>
      <c r="CQ487" s="70" t="str">
        <f t="shared" si="7005"/>
        <v>InitUnitAdd('',,,,,,,,,,)</v>
      </c>
      <c r="CR487" s="70" t="str">
        <f t="shared" si="7006"/>
        <v>InitEquipData('',,"",,,,,'','','','','','',"")</v>
      </c>
      <c r="CU487" s="61" t="str">
        <f t="shared" si="7163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75">
      <c r="CN488" s="70" t="str">
        <f t="shared" si="7002"/>
        <v>InitUnitState('',,,,,,,,,,)</v>
      </c>
      <c r="CO488" s="70" t="str">
        <f t="shared" si="7003"/>
        <v>InitUnitNormal('',,,,,,,,,,)</v>
      </c>
      <c r="CP488" s="70" t="str">
        <f t="shared" si="7004"/>
        <v>InitUnitMagic('',,,,,,,,,,)</v>
      </c>
      <c r="CQ488" s="70" t="str">
        <f t="shared" si="7005"/>
        <v>InitUnitAdd('',,,,,,,,,,)</v>
      </c>
      <c r="CR488" s="70" t="str">
        <f t="shared" si="7006"/>
        <v>InitEquipData('',,"",,,,,'','','','','','',"")</v>
      </c>
      <c r="CU488" s="61" t="str">
        <f t="shared" si="7163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75">
      <c r="CN489" s="70" t="str">
        <f t="shared" si="7002"/>
        <v>InitUnitState('',,,,,,,,,,)</v>
      </c>
      <c r="CO489" s="70" t="str">
        <f t="shared" si="7003"/>
        <v>InitUnitNormal('',,,,,,,,,,)</v>
      </c>
      <c r="CP489" s="70" t="str">
        <f t="shared" si="7004"/>
        <v>InitUnitMagic('',,,,,,,,,,)</v>
      </c>
      <c r="CQ489" s="70" t="str">
        <f t="shared" si="7005"/>
        <v>InitUnitAdd('',,,,,,,,,,)</v>
      </c>
      <c r="CR489" s="70" t="str">
        <f t="shared" si="7006"/>
        <v>InitEquipData('',,"",,,,,'','','','','','',"")</v>
      </c>
      <c r="CU489" s="61" t="str">
        <f t="shared" si="7163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  <row r="490" spans="92:175">
      <c r="CN490" s="70" t="str">
        <f t="shared" si="7002"/>
        <v>InitUnitState('',,,,,,,,,,)</v>
      </c>
      <c r="CO490" s="70" t="str">
        <f t="shared" si="7003"/>
        <v>InitUnitNormal('',,,,,,,,,,)</v>
      </c>
      <c r="CP490" s="70" t="str">
        <f t="shared" si="7004"/>
        <v>InitUnitMagic('',,,,,,,,,,)</v>
      </c>
      <c r="CQ490" s="70" t="str">
        <f t="shared" si="7005"/>
        <v>InitUnitAdd('',,,,,,,,,,)</v>
      </c>
      <c r="CR490" s="70" t="str">
        <f t="shared" si="7006"/>
        <v>InitEquipData('',,"",,,,,'','','','','','',"")</v>
      </c>
      <c r="CU490" s="61" t="str">
        <f t="shared" si="7163"/>
        <v>|n</v>
      </c>
      <c r="DB490" s="71" t="str">
        <f>IF(V490="","","|n"&amp;#REF!&amp;"+"&amp;V490)</f>
        <v/>
      </c>
      <c r="DC490" s="71" t="str">
        <f>IF(W490="","","|n"&amp;#REF!&amp;"+"&amp;W490)</f>
        <v/>
      </c>
      <c r="DD490" s="71" t="str">
        <f>IF(X490="","","|n"&amp;#REF!&amp;"+"&amp;X490)</f>
        <v/>
      </c>
      <c r="DE490" s="71" t="str">
        <f>IF(Y490="","","|n"&amp;#REF!&amp;"+"&amp;Y490)</f>
        <v/>
      </c>
      <c r="DF490" s="71" t="str">
        <f>IF(Z490="","","|n"&amp;#REF!&amp;"+"&amp;Z490)</f>
        <v/>
      </c>
      <c r="DG490" s="71" t="str">
        <f>IF(AA490="","","|n"&amp;#REF!&amp;"+"&amp;AA490)</f>
        <v/>
      </c>
      <c r="DH490" s="71" t="str">
        <f>IF(AB490="","","|n"&amp;#REF!&amp;"+"&amp;AB490)</f>
        <v/>
      </c>
      <c r="DI490" s="71" t="str">
        <f>IF(AC490="","","|n"&amp;#REF!&amp;"+"&amp;AC490&amp;"%")</f>
        <v/>
      </c>
      <c r="DJ490" s="71" t="str">
        <f>IF(AD490="","","|n"&amp;#REF!&amp;"+"&amp;AD490)</f>
        <v/>
      </c>
      <c r="DK490" s="71" t="str">
        <f>IF(AE490="","","|n"&amp;#REF!&amp;"+"&amp;AE490)</f>
        <v/>
      </c>
      <c r="DL490" s="71" t="str">
        <f>IF(AF490="","","|n"&amp;#REF!&amp;"+"&amp;AF490)</f>
        <v/>
      </c>
      <c r="DM490" s="71" t="str">
        <f>IF(AG490="","","|n"&amp;#REF!&amp;"+"&amp;AG490&amp;"%")</f>
        <v/>
      </c>
      <c r="DN490" s="71" t="str">
        <f>IF(AH490="","","|n"&amp;#REF!&amp;"+"&amp;AH490)</f>
        <v/>
      </c>
      <c r="DO490" s="71" t="str">
        <f>IF(AI490="","","|n"&amp;#REF!&amp;"+"&amp;AI490)</f>
        <v/>
      </c>
      <c r="DP490" s="71" t="str">
        <f>IF(AJ490="","","|n"&amp;#REF!&amp;"+"&amp;AJ490)</f>
        <v/>
      </c>
    </row>
    <row r="491" spans="92:175">
      <c r="CN491" s="70" t="str">
        <f t="shared" si="7002"/>
        <v>InitUnitState('',,,,,,,,,,)</v>
      </c>
      <c r="CO491" s="70" t="str">
        <f t="shared" si="7003"/>
        <v>InitUnitNormal('',,,,,,,,,,)</v>
      </c>
      <c r="CP491" s="70" t="str">
        <f t="shared" si="7004"/>
        <v>InitUnitMagic('',,,,,,,,,,)</v>
      </c>
      <c r="CQ491" s="70" t="str">
        <f t="shared" si="7005"/>
        <v>InitUnitAdd('',,,,,,,,,,)</v>
      </c>
      <c r="CR491" s="70" t="str">
        <f t="shared" si="7006"/>
        <v>InitEquipData('',,"",,,,,'','','','','','',"")</v>
      </c>
      <c r="CU491" s="61" t="str">
        <f t="shared" si="7163"/>
        <v>|n</v>
      </c>
      <c r="DB491" s="71" t="str">
        <f>IF(V491="","","|n"&amp;#REF!&amp;"+"&amp;V491)</f>
        <v/>
      </c>
      <c r="DC491" s="71" t="str">
        <f>IF(W491="","","|n"&amp;#REF!&amp;"+"&amp;W491)</f>
        <v/>
      </c>
      <c r="DD491" s="71" t="str">
        <f>IF(X491="","","|n"&amp;#REF!&amp;"+"&amp;X491)</f>
        <v/>
      </c>
      <c r="DE491" s="71" t="str">
        <f>IF(Y491="","","|n"&amp;#REF!&amp;"+"&amp;Y491)</f>
        <v/>
      </c>
      <c r="DF491" s="71" t="str">
        <f>IF(Z491="","","|n"&amp;#REF!&amp;"+"&amp;Z491)</f>
        <v/>
      </c>
      <c r="DG491" s="71" t="str">
        <f>IF(AA491="","","|n"&amp;#REF!&amp;"+"&amp;AA491)</f>
        <v/>
      </c>
      <c r="DH491" s="71" t="str">
        <f>IF(AB491="","","|n"&amp;#REF!&amp;"+"&amp;AB491)</f>
        <v/>
      </c>
      <c r="DI491" s="71" t="str">
        <f>IF(AC491="","","|n"&amp;#REF!&amp;"+"&amp;AC491&amp;"%")</f>
        <v/>
      </c>
      <c r="DJ491" s="71" t="str">
        <f>IF(AD491="","","|n"&amp;#REF!&amp;"+"&amp;AD491)</f>
        <v/>
      </c>
      <c r="DK491" s="71" t="str">
        <f>IF(AE491="","","|n"&amp;#REF!&amp;"+"&amp;AE491)</f>
        <v/>
      </c>
      <c r="DL491" s="71" t="str">
        <f>IF(AF491="","","|n"&amp;#REF!&amp;"+"&amp;AF491)</f>
        <v/>
      </c>
      <c r="DM491" s="71" t="str">
        <f>IF(AG491="","","|n"&amp;#REF!&amp;"+"&amp;AG491&amp;"%")</f>
        <v/>
      </c>
      <c r="DN491" s="71" t="str">
        <f>IF(AH491="","","|n"&amp;#REF!&amp;"+"&amp;AH491)</f>
        <v/>
      </c>
      <c r="DO491" s="71" t="str">
        <f>IF(AI491="","","|n"&amp;#REF!&amp;"+"&amp;AI491)</f>
        <v/>
      </c>
      <c r="DP491" s="71" t="str">
        <f>IF(AJ491="","","|n"&amp;#REF!&amp;"+"&amp;AJ491)</f>
        <v/>
      </c>
    </row>
    <row r="492" spans="92:175">
      <c r="CN492" s="70" t="str">
        <f t="shared" si="7002"/>
        <v>InitUnitState('',,,,,,,,,,)</v>
      </c>
      <c r="CO492" s="70" t="str">
        <f t="shared" si="7003"/>
        <v>InitUnitNormal('',,,,,,,,,,)</v>
      </c>
      <c r="CP492" s="70" t="str">
        <f t="shared" si="7004"/>
        <v>InitUnitMagic('',,,,,,,,,,)</v>
      </c>
      <c r="CQ492" s="70" t="str">
        <f t="shared" si="7005"/>
        <v>InitUnitAdd('',,,,,,,,,,)</v>
      </c>
      <c r="CR492" s="70" t="str">
        <f t="shared" si="7006"/>
        <v>InitEquipData('',,"",,,,,'','','','','','',"")</v>
      </c>
      <c r="CU492" s="61" t="str">
        <f t="shared" si="7163"/>
        <v>|n</v>
      </c>
      <c r="DB492" s="71" t="str">
        <f>IF(V492="","","|n"&amp;#REF!&amp;"+"&amp;V492)</f>
        <v/>
      </c>
      <c r="DC492" s="71" t="str">
        <f>IF(W492="","","|n"&amp;#REF!&amp;"+"&amp;W492)</f>
        <v/>
      </c>
      <c r="DD492" s="71" t="str">
        <f>IF(X492="","","|n"&amp;#REF!&amp;"+"&amp;X492)</f>
        <v/>
      </c>
      <c r="DE492" s="71" t="str">
        <f>IF(Y492="","","|n"&amp;#REF!&amp;"+"&amp;Y492)</f>
        <v/>
      </c>
      <c r="DF492" s="71" t="str">
        <f>IF(Z492="","","|n"&amp;#REF!&amp;"+"&amp;Z492)</f>
        <v/>
      </c>
      <c r="DG492" s="71" t="str">
        <f>IF(AA492="","","|n"&amp;#REF!&amp;"+"&amp;AA492)</f>
        <v/>
      </c>
      <c r="DH492" s="71" t="str">
        <f>IF(AB492="","","|n"&amp;#REF!&amp;"+"&amp;AB492)</f>
        <v/>
      </c>
      <c r="DI492" s="71" t="str">
        <f>IF(AC492="","","|n"&amp;#REF!&amp;"+"&amp;AC492&amp;"%")</f>
        <v/>
      </c>
      <c r="DJ492" s="71" t="str">
        <f>IF(AD492="","","|n"&amp;#REF!&amp;"+"&amp;AD492)</f>
        <v/>
      </c>
      <c r="DK492" s="71" t="str">
        <f>IF(AE492="","","|n"&amp;#REF!&amp;"+"&amp;AE492)</f>
        <v/>
      </c>
      <c r="DL492" s="71" t="str">
        <f>IF(AF492="","","|n"&amp;#REF!&amp;"+"&amp;AF492)</f>
        <v/>
      </c>
      <c r="DM492" s="71" t="str">
        <f>IF(AG492="","","|n"&amp;#REF!&amp;"+"&amp;AG492&amp;"%")</f>
        <v/>
      </c>
      <c r="DN492" s="71" t="str">
        <f>IF(AH492="","","|n"&amp;#REF!&amp;"+"&amp;AH492)</f>
        <v/>
      </c>
      <c r="DO492" s="71" t="str">
        <f>IF(AI492="","","|n"&amp;#REF!&amp;"+"&amp;AI492)</f>
        <v/>
      </c>
      <c r="DP492" s="71" t="str">
        <f>IF(AJ492="","","|n"&amp;#REF!&amp;"+"&amp;AJ492)</f>
        <v/>
      </c>
    </row>
    <row r="493" spans="92:175">
      <c r="CN493" s="70" t="str">
        <f t="shared" si="7002"/>
        <v>InitUnitState('',,,,,,,,,,)</v>
      </c>
      <c r="CO493" s="70" t="str">
        <f t="shared" si="7003"/>
        <v>InitUnitNormal('',,,,,,,,,,)</v>
      </c>
      <c r="CP493" s="70" t="str">
        <f t="shared" si="7004"/>
        <v>InitUnitMagic('',,,,,,,,,,)</v>
      </c>
      <c r="CQ493" s="70" t="str">
        <f t="shared" si="7005"/>
        <v>InitUnitAdd('',,,,,,,,,,)</v>
      </c>
      <c r="CR493" s="70" t="str">
        <f t="shared" si="7006"/>
        <v>InitEquipData('',,"",,,,,'','','','','','',"")</v>
      </c>
      <c r="CU493" s="61" t="str">
        <f t="shared" si="7163"/>
        <v>|n</v>
      </c>
      <c r="DB493" s="71" t="str">
        <f>IF(V493="","","|n"&amp;#REF!&amp;"+"&amp;V493)</f>
        <v/>
      </c>
      <c r="DC493" s="71" t="str">
        <f>IF(W493="","","|n"&amp;#REF!&amp;"+"&amp;W493)</f>
        <v/>
      </c>
      <c r="DD493" s="71" t="str">
        <f>IF(X493="","","|n"&amp;#REF!&amp;"+"&amp;X493)</f>
        <v/>
      </c>
      <c r="DE493" s="71" t="str">
        <f>IF(Y493="","","|n"&amp;#REF!&amp;"+"&amp;Y493)</f>
        <v/>
      </c>
      <c r="DF493" s="71" t="str">
        <f>IF(Z493="","","|n"&amp;#REF!&amp;"+"&amp;Z493)</f>
        <v/>
      </c>
      <c r="DG493" s="71" t="str">
        <f>IF(AA493="","","|n"&amp;#REF!&amp;"+"&amp;AA493)</f>
        <v/>
      </c>
      <c r="DH493" s="71" t="str">
        <f>IF(AB493="","","|n"&amp;#REF!&amp;"+"&amp;AB493)</f>
        <v/>
      </c>
      <c r="DI493" s="71" t="str">
        <f>IF(AC493="","","|n"&amp;#REF!&amp;"+"&amp;AC493&amp;"%")</f>
        <v/>
      </c>
      <c r="DJ493" s="71" t="str">
        <f>IF(AD493="","","|n"&amp;#REF!&amp;"+"&amp;AD493)</f>
        <v/>
      </c>
      <c r="DK493" s="71" t="str">
        <f>IF(AE493="","","|n"&amp;#REF!&amp;"+"&amp;AE493)</f>
        <v/>
      </c>
      <c r="DL493" s="71" t="str">
        <f>IF(AF493="","","|n"&amp;#REF!&amp;"+"&amp;AF493)</f>
        <v/>
      </c>
      <c r="DM493" s="71" t="str">
        <f>IF(AG493="","","|n"&amp;#REF!&amp;"+"&amp;AG493&amp;"%")</f>
        <v/>
      </c>
      <c r="DN493" s="71" t="str">
        <f>IF(AH493="","","|n"&amp;#REF!&amp;"+"&amp;AH493)</f>
        <v/>
      </c>
      <c r="DO493" s="71" t="str">
        <f>IF(AI493="","","|n"&amp;#REF!&amp;"+"&amp;AI493)</f>
        <v/>
      </c>
      <c r="DP493" s="71" t="str">
        <f>IF(AJ493="","","|n"&amp;#REF!&amp;"+"&amp;AJ493)</f>
        <v/>
      </c>
    </row>
    <row r="494" spans="92:175">
      <c r="CN494" s="70" t="str">
        <f t="shared" si="7002"/>
        <v>InitUnitState('',,,,,,,,,,)</v>
      </c>
      <c r="CO494" s="70" t="str">
        <f t="shared" si="7003"/>
        <v>InitUnitNormal('',,,,,,,,,,)</v>
      </c>
      <c r="CP494" s="70" t="str">
        <f t="shared" si="7004"/>
        <v>InitUnitMagic('',,,,,,,,,,)</v>
      </c>
      <c r="CQ494" s="70" t="str">
        <f t="shared" si="7005"/>
        <v>InitUnitAdd('',,,,,,,,,,)</v>
      </c>
      <c r="CR494" s="70" t="str">
        <f t="shared" si="7006"/>
        <v>InitEquipData('',,"",,,,,'','','','','','',"")</v>
      </c>
      <c r="CU494" s="61" t="str">
        <f t="shared" si="7163"/>
        <v>|n</v>
      </c>
      <c r="DB494" s="71" t="str">
        <f>IF(V494="","","|n"&amp;#REF!&amp;"+"&amp;V494)</f>
        <v/>
      </c>
      <c r="DC494" s="71" t="str">
        <f>IF(W494="","","|n"&amp;#REF!&amp;"+"&amp;W494)</f>
        <v/>
      </c>
      <c r="DD494" s="71" t="str">
        <f>IF(X494="","","|n"&amp;#REF!&amp;"+"&amp;X494)</f>
        <v/>
      </c>
      <c r="DE494" s="71" t="str">
        <f>IF(Y494="","","|n"&amp;#REF!&amp;"+"&amp;Y494)</f>
        <v/>
      </c>
      <c r="DF494" s="71" t="str">
        <f>IF(Z494="","","|n"&amp;#REF!&amp;"+"&amp;Z494)</f>
        <v/>
      </c>
      <c r="DG494" s="71" t="str">
        <f>IF(AA494="","","|n"&amp;#REF!&amp;"+"&amp;AA494)</f>
        <v/>
      </c>
      <c r="DH494" s="71" t="str">
        <f>IF(AB494="","","|n"&amp;#REF!&amp;"+"&amp;AB494)</f>
        <v/>
      </c>
      <c r="DI494" s="71" t="str">
        <f>IF(AC494="","","|n"&amp;#REF!&amp;"+"&amp;AC494&amp;"%")</f>
        <v/>
      </c>
      <c r="DJ494" s="71" t="str">
        <f>IF(AD494="","","|n"&amp;#REF!&amp;"+"&amp;AD494)</f>
        <v/>
      </c>
      <c r="DK494" s="71" t="str">
        <f>IF(AE494="","","|n"&amp;#REF!&amp;"+"&amp;AE494)</f>
        <v/>
      </c>
      <c r="DL494" s="71" t="str">
        <f>IF(AF494="","","|n"&amp;#REF!&amp;"+"&amp;AF494)</f>
        <v/>
      </c>
      <c r="DM494" s="71" t="str">
        <f>IF(AG494="","","|n"&amp;#REF!&amp;"+"&amp;AG494&amp;"%")</f>
        <v/>
      </c>
      <c r="DN494" s="71" t="str">
        <f>IF(AH494="","","|n"&amp;#REF!&amp;"+"&amp;AH494)</f>
        <v/>
      </c>
      <c r="DO494" s="71" t="str">
        <f>IF(AI494="","","|n"&amp;#REF!&amp;"+"&amp;AI494)</f>
        <v/>
      </c>
      <c r="DP494" s="71" t="str">
        <f>IF(AJ494="","","|n"&amp;#REF!&amp;"+"&amp;AJ494)</f>
        <v/>
      </c>
    </row>
    <row r="495" spans="92:175">
      <c r="CN495" s="70" t="str">
        <f t="shared" si="7002"/>
        <v>InitUnitState('',,,,,,,,,,)</v>
      </c>
      <c r="CO495" s="70" t="str">
        <f t="shared" si="7003"/>
        <v>InitUnitNormal('',,,,,,,,,,)</v>
      </c>
      <c r="CP495" s="70" t="str">
        <f t="shared" si="7004"/>
        <v>InitUnitMagic('',,,,,,,,,,)</v>
      </c>
      <c r="CQ495" s="70" t="str">
        <f t="shared" si="7005"/>
        <v>InitUnitAdd('',,,,,,,,,,)</v>
      </c>
      <c r="CR495" s="70" t="str">
        <f t="shared" si="7006"/>
        <v>InitEquipData('',,"",,,,,'','','','','','',"")</v>
      </c>
      <c r="CU495" s="61" t="str">
        <f t="shared" si="7163"/>
        <v>|n</v>
      </c>
      <c r="DB495" s="71" t="str">
        <f>IF(V495="","","|n"&amp;#REF!&amp;"+"&amp;V495)</f>
        <v/>
      </c>
      <c r="DC495" s="71" t="str">
        <f>IF(W495="","","|n"&amp;#REF!&amp;"+"&amp;W495)</f>
        <v/>
      </c>
      <c r="DD495" s="71" t="str">
        <f>IF(X495="","","|n"&amp;#REF!&amp;"+"&amp;X495)</f>
        <v/>
      </c>
      <c r="DE495" s="71" t="str">
        <f>IF(Y495="","","|n"&amp;#REF!&amp;"+"&amp;Y495)</f>
        <v/>
      </c>
      <c r="DF495" s="71" t="str">
        <f>IF(Z495="","","|n"&amp;#REF!&amp;"+"&amp;Z495)</f>
        <v/>
      </c>
      <c r="DG495" s="71" t="str">
        <f>IF(AA495="","","|n"&amp;#REF!&amp;"+"&amp;AA495)</f>
        <v/>
      </c>
      <c r="DH495" s="71" t="str">
        <f>IF(AB495="","","|n"&amp;#REF!&amp;"+"&amp;AB495)</f>
        <v/>
      </c>
      <c r="DI495" s="71" t="str">
        <f>IF(AC495="","","|n"&amp;#REF!&amp;"+"&amp;AC495&amp;"%")</f>
        <v/>
      </c>
      <c r="DJ495" s="71" t="str">
        <f>IF(AD495="","","|n"&amp;#REF!&amp;"+"&amp;AD495)</f>
        <v/>
      </c>
      <c r="DK495" s="71" t="str">
        <f>IF(AE495="","","|n"&amp;#REF!&amp;"+"&amp;AE495)</f>
        <v/>
      </c>
      <c r="DL495" s="71" t="str">
        <f>IF(AF495="","","|n"&amp;#REF!&amp;"+"&amp;AF495)</f>
        <v/>
      </c>
      <c r="DM495" s="71" t="str">
        <f>IF(AG495="","","|n"&amp;#REF!&amp;"+"&amp;AG495&amp;"%")</f>
        <v/>
      </c>
      <c r="DN495" s="71" t="str">
        <f>IF(AH495="","","|n"&amp;#REF!&amp;"+"&amp;AH495)</f>
        <v/>
      </c>
      <c r="DO495" s="71" t="str">
        <f>IF(AI495="","","|n"&amp;#REF!&amp;"+"&amp;AI495)</f>
        <v/>
      </c>
      <c r="DP495" s="71" t="str">
        <f>IF(AJ495="","","|n"&amp;#REF!&amp;"+"&amp;AJ495)</f>
        <v/>
      </c>
    </row>
    <row r="496" spans="92:175">
      <c r="CN496" s="70" t="str">
        <f t="shared" si="7002"/>
        <v>InitUnitState('',,,,,,,,,,)</v>
      </c>
      <c r="CO496" s="70" t="str">
        <f t="shared" si="7003"/>
        <v>InitUnitNormal('',,,,,,,,,,)</v>
      </c>
      <c r="CP496" s="70" t="str">
        <f t="shared" si="7004"/>
        <v>InitUnitMagic('',,,,,,,,,,)</v>
      </c>
      <c r="CQ496" s="70" t="str">
        <f t="shared" si="7005"/>
        <v>InitUnitAdd('',,,,,,,,,,)</v>
      </c>
      <c r="CR496" s="70" t="str">
        <f t="shared" si="7006"/>
        <v>InitEquipData('',,"",,,,,'','','','','','',"")</v>
      </c>
      <c r="CU496" s="61" t="str">
        <f t="shared" si="7163"/>
        <v>|n</v>
      </c>
      <c r="DB496" s="71" t="str">
        <f>IF(V496="","","|n"&amp;#REF!&amp;"+"&amp;V496)</f>
        <v/>
      </c>
      <c r="DC496" s="71" t="str">
        <f>IF(W496="","","|n"&amp;#REF!&amp;"+"&amp;W496)</f>
        <v/>
      </c>
      <c r="DD496" s="71" t="str">
        <f>IF(X496="","","|n"&amp;#REF!&amp;"+"&amp;X496)</f>
        <v/>
      </c>
      <c r="DE496" s="71" t="str">
        <f>IF(Y496="","","|n"&amp;#REF!&amp;"+"&amp;Y496)</f>
        <v/>
      </c>
      <c r="DF496" s="71" t="str">
        <f>IF(Z496="","","|n"&amp;#REF!&amp;"+"&amp;Z496)</f>
        <v/>
      </c>
      <c r="DG496" s="71" t="str">
        <f>IF(AA496="","","|n"&amp;#REF!&amp;"+"&amp;AA496)</f>
        <v/>
      </c>
      <c r="DH496" s="71" t="str">
        <f>IF(AB496="","","|n"&amp;#REF!&amp;"+"&amp;AB496)</f>
        <v/>
      </c>
      <c r="DI496" s="71" t="str">
        <f>IF(AC496="","","|n"&amp;#REF!&amp;"+"&amp;AC496&amp;"%")</f>
        <v/>
      </c>
      <c r="DJ496" s="71" t="str">
        <f>IF(AD496="","","|n"&amp;#REF!&amp;"+"&amp;AD496)</f>
        <v/>
      </c>
      <c r="DK496" s="71" t="str">
        <f>IF(AE496="","","|n"&amp;#REF!&amp;"+"&amp;AE496)</f>
        <v/>
      </c>
      <c r="DL496" s="71" t="str">
        <f>IF(AF496="","","|n"&amp;#REF!&amp;"+"&amp;AF496)</f>
        <v/>
      </c>
      <c r="DM496" s="71" t="str">
        <f>IF(AG496="","","|n"&amp;#REF!&amp;"+"&amp;AG496&amp;"%")</f>
        <v/>
      </c>
      <c r="DN496" s="71" t="str">
        <f>IF(AH496="","","|n"&amp;#REF!&amp;"+"&amp;AH496)</f>
        <v/>
      </c>
      <c r="DO496" s="71" t="str">
        <f>IF(AI496="","","|n"&amp;#REF!&amp;"+"&amp;AI496)</f>
        <v/>
      </c>
      <c r="DP496" s="71" t="str">
        <f>IF(AJ496="","","|n"&amp;#REF!&amp;"+"&amp;AJ496)</f>
        <v/>
      </c>
    </row>
    <row r="497" spans="92:120">
      <c r="CN497" s="70" t="str">
        <f t="shared" ref="CN497:CN516" si="7164">"InitUnitState('"&amp;B497&amp;"',"&amp;V497&amp;","&amp;W497&amp;","&amp;X497&amp;","&amp;Y497&amp;","&amp;Z497&amp;","&amp;AA497&amp;","&amp;AB497&amp;","&amp;AC497&amp;","&amp;AD497&amp;","&amp;AE497&amp;")"</f>
        <v>InitUnitState('',,,,,,,,,,)</v>
      </c>
      <c r="CO497" s="70" t="str">
        <f t="shared" ref="CO497:CO516" si="7165">"InitUnitNormal('"&amp;B497&amp;"',"&amp;AF497&amp;","&amp;AG497&amp;","&amp;AH497&amp;","&amp;AI497&amp;","&amp;AJ497&amp;","&amp;AK497&amp;","&amp;AL497&amp;","&amp;AM497&amp;","&amp;AN497&amp;","&amp;AO497&amp;")"</f>
        <v>InitUnitNormal('',,,,,,,,,,)</v>
      </c>
      <c r="CP497" s="70" t="str">
        <f t="shared" ref="CP497:CP516" si="7166">"InitUnitMagic('"&amp;B497&amp;"',"&amp;AP497&amp;","&amp;AQ497&amp;","&amp;AR497&amp;","&amp;AS497&amp;","&amp;AT497&amp;","&amp;AU497&amp;","&amp;AV497&amp;","&amp;AW497&amp;","&amp;BI497&amp;","&amp;BJ497&amp;")"</f>
        <v>InitUnitMagic('',,,,,,,,,,)</v>
      </c>
      <c r="CQ497" s="70" t="str">
        <f t="shared" ref="CQ497:CQ516" si="7167">"InitUnitAdd('"&amp;B497&amp;"',"&amp;BK497&amp;","&amp;BL497&amp;","&amp;BM497&amp;","&amp;BN497&amp;","&amp;BO497&amp;","&amp;BP497&amp;","&amp;BQ497&amp;","&amp;BR497&amp;","&amp;BS497&amp;","&amp;BT497&amp;")"</f>
        <v>InitUnitAdd('',,,,,,,,,,)</v>
      </c>
      <c r="CR497" s="70" t="str">
        <f t="shared" ref="CR497:CR516" si="7168">"InitEquipData('"&amp;B497&amp;"',"&amp;D497&amp;","&amp;CR$1&amp;A497&amp;CR$1&amp;","&amp;E497&amp;","&amp;I497&amp;","&amp;F497&amp;","&amp;G497&amp;",'"&amp;J497&amp;"','"&amp;K497&amp;"','"&amp;L497&amp;"','"&amp;M497&amp;"','"&amp;N497&amp;"','"&amp;O497&amp;"',"&amp;CR$1&amp;U498&amp;CR$1&amp;")"</f>
        <v>InitEquipData('',,"",,,,,'','','','','','',"")</v>
      </c>
      <c r="CU497" s="61" t="str">
        <f t="shared" si="7163"/>
        <v>|n</v>
      </c>
      <c r="DB497" s="71" t="str">
        <f>IF(V497="","","|n"&amp;#REF!&amp;"+"&amp;V497)</f>
        <v/>
      </c>
      <c r="DC497" s="71" t="str">
        <f>IF(W497="","","|n"&amp;#REF!&amp;"+"&amp;W497)</f>
        <v/>
      </c>
      <c r="DD497" s="71" t="str">
        <f>IF(X497="","","|n"&amp;#REF!&amp;"+"&amp;X497)</f>
        <v/>
      </c>
      <c r="DE497" s="71" t="str">
        <f>IF(Y497="","","|n"&amp;#REF!&amp;"+"&amp;Y497)</f>
        <v/>
      </c>
      <c r="DF497" s="71" t="str">
        <f>IF(Z497="","","|n"&amp;#REF!&amp;"+"&amp;Z497)</f>
        <v/>
      </c>
      <c r="DG497" s="71" t="str">
        <f>IF(AA497="","","|n"&amp;#REF!&amp;"+"&amp;AA497)</f>
        <v/>
      </c>
      <c r="DH497" s="71" t="str">
        <f>IF(AB497="","","|n"&amp;#REF!&amp;"+"&amp;AB497)</f>
        <v/>
      </c>
      <c r="DI497" s="71" t="str">
        <f>IF(AC497="","","|n"&amp;#REF!&amp;"+"&amp;AC497&amp;"%")</f>
        <v/>
      </c>
      <c r="DJ497" s="71" t="str">
        <f>IF(AD497="","","|n"&amp;#REF!&amp;"+"&amp;AD497)</f>
        <v/>
      </c>
      <c r="DK497" s="71" t="str">
        <f>IF(AE497="","","|n"&amp;#REF!&amp;"+"&amp;AE497)</f>
        <v/>
      </c>
      <c r="DL497" s="71" t="str">
        <f>IF(AF497="","","|n"&amp;#REF!&amp;"+"&amp;AF497)</f>
        <v/>
      </c>
      <c r="DM497" s="71" t="str">
        <f>IF(AG497="","","|n"&amp;#REF!&amp;"+"&amp;AG497&amp;"%")</f>
        <v/>
      </c>
      <c r="DN497" s="71" t="str">
        <f>IF(AH497="","","|n"&amp;#REF!&amp;"+"&amp;AH497)</f>
        <v/>
      </c>
      <c r="DO497" s="71" t="str">
        <f>IF(AI497="","","|n"&amp;#REF!&amp;"+"&amp;AI497)</f>
        <v/>
      </c>
      <c r="DP497" s="71" t="str">
        <f>IF(AJ497="","","|n"&amp;#REF!&amp;"+"&amp;AJ497)</f>
        <v/>
      </c>
    </row>
    <row r="498" spans="92:120">
      <c r="CN498" s="70" t="str">
        <f t="shared" si="7164"/>
        <v>InitUnitState('',,,,,,,,,,)</v>
      </c>
      <c r="CO498" s="70" t="str">
        <f t="shared" si="7165"/>
        <v>InitUnitNormal('',,,,,,,,,,)</v>
      </c>
      <c r="CP498" s="70" t="str">
        <f t="shared" si="7166"/>
        <v>InitUnitMagic('',,,,,,,,,,)</v>
      </c>
      <c r="CQ498" s="70" t="str">
        <f t="shared" si="7167"/>
        <v>InitUnitAdd('',,,,,,,,,,)</v>
      </c>
      <c r="CR498" s="70" t="str">
        <f t="shared" si="7168"/>
        <v>InitEquipData('',,"",,,,,'','','','','','',"")</v>
      </c>
      <c r="CU498" s="61" t="str">
        <f t="shared" si="7163"/>
        <v>|n</v>
      </c>
      <c r="DB498" s="71" t="str">
        <f>IF(V498="","","|n"&amp;#REF!&amp;"+"&amp;V498)</f>
        <v/>
      </c>
      <c r="DC498" s="71" t="str">
        <f>IF(W498="","","|n"&amp;#REF!&amp;"+"&amp;W498)</f>
        <v/>
      </c>
      <c r="DD498" s="71" t="str">
        <f>IF(X498="","","|n"&amp;#REF!&amp;"+"&amp;X498)</f>
        <v/>
      </c>
      <c r="DE498" s="71" t="str">
        <f>IF(Y498="","","|n"&amp;#REF!&amp;"+"&amp;Y498)</f>
        <v/>
      </c>
      <c r="DF498" s="71" t="str">
        <f>IF(Z498="","","|n"&amp;#REF!&amp;"+"&amp;Z498)</f>
        <v/>
      </c>
      <c r="DG498" s="71" t="str">
        <f>IF(AA498="","","|n"&amp;#REF!&amp;"+"&amp;AA498)</f>
        <v/>
      </c>
      <c r="DH498" s="71" t="str">
        <f>IF(AB498="","","|n"&amp;#REF!&amp;"+"&amp;AB498)</f>
        <v/>
      </c>
      <c r="DI498" s="71" t="str">
        <f>IF(AC498="","","|n"&amp;#REF!&amp;"+"&amp;AC498&amp;"%")</f>
        <v/>
      </c>
      <c r="DJ498" s="71" t="str">
        <f>IF(AD498="","","|n"&amp;#REF!&amp;"+"&amp;AD498)</f>
        <v/>
      </c>
      <c r="DK498" s="71" t="str">
        <f>IF(AE498="","","|n"&amp;#REF!&amp;"+"&amp;AE498)</f>
        <v/>
      </c>
      <c r="DL498" s="71" t="str">
        <f>IF(AF498="","","|n"&amp;#REF!&amp;"+"&amp;AF498)</f>
        <v/>
      </c>
      <c r="DM498" s="71" t="str">
        <f>IF(AG498="","","|n"&amp;#REF!&amp;"+"&amp;AG498&amp;"%")</f>
        <v/>
      </c>
      <c r="DN498" s="71" t="str">
        <f>IF(AH498="","","|n"&amp;#REF!&amp;"+"&amp;AH498)</f>
        <v/>
      </c>
      <c r="DO498" s="71" t="str">
        <f>IF(AI498="","","|n"&amp;#REF!&amp;"+"&amp;AI498)</f>
        <v/>
      </c>
      <c r="DP498" s="71" t="str">
        <f>IF(AJ498="","","|n"&amp;#REF!&amp;"+"&amp;AJ498)</f>
        <v/>
      </c>
    </row>
    <row r="499" spans="92:120">
      <c r="CN499" s="70" t="str">
        <f t="shared" si="7164"/>
        <v>InitUnitState('',,,,,,,,,,)</v>
      </c>
      <c r="CO499" s="70" t="str">
        <f t="shared" si="7165"/>
        <v>InitUnitNormal('',,,,,,,,,,)</v>
      </c>
      <c r="CP499" s="70" t="str">
        <f t="shared" si="7166"/>
        <v>InitUnitMagic('',,,,,,,,,,)</v>
      </c>
      <c r="CQ499" s="70" t="str">
        <f t="shared" si="7167"/>
        <v>InitUnitAdd('',,,,,,,,,,)</v>
      </c>
      <c r="CR499" s="70" t="str">
        <f t="shared" si="7168"/>
        <v>InitEquipData('',,"",,,,,'','','','','','',"")</v>
      </c>
      <c r="CU499" s="61" t="str">
        <f t="shared" si="7163"/>
        <v>|n</v>
      </c>
      <c r="DB499" s="71" t="str">
        <f>IF(V499="","","|n"&amp;#REF!&amp;"+"&amp;V499)</f>
        <v/>
      </c>
      <c r="DC499" s="71" t="str">
        <f>IF(W499="","","|n"&amp;#REF!&amp;"+"&amp;W499)</f>
        <v/>
      </c>
      <c r="DD499" s="71" t="str">
        <f>IF(X499="","","|n"&amp;#REF!&amp;"+"&amp;X499)</f>
        <v/>
      </c>
      <c r="DE499" s="71" t="str">
        <f>IF(Y499="","","|n"&amp;#REF!&amp;"+"&amp;Y499)</f>
        <v/>
      </c>
      <c r="DF499" s="71" t="str">
        <f>IF(Z499="","","|n"&amp;#REF!&amp;"+"&amp;Z499)</f>
        <v/>
      </c>
      <c r="DG499" s="71" t="str">
        <f>IF(AA499="","","|n"&amp;#REF!&amp;"+"&amp;AA499)</f>
        <v/>
      </c>
      <c r="DH499" s="71" t="str">
        <f>IF(AB499="","","|n"&amp;#REF!&amp;"+"&amp;AB499)</f>
        <v/>
      </c>
      <c r="DI499" s="71" t="str">
        <f>IF(AC499="","","|n"&amp;#REF!&amp;"+"&amp;AC499&amp;"%")</f>
        <v/>
      </c>
      <c r="DJ499" s="71" t="str">
        <f>IF(AD499="","","|n"&amp;#REF!&amp;"+"&amp;AD499)</f>
        <v/>
      </c>
      <c r="DK499" s="71" t="str">
        <f>IF(AE499="","","|n"&amp;#REF!&amp;"+"&amp;AE499)</f>
        <v/>
      </c>
      <c r="DL499" s="71" t="str">
        <f>IF(AF499="","","|n"&amp;#REF!&amp;"+"&amp;AF499)</f>
        <v/>
      </c>
      <c r="DM499" s="71" t="str">
        <f>IF(AG499="","","|n"&amp;#REF!&amp;"+"&amp;AG499&amp;"%")</f>
        <v/>
      </c>
      <c r="DN499" s="71" t="str">
        <f>IF(AH499="","","|n"&amp;#REF!&amp;"+"&amp;AH499)</f>
        <v/>
      </c>
      <c r="DO499" s="71" t="str">
        <f>IF(AI499="","","|n"&amp;#REF!&amp;"+"&amp;AI499)</f>
        <v/>
      </c>
      <c r="DP499" s="71" t="str">
        <f>IF(AJ499="","","|n"&amp;#REF!&amp;"+"&amp;AJ499)</f>
        <v/>
      </c>
    </row>
    <row r="500" spans="92:120">
      <c r="CN500" s="70" t="str">
        <f t="shared" si="7164"/>
        <v>InitUnitState('',,,,,,,,,,)</v>
      </c>
      <c r="CO500" s="70" t="str">
        <f t="shared" si="7165"/>
        <v>InitUnitNormal('',,,,,,,,,,)</v>
      </c>
      <c r="CP500" s="70" t="str">
        <f t="shared" si="7166"/>
        <v>InitUnitMagic('',,,,,,,,,,)</v>
      </c>
      <c r="CQ500" s="70" t="str">
        <f t="shared" si="7167"/>
        <v>InitUnitAdd('',,,,,,,,,,)</v>
      </c>
      <c r="CR500" s="70" t="str">
        <f t="shared" si="7168"/>
        <v>InitEquipData('',,"",,,,,'','','','','','',"")</v>
      </c>
      <c r="CU500" s="61" t="str">
        <f t="shared" si="7163"/>
        <v>|n</v>
      </c>
      <c r="DB500" s="71" t="str">
        <f>IF(V500="","","|n"&amp;#REF!&amp;"+"&amp;V500)</f>
        <v/>
      </c>
      <c r="DC500" s="71" t="str">
        <f>IF(W500="","","|n"&amp;#REF!&amp;"+"&amp;W500)</f>
        <v/>
      </c>
      <c r="DD500" s="71" t="str">
        <f>IF(X500="","","|n"&amp;#REF!&amp;"+"&amp;X500)</f>
        <v/>
      </c>
      <c r="DE500" s="71" t="str">
        <f>IF(Y500="","","|n"&amp;#REF!&amp;"+"&amp;Y500)</f>
        <v/>
      </c>
      <c r="DF500" s="71" t="str">
        <f>IF(Z500="","","|n"&amp;#REF!&amp;"+"&amp;Z500)</f>
        <v/>
      </c>
      <c r="DG500" s="71" t="str">
        <f>IF(AA500="","","|n"&amp;#REF!&amp;"+"&amp;AA500)</f>
        <v/>
      </c>
      <c r="DH500" s="71" t="str">
        <f>IF(AB500="","","|n"&amp;#REF!&amp;"+"&amp;AB500)</f>
        <v/>
      </c>
      <c r="DI500" s="71" t="str">
        <f>IF(AC500="","","|n"&amp;#REF!&amp;"+"&amp;AC500&amp;"%")</f>
        <v/>
      </c>
      <c r="DJ500" s="71" t="str">
        <f>IF(AD500="","","|n"&amp;#REF!&amp;"+"&amp;AD500)</f>
        <v/>
      </c>
      <c r="DK500" s="71" t="str">
        <f>IF(AE500="","","|n"&amp;#REF!&amp;"+"&amp;AE500)</f>
        <v/>
      </c>
      <c r="DL500" s="71" t="str">
        <f>IF(AF500="","","|n"&amp;#REF!&amp;"+"&amp;AF500)</f>
        <v/>
      </c>
      <c r="DM500" s="71" t="str">
        <f>IF(AG500="","","|n"&amp;#REF!&amp;"+"&amp;AG500&amp;"%")</f>
        <v/>
      </c>
      <c r="DN500" s="71" t="str">
        <f>IF(AH500="","","|n"&amp;#REF!&amp;"+"&amp;AH500)</f>
        <v/>
      </c>
      <c r="DO500" s="71" t="str">
        <f>IF(AI500="","","|n"&amp;#REF!&amp;"+"&amp;AI500)</f>
        <v/>
      </c>
      <c r="DP500" s="71" t="str">
        <f>IF(AJ500="","","|n"&amp;#REF!&amp;"+"&amp;AJ500)</f>
        <v/>
      </c>
    </row>
    <row r="501" spans="92:120">
      <c r="CN501" s="70" t="str">
        <f t="shared" si="7164"/>
        <v>InitUnitState('',,,,,,,,,,)</v>
      </c>
      <c r="CO501" s="70" t="str">
        <f t="shared" si="7165"/>
        <v>InitUnitNormal('',,,,,,,,,,)</v>
      </c>
      <c r="CP501" s="70" t="str">
        <f t="shared" si="7166"/>
        <v>InitUnitMagic('',,,,,,,,,,)</v>
      </c>
      <c r="CQ501" s="70" t="str">
        <f t="shared" si="7167"/>
        <v>InitUnitAdd('',,,,,,,,,,)</v>
      </c>
      <c r="CR501" s="70" t="str">
        <f t="shared" si="7168"/>
        <v>InitEquipData('',,"",,,,,'','','','','','',"")</v>
      </c>
      <c r="CU501" s="61" t="str">
        <f t="shared" si="7163"/>
        <v>|n</v>
      </c>
      <c r="DB501" s="71" t="str">
        <f>IF(V501="","","|n"&amp;#REF!&amp;"+"&amp;V501)</f>
        <v/>
      </c>
      <c r="DC501" s="71" t="str">
        <f>IF(W501="","","|n"&amp;#REF!&amp;"+"&amp;W501)</f>
        <v/>
      </c>
      <c r="DD501" s="71" t="str">
        <f>IF(X501="","","|n"&amp;#REF!&amp;"+"&amp;X501)</f>
        <v/>
      </c>
      <c r="DE501" s="71" t="str">
        <f>IF(Y501="","","|n"&amp;#REF!&amp;"+"&amp;Y501)</f>
        <v/>
      </c>
      <c r="DF501" s="71" t="str">
        <f>IF(Z501="","","|n"&amp;#REF!&amp;"+"&amp;Z501)</f>
        <v/>
      </c>
      <c r="DG501" s="71" t="str">
        <f>IF(AA501="","","|n"&amp;#REF!&amp;"+"&amp;AA501)</f>
        <v/>
      </c>
      <c r="DH501" s="71" t="str">
        <f>IF(AB501="","","|n"&amp;#REF!&amp;"+"&amp;AB501)</f>
        <v/>
      </c>
      <c r="DI501" s="71" t="str">
        <f>IF(AC501="","","|n"&amp;#REF!&amp;"+"&amp;AC501&amp;"%")</f>
        <v/>
      </c>
      <c r="DJ501" s="71" t="str">
        <f>IF(AD501="","","|n"&amp;#REF!&amp;"+"&amp;AD501)</f>
        <v/>
      </c>
      <c r="DK501" s="71" t="str">
        <f>IF(AE501="","","|n"&amp;#REF!&amp;"+"&amp;AE501)</f>
        <v/>
      </c>
      <c r="DL501" s="71" t="str">
        <f>IF(AF501="","","|n"&amp;#REF!&amp;"+"&amp;AF501)</f>
        <v/>
      </c>
      <c r="DM501" s="71" t="str">
        <f>IF(AG501="","","|n"&amp;#REF!&amp;"+"&amp;AG501&amp;"%")</f>
        <v/>
      </c>
      <c r="DN501" s="71" t="str">
        <f>IF(AH501="","","|n"&amp;#REF!&amp;"+"&amp;AH501)</f>
        <v/>
      </c>
      <c r="DO501" s="71" t="str">
        <f>IF(AI501="","","|n"&amp;#REF!&amp;"+"&amp;AI501)</f>
        <v/>
      </c>
      <c r="DP501" s="71" t="str">
        <f>IF(AJ501="","","|n"&amp;#REF!&amp;"+"&amp;AJ501)</f>
        <v/>
      </c>
    </row>
    <row r="502" spans="92:120">
      <c r="CN502" s="70" t="str">
        <f t="shared" si="7164"/>
        <v>InitUnitState('',,,,,,,,,,)</v>
      </c>
      <c r="CO502" s="70" t="str">
        <f t="shared" si="7165"/>
        <v>InitUnitNormal('',,,,,,,,,,)</v>
      </c>
      <c r="CP502" s="70" t="str">
        <f t="shared" si="7166"/>
        <v>InitUnitMagic('',,,,,,,,,,)</v>
      </c>
      <c r="CQ502" s="70" t="str">
        <f t="shared" si="7167"/>
        <v>InitUnitAdd('',,,,,,,,,,)</v>
      </c>
      <c r="CR502" s="70" t="str">
        <f t="shared" si="7168"/>
        <v>InitEquipData('',,"",,,,,'','','','','','',"")</v>
      </c>
      <c r="CU502" s="61" t="str">
        <f t="shared" si="7163"/>
        <v>|n</v>
      </c>
      <c r="DB502" s="71" t="str">
        <f>IF(V502="","","|n"&amp;#REF!&amp;"+"&amp;V502)</f>
        <v/>
      </c>
      <c r="DC502" s="71" t="str">
        <f>IF(W502="","","|n"&amp;#REF!&amp;"+"&amp;W502)</f>
        <v/>
      </c>
      <c r="DD502" s="71" t="str">
        <f>IF(X502="","","|n"&amp;#REF!&amp;"+"&amp;X502)</f>
        <v/>
      </c>
      <c r="DE502" s="71" t="str">
        <f>IF(Y502="","","|n"&amp;#REF!&amp;"+"&amp;Y502)</f>
        <v/>
      </c>
      <c r="DF502" s="71" t="str">
        <f>IF(Z502="","","|n"&amp;#REF!&amp;"+"&amp;Z502)</f>
        <v/>
      </c>
      <c r="DG502" s="71" t="str">
        <f>IF(AA502="","","|n"&amp;#REF!&amp;"+"&amp;AA502)</f>
        <v/>
      </c>
      <c r="DH502" s="71" t="str">
        <f>IF(AB502="","","|n"&amp;#REF!&amp;"+"&amp;AB502)</f>
        <v/>
      </c>
      <c r="DI502" s="71" t="str">
        <f>IF(AC502="","","|n"&amp;#REF!&amp;"+"&amp;AC502&amp;"%")</f>
        <v/>
      </c>
      <c r="DJ502" s="71" t="str">
        <f>IF(AD502="","","|n"&amp;#REF!&amp;"+"&amp;AD502)</f>
        <v/>
      </c>
      <c r="DK502" s="71" t="str">
        <f>IF(AE502="","","|n"&amp;#REF!&amp;"+"&amp;AE502)</f>
        <v/>
      </c>
      <c r="DL502" s="71" t="str">
        <f>IF(AF502="","","|n"&amp;#REF!&amp;"+"&amp;AF502)</f>
        <v/>
      </c>
      <c r="DM502" s="71" t="str">
        <f>IF(AG502="","","|n"&amp;#REF!&amp;"+"&amp;AG502&amp;"%")</f>
        <v/>
      </c>
      <c r="DN502" s="71" t="str">
        <f>IF(AH502="","","|n"&amp;#REF!&amp;"+"&amp;AH502)</f>
        <v/>
      </c>
      <c r="DO502" s="71" t="str">
        <f>IF(AI502="","","|n"&amp;#REF!&amp;"+"&amp;AI502)</f>
        <v/>
      </c>
      <c r="DP502" s="71" t="str">
        <f>IF(AJ502="","","|n"&amp;#REF!&amp;"+"&amp;AJ502)</f>
        <v/>
      </c>
    </row>
    <row r="503" spans="92:120">
      <c r="CN503" s="70" t="str">
        <f t="shared" si="7164"/>
        <v>InitUnitState('',,,,,,,,,,)</v>
      </c>
      <c r="CO503" s="70" t="str">
        <f t="shared" si="7165"/>
        <v>InitUnitNormal('',,,,,,,,,,)</v>
      </c>
      <c r="CP503" s="70" t="str">
        <f t="shared" si="7166"/>
        <v>InitUnitMagic('',,,,,,,,,,)</v>
      </c>
      <c r="CQ503" s="70" t="str">
        <f t="shared" si="7167"/>
        <v>InitUnitAdd('',,,,,,,,,,)</v>
      </c>
      <c r="CR503" s="70" t="str">
        <f t="shared" si="7168"/>
        <v>InitEquipData('',,"",,,,,'','','','','','',"")</v>
      </c>
      <c r="CU503" s="61" t="str">
        <f t="shared" si="7163"/>
        <v>|n</v>
      </c>
      <c r="DB503" s="71" t="str">
        <f>IF(V503="","","|n"&amp;#REF!&amp;"+"&amp;V503)</f>
        <v/>
      </c>
      <c r="DC503" s="71" t="str">
        <f>IF(W503="","","|n"&amp;#REF!&amp;"+"&amp;W503)</f>
        <v/>
      </c>
      <c r="DD503" s="71" t="str">
        <f>IF(X503="","","|n"&amp;#REF!&amp;"+"&amp;X503)</f>
        <v/>
      </c>
      <c r="DE503" s="71" t="str">
        <f>IF(Y503="","","|n"&amp;#REF!&amp;"+"&amp;Y503)</f>
        <v/>
      </c>
      <c r="DF503" s="71" t="str">
        <f>IF(Z503="","","|n"&amp;#REF!&amp;"+"&amp;Z503)</f>
        <v/>
      </c>
      <c r="DG503" s="71" t="str">
        <f>IF(AA503="","","|n"&amp;#REF!&amp;"+"&amp;AA503)</f>
        <v/>
      </c>
      <c r="DH503" s="71" t="str">
        <f>IF(AB503="","","|n"&amp;#REF!&amp;"+"&amp;AB503)</f>
        <v/>
      </c>
      <c r="DI503" s="71" t="str">
        <f>IF(AC503="","","|n"&amp;#REF!&amp;"+"&amp;AC503&amp;"%")</f>
        <v/>
      </c>
      <c r="DJ503" s="71" t="str">
        <f>IF(AD503="","","|n"&amp;#REF!&amp;"+"&amp;AD503)</f>
        <v/>
      </c>
      <c r="DK503" s="71" t="str">
        <f>IF(AE503="","","|n"&amp;#REF!&amp;"+"&amp;AE503)</f>
        <v/>
      </c>
      <c r="DL503" s="71" t="str">
        <f>IF(AF503="","","|n"&amp;#REF!&amp;"+"&amp;AF503)</f>
        <v/>
      </c>
      <c r="DM503" s="71" t="str">
        <f>IF(AG503="","","|n"&amp;#REF!&amp;"+"&amp;AG503&amp;"%")</f>
        <v/>
      </c>
      <c r="DN503" s="71" t="str">
        <f>IF(AH503="","","|n"&amp;#REF!&amp;"+"&amp;AH503)</f>
        <v/>
      </c>
      <c r="DO503" s="71" t="str">
        <f>IF(AI503="","","|n"&amp;#REF!&amp;"+"&amp;AI503)</f>
        <v/>
      </c>
      <c r="DP503" s="71" t="str">
        <f>IF(AJ503="","","|n"&amp;#REF!&amp;"+"&amp;AJ503)</f>
        <v/>
      </c>
    </row>
    <row r="504" spans="92:120">
      <c r="CN504" s="70" t="str">
        <f t="shared" si="7164"/>
        <v>InitUnitState('',,,,,,,,,,)</v>
      </c>
      <c r="CO504" s="70" t="str">
        <f t="shared" si="7165"/>
        <v>InitUnitNormal('',,,,,,,,,,)</v>
      </c>
      <c r="CP504" s="70" t="str">
        <f t="shared" si="7166"/>
        <v>InitUnitMagic('',,,,,,,,,,)</v>
      </c>
      <c r="CQ504" s="70" t="str">
        <f t="shared" si="7167"/>
        <v>InitUnitAdd('',,,,,,,,,,)</v>
      </c>
      <c r="CR504" s="70" t="str">
        <f t="shared" si="7168"/>
        <v>InitEquipData('',,"",,,,,'','','','','','',"")</v>
      </c>
      <c r="CU504" s="61" t="str">
        <f t="shared" si="7163"/>
        <v>|n</v>
      </c>
      <c r="DB504" s="71" t="str">
        <f>IF(V504="","","|n"&amp;#REF!&amp;"+"&amp;V504)</f>
        <v/>
      </c>
      <c r="DC504" s="71" t="str">
        <f>IF(W504="","","|n"&amp;#REF!&amp;"+"&amp;W504)</f>
        <v/>
      </c>
      <c r="DD504" s="71" t="str">
        <f>IF(X504="","","|n"&amp;#REF!&amp;"+"&amp;X504)</f>
        <v/>
      </c>
      <c r="DE504" s="71" t="str">
        <f>IF(Y504="","","|n"&amp;#REF!&amp;"+"&amp;Y504)</f>
        <v/>
      </c>
      <c r="DF504" s="71" t="str">
        <f>IF(Z504="","","|n"&amp;#REF!&amp;"+"&amp;Z504)</f>
        <v/>
      </c>
      <c r="DG504" s="71" t="str">
        <f>IF(AA504="","","|n"&amp;#REF!&amp;"+"&amp;AA504)</f>
        <v/>
      </c>
      <c r="DH504" s="71" t="str">
        <f>IF(AB504="","","|n"&amp;#REF!&amp;"+"&amp;AB504)</f>
        <v/>
      </c>
      <c r="DI504" s="71" t="str">
        <f>IF(AC504="","","|n"&amp;#REF!&amp;"+"&amp;AC504&amp;"%")</f>
        <v/>
      </c>
      <c r="DJ504" s="71" t="str">
        <f>IF(AD504="","","|n"&amp;#REF!&amp;"+"&amp;AD504)</f>
        <v/>
      </c>
      <c r="DK504" s="71" t="str">
        <f>IF(AE504="","","|n"&amp;#REF!&amp;"+"&amp;AE504)</f>
        <v/>
      </c>
      <c r="DL504" s="71" t="str">
        <f>IF(AF504="","","|n"&amp;#REF!&amp;"+"&amp;AF504)</f>
        <v/>
      </c>
      <c r="DM504" s="71" t="str">
        <f>IF(AG504="","","|n"&amp;#REF!&amp;"+"&amp;AG504&amp;"%")</f>
        <v/>
      </c>
      <c r="DN504" s="71" t="str">
        <f>IF(AH504="","","|n"&amp;#REF!&amp;"+"&amp;AH504)</f>
        <v/>
      </c>
      <c r="DO504" s="71" t="str">
        <f>IF(AI504="","","|n"&amp;#REF!&amp;"+"&amp;AI504)</f>
        <v/>
      </c>
      <c r="DP504" s="71" t="str">
        <f>IF(AJ504="","","|n"&amp;#REF!&amp;"+"&amp;AJ504)</f>
        <v/>
      </c>
    </row>
    <row r="505" spans="92:120">
      <c r="CN505" s="70" t="str">
        <f t="shared" si="7164"/>
        <v>InitUnitState('',,,,,,,,,,)</v>
      </c>
      <c r="CO505" s="70" t="str">
        <f t="shared" si="7165"/>
        <v>InitUnitNormal('',,,,,,,,,,)</v>
      </c>
      <c r="CP505" s="70" t="str">
        <f t="shared" si="7166"/>
        <v>InitUnitMagic('',,,,,,,,,,)</v>
      </c>
      <c r="CQ505" s="70" t="str">
        <f t="shared" si="7167"/>
        <v>InitUnitAdd('',,,,,,,,,,)</v>
      </c>
      <c r="CR505" s="70" t="str">
        <f t="shared" si="7168"/>
        <v>InitEquipData('',,"",,,,,'','','','','','',"")</v>
      </c>
      <c r="CU505" s="61" t="str">
        <f t="shared" si="7163"/>
        <v>|n</v>
      </c>
      <c r="DB505" s="71" t="str">
        <f>IF(V505="","","|n"&amp;#REF!&amp;"+"&amp;V505)</f>
        <v/>
      </c>
      <c r="DC505" s="71" t="str">
        <f>IF(W505="","","|n"&amp;#REF!&amp;"+"&amp;W505)</f>
        <v/>
      </c>
      <c r="DD505" s="71" t="str">
        <f>IF(X505="","","|n"&amp;#REF!&amp;"+"&amp;X505)</f>
        <v/>
      </c>
      <c r="DE505" s="71" t="str">
        <f>IF(Y505="","","|n"&amp;#REF!&amp;"+"&amp;Y505)</f>
        <v/>
      </c>
      <c r="DF505" s="71" t="str">
        <f>IF(Z505="","","|n"&amp;#REF!&amp;"+"&amp;Z505)</f>
        <v/>
      </c>
      <c r="DG505" s="71" t="str">
        <f>IF(AA505="","","|n"&amp;#REF!&amp;"+"&amp;AA505)</f>
        <v/>
      </c>
      <c r="DH505" s="71" t="str">
        <f>IF(AB505="","","|n"&amp;#REF!&amp;"+"&amp;AB505)</f>
        <v/>
      </c>
      <c r="DI505" s="71" t="str">
        <f>IF(AC505="","","|n"&amp;#REF!&amp;"+"&amp;AC505&amp;"%")</f>
        <v/>
      </c>
      <c r="DJ505" s="71" t="str">
        <f>IF(AD505="","","|n"&amp;#REF!&amp;"+"&amp;AD505)</f>
        <v/>
      </c>
      <c r="DK505" s="71" t="str">
        <f>IF(AE505="","","|n"&amp;#REF!&amp;"+"&amp;AE505)</f>
        <v/>
      </c>
      <c r="DL505" s="71" t="str">
        <f>IF(AF505="","","|n"&amp;#REF!&amp;"+"&amp;AF505)</f>
        <v/>
      </c>
      <c r="DM505" s="71" t="str">
        <f>IF(AG505="","","|n"&amp;#REF!&amp;"+"&amp;AG505&amp;"%")</f>
        <v/>
      </c>
      <c r="DN505" s="71" t="str">
        <f>IF(AH505="","","|n"&amp;#REF!&amp;"+"&amp;AH505)</f>
        <v/>
      </c>
      <c r="DO505" s="71" t="str">
        <f>IF(AI505="","","|n"&amp;#REF!&amp;"+"&amp;AI505)</f>
        <v/>
      </c>
      <c r="DP505" s="71" t="str">
        <f>IF(AJ505="","","|n"&amp;#REF!&amp;"+"&amp;AJ505)</f>
        <v/>
      </c>
    </row>
    <row r="506" spans="92:120">
      <c r="CN506" s="70" t="str">
        <f t="shared" si="7164"/>
        <v>InitUnitState('',,,,,,,,,,)</v>
      </c>
      <c r="CO506" s="70" t="str">
        <f t="shared" si="7165"/>
        <v>InitUnitNormal('',,,,,,,,,,)</v>
      </c>
      <c r="CP506" s="70" t="str">
        <f t="shared" si="7166"/>
        <v>InitUnitMagic('',,,,,,,,,,)</v>
      </c>
      <c r="CQ506" s="70" t="str">
        <f t="shared" si="7167"/>
        <v>InitUnitAdd('',,,,,,,,,,)</v>
      </c>
      <c r="CR506" s="70" t="str">
        <f t="shared" si="7168"/>
        <v>InitEquipData('',,"",,,,,'','','','','','',"")</v>
      </c>
      <c r="CU506" s="61" t="str">
        <f t="shared" si="7163"/>
        <v>|n</v>
      </c>
      <c r="DB506" s="71" t="str">
        <f>IF(V506="","","|n"&amp;#REF!&amp;"+"&amp;V506)</f>
        <v/>
      </c>
      <c r="DC506" s="71" t="str">
        <f>IF(W506="","","|n"&amp;#REF!&amp;"+"&amp;W506)</f>
        <v/>
      </c>
      <c r="DD506" s="71" t="str">
        <f>IF(X506="","","|n"&amp;#REF!&amp;"+"&amp;X506)</f>
        <v/>
      </c>
      <c r="DE506" s="71" t="str">
        <f>IF(Y506="","","|n"&amp;#REF!&amp;"+"&amp;Y506)</f>
        <v/>
      </c>
      <c r="DF506" s="71" t="str">
        <f>IF(Z506="","","|n"&amp;#REF!&amp;"+"&amp;Z506)</f>
        <v/>
      </c>
      <c r="DG506" s="71" t="str">
        <f>IF(AA506="","","|n"&amp;#REF!&amp;"+"&amp;AA506)</f>
        <v/>
      </c>
      <c r="DH506" s="71" t="str">
        <f>IF(AB506="","","|n"&amp;#REF!&amp;"+"&amp;AB506)</f>
        <v/>
      </c>
      <c r="DI506" s="71" t="str">
        <f>IF(AC506="","","|n"&amp;#REF!&amp;"+"&amp;AC506&amp;"%")</f>
        <v/>
      </c>
      <c r="DJ506" s="71" t="str">
        <f>IF(AD506="","","|n"&amp;#REF!&amp;"+"&amp;AD506)</f>
        <v/>
      </c>
      <c r="DK506" s="71" t="str">
        <f>IF(AE506="","","|n"&amp;#REF!&amp;"+"&amp;AE506)</f>
        <v/>
      </c>
      <c r="DL506" s="71" t="str">
        <f>IF(AF506="","","|n"&amp;#REF!&amp;"+"&amp;AF506)</f>
        <v/>
      </c>
      <c r="DM506" s="71" t="str">
        <f>IF(AG506="","","|n"&amp;#REF!&amp;"+"&amp;AG506&amp;"%")</f>
        <v/>
      </c>
      <c r="DN506" s="71" t="str">
        <f>IF(AH506="","","|n"&amp;#REF!&amp;"+"&amp;AH506)</f>
        <v/>
      </c>
      <c r="DO506" s="71" t="str">
        <f>IF(AI506="","","|n"&amp;#REF!&amp;"+"&amp;AI506)</f>
        <v/>
      </c>
      <c r="DP506" s="71" t="str">
        <f>IF(AJ506="","","|n"&amp;#REF!&amp;"+"&amp;AJ506)</f>
        <v/>
      </c>
    </row>
    <row r="507" spans="92:120">
      <c r="CN507" s="70" t="str">
        <f t="shared" si="7164"/>
        <v>InitUnitState('',,,,,,,,,,)</v>
      </c>
      <c r="CO507" s="70" t="str">
        <f t="shared" si="7165"/>
        <v>InitUnitNormal('',,,,,,,,,,)</v>
      </c>
      <c r="CP507" s="70" t="str">
        <f t="shared" si="7166"/>
        <v>InitUnitMagic('',,,,,,,,,,)</v>
      </c>
      <c r="CQ507" s="70" t="str">
        <f t="shared" si="7167"/>
        <v>InitUnitAdd('',,,,,,,,,,)</v>
      </c>
      <c r="CR507" s="70" t="str">
        <f t="shared" si="7168"/>
        <v>InitEquipData('',,"",,,,,'','','','','','',"")</v>
      </c>
      <c r="CU507" s="61" t="str">
        <f t="shared" si="7163"/>
        <v>|n</v>
      </c>
      <c r="DB507" s="71" t="str">
        <f>IF(V507="","","|n"&amp;#REF!&amp;"+"&amp;V507)</f>
        <v/>
      </c>
      <c r="DC507" s="71" t="str">
        <f>IF(W507="","","|n"&amp;#REF!&amp;"+"&amp;W507)</f>
        <v/>
      </c>
      <c r="DD507" s="71" t="str">
        <f>IF(X507="","","|n"&amp;#REF!&amp;"+"&amp;X507)</f>
        <v/>
      </c>
      <c r="DE507" s="71" t="str">
        <f>IF(Y507="","","|n"&amp;#REF!&amp;"+"&amp;Y507)</f>
        <v/>
      </c>
      <c r="DF507" s="71" t="str">
        <f>IF(Z507="","","|n"&amp;#REF!&amp;"+"&amp;Z507)</f>
        <v/>
      </c>
      <c r="DG507" s="71" t="str">
        <f>IF(AA507="","","|n"&amp;#REF!&amp;"+"&amp;AA507)</f>
        <v/>
      </c>
      <c r="DH507" s="71" t="str">
        <f>IF(AB507="","","|n"&amp;#REF!&amp;"+"&amp;AB507)</f>
        <v/>
      </c>
      <c r="DI507" s="71" t="str">
        <f>IF(AC507="","","|n"&amp;#REF!&amp;"+"&amp;AC507&amp;"%")</f>
        <v/>
      </c>
      <c r="DJ507" s="71" t="str">
        <f>IF(AD507="","","|n"&amp;#REF!&amp;"+"&amp;AD507)</f>
        <v/>
      </c>
      <c r="DK507" s="71" t="str">
        <f>IF(AE507="","","|n"&amp;#REF!&amp;"+"&amp;AE507)</f>
        <v/>
      </c>
      <c r="DL507" s="71" t="str">
        <f>IF(AF507="","","|n"&amp;#REF!&amp;"+"&amp;AF507)</f>
        <v/>
      </c>
      <c r="DM507" s="71" t="str">
        <f>IF(AG507="","","|n"&amp;#REF!&amp;"+"&amp;AG507&amp;"%")</f>
        <v/>
      </c>
      <c r="DN507" s="71" t="str">
        <f>IF(AH507="","","|n"&amp;#REF!&amp;"+"&amp;AH507)</f>
        <v/>
      </c>
      <c r="DO507" s="71" t="str">
        <f>IF(AI507="","","|n"&amp;#REF!&amp;"+"&amp;AI507)</f>
        <v/>
      </c>
      <c r="DP507" s="71" t="str">
        <f>IF(AJ507="","","|n"&amp;#REF!&amp;"+"&amp;AJ507)</f>
        <v/>
      </c>
    </row>
    <row r="508" spans="92:120">
      <c r="CN508" s="70" t="str">
        <f t="shared" si="7164"/>
        <v>InitUnitState('',,,,,,,,,,)</v>
      </c>
      <c r="CO508" s="70" t="str">
        <f t="shared" si="7165"/>
        <v>InitUnitNormal('',,,,,,,,,,)</v>
      </c>
      <c r="CP508" s="70" t="str">
        <f t="shared" si="7166"/>
        <v>InitUnitMagic('',,,,,,,,,,)</v>
      </c>
      <c r="CQ508" s="70" t="str">
        <f t="shared" si="7167"/>
        <v>InitUnitAdd('',,,,,,,,,,)</v>
      </c>
      <c r="CR508" s="70" t="str">
        <f t="shared" si="7168"/>
        <v>InitEquipData('',,"",,,,,'','','','','','',"")</v>
      </c>
      <c r="CU508" s="61" t="str">
        <f t="shared" si="7163"/>
        <v>|n</v>
      </c>
      <c r="DB508" s="71" t="str">
        <f>IF(V508="","","|n"&amp;#REF!&amp;"+"&amp;V508)</f>
        <v/>
      </c>
      <c r="DC508" s="71" t="str">
        <f>IF(W508="","","|n"&amp;#REF!&amp;"+"&amp;W508)</f>
        <v/>
      </c>
      <c r="DD508" s="71" t="str">
        <f>IF(X508="","","|n"&amp;#REF!&amp;"+"&amp;X508)</f>
        <v/>
      </c>
      <c r="DE508" s="71" t="str">
        <f>IF(Y508="","","|n"&amp;#REF!&amp;"+"&amp;Y508)</f>
        <v/>
      </c>
      <c r="DF508" s="71" t="str">
        <f>IF(Z508="","","|n"&amp;#REF!&amp;"+"&amp;Z508)</f>
        <v/>
      </c>
      <c r="DG508" s="71" t="str">
        <f>IF(AA508="","","|n"&amp;#REF!&amp;"+"&amp;AA508)</f>
        <v/>
      </c>
      <c r="DH508" s="71" t="str">
        <f>IF(AB508="","","|n"&amp;#REF!&amp;"+"&amp;AB508)</f>
        <v/>
      </c>
      <c r="DI508" s="71" t="str">
        <f>IF(AC508="","","|n"&amp;#REF!&amp;"+"&amp;AC508&amp;"%")</f>
        <v/>
      </c>
      <c r="DJ508" s="71" t="str">
        <f>IF(AD508="","","|n"&amp;#REF!&amp;"+"&amp;AD508)</f>
        <v/>
      </c>
      <c r="DK508" s="71" t="str">
        <f>IF(AE508="","","|n"&amp;#REF!&amp;"+"&amp;AE508)</f>
        <v/>
      </c>
      <c r="DL508" s="71" t="str">
        <f>IF(AF508="","","|n"&amp;#REF!&amp;"+"&amp;AF508)</f>
        <v/>
      </c>
      <c r="DM508" s="71" t="str">
        <f>IF(AG508="","","|n"&amp;#REF!&amp;"+"&amp;AG508&amp;"%")</f>
        <v/>
      </c>
      <c r="DN508" s="71" t="str">
        <f>IF(AH508="","","|n"&amp;#REF!&amp;"+"&amp;AH508)</f>
        <v/>
      </c>
      <c r="DO508" s="71" t="str">
        <f>IF(AI508="","","|n"&amp;#REF!&amp;"+"&amp;AI508)</f>
        <v/>
      </c>
      <c r="DP508" s="71" t="str">
        <f>IF(AJ508="","","|n"&amp;#REF!&amp;"+"&amp;AJ508)</f>
        <v/>
      </c>
    </row>
    <row r="509" spans="92:120">
      <c r="CN509" s="70" t="str">
        <f t="shared" si="7164"/>
        <v>InitUnitState('',,,,,,,,,,)</v>
      </c>
      <c r="CO509" s="70" t="str">
        <f t="shared" si="7165"/>
        <v>InitUnitNormal('',,,,,,,,,,)</v>
      </c>
      <c r="CP509" s="70" t="str">
        <f t="shared" si="7166"/>
        <v>InitUnitMagic('',,,,,,,,,,)</v>
      </c>
      <c r="CQ509" s="70" t="str">
        <f t="shared" si="7167"/>
        <v>InitUnitAdd('',,,,,,,,,,)</v>
      </c>
      <c r="CR509" s="70" t="str">
        <f t="shared" si="7168"/>
        <v>InitEquipData('',,"",,,,,'','','','','','',"")</v>
      </c>
      <c r="CU509" s="61" t="str">
        <f t="shared" si="7163"/>
        <v>|n</v>
      </c>
      <c r="DB509" s="71" t="str">
        <f>IF(V509="","","|n"&amp;#REF!&amp;"+"&amp;V509)</f>
        <v/>
      </c>
      <c r="DC509" s="71" t="str">
        <f>IF(W509="","","|n"&amp;#REF!&amp;"+"&amp;W509)</f>
        <v/>
      </c>
      <c r="DD509" s="71" t="str">
        <f>IF(X509="","","|n"&amp;#REF!&amp;"+"&amp;X509)</f>
        <v/>
      </c>
      <c r="DE509" s="71" t="str">
        <f>IF(Y509="","","|n"&amp;#REF!&amp;"+"&amp;Y509)</f>
        <v/>
      </c>
      <c r="DF509" s="71" t="str">
        <f>IF(Z509="","","|n"&amp;#REF!&amp;"+"&amp;Z509)</f>
        <v/>
      </c>
      <c r="DG509" s="71" t="str">
        <f>IF(AA509="","","|n"&amp;#REF!&amp;"+"&amp;AA509)</f>
        <v/>
      </c>
      <c r="DH509" s="71" t="str">
        <f>IF(AB509="","","|n"&amp;#REF!&amp;"+"&amp;AB509)</f>
        <v/>
      </c>
      <c r="DI509" s="71" t="str">
        <f>IF(AC509="","","|n"&amp;#REF!&amp;"+"&amp;AC509&amp;"%")</f>
        <v/>
      </c>
      <c r="DJ509" s="71" t="str">
        <f>IF(AD509="","","|n"&amp;#REF!&amp;"+"&amp;AD509)</f>
        <v/>
      </c>
      <c r="DK509" s="71" t="str">
        <f>IF(AE509="","","|n"&amp;#REF!&amp;"+"&amp;AE509)</f>
        <v/>
      </c>
      <c r="DL509" s="71" t="str">
        <f>IF(AF509="","","|n"&amp;#REF!&amp;"+"&amp;AF509)</f>
        <v/>
      </c>
      <c r="DM509" s="71" t="str">
        <f>IF(AG509="","","|n"&amp;#REF!&amp;"+"&amp;AG509&amp;"%")</f>
        <v/>
      </c>
      <c r="DN509" s="71" t="str">
        <f>IF(AH509="","","|n"&amp;#REF!&amp;"+"&amp;AH509)</f>
        <v/>
      </c>
      <c r="DO509" s="71" t="str">
        <f>IF(AI509="","","|n"&amp;#REF!&amp;"+"&amp;AI509)</f>
        <v/>
      </c>
      <c r="DP509" s="71" t="str">
        <f>IF(AJ509="","","|n"&amp;#REF!&amp;"+"&amp;AJ509)</f>
        <v/>
      </c>
    </row>
    <row r="510" spans="92:120">
      <c r="CN510" s="70" t="str">
        <f t="shared" si="7164"/>
        <v>InitUnitState('',,,,,,,,,,)</v>
      </c>
      <c r="CO510" s="70" t="str">
        <f t="shared" si="7165"/>
        <v>InitUnitNormal('',,,,,,,,,,)</v>
      </c>
      <c r="CP510" s="70" t="str">
        <f t="shared" si="7166"/>
        <v>InitUnitMagic('',,,,,,,,,,)</v>
      </c>
      <c r="CQ510" s="70" t="str">
        <f t="shared" si="7167"/>
        <v>InitUnitAdd('',,,,,,,,,,)</v>
      </c>
      <c r="CR510" s="70" t="str">
        <f t="shared" si="7168"/>
        <v>InitEquipData('',,"",,,,,'','','','','','',"")</v>
      </c>
      <c r="CU510" s="61" t="str">
        <f t="shared" si="7163"/>
        <v>|n</v>
      </c>
      <c r="DB510" s="71" t="str">
        <f>IF(V510="","","|n"&amp;#REF!&amp;"+"&amp;V510)</f>
        <v/>
      </c>
      <c r="DC510" s="71" t="str">
        <f>IF(W510="","","|n"&amp;#REF!&amp;"+"&amp;W510)</f>
        <v/>
      </c>
      <c r="DD510" s="71" t="str">
        <f>IF(X510="","","|n"&amp;#REF!&amp;"+"&amp;X510)</f>
        <v/>
      </c>
      <c r="DE510" s="71" t="str">
        <f>IF(Y510="","","|n"&amp;#REF!&amp;"+"&amp;Y510)</f>
        <v/>
      </c>
      <c r="DF510" s="71" t="str">
        <f>IF(Z510="","","|n"&amp;#REF!&amp;"+"&amp;Z510)</f>
        <v/>
      </c>
      <c r="DG510" s="71" t="str">
        <f>IF(AA510="","","|n"&amp;#REF!&amp;"+"&amp;AA510)</f>
        <v/>
      </c>
      <c r="DH510" s="71" t="str">
        <f>IF(AB510="","","|n"&amp;#REF!&amp;"+"&amp;AB510)</f>
        <v/>
      </c>
      <c r="DI510" s="71" t="str">
        <f>IF(AC510="","","|n"&amp;#REF!&amp;"+"&amp;AC510&amp;"%")</f>
        <v/>
      </c>
      <c r="DJ510" s="71" t="str">
        <f>IF(AD510="","","|n"&amp;#REF!&amp;"+"&amp;AD510)</f>
        <v/>
      </c>
      <c r="DK510" s="71" t="str">
        <f>IF(AE510="","","|n"&amp;#REF!&amp;"+"&amp;AE510)</f>
        <v/>
      </c>
      <c r="DL510" s="71" t="str">
        <f>IF(AF510="","","|n"&amp;#REF!&amp;"+"&amp;AF510)</f>
        <v/>
      </c>
      <c r="DM510" s="71" t="str">
        <f>IF(AG510="","","|n"&amp;#REF!&amp;"+"&amp;AG510&amp;"%")</f>
        <v/>
      </c>
      <c r="DN510" s="71" t="str">
        <f>IF(AH510="","","|n"&amp;#REF!&amp;"+"&amp;AH510)</f>
        <v/>
      </c>
      <c r="DO510" s="71" t="str">
        <f>IF(AI510="","","|n"&amp;#REF!&amp;"+"&amp;AI510)</f>
        <v/>
      </c>
      <c r="DP510" s="71" t="str">
        <f>IF(AJ510="","","|n"&amp;#REF!&amp;"+"&amp;AJ510)</f>
        <v/>
      </c>
    </row>
    <row r="511" spans="92:120">
      <c r="CN511" s="70" t="str">
        <f t="shared" si="7164"/>
        <v>InitUnitState('',,,,,,,,,,)</v>
      </c>
      <c r="CO511" s="70" t="str">
        <f t="shared" si="7165"/>
        <v>InitUnitNormal('',,,,,,,,,,)</v>
      </c>
      <c r="CP511" s="70" t="str">
        <f t="shared" si="7166"/>
        <v>InitUnitMagic('',,,,,,,,,,)</v>
      </c>
      <c r="CQ511" s="70" t="str">
        <f t="shared" si="7167"/>
        <v>InitUnitAdd('',,,,,,,,,,)</v>
      </c>
      <c r="CR511" s="70" t="str">
        <f t="shared" si="7168"/>
        <v>InitEquipData('',,"",,,,,'','','','','','',"")</v>
      </c>
      <c r="CU511" s="61" t="str">
        <f t="shared" si="7163"/>
        <v>|n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92:120">
      <c r="CN512" s="70" t="str">
        <f t="shared" si="7164"/>
        <v>InitUnitState('',,,,,,,,,,)</v>
      </c>
      <c r="CO512" s="70" t="str">
        <f t="shared" si="7165"/>
        <v>InitUnitNormal('',,,,,,,,,,)</v>
      </c>
      <c r="CP512" s="70" t="str">
        <f t="shared" si="7166"/>
        <v>InitUnitMagic('',,,,,,,,,,)</v>
      </c>
      <c r="CQ512" s="70" t="str">
        <f t="shared" si="7167"/>
        <v>InitUnitAdd('',,,,,,,,,,)</v>
      </c>
      <c r="CR512" s="70" t="str">
        <f t="shared" si="7168"/>
        <v>InitEquipData('',,"",,,,,'','','','','','',"")</v>
      </c>
      <c r="CU512" s="61" t="str">
        <f t="shared" si="7163"/>
        <v>|n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92:120">
      <c r="CN513" s="70" t="str">
        <f t="shared" si="7164"/>
        <v>InitUnitState('',,,,,,,,,,)</v>
      </c>
      <c r="CO513" s="70" t="str">
        <f t="shared" si="7165"/>
        <v>InitUnitNormal('',,,,,,,,,,)</v>
      </c>
      <c r="CP513" s="70" t="str">
        <f t="shared" si="7166"/>
        <v>InitUnitMagic('',,,,,,,,,,)</v>
      </c>
      <c r="CQ513" s="70" t="str">
        <f t="shared" si="7167"/>
        <v>InitUnitAdd('',,,,,,,,,,)</v>
      </c>
      <c r="CR513" s="70" t="str">
        <f t="shared" si="7168"/>
        <v>InitEquipData('',,"",,,,,'','','','','','',"")</v>
      </c>
      <c r="CU513" s="61" t="str">
        <f t="shared" si="7163"/>
        <v>|n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92:120">
      <c r="CN514" s="70" t="str">
        <f t="shared" si="7164"/>
        <v>InitUnitState('',,,,,,,,,,)</v>
      </c>
      <c r="CO514" s="70" t="str">
        <f t="shared" si="7165"/>
        <v>InitUnitNormal('',,,,,,,,,,)</v>
      </c>
      <c r="CP514" s="70" t="str">
        <f t="shared" si="7166"/>
        <v>InitUnitMagic('',,,,,,,,,,)</v>
      </c>
      <c r="CQ514" s="70" t="str">
        <f t="shared" si="7167"/>
        <v>InitUnitAdd('',,,,,,,,,,)</v>
      </c>
      <c r="CR514" s="70" t="str">
        <f t="shared" si="7168"/>
        <v>InitEquipData('',,"",,,,,'','','','','','',"")</v>
      </c>
      <c r="CU514" s="61" t="str">
        <f t="shared" si="7163"/>
        <v>|n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92:120">
      <c r="CN515" s="70" t="str">
        <f t="shared" si="7164"/>
        <v>InitUnitState('',,,,,,,,,,)</v>
      </c>
      <c r="CO515" s="70" t="str">
        <f t="shared" si="7165"/>
        <v>InitUnitNormal('',,,,,,,,,,)</v>
      </c>
      <c r="CP515" s="70" t="str">
        <f t="shared" si="7166"/>
        <v>InitUnitMagic('',,,,,,,,,,)</v>
      </c>
      <c r="CQ515" s="70" t="str">
        <f t="shared" si="7167"/>
        <v>InitUnitAdd('',,,,,,,,,,)</v>
      </c>
      <c r="CR515" s="70" t="str">
        <f t="shared" si="7168"/>
        <v>InitEquipData('',,"",,,,,'','','','','','',"")</v>
      </c>
      <c r="CU515" s="61" t="str">
        <f t="shared" si="7163"/>
        <v>|n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  <row r="516" spans="92:120">
      <c r="CN516" s="70" t="str">
        <f t="shared" si="7164"/>
        <v>InitUnitState('',,,,,,,,,,)</v>
      </c>
      <c r="CO516" s="70" t="str">
        <f t="shared" si="7165"/>
        <v>InitUnitNormal('',,,,,,,,,,)</v>
      </c>
      <c r="CP516" s="70" t="str">
        <f t="shared" si="7166"/>
        <v>InitUnitMagic('',,,,,,,,,,)</v>
      </c>
      <c r="CQ516" s="70" t="str">
        <f t="shared" si="7167"/>
        <v>InitUnitAdd('',,,,,,,,,,)</v>
      </c>
      <c r="CR516" s="70" t="str">
        <f t="shared" si="7168"/>
        <v>InitEquipData('',,"",,,,,'','','','','','',"")</v>
      </c>
      <c r="CU516" s="61" t="str">
        <f t="shared" si="7163"/>
        <v>|n</v>
      </c>
      <c r="DB516" s="71" t="str">
        <f>IF(V516="","","|n"&amp;#REF!&amp;"+"&amp;V516)</f>
        <v/>
      </c>
      <c r="DC516" s="71" t="str">
        <f>IF(W516="","","|n"&amp;#REF!&amp;"+"&amp;W516)</f>
        <v/>
      </c>
      <c r="DD516" s="71" t="str">
        <f>IF(X516="","","|n"&amp;#REF!&amp;"+"&amp;X516)</f>
        <v/>
      </c>
      <c r="DE516" s="71" t="str">
        <f>IF(Y516="","","|n"&amp;#REF!&amp;"+"&amp;Y516)</f>
        <v/>
      </c>
      <c r="DF516" s="71" t="str">
        <f>IF(Z516="","","|n"&amp;#REF!&amp;"+"&amp;Z516)</f>
        <v/>
      </c>
      <c r="DG516" s="71" t="str">
        <f>IF(AA516="","","|n"&amp;#REF!&amp;"+"&amp;AA516)</f>
        <v/>
      </c>
      <c r="DH516" s="71" t="str">
        <f>IF(AB516="","","|n"&amp;#REF!&amp;"+"&amp;AB516)</f>
        <v/>
      </c>
      <c r="DI516" s="71" t="str">
        <f>IF(AC516="","","|n"&amp;#REF!&amp;"+"&amp;AC516&amp;"%")</f>
        <v/>
      </c>
      <c r="DJ516" s="71" t="str">
        <f>IF(AD516="","","|n"&amp;#REF!&amp;"+"&amp;AD516)</f>
        <v/>
      </c>
      <c r="DK516" s="71" t="str">
        <f>IF(AE516="","","|n"&amp;#REF!&amp;"+"&amp;AE516)</f>
        <v/>
      </c>
      <c r="DL516" s="71" t="str">
        <f>IF(AF516="","","|n"&amp;#REF!&amp;"+"&amp;AF516)</f>
        <v/>
      </c>
      <c r="DM516" s="71" t="str">
        <f>IF(AG516="","","|n"&amp;#REF!&amp;"+"&amp;AG516&amp;"%")</f>
        <v/>
      </c>
      <c r="DN516" s="71" t="str">
        <f>IF(AH516="","","|n"&amp;#REF!&amp;"+"&amp;AH516)</f>
        <v/>
      </c>
      <c r="DO516" s="71" t="str">
        <f>IF(AI516="","","|n"&amp;#REF!&amp;"+"&amp;AI516)</f>
        <v/>
      </c>
      <c r="DP516" s="71" t="str">
        <f>IF(AJ516="","","|n"&amp;#REF!&amp;"+"&amp;AJ516)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1177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1178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物品!A255</f>
        <v>0</v>
      </c>
      <c r="B186" s="55" t="str">
        <f>"'"&amp;物品!B255&amp;"'"</f>
        <v>'IS02'</v>
      </c>
      <c r="C186" s="55">
        <f>物品!J255</f>
        <v>0</v>
      </c>
      <c r="D186" s="55">
        <f>物品!K255</f>
        <v>0</v>
      </c>
      <c r="E186" s="55">
        <f>物品!L255</f>
        <v>0</v>
      </c>
      <c r="F186" s="55">
        <f>物品!M255</f>
        <v>0</v>
      </c>
      <c r="G186" s="55">
        <f>物品!N255</f>
        <v>0</v>
      </c>
      <c r="H186" s="55">
        <f>物品!O255</f>
        <v>0</v>
      </c>
      <c r="I186" s="55">
        <f>IF(物品!J255=0,0,"'"&amp;物品!J255&amp;"'")</f>
        <v>0</v>
      </c>
      <c r="J186" s="55">
        <f>IF(物品!K255=0,0,"'"&amp;物品!K255&amp;"'")</f>
        <v>0</v>
      </c>
      <c r="K186" s="55">
        <f>IF(物品!L255=0,0,"'"&amp;物品!L255&amp;"'")</f>
        <v>0</v>
      </c>
      <c r="L186" s="55">
        <f>IF(物品!M255=0,0,"'"&amp;物品!M255&amp;"'")</f>
        <v>0</v>
      </c>
      <c r="M186" s="55">
        <f>IF(物品!N255=0,0,"'"&amp;物品!N255&amp;"'")</f>
        <v>0</v>
      </c>
      <c r="N186" s="55">
        <f>IF(物品!O255=0,0,"'"&amp;物品!O255&amp;"'")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物品!A256</f>
        <v>0</v>
      </c>
      <c r="B187" s="55" t="str">
        <f>"'"&amp;物品!B256&amp;"'"</f>
        <v>'IS03'</v>
      </c>
      <c r="C187" s="55">
        <f>物品!J256</f>
        <v>0</v>
      </c>
      <c r="D187" s="55">
        <f>物品!K256</f>
        <v>0</v>
      </c>
      <c r="E187" s="55">
        <f>物品!L256</f>
        <v>0</v>
      </c>
      <c r="F187" s="55">
        <f>物品!M256</f>
        <v>0</v>
      </c>
      <c r="G187" s="55">
        <f>物品!N256</f>
        <v>0</v>
      </c>
      <c r="H187" s="55">
        <f>物品!O256</f>
        <v>0</v>
      </c>
      <c r="I187" s="55">
        <f>IF(物品!J256=0,0,"'"&amp;物品!J256&amp;"'")</f>
        <v>0</v>
      </c>
      <c r="J187" s="55">
        <f>IF(物品!K256=0,0,"'"&amp;物品!K256&amp;"'")</f>
        <v>0</v>
      </c>
      <c r="K187" s="55">
        <f>IF(物品!L256=0,0,"'"&amp;物品!L256&amp;"'")</f>
        <v>0</v>
      </c>
      <c r="L187" s="55">
        <f>IF(物品!M256=0,0,"'"&amp;物品!M256&amp;"'")</f>
        <v>0</v>
      </c>
      <c r="M187" s="55">
        <f>IF(物品!N256=0,0,"'"&amp;物品!N256&amp;"'")</f>
        <v>0</v>
      </c>
      <c r="N187" s="55">
        <f>IF(物品!O256=0,0,"'"&amp;物品!O256&amp;"'")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物品!A267</f>
        <v>0</v>
      </c>
      <c r="B190" s="55" t="str">
        <f>"'"&amp;物品!B267&amp;"'"</f>
        <v>'IS12'</v>
      </c>
      <c r="C190" s="55">
        <f>物品!J267</f>
        <v>0</v>
      </c>
      <c r="D190" s="55">
        <f>物品!K267</f>
        <v>0</v>
      </c>
      <c r="E190" s="55">
        <f>物品!L267</f>
        <v>0</v>
      </c>
      <c r="F190" s="55">
        <f>物品!M267</f>
        <v>0</v>
      </c>
      <c r="G190" s="55">
        <f>物品!N267</f>
        <v>0</v>
      </c>
      <c r="H190" s="55">
        <f>物品!O267</f>
        <v>0</v>
      </c>
      <c r="I190" s="55">
        <f>IF(物品!J267=0,0,"'"&amp;物品!J267&amp;"'")</f>
        <v>0</v>
      </c>
      <c r="J190" s="55">
        <f>IF(物品!K267=0,0,"'"&amp;物品!K267&amp;"'")</f>
        <v>0</v>
      </c>
      <c r="K190" s="55">
        <f>IF(物品!L267=0,0,"'"&amp;物品!L267&amp;"'")</f>
        <v>0</v>
      </c>
      <c r="L190" s="55">
        <f>IF(物品!M267=0,0,"'"&amp;物品!M267&amp;"'")</f>
        <v>0</v>
      </c>
      <c r="M190" s="55">
        <f>IF(物品!N267=0,0,"'"&amp;物品!N267&amp;"'")</f>
        <v>0</v>
      </c>
      <c r="N190" s="55">
        <f>IF(物品!O267=0,0,"'"&amp;物品!O267&amp;"'")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物品!A312</f>
        <v>0</v>
      </c>
      <c r="B199" s="55" t="str">
        <f>"'"&amp;物品!B312&amp;"'"</f>
        <v>'IF01'</v>
      </c>
      <c r="C199" s="55">
        <f>物品!J312</f>
        <v>0</v>
      </c>
      <c r="D199" s="55">
        <f>物品!K312</f>
        <v>0</v>
      </c>
      <c r="E199" s="55">
        <f>物品!L312</f>
        <v>0</v>
      </c>
      <c r="F199" s="55">
        <f>物品!M312</f>
        <v>0</v>
      </c>
      <c r="G199" s="55">
        <f>物品!N312</f>
        <v>0</v>
      </c>
      <c r="H199" s="55">
        <f>物品!O312</f>
        <v>0</v>
      </c>
      <c r="I199" s="55">
        <f>IF(物品!J312=0,0,"'"&amp;物品!J312&amp;"'")</f>
        <v>0</v>
      </c>
      <c r="J199" s="55">
        <f>IF(物品!K312=0,0,"'"&amp;物品!K312&amp;"'")</f>
        <v>0</v>
      </c>
      <c r="K199" s="55">
        <f>IF(物品!L312=0,0,"'"&amp;物品!L312&amp;"'")</f>
        <v>0</v>
      </c>
      <c r="L199" s="55">
        <f>IF(物品!M312=0,0,"'"&amp;物品!M312&amp;"'")</f>
        <v>0</v>
      </c>
      <c r="M199" s="55">
        <f>IF(物品!N312=0,0,"'"&amp;物品!N312&amp;"'")</f>
        <v>0</v>
      </c>
      <c r="N199" s="55">
        <f>IF(物品!O312=0,0,"'"&amp;物品!O312&amp;"'")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物品!A313</f>
        <v>0</v>
      </c>
      <c r="B200" s="55" t="str">
        <f>"'"&amp;物品!B313&amp;"'"</f>
        <v>'IF02'</v>
      </c>
      <c r="C200" s="55">
        <f>物品!J313</f>
        <v>0</v>
      </c>
      <c r="D200" s="55">
        <f>物品!K313</f>
        <v>0</v>
      </c>
      <c r="E200" s="55">
        <f>物品!L313</f>
        <v>0</v>
      </c>
      <c r="F200" s="55">
        <f>物品!M313</f>
        <v>0</v>
      </c>
      <c r="G200" s="55">
        <f>物品!N313</f>
        <v>0</v>
      </c>
      <c r="H200" s="55">
        <f>物品!O313</f>
        <v>0</v>
      </c>
      <c r="I200" s="55">
        <f>IF(物品!J313=0,0,"'"&amp;物品!J313&amp;"'")</f>
        <v>0</v>
      </c>
      <c r="J200" s="55">
        <f>IF(物品!K313=0,0,"'"&amp;物品!K313&amp;"'")</f>
        <v>0</v>
      </c>
      <c r="K200" s="55">
        <f>IF(物品!L313=0,0,"'"&amp;物品!L313&amp;"'")</f>
        <v>0</v>
      </c>
      <c r="L200" s="55">
        <f>IF(物品!M313=0,0,"'"&amp;物品!M313&amp;"'")</f>
        <v>0</v>
      </c>
      <c r="M200" s="55">
        <f>IF(物品!N313=0,0,"'"&amp;物品!N313&amp;"'")</f>
        <v>0</v>
      </c>
      <c r="N200" s="55">
        <f>IF(物品!O313=0,0,"'"&amp;物品!O313&amp;"'")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物品!A314</f>
        <v>0</v>
      </c>
      <c r="B201" s="55" t="str">
        <f>"'"&amp;物品!B314&amp;"'"</f>
        <v>'IF03'</v>
      </c>
      <c r="C201" s="55">
        <f>物品!J314</f>
        <v>0</v>
      </c>
      <c r="D201" s="55">
        <f>物品!K314</f>
        <v>0</v>
      </c>
      <c r="E201" s="55">
        <f>物品!L314</f>
        <v>0</v>
      </c>
      <c r="F201" s="55">
        <f>物品!M314</f>
        <v>0</v>
      </c>
      <c r="G201" s="55">
        <f>物品!N314</f>
        <v>0</v>
      </c>
      <c r="H201" s="55">
        <f>物品!O314</f>
        <v>0</v>
      </c>
      <c r="I201" s="55">
        <f>IF(物品!J314=0,0,"'"&amp;物品!J314&amp;"'")</f>
        <v>0</v>
      </c>
      <c r="J201" s="55">
        <f>IF(物品!K314=0,0,"'"&amp;物品!K314&amp;"'")</f>
        <v>0</v>
      </c>
      <c r="K201" s="55">
        <f>IF(物品!L314=0,0,"'"&amp;物品!L314&amp;"'")</f>
        <v>0</v>
      </c>
      <c r="L201" s="55">
        <f>IF(物品!M314=0,0,"'"&amp;物品!M314&amp;"'")</f>
        <v>0</v>
      </c>
      <c r="M201" s="55">
        <f>IF(物品!N314=0,0,"'"&amp;物品!N314&amp;"'")</f>
        <v>0</v>
      </c>
      <c r="N201" s="55">
        <f>IF(物品!O314=0,0,"'"&amp;物品!O314&amp;"'")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物品!A315</f>
        <v>0</v>
      </c>
      <c r="B202" s="55" t="str">
        <f>"'"&amp;物品!B315&amp;"'"</f>
        <v>'IF04'</v>
      </c>
      <c r="C202" s="55">
        <f>物品!J315</f>
        <v>0</v>
      </c>
      <c r="D202" s="55">
        <f>物品!K315</f>
        <v>0</v>
      </c>
      <c r="E202" s="55">
        <f>物品!L315</f>
        <v>0</v>
      </c>
      <c r="F202" s="55">
        <f>物品!M315</f>
        <v>0</v>
      </c>
      <c r="G202" s="55">
        <f>物品!N315</f>
        <v>0</v>
      </c>
      <c r="H202" s="55">
        <f>物品!O315</f>
        <v>0</v>
      </c>
      <c r="I202" s="55">
        <f>IF(物品!J315=0,0,"'"&amp;物品!J315&amp;"'")</f>
        <v>0</v>
      </c>
      <c r="J202" s="55">
        <f>IF(物品!K315=0,0,"'"&amp;物品!K315&amp;"'")</f>
        <v>0</v>
      </c>
      <c r="K202" s="55">
        <f>IF(物品!L315=0,0,"'"&amp;物品!L315&amp;"'")</f>
        <v>0</v>
      </c>
      <c r="L202" s="55">
        <f>IF(物品!M315=0,0,"'"&amp;物品!M315&amp;"'")</f>
        <v>0</v>
      </c>
      <c r="M202" s="55">
        <f>IF(物品!N315=0,0,"'"&amp;物品!N315&amp;"'")</f>
        <v>0</v>
      </c>
      <c r="N202" s="55">
        <f>IF(物品!O315=0,0,"'"&amp;物品!O315&amp;"'")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物品!A316</f>
        <v>0</v>
      </c>
      <c r="B203" s="55" t="str">
        <f>"'"&amp;物品!B316&amp;"'"</f>
        <v>'IF05'</v>
      </c>
      <c r="C203" s="55">
        <f>物品!J316</f>
        <v>0</v>
      </c>
      <c r="D203" s="55">
        <f>物品!K316</f>
        <v>0</v>
      </c>
      <c r="E203" s="55">
        <f>物品!L316</f>
        <v>0</v>
      </c>
      <c r="F203" s="55">
        <f>物品!M316</f>
        <v>0</v>
      </c>
      <c r="G203" s="55">
        <f>物品!N316</f>
        <v>0</v>
      </c>
      <c r="H203" s="55">
        <f>物品!O316</f>
        <v>0</v>
      </c>
      <c r="I203" s="55">
        <f>IF(物品!J316=0,0,"'"&amp;物品!J316&amp;"'")</f>
        <v>0</v>
      </c>
      <c r="J203" s="55">
        <f>IF(物品!K316=0,0,"'"&amp;物品!K316&amp;"'")</f>
        <v>0</v>
      </c>
      <c r="K203" s="55">
        <f>IF(物品!L316=0,0,"'"&amp;物品!L316&amp;"'")</f>
        <v>0</v>
      </c>
      <c r="L203" s="55">
        <f>IF(物品!M316=0,0,"'"&amp;物品!M316&amp;"'")</f>
        <v>0</v>
      </c>
      <c r="M203" s="55">
        <f>IF(物品!N316=0,0,"'"&amp;物品!N316&amp;"'")</f>
        <v>0</v>
      </c>
      <c r="N203" s="55">
        <f>IF(物品!O316=0,0,"'"&amp;物品!O316&amp;"'")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物品!A317</f>
        <v>0</v>
      </c>
      <c r="B204" s="55" t="str">
        <f>"'"&amp;物品!B317&amp;"'"</f>
        <v>'IF06'</v>
      </c>
      <c r="C204" s="55">
        <f>物品!J317</f>
        <v>0</v>
      </c>
      <c r="D204" s="55">
        <f>物品!K317</f>
        <v>0</v>
      </c>
      <c r="E204" s="55">
        <f>物品!L317</f>
        <v>0</v>
      </c>
      <c r="F204" s="55">
        <f>物品!M317</f>
        <v>0</v>
      </c>
      <c r="G204" s="55">
        <f>物品!N317</f>
        <v>0</v>
      </c>
      <c r="H204" s="55">
        <f>物品!O317</f>
        <v>0</v>
      </c>
      <c r="I204" s="55">
        <f>IF(物品!J317=0,0,"'"&amp;物品!J317&amp;"'")</f>
        <v>0</v>
      </c>
      <c r="J204" s="55">
        <f>IF(物品!K317=0,0,"'"&amp;物品!K317&amp;"'")</f>
        <v>0</v>
      </c>
      <c r="K204" s="55">
        <f>IF(物品!L317=0,0,"'"&amp;物品!L317&amp;"'")</f>
        <v>0</v>
      </c>
      <c r="L204" s="55">
        <f>IF(物品!M317=0,0,"'"&amp;物品!M317&amp;"'")</f>
        <v>0</v>
      </c>
      <c r="M204" s="55">
        <f>IF(物品!N317=0,0,"'"&amp;物品!N317&amp;"'")</f>
        <v>0</v>
      </c>
      <c r="N204" s="55">
        <f>IF(物品!O317=0,0,"'"&amp;物品!O317&amp;"'")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物品!A318</f>
        <v>0</v>
      </c>
      <c r="B205" s="55" t="str">
        <f>"'"&amp;物品!B318&amp;"'"</f>
        <v>'IF07'</v>
      </c>
      <c r="C205" s="55">
        <f>物品!J318</f>
        <v>0</v>
      </c>
      <c r="D205" s="55">
        <f>物品!K318</f>
        <v>0</v>
      </c>
      <c r="E205" s="55">
        <f>物品!L318</f>
        <v>0</v>
      </c>
      <c r="F205" s="55">
        <f>物品!M318</f>
        <v>0</v>
      </c>
      <c r="G205" s="55">
        <f>物品!N318</f>
        <v>0</v>
      </c>
      <c r="H205" s="55">
        <f>物品!O318</f>
        <v>0</v>
      </c>
      <c r="I205" s="55">
        <f>IF(物品!J318=0,0,"'"&amp;物品!J318&amp;"'")</f>
        <v>0</v>
      </c>
      <c r="J205" s="55">
        <f>IF(物品!K318=0,0,"'"&amp;物品!K318&amp;"'")</f>
        <v>0</v>
      </c>
      <c r="K205" s="55">
        <f>IF(物品!L318=0,0,"'"&amp;物品!L318&amp;"'")</f>
        <v>0</v>
      </c>
      <c r="L205" s="55">
        <f>IF(物品!M318=0,0,"'"&amp;物品!M318&amp;"'")</f>
        <v>0</v>
      </c>
      <c r="M205" s="55">
        <f>IF(物品!N318=0,0,"'"&amp;物品!N318&amp;"'")</f>
        <v>0</v>
      </c>
      <c r="N205" s="55">
        <f>IF(物品!O318=0,0,"'"&amp;物品!O318&amp;"'")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物品!A319</f>
        <v>0</v>
      </c>
      <c r="B206" s="55" t="str">
        <f>"'"&amp;物品!B319&amp;"'"</f>
        <v>'IF08'</v>
      </c>
      <c r="C206" s="55">
        <f>物品!J319</f>
        <v>0</v>
      </c>
      <c r="D206" s="55">
        <f>物品!K319</f>
        <v>0</v>
      </c>
      <c r="E206" s="55">
        <f>物品!L319</f>
        <v>0</v>
      </c>
      <c r="F206" s="55">
        <f>物品!M319</f>
        <v>0</v>
      </c>
      <c r="G206" s="55">
        <f>物品!N319</f>
        <v>0</v>
      </c>
      <c r="H206" s="55">
        <f>物品!O319</f>
        <v>0</v>
      </c>
      <c r="I206" s="55">
        <f>IF(物品!J319=0,0,"'"&amp;物品!J319&amp;"'")</f>
        <v>0</v>
      </c>
      <c r="J206" s="55">
        <f>IF(物品!K319=0,0,"'"&amp;物品!K319&amp;"'")</f>
        <v>0</v>
      </c>
      <c r="K206" s="55">
        <f>IF(物品!L319=0,0,"'"&amp;物品!L319&amp;"'")</f>
        <v>0</v>
      </c>
      <c r="L206" s="55">
        <f>IF(物品!M319=0,0,"'"&amp;物品!M319&amp;"'")</f>
        <v>0</v>
      </c>
      <c r="M206" s="55">
        <f>IF(物品!N319=0,0,"'"&amp;物品!N319&amp;"'")</f>
        <v>0</v>
      </c>
      <c r="N206" s="55">
        <f>IF(物品!O319=0,0,"'"&amp;物品!O319&amp;"'")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物品!A320</f>
        <v>0</v>
      </c>
      <c r="B207" s="55" t="str">
        <f>"'"&amp;物品!B320&amp;"'"</f>
        <v>'IF09'</v>
      </c>
      <c r="C207" s="55">
        <f>物品!J320</f>
        <v>0</v>
      </c>
      <c r="D207" s="55">
        <f>物品!K320</f>
        <v>0</v>
      </c>
      <c r="E207" s="55">
        <f>物品!L320</f>
        <v>0</v>
      </c>
      <c r="F207" s="55">
        <f>物品!M320</f>
        <v>0</v>
      </c>
      <c r="G207" s="55">
        <f>物品!N320</f>
        <v>0</v>
      </c>
      <c r="H207" s="55">
        <f>物品!O320</f>
        <v>0</v>
      </c>
      <c r="I207" s="55">
        <f>IF(物品!J320=0,0,"'"&amp;物品!J320&amp;"'")</f>
        <v>0</v>
      </c>
      <c r="J207" s="55">
        <f>IF(物品!K320=0,0,"'"&amp;物品!K320&amp;"'")</f>
        <v>0</v>
      </c>
      <c r="K207" s="55">
        <f>IF(物品!L320=0,0,"'"&amp;物品!L320&amp;"'")</f>
        <v>0</v>
      </c>
      <c r="L207" s="55">
        <f>IF(物品!M320=0,0,"'"&amp;物品!M320&amp;"'")</f>
        <v>0</v>
      </c>
      <c r="M207" s="55">
        <f>IF(物品!N320=0,0,"'"&amp;物品!N320&amp;"'")</f>
        <v>0</v>
      </c>
      <c r="N207" s="55">
        <f>IF(物品!O320=0,0,"'"&amp;物品!O320&amp;"'")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物品!A321</f>
        <v>0</v>
      </c>
      <c r="B208" s="55" t="str">
        <f>"'"&amp;物品!B321&amp;"'"</f>
        <v>'IF10'</v>
      </c>
      <c r="C208" s="55">
        <f>物品!J321</f>
        <v>0</v>
      </c>
      <c r="D208" s="55">
        <f>物品!K321</f>
        <v>0</v>
      </c>
      <c r="E208" s="55">
        <f>物品!L321</f>
        <v>0</v>
      </c>
      <c r="F208" s="55">
        <f>物品!M321</f>
        <v>0</v>
      </c>
      <c r="G208" s="55">
        <f>物品!N321</f>
        <v>0</v>
      </c>
      <c r="H208" s="55">
        <f>物品!O321</f>
        <v>0</v>
      </c>
      <c r="I208" s="55">
        <f>IF(物品!J321=0,0,"'"&amp;物品!J321&amp;"'")</f>
        <v>0</v>
      </c>
      <c r="J208" s="55">
        <f>IF(物品!K321=0,0,"'"&amp;物品!K321&amp;"'")</f>
        <v>0</v>
      </c>
      <c r="K208" s="55">
        <f>IF(物品!L321=0,0,"'"&amp;物品!L321&amp;"'")</f>
        <v>0</v>
      </c>
      <c r="L208" s="55">
        <f>IF(物品!M321=0,0,"'"&amp;物品!M321&amp;"'")</f>
        <v>0</v>
      </c>
      <c r="M208" s="55">
        <f>IF(物品!N321=0,0,"'"&amp;物品!N321&amp;"'")</f>
        <v>0</v>
      </c>
      <c r="N208" s="55">
        <f>IF(物品!O321=0,0,"'"&amp;物品!O321&amp;"'")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物品!A322</f>
        <v>0</v>
      </c>
      <c r="B209" s="55" t="str">
        <f>"'"&amp;物品!B322&amp;"'"</f>
        <v>'IF11'</v>
      </c>
      <c r="C209" s="55">
        <f>物品!J322</f>
        <v>0</v>
      </c>
      <c r="D209" s="55">
        <f>物品!K322</f>
        <v>0</v>
      </c>
      <c r="E209" s="55">
        <f>物品!L322</f>
        <v>0</v>
      </c>
      <c r="F209" s="55">
        <f>物品!M322</f>
        <v>0</v>
      </c>
      <c r="G209" s="55">
        <f>物品!N322</f>
        <v>0</v>
      </c>
      <c r="H209" s="55">
        <f>物品!O322</f>
        <v>0</v>
      </c>
      <c r="I209" s="55">
        <f>IF(物品!J322=0,0,"'"&amp;物品!J322&amp;"'")</f>
        <v>0</v>
      </c>
      <c r="J209" s="55">
        <f>IF(物品!K322=0,0,"'"&amp;物品!K322&amp;"'")</f>
        <v>0</v>
      </c>
      <c r="K209" s="55">
        <f>IF(物品!L322=0,0,"'"&amp;物品!L322&amp;"'")</f>
        <v>0</v>
      </c>
      <c r="L209" s="55">
        <f>IF(物品!M322=0,0,"'"&amp;物品!M322&amp;"'")</f>
        <v>0</v>
      </c>
      <c r="M209" s="55">
        <f>IF(物品!N322=0,0,"'"&amp;物品!N322&amp;"'")</f>
        <v>0</v>
      </c>
      <c r="N209" s="55">
        <f>IF(物品!O322=0,0,"'"&amp;物品!O322&amp;"'")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物品!A323</f>
        <v>0</v>
      </c>
      <c r="B210" s="55" t="str">
        <f>"'"&amp;物品!B323&amp;"'"</f>
        <v>'IF12'</v>
      </c>
      <c r="C210" s="55">
        <f>物品!J323</f>
        <v>0</v>
      </c>
      <c r="D210" s="55">
        <f>物品!K323</f>
        <v>0</v>
      </c>
      <c r="E210" s="55">
        <f>物品!L323</f>
        <v>0</v>
      </c>
      <c r="F210" s="55">
        <f>物品!M323</f>
        <v>0</v>
      </c>
      <c r="G210" s="55">
        <f>物品!N323</f>
        <v>0</v>
      </c>
      <c r="H210" s="55">
        <f>物品!O323</f>
        <v>0</v>
      </c>
      <c r="I210" s="55">
        <f>IF(物品!J323=0,0,"'"&amp;物品!J323&amp;"'")</f>
        <v>0</v>
      </c>
      <c r="J210" s="55">
        <f>IF(物品!K323=0,0,"'"&amp;物品!K323&amp;"'")</f>
        <v>0</v>
      </c>
      <c r="K210" s="55">
        <f>IF(物品!L323=0,0,"'"&amp;物品!L323&amp;"'")</f>
        <v>0</v>
      </c>
      <c r="L210" s="55">
        <f>IF(物品!M323=0,0,"'"&amp;物品!M323&amp;"'")</f>
        <v>0</v>
      </c>
      <c r="M210" s="55">
        <f>IF(物品!N323=0,0,"'"&amp;物品!N323&amp;"'")</f>
        <v>0</v>
      </c>
      <c r="N210" s="55">
        <f>IF(物品!O323=0,0,"'"&amp;物品!O323&amp;"'")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物品!A324</f>
        <v>0</v>
      </c>
      <c r="B211" s="55" t="str">
        <f>"'"&amp;物品!B324&amp;"'"</f>
        <v>'IF13'</v>
      </c>
      <c r="C211" s="55">
        <f>物品!J324</f>
        <v>0</v>
      </c>
      <c r="D211" s="55">
        <f>物品!K324</f>
        <v>0</v>
      </c>
      <c r="E211" s="55">
        <f>物品!L324</f>
        <v>0</v>
      </c>
      <c r="F211" s="55">
        <f>物品!M324</f>
        <v>0</v>
      </c>
      <c r="G211" s="55">
        <f>物品!N324</f>
        <v>0</v>
      </c>
      <c r="H211" s="55">
        <f>物品!O324</f>
        <v>0</v>
      </c>
      <c r="I211" s="55">
        <f>IF(物品!J324=0,0,"'"&amp;物品!J324&amp;"'")</f>
        <v>0</v>
      </c>
      <c r="J211" s="55">
        <f>IF(物品!K324=0,0,"'"&amp;物品!K324&amp;"'")</f>
        <v>0</v>
      </c>
      <c r="K211" s="55">
        <f>IF(物品!L324=0,0,"'"&amp;物品!L324&amp;"'")</f>
        <v>0</v>
      </c>
      <c r="L211" s="55">
        <f>IF(物品!M324=0,0,"'"&amp;物品!M324&amp;"'")</f>
        <v>0</v>
      </c>
      <c r="M211" s="55">
        <f>IF(物品!N324=0,0,"'"&amp;物品!N324&amp;"'")</f>
        <v>0</v>
      </c>
      <c r="N211" s="55">
        <f>IF(物品!O324=0,0,"'"&amp;物品!O324&amp;"'")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物品!A325</f>
        <v>0</v>
      </c>
      <c r="B212" s="55" t="str">
        <f>"'"&amp;物品!B325&amp;"'"</f>
        <v>'IF14'</v>
      </c>
      <c r="C212" s="55">
        <f>物品!J325</f>
        <v>0</v>
      </c>
      <c r="D212" s="55">
        <f>物品!K325</f>
        <v>0</v>
      </c>
      <c r="E212" s="55">
        <f>物品!L325</f>
        <v>0</v>
      </c>
      <c r="F212" s="55">
        <f>物品!M325</f>
        <v>0</v>
      </c>
      <c r="G212" s="55">
        <f>物品!N325</f>
        <v>0</v>
      </c>
      <c r="H212" s="55">
        <f>物品!O325</f>
        <v>0</v>
      </c>
      <c r="I212" s="55">
        <f>IF(物品!J325=0,0,"'"&amp;物品!J325&amp;"'")</f>
        <v>0</v>
      </c>
      <c r="J212" s="55">
        <f>IF(物品!K325=0,0,"'"&amp;物品!K325&amp;"'")</f>
        <v>0</v>
      </c>
      <c r="K212" s="55">
        <f>IF(物品!L325=0,0,"'"&amp;物品!L325&amp;"'")</f>
        <v>0</v>
      </c>
      <c r="L212" s="55">
        <f>IF(物品!M325=0,0,"'"&amp;物品!M325&amp;"'")</f>
        <v>0</v>
      </c>
      <c r="M212" s="55">
        <f>IF(物品!N325=0,0,"'"&amp;物品!N325&amp;"'")</f>
        <v>0</v>
      </c>
      <c r="N212" s="55">
        <f>IF(物品!O325=0,0,"'"&amp;物品!O325&amp;"'")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物品!A326</f>
        <v>0</v>
      </c>
      <c r="B213" s="55" t="str">
        <f>"'"&amp;物品!B326&amp;"'"</f>
        <v>'IF15'</v>
      </c>
      <c r="C213" s="55">
        <f>物品!J326</f>
        <v>0</v>
      </c>
      <c r="D213" s="55">
        <f>物品!K326</f>
        <v>0</v>
      </c>
      <c r="E213" s="55">
        <f>物品!L326</f>
        <v>0</v>
      </c>
      <c r="F213" s="55">
        <f>物品!M326</f>
        <v>0</v>
      </c>
      <c r="G213" s="55">
        <f>物品!N326</f>
        <v>0</v>
      </c>
      <c r="H213" s="55">
        <f>物品!O326</f>
        <v>0</v>
      </c>
      <c r="I213" s="55">
        <f>IF(物品!J326=0,0,"'"&amp;物品!J326&amp;"'")</f>
        <v>0</v>
      </c>
      <c r="J213" s="55">
        <f>IF(物品!K326=0,0,"'"&amp;物品!K326&amp;"'")</f>
        <v>0</v>
      </c>
      <c r="K213" s="55">
        <f>IF(物品!L326=0,0,"'"&amp;物品!L326&amp;"'")</f>
        <v>0</v>
      </c>
      <c r="L213" s="55">
        <f>IF(物品!M326=0,0,"'"&amp;物品!M326&amp;"'")</f>
        <v>0</v>
      </c>
      <c r="M213" s="55">
        <f>IF(物品!N326=0,0,"'"&amp;物品!N326&amp;"'")</f>
        <v>0</v>
      </c>
      <c r="N213" s="55">
        <f>IF(物品!O326=0,0,"'"&amp;物品!O326&amp;"'")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物品!A327</f>
        <v>0</v>
      </c>
      <c r="B214" s="55" t="str">
        <f>"'"&amp;物品!B327&amp;"'"</f>
        <v>'IF16'</v>
      </c>
      <c r="C214" s="55">
        <f>物品!J327</f>
        <v>0</v>
      </c>
      <c r="D214" s="55">
        <f>物品!K327</f>
        <v>0</v>
      </c>
      <c r="E214" s="55">
        <f>物品!L327</f>
        <v>0</v>
      </c>
      <c r="F214" s="55">
        <f>物品!M327</f>
        <v>0</v>
      </c>
      <c r="G214" s="55">
        <f>物品!N327</f>
        <v>0</v>
      </c>
      <c r="H214" s="55">
        <f>物品!O327</f>
        <v>0</v>
      </c>
      <c r="I214" s="55">
        <f>IF(物品!J327=0,0,"'"&amp;物品!J327&amp;"'")</f>
        <v>0</v>
      </c>
      <c r="J214" s="55">
        <f>IF(物品!K327=0,0,"'"&amp;物品!K327&amp;"'")</f>
        <v>0</v>
      </c>
      <c r="K214" s="55">
        <f>IF(物品!L327=0,0,"'"&amp;物品!L327&amp;"'")</f>
        <v>0</v>
      </c>
      <c r="L214" s="55">
        <f>IF(物品!M327=0,0,"'"&amp;物品!M327&amp;"'")</f>
        <v>0</v>
      </c>
      <c r="M214" s="55">
        <f>IF(物品!N327=0,0,"'"&amp;物品!N327&amp;"'")</f>
        <v>0</v>
      </c>
      <c r="N214" s="55">
        <f>IF(物品!O327=0,0,"'"&amp;物品!O327&amp;"'")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物品!A328</f>
        <v>0</v>
      </c>
      <c r="B215" s="55" t="str">
        <f>"'"&amp;物品!B328&amp;"'"</f>
        <v>'IF17'</v>
      </c>
      <c r="C215" s="55">
        <f>物品!J328</f>
        <v>0</v>
      </c>
      <c r="D215" s="55">
        <f>物品!K328</f>
        <v>0</v>
      </c>
      <c r="E215" s="55">
        <f>物品!L328</f>
        <v>0</v>
      </c>
      <c r="F215" s="55">
        <f>物品!M328</f>
        <v>0</v>
      </c>
      <c r="G215" s="55">
        <f>物品!N328</f>
        <v>0</v>
      </c>
      <c r="H215" s="55">
        <f>物品!O328</f>
        <v>0</v>
      </c>
      <c r="I215" s="55">
        <f>IF(物品!J328=0,0,"'"&amp;物品!J328&amp;"'")</f>
        <v>0</v>
      </c>
      <c r="J215" s="55">
        <f>IF(物品!K328=0,0,"'"&amp;物品!K328&amp;"'")</f>
        <v>0</v>
      </c>
      <c r="K215" s="55">
        <f>IF(物品!L328=0,0,"'"&amp;物品!L328&amp;"'")</f>
        <v>0</v>
      </c>
      <c r="L215" s="55">
        <f>IF(物品!M328=0,0,"'"&amp;物品!M328&amp;"'")</f>
        <v>0</v>
      </c>
      <c r="M215" s="55">
        <f>IF(物品!N328=0,0,"'"&amp;物品!N328&amp;"'")</f>
        <v>0</v>
      </c>
      <c r="N215" s="55">
        <f>IF(物品!O328=0,0,"'"&amp;物品!O328&amp;"'")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物品!A329</f>
        <v>0</v>
      </c>
      <c r="B216" s="55" t="str">
        <f>"'"&amp;物品!B329&amp;"'"</f>
        <v>'IF18'</v>
      </c>
      <c r="C216" s="55">
        <f>物品!J329</f>
        <v>0</v>
      </c>
      <c r="D216" s="55">
        <f>物品!K329</f>
        <v>0</v>
      </c>
      <c r="E216" s="55">
        <f>物品!L329</f>
        <v>0</v>
      </c>
      <c r="F216" s="55">
        <f>物品!M329</f>
        <v>0</v>
      </c>
      <c r="G216" s="55">
        <f>物品!N329</f>
        <v>0</v>
      </c>
      <c r="H216" s="55">
        <f>物品!O329</f>
        <v>0</v>
      </c>
      <c r="I216" s="55">
        <f>IF(物品!J329=0,0,"'"&amp;物品!J329&amp;"'")</f>
        <v>0</v>
      </c>
      <c r="J216" s="55">
        <f>IF(物品!K329=0,0,"'"&amp;物品!K329&amp;"'")</f>
        <v>0</v>
      </c>
      <c r="K216" s="55">
        <f>IF(物品!L329=0,0,"'"&amp;物品!L329&amp;"'")</f>
        <v>0</v>
      </c>
      <c r="L216" s="55">
        <f>IF(物品!M329=0,0,"'"&amp;物品!M329&amp;"'")</f>
        <v>0</v>
      </c>
      <c r="M216" s="55">
        <f>IF(物品!N329=0,0,"'"&amp;物品!N329&amp;"'")</f>
        <v>0</v>
      </c>
      <c r="N216" s="55">
        <f>IF(物品!O329=0,0,"'"&amp;物品!O329&amp;"'")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物品!A330</f>
        <v>0</v>
      </c>
      <c r="B217" s="55" t="str">
        <f>"'"&amp;物品!B330&amp;"'"</f>
        <v>'IF19'</v>
      </c>
      <c r="C217" s="55">
        <f>物品!J330</f>
        <v>0</v>
      </c>
      <c r="D217" s="55">
        <f>物品!K330</f>
        <v>0</v>
      </c>
      <c r="E217" s="55">
        <f>物品!L330</f>
        <v>0</v>
      </c>
      <c r="F217" s="55">
        <f>物品!M330</f>
        <v>0</v>
      </c>
      <c r="G217" s="55">
        <f>物品!N330</f>
        <v>0</v>
      </c>
      <c r="H217" s="55">
        <f>物品!O330</f>
        <v>0</v>
      </c>
      <c r="I217" s="55">
        <f>IF(物品!J330=0,0,"'"&amp;物品!J330&amp;"'")</f>
        <v>0</v>
      </c>
      <c r="J217" s="55">
        <f>IF(物品!K330=0,0,"'"&amp;物品!K330&amp;"'")</f>
        <v>0</v>
      </c>
      <c r="K217" s="55">
        <f>IF(物品!L330=0,0,"'"&amp;物品!L330&amp;"'")</f>
        <v>0</v>
      </c>
      <c r="L217" s="55">
        <f>IF(物品!M330=0,0,"'"&amp;物品!M330&amp;"'")</f>
        <v>0</v>
      </c>
      <c r="M217" s="55">
        <f>IF(物品!N330=0,0,"'"&amp;物品!N330&amp;"'")</f>
        <v>0</v>
      </c>
      <c r="N217" s="55">
        <f>IF(物品!O330=0,0,"'"&amp;物品!O330&amp;"'")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物品!A331</f>
        <v>0</v>
      </c>
      <c r="B218" s="55" t="str">
        <f>"'"&amp;物品!B331&amp;"'"</f>
        <v>'IF20'</v>
      </c>
      <c r="C218" s="55">
        <f>物品!J331</f>
        <v>0</v>
      </c>
      <c r="D218" s="55">
        <f>物品!K331</f>
        <v>0</v>
      </c>
      <c r="E218" s="55">
        <f>物品!L331</f>
        <v>0</v>
      </c>
      <c r="F218" s="55">
        <f>物品!M331</f>
        <v>0</v>
      </c>
      <c r="G218" s="55">
        <f>物品!N331</f>
        <v>0</v>
      </c>
      <c r="H218" s="55">
        <f>物品!O331</f>
        <v>0</v>
      </c>
      <c r="I218" s="55">
        <f>IF(物品!J331=0,0,"'"&amp;物品!J331&amp;"'")</f>
        <v>0</v>
      </c>
      <c r="J218" s="55">
        <f>IF(物品!K331=0,0,"'"&amp;物品!K331&amp;"'")</f>
        <v>0</v>
      </c>
      <c r="K218" s="55">
        <f>IF(物品!L331=0,0,"'"&amp;物品!L331&amp;"'")</f>
        <v>0</v>
      </c>
      <c r="L218" s="55">
        <f>IF(物品!M331=0,0,"'"&amp;物品!M331&amp;"'")</f>
        <v>0</v>
      </c>
      <c r="M218" s="55">
        <f>IF(物品!N331=0,0,"'"&amp;物品!N331&amp;"'")</f>
        <v>0</v>
      </c>
      <c r="N218" s="55">
        <f>IF(物品!O331=0,0,"'"&amp;物品!O331&amp;"'")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物品!A332</f>
        <v>0</v>
      </c>
      <c r="B219" s="55" t="str">
        <f>"'"&amp;物品!B332&amp;"'"</f>
        <v>'IF21'</v>
      </c>
      <c r="C219" s="55">
        <f>物品!J332</f>
        <v>0</v>
      </c>
      <c r="D219" s="55">
        <f>物品!K332</f>
        <v>0</v>
      </c>
      <c r="E219" s="55">
        <f>物品!L332</f>
        <v>0</v>
      </c>
      <c r="F219" s="55">
        <f>物品!M332</f>
        <v>0</v>
      </c>
      <c r="G219" s="55">
        <f>物品!N332</f>
        <v>0</v>
      </c>
      <c r="H219" s="55">
        <f>物品!O332</f>
        <v>0</v>
      </c>
      <c r="I219" s="55">
        <f>IF(物品!J332=0,0,"'"&amp;物品!J332&amp;"'")</f>
        <v>0</v>
      </c>
      <c r="J219" s="55">
        <f>IF(物品!K332=0,0,"'"&amp;物品!K332&amp;"'")</f>
        <v>0</v>
      </c>
      <c r="K219" s="55">
        <f>IF(物品!L332=0,0,"'"&amp;物品!L332&amp;"'")</f>
        <v>0</v>
      </c>
      <c r="L219" s="55">
        <f>IF(物品!M332=0,0,"'"&amp;物品!M332&amp;"'")</f>
        <v>0</v>
      </c>
      <c r="M219" s="55">
        <f>IF(物品!N332=0,0,"'"&amp;物品!N332&amp;"'")</f>
        <v>0</v>
      </c>
      <c r="N219" s="55">
        <f>IF(物品!O332=0,0,"'"&amp;物品!O332&amp;"'")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物品!A333</f>
        <v>0</v>
      </c>
      <c r="B220" s="55" t="str">
        <f>"'"&amp;物品!B333&amp;"'"</f>
        <v>'IF22'</v>
      </c>
      <c r="C220" s="55">
        <f>物品!J333</f>
        <v>0</v>
      </c>
      <c r="D220" s="55">
        <f>物品!K333</f>
        <v>0</v>
      </c>
      <c r="E220" s="55">
        <f>物品!L333</f>
        <v>0</v>
      </c>
      <c r="F220" s="55">
        <f>物品!M333</f>
        <v>0</v>
      </c>
      <c r="G220" s="55">
        <f>物品!N333</f>
        <v>0</v>
      </c>
      <c r="H220" s="55">
        <f>物品!O333</f>
        <v>0</v>
      </c>
      <c r="I220" s="55">
        <f>IF(物品!J333=0,0,"'"&amp;物品!J333&amp;"'")</f>
        <v>0</v>
      </c>
      <c r="J220" s="55">
        <f>IF(物品!K333=0,0,"'"&amp;物品!K333&amp;"'")</f>
        <v>0</v>
      </c>
      <c r="K220" s="55">
        <f>IF(物品!L333=0,0,"'"&amp;物品!L333&amp;"'")</f>
        <v>0</v>
      </c>
      <c r="L220" s="55">
        <f>IF(物品!M333=0,0,"'"&amp;物品!M333&amp;"'")</f>
        <v>0</v>
      </c>
      <c r="M220" s="55">
        <f>IF(物品!N333=0,0,"'"&amp;物品!N333&amp;"'")</f>
        <v>0</v>
      </c>
      <c r="N220" s="55">
        <f>IF(物品!O333=0,0,"'"&amp;物品!O333&amp;"'")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物品!A334</f>
        <v>0</v>
      </c>
      <c r="B221" s="55" t="str">
        <f>"'"&amp;物品!B334&amp;"'"</f>
        <v>'IF23'</v>
      </c>
      <c r="C221" s="55">
        <f>物品!J334</f>
        <v>0</v>
      </c>
      <c r="D221" s="55">
        <f>物品!K334</f>
        <v>0</v>
      </c>
      <c r="E221" s="55">
        <f>物品!L334</f>
        <v>0</v>
      </c>
      <c r="F221" s="55">
        <f>物品!M334</f>
        <v>0</v>
      </c>
      <c r="G221" s="55">
        <f>物品!N334</f>
        <v>0</v>
      </c>
      <c r="H221" s="55">
        <f>物品!O334</f>
        <v>0</v>
      </c>
      <c r="I221" s="55">
        <f>IF(物品!J334=0,0,"'"&amp;物品!J334&amp;"'")</f>
        <v>0</v>
      </c>
      <c r="J221" s="55">
        <f>IF(物品!K334=0,0,"'"&amp;物品!K334&amp;"'")</f>
        <v>0</v>
      </c>
      <c r="K221" s="55">
        <f>IF(物品!L334=0,0,"'"&amp;物品!L334&amp;"'")</f>
        <v>0</v>
      </c>
      <c r="L221" s="55">
        <f>IF(物品!M334=0,0,"'"&amp;物品!M334&amp;"'")</f>
        <v>0</v>
      </c>
      <c r="M221" s="55">
        <f>IF(物品!N334=0,0,"'"&amp;物品!N334&amp;"'")</f>
        <v>0</v>
      </c>
      <c r="N221" s="55">
        <f>IF(物品!O334=0,0,"'"&amp;物品!O334&amp;"'")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物品!A335</f>
        <v>0</v>
      </c>
      <c r="B222" s="55" t="str">
        <f>"'"&amp;物品!B335&amp;"'"</f>
        <v>'IF24'</v>
      </c>
      <c r="C222" s="55">
        <f>物品!J335</f>
        <v>0</v>
      </c>
      <c r="D222" s="55">
        <f>物品!K335</f>
        <v>0</v>
      </c>
      <c r="E222" s="55">
        <f>物品!L335</f>
        <v>0</v>
      </c>
      <c r="F222" s="55">
        <f>物品!M335</f>
        <v>0</v>
      </c>
      <c r="G222" s="55">
        <f>物品!N335</f>
        <v>0</v>
      </c>
      <c r="H222" s="55">
        <f>物品!O335</f>
        <v>0</v>
      </c>
      <c r="I222" s="55">
        <f>IF(物品!J335=0,0,"'"&amp;物品!J335&amp;"'")</f>
        <v>0</v>
      </c>
      <c r="J222" s="55">
        <f>IF(物品!K335=0,0,"'"&amp;物品!K335&amp;"'")</f>
        <v>0</v>
      </c>
      <c r="K222" s="55">
        <f>IF(物品!L335=0,0,"'"&amp;物品!L335&amp;"'")</f>
        <v>0</v>
      </c>
      <c r="L222" s="55">
        <f>IF(物品!M335=0,0,"'"&amp;物品!M335&amp;"'")</f>
        <v>0</v>
      </c>
      <c r="M222" s="55">
        <f>IF(物品!N335=0,0,"'"&amp;物品!N335&amp;"'")</f>
        <v>0</v>
      </c>
      <c r="N222" s="55">
        <f>IF(物品!O335=0,0,"'"&amp;物品!O335&amp;"'")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物品!A336</f>
        <v>0</v>
      </c>
      <c r="B223" s="55" t="str">
        <f>"'"&amp;物品!B336&amp;"'"</f>
        <v>'IF25'</v>
      </c>
      <c r="C223" s="55">
        <f>物品!J336</f>
        <v>0</v>
      </c>
      <c r="D223" s="55">
        <f>物品!K336</f>
        <v>0</v>
      </c>
      <c r="E223" s="55">
        <f>物品!L336</f>
        <v>0</v>
      </c>
      <c r="F223" s="55">
        <f>物品!M336</f>
        <v>0</v>
      </c>
      <c r="G223" s="55">
        <f>物品!N336</f>
        <v>0</v>
      </c>
      <c r="H223" s="55">
        <f>物品!O336</f>
        <v>0</v>
      </c>
      <c r="I223" s="55">
        <f>IF(物品!J336=0,0,"'"&amp;物品!J336&amp;"'")</f>
        <v>0</v>
      </c>
      <c r="J223" s="55">
        <f>IF(物品!K336=0,0,"'"&amp;物品!K336&amp;"'")</f>
        <v>0</v>
      </c>
      <c r="K223" s="55">
        <f>IF(物品!L336=0,0,"'"&amp;物品!L336&amp;"'")</f>
        <v>0</v>
      </c>
      <c r="L223" s="55">
        <f>IF(物品!M336=0,0,"'"&amp;物品!M336&amp;"'")</f>
        <v>0</v>
      </c>
      <c r="M223" s="55">
        <f>IF(物品!N336=0,0,"'"&amp;物品!N336&amp;"'")</f>
        <v>0</v>
      </c>
      <c r="N223" s="55">
        <f>IF(物品!O336=0,0,"'"&amp;物品!O336&amp;"'")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物品!A337</f>
        <v>0</v>
      </c>
      <c r="B224" s="55" t="str">
        <f>"'"&amp;物品!B337&amp;"'"</f>
        <v>'IF26'</v>
      </c>
      <c r="C224" s="55">
        <f>物品!J337</f>
        <v>0</v>
      </c>
      <c r="D224" s="55">
        <f>物品!K337</f>
        <v>0</v>
      </c>
      <c r="E224" s="55">
        <f>物品!L337</f>
        <v>0</v>
      </c>
      <c r="F224" s="55">
        <f>物品!M337</f>
        <v>0</v>
      </c>
      <c r="G224" s="55">
        <f>物品!N337</f>
        <v>0</v>
      </c>
      <c r="H224" s="55">
        <f>物品!O337</f>
        <v>0</v>
      </c>
      <c r="I224" s="55">
        <f>IF(物品!J337=0,0,"'"&amp;物品!J337&amp;"'")</f>
        <v>0</v>
      </c>
      <c r="J224" s="55">
        <f>IF(物品!K337=0,0,"'"&amp;物品!K337&amp;"'")</f>
        <v>0</v>
      </c>
      <c r="K224" s="55">
        <f>IF(物品!L337=0,0,"'"&amp;物品!L337&amp;"'")</f>
        <v>0</v>
      </c>
      <c r="L224" s="55">
        <f>IF(物品!M337=0,0,"'"&amp;物品!M337&amp;"'")</f>
        <v>0</v>
      </c>
      <c r="M224" s="55">
        <f>IF(物品!N337=0,0,"'"&amp;物品!N337&amp;"'")</f>
        <v>0</v>
      </c>
      <c r="N224" s="55">
        <f>IF(物品!O337=0,0,"'"&amp;物品!O337&amp;"'")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物品!A338</f>
        <v>0</v>
      </c>
      <c r="B225" s="55" t="str">
        <f>"'"&amp;物品!B338&amp;"'"</f>
        <v>'IF27'</v>
      </c>
      <c r="C225" s="55">
        <f>物品!J338</f>
        <v>0</v>
      </c>
      <c r="D225" s="55">
        <f>物品!K338</f>
        <v>0</v>
      </c>
      <c r="E225" s="55">
        <f>物品!L338</f>
        <v>0</v>
      </c>
      <c r="F225" s="55">
        <f>物品!M338</f>
        <v>0</v>
      </c>
      <c r="G225" s="55">
        <f>物品!N338</f>
        <v>0</v>
      </c>
      <c r="H225" s="55">
        <f>物品!O338</f>
        <v>0</v>
      </c>
      <c r="I225" s="55">
        <f>IF(物品!J338=0,0,"'"&amp;物品!J338&amp;"'")</f>
        <v>0</v>
      </c>
      <c r="J225" s="55">
        <f>IF(物品!K338=0,0,"'"&amp;物品!K338&amp;"'")</f>
        <v>0</v>
      </c>
      <c r="K225" s="55">
        <f>IF(物品!L338=0,0,"'"&amp;物品!L338&amp;"'")</f>
        <v>0</v>
      </c>
      <c r="L225" s="55">
        <f>IF(物品!M338=0,0,"'"&amp;物品!M338&amp;"'")</f>
        <v>0</v>
      </c>
      <c r="M225" s="55">
        <f>IF(物品!N338=0,0,"'"&amp;物品!N338&amp;"'")</f>
        <v>0</v>
      </c>
      <c r="N225" s="55">
        <f>IF(物品!O338=0,0,"'"&amp;物品!O338&amp;"'")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物品!A345</f>
        <v>0</v>
      </c>
      <c r="B226" s="55" t="str">
        <f>"'"&amp;物品!B345&amp;"'"</f>
        <v>'IC01'</v>
      </c>
      <c r="C226" s="55">
        <f>物品!J345</f>
        <v>0</v>
      </c>
      <c r="D226" s="55">
        <f>物品!K345</f>
        <v>0</v>
      </c>
      <c r="E226" s="55">
        <f>物品!L345</f>
        <v>0</v>
      </c>
      <c r="F226" s="55">
        <f>物品!M345</f>
        <v>0</v>
      </c>
      <c r="G226" s="55">
        <f>物品!N345</f>
        <v>0</v>
      </c>
      <c r="H226" s="55">
        <f>物品!O345</f>
        <v>0</v>
      </c>
      <c r="I226" s="55">
        <f>IF(物品!J345=0,0,"'"&amp;物品!J345&amp;"'")</f>
        <v>0</v>
      </c>
      <c r="J226" s="55">
        <f>IF(物品!K345=0,0,"'"&amp;物品!K345&amp;"'")</f>
        <v>0</v>
      </c>
      <c r="K226" s="55">
        <f>IF(物品!L345=0,0,"'"&amp;物品!L345&amp;"'")</f>
        <v>0</v>
      </c>
      <c r="L226" s="55">
        <f>IF(物品!M345=0,0,"'"&amp;物品!M345&amp;"'")</f>
        <v>0</v>
      </c>
      <c r="M226" s="55">
        <f>IF(物品!N345=0,0,"'"&amp;物品!N345&amp;"'")</f>
        <v>0</v>
      </c>
      <c r="N226" s="55">
        <f>IF(物品!O345=0,0,"'"&amp;物品!O345&amp;"'")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物品!A346</f>
        <v>0</v>
      </c>
      <c r="B227" s="55" t="str">
        <f>"'"&amp;物品!B346&amp;"'"</f>
        <v>'IC02'</v>
      </c>
      <c r="C227" s="55">
        <f>物品!J346</f>
        <v>0</v>
      </c>
      <c r="D227" s="55">
        <f>物品!K346</f>
        <v>0</v>
      </c>
      <c r="E227" s="55">
        <f>物品!L346</f>
        <v>0</v>
      </c>
      <c r="F227" s="55">
        <f>物品!M346</f>
        <v>0</v>
      </c>
      <c r="G227" s="55">
        <f>物品!N346</f>
        <v>0</v>
      </c>
      <c r="H227" s="55">
        <f>物品!O346</f>
        <v>0</v>
      </c>
      <c r="I227" s="55">
        <f>IF(物品!J346=0,0,"'"&amp;物品!J346&amp;"'")</f>
        <v>0</v>
      </c>
      <c r="J227" s="55">
        <f>IF(物品!K346=0,0,"'"&amp;物品!K346&amp;"'")</f>
        <v>0</v>
      </c>
      <c r="K227" s="55">
        <f>IF(物品!L346=0,0,"'"&amp;物品!L346&amp;"'")</f>
        <v>0</v>
      </c>
      <c r="L227" s="55">
        <f>IF(物品!M346=0,0,"'"&amp;物品!M346&amp;"'")</f>
        <v>0</v>
      </c>
      <c r="M227" s="55">
        <f>IF(物品!N346=0,0,"'"&amp;物品!N346&amp;"'")</f>
        <v>0</v>
      </c>
      <c r="N227" s="55">
        <f>IF(物品!O346=0,0,"'"&amp;物品!O346&amp;"'")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物品!A347</f>
        <v>0</v>
      </c>
      <c r="B228" s="55" t="str">
        <f>"'"&amp;物品!B347&amp;"'"</f>
        <v>'IC03'</v>
      </c>
      <c r="C228" s="55">
        <f>物品!J347</f>
        <v>0</v>
      </c>
      <c r="D228" s="55">
        <f>物品!K347</f>
        <v>0</v>
      </c>
      <c r="E228" s="55">
        <f>物品!L347</f>
        <v>0</v>
      </c>
      <c r="F228" s="55">
        <f>物品!M347</f>
        <v>0</v>
      </c>
      <c r="G228" s="55">
        <f>物品!N347</f>
        <v>0</v>
      </c>
      <c r="H228" s="55">
        <f>物品!O347</f>
        <v>0</v>
      </c>
      <c r="I228" s="55">
        <f>IF(物品!J347=0,0,"'"&amp;物品!J347&amp;"'")</f>
        <v>0</v>
      </c>
      <c r="J228" s="55">
        <f>IF(物品!K347=0,0,"'"&amp;物品!K347&amp;"'")</f>
        <v>0</v>
      </c>
      <c r="K228" s="55">
        <f>IF(物品!L347=0,0,"'"&amp;物品!L347&amp;"'")</f>
        <v>0</v>
      </c>
      <c r="L228" s="55">
        <f>IF(物品!M347=0,0,"'"&amp;物品!M347&amp;"'")</f>
        <v>0</v>
      </c>
      <c r="M228" s="55">
        <f>IF(物品!N347=0,0,"'"&amp;物品!N347&amp;"'")</f>
        <v>0</v>
      </c>
      <c r="N228" s="55">
        <f>IF(物品!O347=0,0,"'"&amp;物品!O347&amp;"'")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物品!A348</f>
        <v>0</v>
      </c>
      <c r="B229" s="55" t="str">
        <f>"'"&amp;物品!B348&amp;"'"</f>
        <v>'IC04'</v>
      </c>
      <c r="C229" s="55">
        <f>物品!J348</f>
        <v>0</v>
      </c>
      <c r="D229" s="55">
        <f>物品!K348</f>
        <v>0</v>
      </c>
      <c r="E229" s="55">
        <f>物品!L348</f>
        <v>0</v>
      </c>
      <c r="F229" s="55">
        <f>物品!M348</f>
        <v>0</v>
      </c>
      <c r="G229" s="55">
        <f>物品!N348</f>
        <v>0</v>
      </c>
      <c r="H229" s="55">
        <f>物品!O348</f>
        <v>0</v>
      </c>
      <c r="I229" s="55">
        <f>IF(物品!J348=0,0,"'"&amp;物品!J348&amp;"'")</f>
        <v>0</v>
      </c>
      <c r="J229" s="55">
        <f>IF(物品!K348=0,0,"'"&amp;物品!K348&amp;"'")</f>
        <v>0</v>
      </c>
      <c r="K229" s="55">
        <f>IF(物品!L348=0,0,"'"&amp;物品!L348&amp;"'")</f>
        <v>0</v>
      </c>
      <c r="L229" s="55">
        <f>IF(物品!M348=0,0,"'"&amp;物品!M348&amp;"'")</f>
        <v>0</v>
      </c>
      <c r="M229" s="55">
        <f>IF(物品!N348=0,0,"'"&amp;物品!N348&amp;"'")</f>
        <v>0</v>
      </c>
      <c r="N229" s="55">
        <f>IF(物品!O348=0,0,"'"&amp;物品!O348&amp;"'")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物品!A349</f>
        <v>0</v>
      </c>
      <c r="B230" s="55" t="str">
        <f>"'"&amp;物品!B349&amp;"'"</f>
        <v>'IC05'</v>
      </c>
      <c r="C230" s="55">
        <f>物品!J349</f>
        <v>0</v>
      </c>
      <c r="D230" s="55">
        <f>物品!K349</f>
        <v>0</v>
      </c>
      <c r="E230" s="55">
        <f>物品!L349</f>
        <v>0</v>
      </c>
      <c r="F230" s="55">
        <f>物品!M349</f>
        <v>0</v>
      </c>
      <c r="G230" s="55">
        <f>物品!N349</f>
        <v>0</v>
      </c>
      <c r="H230" s="55">
        <f>物品!O349</f>
        <v>0</v>
      </c>
      <c r="I230" s="55">
        <f>IF(物品!J349=0,0,"'"&amp;物品!J349&amp;"'")</f>
        <v>0</v>
      </c>
      <c r="J230" s="55">
        <f>IF(物品!K349=0,0,"'"&amp;物品!K349&amp;"'")</f>
        <v>0</v>
      </c>
      <c r="K230" s="55">
        <f>IF(物品!L349=0,0,"'"&amp;物品!L349&amp;"'")</f>
        <v>0</v>
      </c>
      <c r="L230" s="55">
        <f>IF(物品!M349=0,0,"'"&amp;物品!M349&amp;"'")</f>
        <v>0</v>
      </c>
      <c r="M230" s="55">
        <f>IF(物品!N349=0,0,"'"&amp;物品!N349&amp;"'")</f>
        <v>0</v>
      </c>
      <c r="N230" s="55">
        <f>IF(物品!O349=0,0,"'"&amp;物品!O349&amp;"'")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物品!A350</f>
        <v>0</v>
      </c>
      <c r="B231" s="55" t="str">
        <f>"'"&amp;物品!B350&amp;"'"</f>
        <v>'IC06'</v>
      </c>
      <c r="C231" s="55">
        <f>物品!J350</f>
        <v>0</v>
      </c>
      <c r="D231" s="55">
        <f>物品!K350</f>
        <v>0</v>
      </c>
      <c r="E231" s="55">
        <f>物品!L350</f>
        <v>0</v>
      </c>
      <c r="F231" s="55">
        <f>物品!M350</f>
        <v>0</v>
      </c>
      <c r="G231" s="55">
        <f>物品!N350</f>
        <v>0</v>
      </c>
      <c r="H231" s="55">
        <f>物品!O350</f>
        <v>0</v>
      </c>
      <c r="I231" s="55">
        <f>IF(物品!J350=0,0,"'"&amp;物品!J350&amp;"'")</f>
        <v>0</v>
      </c>
      <c r="J231" s="55">
        <f>IF(物品!K350=0,0,"'"&amp;物品!K350&amp;"'")</f>
        <v>0</v>
      </c>
      <c r="K231" s="55">
        <f>IF(物品!L350=0,0,"'"&amp;物品!L350&amp;"'")</f>
        <v>0</v>
      </c>
      <c r="L231" s="55">
        <f>IF(物品!M350=0,0,"'"&amp;物品!M350&amp;"'")</f>
        <v>0</v>
      </c>
      <c r="M231" s="55">
        <f>IF(物品!N350=0,0,"'"&amp;物品!N350&amp;"'")</f>
        <v>0</v>
      </c>
      <c r="N231" s="55">
        <f>IF(物品!O350=0,0,"'"&amp;物品!O350&amp;"'")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物品!A351</f>
        <v>0</v>
      </c>
      <c r="B232" s="55" t="str">
        <f>"'"&amp;物品!B351&amp;"'"</f>
        <v>'IC07'</v>
      </c>
      <c r="C232" s="55">
        <f>物品!J351</f>
        <v>0</v>
      </c>
      <c r="D232" s="55">
        <f>物品!K351</f>
        <v>0</v>
      </c>
      <c r="E232" s="55">
        <f>物品!L351</f>
        <v>0</v>
      </c>
      <c r="F232" s="55">
        <f>物品!M351</f>
        <v>0</v>
      </c>
      <c r="G232" s="55">
        <f>物品!N351</f>
        <v>0</v>
      </c>
      <c r="H232" s="55">
        <f>物品!O351</f>
        <v>0</v>
      </c>
      <c r="I232" s="55">
        <f>IF(物品!J351=0,0,"'"&amp;物品!J351&amp;"'")</f>
        <v>0</v>
      </c>
      <c r="J232" s="55">
        <f>IF(物品!K351=0,0,"'"&amp;物品!K351&amp;"'")</f>
        <v>0</v>
      </c>
      <c r="K232" s="55">
        <f>IF(物品!L351=0,0,"'"&amp;物品!L351&amp;"'")</f>
        <v>0</v>
      </c>
      <c r="L232" s="55">
        <f>IF(物品!M351=0,0,"'"&amp;物品!M351&amp;"'")</f>
        <v>0</v>
      </c>
      <c r="M232" s="55">
        <f>IF(物品!N351=0,0,"'"&amp;物品!N351&amp;"'")</f>
        <v>0</v>
      </c>
      <c r="N232" s="55">
        <f>IF(物品!O351=0,0,"'"&amp;物品!O351&amp;"'")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物品!A352</f>
        <v>0</v>
      </c>
      <c r="B233" s="55" t="str">
        <f>"'"&amp;物品!B352&amp;"'"</f>
        <v>'IC08'</v>
      </c>
      <c r="C233" s="55">
        <f>物品!J352</f>
        <v>0</v>
      </c>
      <c r="D233" s="55">
        <f>物品!K352</f>
        <v>0</v>
      </c>
      <c r="E233" s="55">
        <f>物品!L352</f>
        <v>0</v>
      </c>
      <c r="F233" s="55">
        <f>物品!M352</f>
        <v>0</v>
      </c>
      <c r="G233" s="55">
        <f>物品!N352</f>
        <v>0</v>
      </c>
      <c r="H233" s="55">
        <f>物品!O352</f>
        <v>0</v>
      </c>
      <c r="I233" s="55">
        <f>IF(物品!J352=0,0,"'"&amp;物品!J352&amp;"'")</f>
        <v>0</v>
      </c>
      <c r="J233" s="55">
        <f>IF(物品!K352=0,0,"'"&amp;物品!K352&amp;"'")</f>
        <v>0</v>
      </c>
      <c r="K233" s="55">
        <f>IF(物品!L352=0,0,"'"&amp;物品!L352&amp;"'")</f>
        <v>0</v>
      </c>
      <c r="L233" s="55">
        <f>IF(物品!M352=0,0,"'"&amp;物品!M352&amp;"'")</f>
        <v>0</v>
      </c>
      <c r="M233" s="55">
        <f>IF(物品!N352=0,0,"'"&amp;物品!N352&amp;"'")</f>
        <v>0</v>
      </c>
      <c r="N233" s="55">
        <f>IF(物品!O352=0,0,"'"&amp;物品!O352&amp;"'")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物品!A353</f>
        <v>0</v>
      </c>
      <c r="B234" s="55" t="str">
        <f>"'"&amp;物品!B353&amp;"'"</f>
        <v>'IC09'</v>
      </c>
      <c r="C234" s="55">
        <f>物品!J353</f>
        <v>0</v>
      </c>
      <c r="D234" s="55">
        <f>物品!K353</f>
        <v>0</v>
      </c>
      <c r="E234" s="55">
        <f>物品!L353</f>
        <v>0</v>
      </c>
      <c r="F234" s="55">
        <f>物品!M353</f>
        <v>0</v>
      </c>
      <c r="G234" s="55">
        <f>物品!N353</f>
        <v>0</v>
      </c>
      <c r="H234" s="55">
        <f>物品!O353</f>
        <v>0</v>
      </c>
      <c r="I234" s="55">
        <f>IF(物品!J353=0,0,"'"&amp;物品!J353&amp;"'")</f>
        <v>0</v>
      </c>
      <c r="J234" s="55">
        <f>IF(物品!K353=0,0,"'"&amp;物品!K353&amp;"'")</f>
        <v>0</v>
      </c>
      <c r="K234" s="55">
        <f>IF(物品!L353=0,0,"'"&amp;物品!L353&amp;"'")</f>
        <v>0</v>
      </c>
      <c r="L234" s="55">
        <f>IF(物品!M353=0,0,"'"&amp;物品!M353&amp;"'")</f>
        <v>0</v>
      </c>
      <c r="M234" s="55">
        <f>IF(物品!N353=0,0,"'"&amp;物品!N353&amp;"'")</f>
        <v>0</v>
      </c>
      <c r="N234" s="55">
        <f>IF(物品!O353=0,0,"'"&amp;物品!O353&amp;"'")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物品!A354</f>
        <v>0</v>
      </c>
      <c r="B235" s="55" t="str">
        <f>"'"&amp;物品!B354&amp;"'"</f>
        <v>'IC10'</v>
      </c>
      <c r="C235" s="55">
        <f>物品!J354</f>
        <v>0</v>
      </c>
      <c r="D235" s="55">
        <f>物品!K354</f>
        <v>0</v>
      </c>
      <c r="E235" s="55">
        <f>物品!L354</f>
        <v>0</v>
      </c>
      <c r="F235" s="55">
        <f>物品!M354</f>
        <v>0</v>
      </c>
      <c r="G235" s="55">
        <f>物品!N354</f>
        <v>0</v>
      </c>
      <c r="H235" s="55">
        <f>物品!O354</f>
        <v>0</v>
      </c>
      <c r="I235" s="55">
        <f>IF(物品!J354=0,0,"'"&amp;物品!J354&amp;"'")</f>
        <v>0</v>
      </c>
      <c r="J235" s="55">
        <f>IF(物品!K354=0,0,"'"&amp;物品!K354&amp;"'")</f>
        <v>0</v>
      </c>
      <c r="K235" s="55">
        <f>IF(物品!L354=0,0,"'"&amp;物品!L354&amp;"'")</f>
        <v>0</v>
      </c>
      <c r="L235" s="55">
        <f>IF(物品!M354=0,0,"'"&amp;物品!M354&amp;"'")</f>
        <v>0</v>
      </c>
      <c r="M235" s="55">
        <f>IF(物品!N354=0,0,"'"&amp;物品!N354&amp;"'")</f>
        <v>0</v>
      </c>
      <c r="N235" s="55">
        <f>IF(物品!O354=0,0,"'"&amp;物品!O354&amp;"'")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物品!A355</f>
        <v>0</v>
      </c>
      <c r="B236" s="55" t="str">
        <f>"'"&amp;物品!B355&amp;"'"</f>
        <v>'IC11'</v>
      </c>
      <c r="C236" s="55">
        <f>物品!J355</f>
        <v>0</v>
      </c>
      <c r="D236" s="55">
        <f>物品!K355</f>
        <v>0</v>
      </c>
      <c r="E236" s="55">
        <f>物品!L355</f>
        <v>0</v>
      </c>
      <c r="F236" s="55">
        <f>物品!M355</f>
        <v>0</v>
      </c>
      <c r="G236" s="55">
        <f>物品!N355</f>
        <v>0</v>
      </c>
      <c r="H236" s="55">
        <f>物品!O355</f>
        <v>0</v>
      </c>
      <c r="I236" s="55">
        <f>IF(物品!J355=0,0,"'"&amp;物品!J355&amp;"'")</f>
        <v>0</v>
      </c>
      <c r="J236" s="55">
        <f>IF(物品!K355=0,0,"'"&amp;物品!K355&amp;"'")</f>
        <v>0</v>
      </c>
      <c r="K236" s="55">
        <f>IF(物品!L355=0,0,"'"&amp;物品!L355&amp;"'")</f>
        <v>0</v>
      </c>
      <c r="L236" s="55">
        <f>IF(物品!M355=0,0,"'"&amp;物品!M355&amp;"'")</f>
        <v>0</v>
      </c>
      <c r="M236" s="55">
        <f>IF(物品!N355=0,0,"'"&amp;物品!N355&amp;"'")</f>
        <v>0</v>
      </c>
      <c r="N236" s="55">
        <f>IF(物品!O355=0,0,"'"&amp;物品!O355&amp;"'")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物品!A356</f>
        <v>0</v>
      </c>
      <c r="B237" s="55" t="str">
        <f>"'"&amp;物品!B356&amp;"'"</f>
        <v>'IK01'</v>
      </c>
      <c r="C237" s="55">
        <f>物品!J356</f>
        <v>0</v>
      </c>
      <c r="D237" s="55">
        <f>物品!K356</f>
        <v>0</v>
      </c>
      <c r="E237" s="55">
        <f>物品!L356</f>
        <v>0</v>
      </c>
      <c r="F237" s="55">
        <f>物品!M356</f>
        <v>0</v>
      </c>
      <c r="G237" s="55">
        <f>物品!N356</f>
        <v>0</v>
      </c>
      <c r="H237" s="55">
        <f>物品!O356</f>
        <v>0</v>
      </c>
      <c r="I237" s="55">
        <f>IF(物品!J356=0,0,"'"&amp;物品!J356&amp;"'")</f>
        <v>0</v>
      </c>
      <c r="J237" s="55">
        <f>IF(物品!K356=0,0,"'"&amp;物品!K356&amp;"'")</f>
        <v>0</v>
      </c>
      <c r="K237" s="55">
        <f>IF(物品!L356=0,0,"'"&amp;物品!L356&amp;"'")</f>
        <v>0</v>
      </c>
      <c r="L237" s="55">
        <f>IF(物品!M356=0,0,"'"&amp;物品!M356&amp;"'")</f>
        <v>0</v>
      </c>
      <c r="M237" s="55">
        <f>IF(物品!N356=0,0,"'"&amp;物品!N356&amp;"'")</f>
        <v>0</v>
      </c>
      <c r="N237" s="55">
        <f>IF(物品!O356=0,0,"'"&amp;物品!O356&amp;"'")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物品!A357</f>
        <v>0</v>
      </c>
      <c r="B238" s="55" t="str">
        <f>"'"&amp;物品!B357&amp;"'"</f>
        <v>'IK02'</v>
      </c>
      <c r="C238" s="55">
        <f>物品!J357</f>
        <v>0</v>
      </c>
      <c r="D238" s="55">
        <f>物品!K357</f>
        <v>0</v>
      </c>
      <c r="E238" s="55">
        <f>物品!L357</f>
        <v>0</v>
      </c>
      <c r="F238" s="55">
        <f>物品!M357</f>
        <v>0</v>
      </c>
      <c r="G238" s="55">
        <f>物品!N357</f>
        <v>0</v>
      </c>
      <c r="H238" s="55">
        <f>物品!O357</f>
        <v>0</v>
      </c>
      <c r="I238" s="55">
        <f>IF(物品!J357=0,0,"'"&amp;物品!J357&amp;"'")</f>
        <v>0</v>
      </c>
      <c r="J238" s="55">
        <f>IF(物品!K357=0,0,"'"&amp;物品!K357&amp;"'")</f>
        <v>0</v>
      </c>
      <c r="K238" s="55">
        <f>IF(物品!L357=0,0,"'"&amp;物品!L357&amp;"'")</f>
        <v>0</v>
      </c>
      <c r="L238" s="55">
        <f>IF(物品!M357=0,0,"'"&amp;物品!M357&amp;"'")</f>
        <v>0</v>
      </c>
      <c r="M238" s="55">
        <f>IF(物品!N357=0,0,"'"&amp;物品!N357&amp;"'")</f>
        <v>0</v>
      </c>
      <c r="N238" s="55">
        <f>IF(物品!O357=0,0,"'"&amp;物品!O357&amp;"'")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物品!A358</f>
        <v>0</v>
      </c>
      <c r="B239" s="55" t="str">
        <f>"'"&amp;物品!B358&amp;"'"</f>
        <v>'IK03'</v>
      </c>
      <c r="C239" s="55">
        <f>物品!J358</f>
        <v>0</v>
      </c>
      <c r="D239" s="55">
        <f>物品!K358</f>
        <v>0</v>
      </c>
      <c r="E239" s="55">
        <f>物品!L358</f>
        <v>0</v>
      </c>
      <c r="F239" s="55">
        <f>物品!M358</f>
        <v>0</v>
      </c>
      <c r="G239" s="55">
        <f>物品!N358</f>
        <v>0</v>
      </c>
      <c r="H239" s="55">
        <f>物品!O358</f>
        <v>0</v>
      </c>
      <c r="I239" s="55">
        <f>IF(物品!J358=0,0,"'"&amp;物品!J358&amp;"'")</f>
        <v>0</v>
      </c>
      <c r="J239" s="55">
        <f>IF(物品!K358=0,0,"'"&amp;物品!K358&amp;"'")</f>
        <v>0</v>
      </c>
      <c r="K239" s="55">
        <f>IF(物品!L358=0,0,"'"&amp;物品!L358&amp;"'")</f>
        <v>0</v>
      </c>
      <c r="L239" s="55">
        <f>IF(物品!M358=0,0,"'"&amp;物品!M358&amp;"'")</f>
        <v>0</v>
      </c>
      <c r="M239" s="55">
        <f>IF(物品!N358=0,0,"'"&amp;物品!N358&amp;"'")</f>
        <v>0</v>
      </c>
      <c r="N239" s="55">
        <f>IF(物品!O358=0,0,"'"&amp;物品!O358&amp;"'")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物品!A359</f>
        <v>0</v>
      </c>
      <c r="B240" s="55" t="str">
        <f>"'"&amp;物品!B359&amp;"'"</f>
        <v>'IK04'</v>
      </c>
      <c r="C240" s="55">
        <f>物品!J359</f>
        <v>0</v>
      </c>
      <c r="D240" s="55">
        <f>物品!K359</f>
        <v>0</v>
      </c>
      <c r="E240" s="55">
        <f>物品!L359</f>
        <v>0</v>
      </c>
      <c r="F240" s="55">
        <f>物品!M359</f>
        <v>0</v>
      </c>
      <c r="G240" s="55">
        <f>物品!N359</f>
        <v>0</v>
      </c>
      <c r="H240" s="55">
        <f>物品!O359</f>
        <v>0</v>
      </c>
      <c r="I240" s="55">
        <f>IF(物品!J359=0,0,"'"&amp;物品!J359&amp;"'")</f>
        <v>0</v>
      </c>
      <c r="J240" s="55">
        <f>IF(物品!K359=0,0,"'"&amp;物品!K359&amp;"'")</f>
        <v>0</v>
      </c>
      <c r="K240" s="55">
        <f>IF(物品!L359=0,0,"'"&amp;物品!L359&amp;"'")</f>
        <v>0</v>
      </c>
      <c r="L240" s="55">
        <f>IF(物品!M359=0,0,"'"&amp;物品!M359&amp;"'")</f>
        <v>0</v>
      </c>
      <c r="M240" s="55">
        <f>IF(物品!N359=0,0,"'"&amp;物品!N359&amp;"'")</f>
        <v>0</v>
      </c>
      <c r="N240" s="55">
        <f>IF(物品!O359=0,0,"'"&amp;物品!O359&amp;"'")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物品!A360</f>
        <v>0</v>
      </c>
      <c r="B241" s="55" t="str">
        <f>"'"&amp;物品!B360&amp;"'"</f>
        <v>'IK05'</v>
      </c>
      <c r="C241" s="55">
        <f>物品!J360</f>
        <v>0</v>
      </c>
      <c r="D241" s="55">
        <f>物品!K360</f>
        <v>0</v>
      </c>
      <c r="E241" s="55">
        <f>物品!L360</f>
        <v>0</v>
      </c>
      <c r="F241" s="55">
        <f>物品!M360</f>
        <v>0</v>
      </c>
      <c r="G241" s="55">
        <f>物品!N360</f>
        <v>0</v>
      </c>
      <c r="H241" s="55">
        <f>物品!O360</f>
        <v>0</v>
      </c>
      <c r="I241" s="55">
        <f>IF(物品!J360=0,0,"'"&amp;物品!J360&amp;"'")</f>
        <v>0</v>
      </c>
      <c r="J241" s="55">
        <f>IF(物品!K360=0,0,"'"&amp;物品!K360&amp;"'")</f>
        <v>0</v>
      </c>
      <c r="K241" s="55">
        <f>IF(物品!L360=0,0,"'"&amp;物品!L360&amp;"'")</f>
        <v>0</v>
      </c>
      <c r="L241" s="55">
        <f>IF(物品!M360=0,0,"'"&amp;物品!M360&amp;"'")</f>
        <v>0</v>
      </c>
      <c r="M241" s="55">
        <f>IF(物品!N360=0,0,"'"&amp;物品!N360&amp;"'")</f>
        <v>0</v>
      </c>
      <c r="N241" s="55">
        <f>IF(物品!O360=0,0,"'"&amp;物品!O360&amp;"'")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物品!A361</f>
        <v>0</v>
      </c>
      <c r="B242" s="55" t="str">
        <f>"'"&amp;物品!B361&amp;"'"</f>
        <v>'IK06'</v>
      </c>
      <c r="C242" s="55">
        <f>物品!J361</f>
        <v>0</v>
      </c>
      <c r="D242" s="55">
        <f>物品!K361</f>
        <v>0</v>
      </c>
      <c r="E242" s="55">
        <f>物品!L361</f>
        <v>0</v>
      </c>
      <c r="F242" s="55">
        <f>物品!M361</f>
        <v>0</v>
      </c>
      <c r="G242" s="55">
        <f>物品!N361</f>
        <v>0</v>
      </c>
      <c r="H242" s="55">
        <f>物品!O361</f>
        <v>0</v>
      </c>
      <c r="I242" s="55">
        <f>IF(物品!J361=0,0,"'"&amp;物品!J361&amp;"'")</f>
        <v>0</v>
      </c>
      <c r="J242" s="55">
        <f>IF(物品!K361=0,0,"'"&amp;物品!K361&amp;"'")</f>
        <v>0</v>
      </c>
      <c r="K242" s="55">
        <f>IF(物品!L361=0,0,"'"&amp;物品!L361&amp;"'")</f>
        <v>0</v>
      </c>
      <c r="L242" s="55">
        <f>IF(物品!M361=0,0,"'"&amp;物品!M361&amp;"'")</f>
        <v>0</v>
      </c>
      <c r="M242" s="55">
        <f>IF(物品!N361=0,0,"'"&amp;物品!N361&amp;"'")</f>
        <v>0</v>
      </c>
      <c r="N242" s="55">
        <f>IF(物品!O361=0,0,"'"&amp;物品!O361&amp;"'")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物品!A362</f>
        <v>0</v>
      </c>
      <c r="B243" s="55" t="str">
        <f>"'"&amp;物品!B362&amp;"'"</f>
        <v>'IK07'</v>
      </c>
      <c r="C243" s="55">
        <f>物品!J362</f>
        <v>0</v>
      </c>
      <c r="D243" s="55">
        <f>物品!K362</f>
        <v>0</v>
      </c>
      <c r="E243" s="55">
        <f>物品!L362</f>
        <v>0</v>
      </c>
      <c r="F243" s="55">
        <f>物品!M362</f>
        <v>0</v>
      </c>
      <c r="G243" s="55">
        <f>物品!N362</f>
        <v>0</v>
      </c>
      <c r="H243" s="55">
        <f>物品!O362</f>
        <v>0</v>
      </c>
      <c r="I243" s="55">
        <f>IF(物品!J362=0,0,"'"&amp;物品!J362&amp;"'")</f>
        <v>0</v>
      </c>
      <c r="J243" s="55">
        <f>IF(物品!K362=0,0,"'"&amp;物品!K362&amp;"'")</f>
        <v>0</v>
      </c>
      <c r="K243" s="55">
        <f>IF(物品!L362=0,0,"'"&amp;物品!L362&amp;"'")</f>
        <v>0</v>
      </c>
      <c r="L243" s="55">
        <f>IF(物品!M362=0,0,"'"&amp;物品!M362&amp;"'")</f>
        <v>0</v>
      </c>
      <c r="M243" s="55">
        <f>IF(物品!N362=0,0,"'"&amp;物品!N362&amp;"'")</f>
        <v>0</v>
      </c>
      <c r="N243" s="55">
        <f>IF(物品!O362=0,0,"'"&amp;物品!O362&amp;"'")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物品!A363</f>
        <v>0</v>
      </c>
      <c r="B244" s="55" t="str">
        <f>"'"&amp;物品!B363&amp;"'"</f>
        <v>'IK08'</v>
      </c>
      <c r="C244" s="55">
        <f>物品!J363</f>
        <v>0</v>
      </c>
      <c r="D244" s="55">
        <f>物品!K363</f>
        <v>0</v>
      </c>
      <c r="E244" s="55">
        <f>物品!L363</f>
        <v>0</v>
      </c>
      <c r="F244" s="55">
        <f>物品!M363</f>
        <v>0</v>
      </c>
      <c r="G244" s="55">
        <f>物品!N363</f>
        <v>0</v>
      </c>
      <c r="H244" s="55">
        <f>物品!O363</f>
        <v>0</v>
      </c>
      <c r="I244" s="55">
        <f>IF(物品!J363=0,0,"'"&amp;物品!J363&amp;"'")</f>
        <v>0</v>
      </c>
      <c r="J244" s="55">
        <f>IF(物品!K363=0,0,"'"&amp;物品!K363&amp;"'")</f>
        <v>0</v>
      </c>
      <c r="K244" s="55">
        <f>IF(物品!L363=0,0,"'"&amp;物品!L363&amp;"'")</f>
        <v>0</v>
      </c>
      <c r="L244" s="55">
        <f>IF(物品!M363=0,0,"'"&amp;物品!M363&amp;"'")</f>
        <v>0</v>
      </c>
      <c r="M244" s="55">
        <f>IF(物品!N363=0,0,"'"&amp;物品!N363&amp;"'")</f>
        <v>0</v>
      </c>
      <c r="N244" s="55">
        <f>IF(物品!O363=0,0,"'"&amp;物品!O363&amp;"'")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物品!A364</f>
        <v>0</v>
      </c>
      <c r="B245" s="55" t="str">
        <f>"'"&amp;物品!B364&amp;"'"</f>
        <v>'IK1A'</v>
      </c>
      <c r="C245" s="55">
        <f>物品!J364</f>
        <v>0</v>
      </c>
      <c r="D245" s="55">
        <f>物品!K364</f>
        <v>0</v>
      </c>
      <c r="E245" s="55">
        <f>物品!L364</f>
        <v>0</v>
      </c>
      <c r="F245" s="55">
        <f>物品!M364</f>
        <v>0</v>
      </c>
      <c r="G245" s="55">
        <f>物品!N364</f>
        <v>0</v>
      </c>
      <c r="H245" s="55">
        <f>物品!O364</f>
        <v>0</v>
      </c>
      <c r="I245" s="55">
        <f>IF(物品!J364=0,0,"'"&amp;物品!J364&amp;"'")</f>
        <v>0</v>
      </c>
      <c r="J245" s="55">
        <f>IF(物品!K364=0,0,"'"&amp;物品!K364&amp;"'")</f>
        <v>0</v>
      </c>
      <c r="K245" s="55">
        <f>IF(物品!L364=0,0,"'"&amp;物品!L364&amp;"'")</f>
        <v>0</v>
      </c>
      <c r="L245" s="55">
        <f>IF(物品!M364=0,0,"'"&amp;物品!M364&amp;"'")</f>
        <v>0</v>
      </c>
      <c r="M245" s="55">
        <f>IF(物品!N364=0,0,"'"&amp;物品!N364&amp;"'")</f>
        <v>0</v>
      </c>
      <c r="N245" s="55">
        <f>IF(物品!O364=0,0,"'"&amp;物品!O364&amp;"'")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物品!A373</f>
        <v>0</v>
      </c>
      <c r="B246" s="55" t="str">
        <f>"'"&amp;物品!B373&amp;"'"</f>
        <v>'IK2A'</v>
      </c>
      <c r="C246" s="55">
        <f>物品!J373</f>
        <v>0</v>
      </c>
      <c r="D246" s="55">
        <f>物品!K373</f>
        <v>0</v>
      </c>
      <c r="E246" s="55">
        <f>物品!L373</f>
        <v>0</v>
      </c>
      <c r="F246" s="55">
        <f>物品!M373</f>
        <v>0</v>
      </c>
      <c r="G246" s="55">
        <f>物品!N373</f>
        <v>0</v>
      </c>
      <c r="H246" s="55">
        <f>物品!O373</f>
        <v>0</v>
      </c>
      <c r="I246" s="55">
        <f>IF(物品!J373=0,0,"'"&amp;物品!J373&amp;"'")</f>
        <v>0</v>
      </c>
      <c r="J246" s="55">
        <f>IF(物品!K373=0,0,"'"&amp;物品!K373&amp;"'")</f>
        <v>0</v>
      </c>
      <c r="K246" s="55">
        <f>IF(物品!L373=0,0,"'"&amp;物品!L373&amp;"'")</f>
        <v>0</v>
      </c>
      <c r="L246" s="55">
        <f>IF(物品!M373=0,0,"'"&amp;物品!M373&amp;"'")</f>
        <v>0</v>
      </c>
      <c r="M246" s="55">
        <f>IF(物品!N373=0,0,"'"&amp;物品!N373&amp;"'")</f>
        <v>0</v>
      </c>
      <c r="N246" s="55">
        <f>IF(物品!O373=0,0,"'"&amp;物品!O373&amp;"'")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物品!A382</f>
        <v>0</v>
      </c>
      <c r="B247" s="55" t="str">
        <f>"'"&amp;物品!B382&amp;"'"</f>
        <v>'IK3A'</v>
      </c>
      <c r="C247" s="55">
        <f>物品!J382</f>
        <v>0</v>
      </c>
      <c r="D247" s="55">
        <f>物品!K382</f>
        <v>0</v>
      </c>
      <c r="E247" s="55">
        <f>物品!L382</f>
        <v>0</v>
      </c>
      <c r="F247" s="55">
        <f>物品!M382</f>
        <v>0</v>
      </c>
      <c r="G247" s="55">
        <f>物品!N382</f>
        <v>0</v>
      </c>
      <c r="H247" s="55">
        <f>物品!O382</f>
        <v>0</v>
      </c>
      <c r="I247" s="55">
        <f>IF(物品!J382=0,0,"'"&amp;物品!J382&amp;"'")</f>
        <v>0</v>
      </c>
      <c r="J247" s="55">
        <f>IF(物品!K382=0,0,"'"&amp;物品!K382&amp;"'")</f>
        <v>0</v>
      </c>
      <c r="K247" s="55">
        <f>IF(物品!L382=0,0,"'"&amp;物品!L382&amp;"'")</f>
        <v>0</v>
      </c>
      <c r="L247" s="55">
        <f>IF(物品!M382=0,0,"'"&amp;物品!M382&amp;"'")</f>
        <v>0</v>
      </c>
      <c r="M247" s="55">
        <f>IF(物品!N382=0,0,"'"&amp;物品!N382&amp;"'")</f>
        <v>0</v>
      </c>
      <c r="N247" s="55">
        <f>IF(物品!O382=0,0,"'"&amp;物品!O382&amp;"'")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物品!A391</f>
        <v>0</v>
      </c>
      <c r="B248" s="55" t="str">
        <f>"'"&amp;物品!B391&amp;"'"</f>
        <v>'IK4A'</v>
      </c>
      <c r="C248" s="55">
        <f>物品!J391</f>
        <v>0</v>
      </c>
      <c r="D248" s="55">
        <f>物品!K391</f>
        <v>0</v>
      </c>
      <c r="E248" s="55">
        <f>物品!L391</f>
        <v>0</v>
      </c>
      <c r="F248" s="55">
        <f>物品!M391</f>
        <v>0</v>
      </c>
      <c r="G248" s="55">
        <f>物品!N391</f>
        <v>0</v>
      </c>
      <c r="H248" s="55">
        <f>物品!O391</f>
        <v>0</v>
      </c>
      <c r="I248" s="55">
        <f>IF(物品!J391=0,0,"'"&amp;物品!J391&amp;"'")</f>
        <v>0</v>
      </c>
      <c r="J248" s="55">
        <f>IF(物品!K391=0,0,"'"&amp;物品!K391&amp;"'")</f>
        <v>0</v>
      </c>
      <c r="K248" s="55">
        <f>IF(物品!L391=0,0,"'"&amp;物品!L391&amp;"'")</f>
        <v>0</v>
      </c>
      <c r="L248" s="55">
        <f>IF(物品!M391=0,0,"'"&amp;物品!M391&amp;"'")</f>
        <v>0</v>
      </c>
      <c r="M248" s="55">
        <f>IF(物品!N391=0,0,"'"&amp;物品!N391&amp;"'")</f>
        <v>0</v>
      </c>
      <c r="N248" s="55">
        <f>IF(物品!O391=0,0,"'"&amp;物品!O391&amp;"'")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物品!A400</f>
        <v>0</v>
      </c>
      <c r="B249" s="55" t="str">
        <f>"'"&amp;物品!B400&amp;"'"</f>
        <v>'IK5A'</v>
      </c>
      <c r="C249" s="55">
        <f>物品!J400</f>
        <v>0</v>
      </c>
      <c r="D249" s="55">
        <f>物品!K400</f>
        <v>0</v>
      </c>
      <c r="E249" s="55">
        <f>物品!L400</f>
        <v>0</v>
      </c>
      <c r="F249" s="55">
        <f>物品!M400</f>
        <v>0</v>
      </c>
      <c r="G249" s="55">
        <f>物品!N400</f>
        <v>0</v>
      </c>
      <c r="H249" s="55">
        <f>物品!O400</f>
        <v>0</v>
      </c>
      <c r="I249" s="55">
        <f>IF(物品!J400=0,0,"'"&amp;物品!J400&amp;"'")</f>
        <v>0</v>
      </c>
      <c r="J249" s="55">
        <f>IF(物品!K400=0,0,"'"&amp;物品!K400&amp;"'")</f>
        <v>0</v>
      </c>
      <c r="K249" s="55">
        <f>IF(物品!L400=0,0,"'"&amp;物品!L400&amp;"'")</f>
        <v>0</v>
      </c>
      <c r="L249" s="55">
        <f>IF(物品!M400=0,0,"'"&amp;物品!M400&amp;"'")</f>
        <v>0</v>
      </c>
      <c r="M249" s="55">
        <f>IF(物品!N400=0,0,"'"&amp;物品!N400&amp;"'")</f>
        <v>0</v>
      </c>
      <c r="N249" s="55">
        <f>IF(物品!O400=0,0,"'"&amp;物品!O400&amp;"'")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物品!A409</f>
        <v>0</v>
      </c>
      <c r="B250" s="55" t="str">
        <f>"'"&amp;物品!B409&amp;"'"</f>
        <v>'IK6A'</v>
      </c>
      <c r="C250" s="55">
        <f>物品!J409</f>
        <v>0</v>
      </c>
      <c r="D250" s="55">
        <f>物品!K409</f>
        <v>0</v>
      </c>
      <c r="E250" s="55">
        <f>物品!L409</f>
        <v>0</v>
      </c>
      <c r="F250" s="55">
        <f>物品!M409</f>
        <v>0</v>
      </c>
      <c r="G250" s="55">
        <f>物品!N409</f>
        <v>0</v>
      </c>
      <c r="H250" s="55">
        <f>物品!O409</f>
        <v>0</v>
      </c>
      <c r="I250" s="55">
        <f>IF(物品!J409=0,0,"'"&amp;物品!J409&amp;"'")</f>
        <v>0</v>
      </c>
      <c r="J250" s="55">
        <f>IF(物品!K409=0,0,"'"&amp;物品!K409&amp;"'")</f>
        <v>0</v>
      </c>
      <c r="K250" s="55">
        <f>IF(物品!L409=0,0,"'"&amp;物品!L409&amp;"'")</f>
        <v>0</v>
      </c>
      <c r="L250" s="55">
        <f>IF(物品!M409=0,0,"'"&amp;物品!M409&amp;"'")</f>
        <v>0</v>
      </c>
      <c r="M250" s="55">
        <f>IF(物品!N409=0,0,"'"&amp;物品!N409&amp;"'")</f>
        <v>0</v>
      </c>
      <c r="N250" s="55">
        <f>IF(物品!O409=0,0,"'"&amp;物品!O409&amp;"'")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物品!A418</f>
        <v>0</v>
      </c>
      <c r="B251" s="55" t="str">
        <f>"'"&amp;物品!B418&amp;"'"</f>
        <v>'IK7A'</v>
      </c>
      <c r="C251" s="55">
        <f>物品!J418</f>
        <v>0</v>
      </c>
      <c r="D251" s="55">
        <f>物品!K418</f>
        <v>0</v>
      </c>
      <c r="E251" s="55">
        <f>物品!L418</f>
        <v>0</v>
      </c>
      <c r="F251" s="55">
        <f>物品!M418</f>
        <v>0</v>
      </c>
      <c r="G251" s="55">
        <f>物品!N418</f>
        <v>0</v>
      </c>
      <c r="H251" s="55">
        <f>物品!O418</f>
        <v>0</v>
      </c>
      <c r="I251" s="55">
        <f>IF(物品!J418=0,0,"'"&amp;物品!J418&amp;"'")</f>
        <v>0</v>
      </c>
      <c r="J251" s="55">
        <f>IF(物品!K418=0,0,"'"&amp;物品!K418&amp;"'")</f>
        <v>0</v>
      </c>
      <c r="K251" s="55">
        <f>IF(物品!L418=0,0,"'"&amp;物品!L418&amp;"'")</f>
        <v>0</v>
      </c>
      <c r="L251" s="55">
        <f>IF(物品!M418=0,0,"'"&amp;物品!M418&amp;"'")</f>
        <v>0</v>
      </c>
      <c r="M251" s="55">
        <f>IF(物品!N418=0,0,"'"&amp;物品!N418&amp;"'")</f>
        <v>0</v>
      </c>
      <c r="N251" s="55">
        <f>IF(物品!O418=0,0,"'"&amp;物品!O418&amp;"'")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物品!A427</f>
        <v>0</v>
      </c>
      <c r="B252" s="55" t="str">
        <f>"'"&amp;物品!B427&amp;"'"</f>
        <v>'IK8A'</v>
      </c>
      <c r="C252" s="55">
        <f>物品!J427</f>
        <v>0</v>
      </c>
      <c r="D252" s="55">
        <f>物品!K427</f>
        <v>0</v>
      </c>
      <c r="E252" s="55">
        <f>物品!L427</f>
        <v>0</v>
      </c>
      <c r="F252" s="55">
        <f>物品!M427</f>
        <v>0</v>
      </c>
      <c r="G252" s="55">
        <f>物品!N427</f>
        <v>0</v>
      </c>
      <c r="H252" s="55">
        <f>物品!O427</f>
        <v>0</v>
      </c>
      <c r="I252" s="55">
        <f>IF(物品!J427=0,0,"'"&amp;物品!J427&amp;"'")</f>
        <v>0</v>
      </c>
      <c r="J252" s="55">
        <f>IF(物品!K427=0,0,"'"&amp;物品!K427&amp;"'")</f>
        <v>0</v>
      </c>
      <c r="K252" s="55">
        <f>IF(物品!L427=0,0,"'"&amp;物品!L427&amp;"'")</f>
        <v>0</v>
      </c>
      <c r="L252" s="55">
        <f>IF(物品!M427=0,0,"'"&amp;物品!M427&amp;"'")</f>
        <v>0</v>
      </c>
      <c r="M252" s="55">
        <f>IF(物品!N427=0,0,"'"&amp;物品!N427&amp;"'")</f>
        <v>0</v>
      </c>
      <c r="N252" s="55">
        <f>IF(物品!O427=0,0,"'"&amp;物品!O427&amp;"'")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物品!A436</f>
        <v>0</v>
      </c>
      <c r="B253" s="55" t="str">
        <f>"'"&amp;物品!B436&amp;"'"</f>
        <v>'IK91'</v>
      </c>
      <c r="C253" s="55">
        <f>物品!J436</f>
        <v>0</v>
      </c>
      <c r="D253" s="55">
        <f>物品!K436</f>
        <v>0</v>
      </c>
      <c r="E253" s="55">
        <f>物品!L436</f>
        <v>0</v>
      </c>
      <c r="F253" s="55">
        <f>物品!M436</f>
        <v>0</v>
      </c>
      <c r="G253" s="55">
        <f>物品!N436</f>
        <v>0</v>
      </c>
      <c r="H253" s="55">
        <f>物品!O436</f>
        <v>0</v>
      </c>
      <c r="I253" s="55">
        <f>IF(物品!J436=0,0,"'"&amp;物品!J436&amp;"'")</f>
        <v>0</v>
      </c>
      <c r="J253" s="55">
        <f>IF(物品!K436=0,0,"'"&amp;物品!K436&amp;"'")</f>
        <v>0</v>
      </c>
      <c r="K253" s="55">
        <f>IF(物品!L436=0,0,"'"&amp;物品!L436&amp;"'")</f>
        <v>0</v>
      </c>
      <c r="L253" s="55">
        <f>IF(物品!M436=0,0,"'"&amp;物品!M436&amp;"'")</f>
        <v>0</v>
      </c>
      <c r="M253" s="55">
        <f>IF(物品!N436=0,0,"'"&amp;物品!N436&amp;"'")</f>
        <v>0</v>
      </c>
      <c r="N253" s="55">
        <f>IF(物品!O436=0,0,"'"&amp;物品!O436&amp;"'")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物品!A437</f>
        <v>0</v>
      </c>
      <c r="B254" s="55" t="str">
        <f>"'"&amp;物品!B437&amp;"'"</f>
        <v>'IK92'</v>
      </c>
      <c r="C254" s="55">
        <f>物品!J437</f>
        <v>0</v>
      </c>
      <c r="D254" s="55">
        <f>物品!K437</f>
        <v>0</v>
      </c>
      <c r="E254" s="55">
        <f>物品!L437</f>
        <v>0</v>
      </c>
      <c r="F254" s="55">
        <f>物品!M437</f>
        <v>0</v>
      </c>
      <c r="G254" s="55">
        <f>物品!N437</f>
        <v>0</v>
      </c>
      <c r="H254" s="55">
        <f>物品!O437</f>
        <v>0</v>
      </c>
      <c r="I254" s="55">
        <f>IF(物品!J437=0,0,"'"&amp;物品!J437&amp;"'")</f>
        <v>0</v>
      </c>
      <c r="J254" s="55">
        <f>IF(物品!K437=0,0,"'"&amp;物品!K437&amp;"'")</f>
        <v>0</v>
      </c>
      <c r="K254" s="55">
        <f>IF(物品!L437=0,0,"'"&amp;物品!L437&amp;"'")</f>
        <v>0</v>
      </c>
      <c r="L254" s="55">
        <f>IF(物品!M437=0,0,"'"&amp;物品!M437&amp;"'")</f>
        <v>0</v>
      </c>
      <c r="M254" s="55">
        <f>IF(物品!N437=0,0,"'"&amp;物品!N437&amp;"'")</f>
        <v>0</v>
      </c>
      <c r="N254" s="55">
        <f>IF(物品!O437=0,0,"'"&amp;物品!O437&amp;"'")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物品!A438</f>
        <v>0</v>
      </c>
      <c r="B255" s="55" t="str">
        <f>"'"&amp;物品!B438&amp;"'"</f>
        <v>'IK93'</v>
      </c>
      <c r="C255" s="55">
        <f>物品!J438</f>
        <v>0</v>
      </c>
      <c r="D255" s="55">
        <f>物品!K438</f>
        <v>0</v>
      </c>
      <c r="E255" s="55">
        <f>物品!L438</f>
        <v>0</v>
      </c>
      <c r="F255" s="55">
        <f>物品!M438</f>
        <v>0</v>
      </c>
      <c r="G255" s="55">
        <f>物品!N438</f>
        <v>0</v>
      </c>
      <c r="H255" s="55">
        <f>物品!O438</f>
        <v>0</v>
      </c>
      <c r="I255" s="55">
        <f>IF(物品!J438=0,0,"'"&amp;物品!J438&amp;"'")</f>
        <v>0</v>
      </c>
      <c r="J255" s="55">
        <f>IF(物品!K438=0,0,"'"&amp;物品!K438&amp;"'")</f>
        <v>0</v>
      </c>
      <c r="K255" s="55">
        <f>IF(物品!L438=0,0,"'"&amp;物品!L438&amp;"'")</f>
        <v>0</v>
      </c>
      <c r="L255" s="55">
        <f>IF(物品!M438=0,0,"'"&amp;物品!M438&amp;"'")</f>
        <v>0</v>
      </c>
      <c r="M255" s="55">
        <f>IF(物品!N438=0,0,"'"&amp;物品!N438&amp;"'")</f>
        <v>0</v>
      </c>
      <c r="N255" s="55">
        <f>IF(物品!O438=0,0,"'"&amp;物品!O438&amp;"'")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物品!A439</f>
        <v>0</v>
      </c>
      <c r="B256" s="55" t="str">
        <f>"'"&amp;物品!B439&amp;"'"</f>
        <v>'IK94'</v>
      </c>
      <c r="C256" s="55">
        <f>物品!J439</f>
        <v>0</v>
      </c>
      <c r="D256" s="55">
        <f>物品!K439</f>
        <v>0</v>
      </c>
      <c r="E256" s="55">
        <f>物品!L439</f>
        <v>0</v>
      </c>
      <c r="F256" s="55">
        <f>物品!M439</f>
        <v>0</v>
      </c>
      <c r="G256" s="55">
        <f>物品!N439</f>
        <v>0</v>
      </c>
      <c r="H256" s="55">
        <f>物品!O439</f>
        <v>0</v>
      </c>
      <c r="I256" s="55">
        <f>IF(物品!J439=0,0,"'"&amp;物品!J439&amp;"'")</f>
        <v>0</v>
      </c>
      <c r="J256" s="55">
        <f>IF(物品!K439=0,0,"'"&amp;物品!K439&amp;"'")</f>
        <v>0</v>
      </c>
      <c r="K256" s="55">
        <f>IF(物品!L439=0,0,"'"&amp;物品!L439&amp;"'")</f>
        <v>0</v>
      </c>
      <c r="L256" s="55">
        <f>IF(物品!M439=0,0,"'"&amp;物品!M439&amp;"'")</f>
        <v>0</v>
      </c>
      <c r="M256" s="55">
        <f>IF(物品!N439=0,0,"'"&amp;物品!N439&amp;"'")</f>
        <v>0</v>
      </c>
      <c r="N256" s="55">
        <f>IF(物品!O439=0,0,"'"&amp;物品!O439&amp;"'")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物品!A440</f>
        <v>0</v>
      </c>
      <c r="B257" s="55" t="str">
        <f>"'"&amp;物品!B440&amp;"'"</f>
        <v>'IK95'</v>
      </c>
      <c r="C257" s="55">
        <f>物品!J440</f>
        <v>0</v>
      </c>
      <c r="D257" s="55">
        <f>物品!K440</f>
        <v>0</v>
      </c>
      <c r="E257" s="55">
        <f>物品!L440</f>
        <v>0</v>
      </c>
      <c r="F257" s="55">
        <f>物品!M440</f>
        <v>0</v>
      </c>
      <c r="G257" s="55">
        <f>物品!N440</f>
        <v>0</v>
      </c>
      <c r="H257" s="55">
        <f>物品!O440</f>
        <v>0</v>
      </c>
      <c r="I257" s="55">
        <f>IF(物品!J440=0,0,"'"&amp;物品!J440&amp;"'")</f>
        <v>0</v>
      </c>
      <c r="J257" s="55">
        <f>IF(物品!K440=0,0,"'"&amp;物品!K440&amp;"'")</f>
        <v>0</v>
      </c>
      <c r="K257" s="55">
        <f>IF(物品!L440=0,0,"'"&amp;物品!L440&amp;"'")</f>
        <v>0</v>
      </c>
      <c r="L257" s="55">
        <f>IF(物品!M440=0,0,"'"&amp;物品!M440&amp;"'")</f>
        <v>0</v>
      </c>
      <c r="M257" s="55">
        <f>IF(物品!N440=0,0,"'"&amp;物品!N440&amp;"'")</f>
        <v>0</v>
      </c>
      <c r="N257" s="55">
        <f>IF(物品!O440=0,0,"'"&amp;物品!O440&amp;"'")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物品!A441</f>
        <v>0</v>
      </c>
      <c r="B258" s="55" t="str">
        <f>"'"&amp;物品!B441&amp;"'"</f>
        <v>'IK96'</v>
      </c>
      <c r="C258" s="55">
        <f>物品!J441</f>
        <v>0</v>
      </c>
      <c r="D258" s="55">
        <f>物品!K441</f>
        <v>0</v>
      </c>
      <c r="E258" s="55">
        <f>物品!L441</f>
        <v>0</v>
      </c>
      <c r="F258" s="55">
        <f>物品!M441</f>
        <v>0</v>
      </c>
      <c r="G258" s="55">
        <f>物品!N441</f>
        <v>0</v>
      </c>
      <c r="H258" s="55">
        <f>物品!O441</f>
        <v>0</v>
      </c>
      <c r="I258" s="55">
        <f>IF(物品!J441=0,0,"'"&amp;物品!J441&amp;"'")</f>
        <v>0</v>
      </c>
      <c r="J258" s="55">
        <f>IF(物品!K441=0,0,"'"&amp;物品!K441&amp;"'")</f>
        <v>0</v>
      </c>
      <c r="K258" s="55">
        <f>IF(物品!L441=0,0,"'"&amp;物品!L441&amp;"'")</f>
        <v>0</v>
      </c>
      <c r="L258" s="55">
        <f>IF(物品!M441=0,0,"'"&amp;物品!M441&amp;"'")</f>
        <v>0</v>
      </c>
      <c r="M258" s="55">
        <f>IF(物品!N441=0,0,"'"&amp;物品!N441&amp;"'")</f>
        <v>0</v>
      </c>
      <c r="N258" s="55">
        <f>IF(物品!O441=0,0,"'"&amp;物品!O441&amp;"'")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物品!A442</f>
        <v>0</v>
      </c>
      <c r="B259" s="55" t="str">
        <f>"'"&amp;物品!B442&amp;"'"</f>
        <v>'IK97'</v>
      </c>
      <c r="C259" s="55">
        <f>物品!J442</f>
        <v>0</v>
      </c>
      <c r="D259" s="55">
        <f>物品!K442</f>
        <v>0</v>
      </c>
      <c r="E259" s="55">
        <f>物品!L442</f>
        <v>0</v>
      </c>
      <c r="F259" s="55">
        <f>物品!M442</f>
        <v>0</v>
      </c>
      <c r="G259" s="55">
        <f>物品!N442</f>
        <v>0</v>
      </c>
      <c r="H259" s="55">
        <f>物品!O442</f>
        <v>0</v>
      </c>
      <c r="I259" s="55">
        <f>IF(物品!J442=0,0,"'"&amp;物品!J442&amp;"'")</f>
        <v>0</v>
      </c>
      <c r="J259" s="55">
        <f>IF(物品!K442=0,0,"'"&amp;物品!K442&amp;"'")</f>
        <v>0</v>
      </c>
      <c r="K259" s="55">
        <f>IF(物品!L442=0,0,"'"&amp;物品!L442&amp;"'")</f>
        <v>0</v>
      </c>
      <c r="L259" s="55">
        <f>IF(物品!M442=0,0,"'"&amp;物品!M442&amp;"'")</f>
        <v>0</v>
      </c>
      <c r="M259" s="55">
        <f>IF(物品!N442=0,0,"'"&amp;物品!N442&amp;"'")</f>
        <v>0</v>
      </c>
      <c r="N259" s="55">
        <f>IF(物品!O442=0,0,"'"&amp;物品!O442&amp;"'")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物品!A443</f>
        <v>0</v>
      </c>
      <c r="B260" s="55" t="str">
        <f>"'"&amp;物品!B443&amp;"'"</f>
        <v>'IK98'</v>
      </c>
      <c r="C260" s="55">
        <f>物品!J443</f>
        <v>0</v>
      </c>
      <c r="D260" s="55">
        <f>物品!K443</f>
        <v>0</v>
      </c>
      <c r="E260" s="55">
        <f>物品!L443</f>
        <v>0</v>
      </c>
      <c r="F260" s="55">
        <f>物品!M443</f>
        <v>0</v>
      </c>
      <c r="G260" s="55">
        <f>物品!N443</f>
        <v>0</v>
      </c>
      <c r="H260" s="55">
        <f>物品!O443</f>
        <v>0</v>
      </c>
      <c r="I260" s="55">
        <f>IF(物品!J443=0,0,"'"&amp;物品!J443&amp;"'")</f>
        <v>0</v>
      </c>
      <c r="J260" s="55">
        <f>IF(物品!K443=0,0,"'"&amp;物品!K443&amp;"'")</f>
        <v>0</v>
      </c>
      <c r="K260" s="55">
        <f>IF(物品!L443=0,0,"'"&amp;物品!L443&amp;"'")</f>
        <v>0</v>
      </c>
      <c r="L260" s="55">
        <f>IF(物品!M443=0,0,"'"&amp;物品!M443&amp;"'")</f>
        <v>0</v>
      </c>
      <c r="M260" s="55">
        <f>IF(物品!N443=0,0,"'"&amp;物品!N443&amp;"'")</f>
        <v>0</v>
      </c>
      <c r="N260" s="55">
        <f>IF(物品!O443=0,0,"'"&amp;物品!O443&amp;"'")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物品!A444</f>
        <v>0</v>
      </c>
      <c r="B261" s="55" t="str">
        <f>"'"&amp;物品!B444&amp;"'"</f>
        <v>'IL1A'</v>
      </c>
      <c r="C261" s="55">
        <f>物品!J444</f>
        <v>0</v>
      </c>
      <c r="D261" s="55">
        <f>物品!K444</f>
        <v>0</v>
      </c>
      <c r="E261" s="55">
        <f>物品!L444</f>
        <v>0</v>
      </c>
      <c r="F261" s="55">
        <f>物品!M444</f>
        <v>0</v>
      </c>
      <c r="G261" s="55">
        <f>物品!N444</f>
        <v>0</v>
      </c>
      <c r="H261" s="55">
        <f>物品!O444</f>
        <v>0</v>
      </c>
      <c r="I261" s="55">
        <f>IF(物品!J444=0,0,"'"&amp;物品!J444&amp;"'")</f>
        <v>0</v>
      </c>
      <c r="J261" s="55">
        <f>IF(物品!K444=0,0,"'"&amp;物品!K444&amp;"'")</f>
        <v>0</v>
      </c>
      <c r="K261" s="55">
        <f>IF(物品!L444=0,0,"'"&amp;物品!L444&amp;"'")</f>
        <v>0</v>
      </c>
      <c r="L261" s="55">
        <f>IF(物品!M444=0,0,"'"&amp;物品!M444&amp;"'")</f>
        <v>0</v>
      </c>
      <c r="M261" s="55">
        <f>IF(物品!N444=0,0,"'"&amp;物品!N444&amp;"'")</f>
        <v>0</v>
      </c>
      <c r="N261" s="55">
        <f>IF(物品!O444=0,0,"'"&amp;物品!O444&amp;"'")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物品!A445</f>
        <v>0</v>
      </c>
      <c r="B262" s="55" t="str">
        <f>"'"&amp;物品!B445&amp;"'"</f>
        <v>'IL1B'</v>
      </c>
      <c r="C262" s="55">
        <f>物品!J445</f>
        <v>0</v>
      </c>
      <c r="D262" s="55">
        <f>物品!K445</f>
        <v>0</v>
      </c>
      <c r="E262" s="55">
        <f>物品!L445</f>
        <v>0</v>
      </c>
      <c r="F262" s="55">
        <f>物品!M445</f>
        <v>0</v>
      </c>
      <c r="G262" s="55">
        <f>物品!N445</f>
        <v>0</v>
      </c>
      <c r="H262" s="55">
        <f>物品!O445</f>
        <v>0</v>
      </c>
      <c r="I262" s="55">
        <f>IF(物品!J445=0,0,"'"&amp;物品!J445&amp;"'")</f>
        <v>0</v>
      </c>
      <c r="J262" s="55">
        <f>IF(物品!K445=0,0,"'"&amp;物品!K445&amp;"'")</f>
        <v>0</v>
      </c>
      <c r="K262" s="55">
        <f>IF(物品!L445=0,0,"'"&amp;物品!L445&amp;"'")</f>
        <v>0</v>
      </c>
      <c r="L262" s="55">
        <f>IF(物品!M445=0,0,"'"&amp;物品!M445&amp;"'")</f>
        <v>0</v>
      </c>
      <c r="M262" s="55">
        <f>IF(物品!N445=0,0,"'"&amp;物品!N445&amp;"'")</f>
        <v>0</v>
      </c>
      <c r="N262" s="55">
        <f>IF(物品!O445=0,0,"'"&amp;物品!O445&amp;"'")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物品!A446</f>
        <v>0</v>
      </c>
      <c r="B263" s="55" t="str">
        <f>"'"&amp;物品!B446&amp;"'"</f>
        <v>'IL1C'</v>
      </c>
      <c r="C263" s="55">
        <f>物品!J446</f>
        <v>0</v>
      </c>
      <c r="D263" s="55">
        <f>物品!K446</f>
        <v>0</v>
      </c>
      <c r="E263" s="55">
        <f>物品!L446</f>
        <v>0</v>
      </c>
      <c r="F263" s="55">
        <f>物品!M446</f>
        <v>0</v>
      </c>
      <c r="G263" s="55">
        <f>物品!N446</f>
        <v>0</v>
      </c>
      <c r="H263" s="55">
        <f>物品!O446</f>
        <v>0</v>
      </c>
      <c r="I263" s="55">
        <f>IF(物品!J446=0,0,"'"&amp;物品!J446&amp;"'")</f>
        <v>0</v>
      </c>
      <c r="J263" s="55">
        <f>IF(物品!K446=0,0,"'"&amp;物品!K446&amp;"'")</f>
        <v>0</v>
      </c>
      <c r="K263" s="55">
        <f>IF(物品!L446=0,0,"'"&amp;物品!L446&amp;"'")</f>
        <v>0</v>
      </c>
      <c r="L263" s="55">
        <f>IF(物品!M446=0,0,"'"&amp;物品!M446&amp;"'")</f>
        <v>0</v>
      </c>
      <c r="M263" s="55">
        <f>IF(物品!N446=0,0,"'"&amp;物品!N446&amp;"'")</f>
        <v>0</v>
      </c>
      <c r="N263" s="55">
        <f>IF(物品!O446=0,0,"'"&amp;物品!O446&amp;"'")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1179</v>
      </c>
      <c r="H1" s="39" t="s">
        <v>1180</v>
      </c>
      <c r="I1" s="43" t="s">
        <v>1181</v>
      </c>
      <c r="J1" s="44" t="s">
        <v>1177</v>
      </c>
      <c r="K1" s="45" t="s">
        <v>141</v>
      </c>
      <c r="L1" s="46" t="s">
        <v>142</v>
      </c>
      <c r="M1" s="47" t="s">
        <v>1182</v>
      </c>
      <c r="N1" s="48" t="s">
        <v>1183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IF(物品!B243="",0,"'"&amp;物品!B243&amp;"'")</f>
        <v>'IZ87'</v>
      </c>
      <c r="B243">
        <f>物品!D243</f>
        <v>0</v>
      </c>
      <c r="C243">
        <f>物品!E243</f>
        <v>0</v>
      </c>
      <c r="D243">
        <f>物品!F243</f>
        <v>0</v>
      </c>
      <c r="E243">
        <f>IF(ISTEXT(物品!G243)=TRUE,"'"&amp;物品!G243&amp;"'",物品!G243)</f>
        <v>0</v>
      </c>
      <c r="F243">
        <f>IF(ISTEXT(物品!H243)=TRUE,"'"&amp;物品!H243&amp;"'",物品!H243)</f>
        <v>0</v>
      </c>
      <c r="G243">
        <f>IF(物品!I243="",0,"'"&amp;物品!I243&amp;"'")</f>
        <v>0</v>
      </c>
      <c r="H243">
        <f>IF(物品!R243="",0,物品!R243)</f>
        <v>0</v>
      </c>
      <c r="I243">
        <f>IF(物品!S243="",0,物品!S243)</f>
        <v>0</v>
      </c>
      <c r="J243" t="str">
        <f>IF(物品!C243="",0,""""&amp;物品!C243&amp;"""")</f>
        <v>"除恶惩奸|Cffffc926【五一狂欢】|r"</v>
      </c>
      <c r="K243" t="str">
        <f>IF(物品!T243="","""""",""""&amp;物品!T243&amp;"""")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IF(物品!U243="",0,""""&amp;物品!U243&amp;"""")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IF(物品!B244="",0,"'"&amp;物品!B244&amp;"'")</f>
        <v>'IZ88'</v>
      </c>
      <c r="B244">
        <f>物品!D244</f>
        <v>0</v>
      </c>
      <c r="C244">
        <f>物品!E244</f>
        <v>0</v>
      </c>
      <c r="D244">
        <f>物品!F244</f>
        <v>0</v>
      </c>
      <c r="E244">
        <f>IF(ISTEXT(物品!G244)=TRUE,"'"&amp;物品!G244&amp;"'",物品!G244)</f>
        <v>0</v>
      </c>
      <c r="F244">
        <f>IF(ISTEXT(物品!H244)=TRUE,"'"&amp;物品!H244&amp;"'",物品!H244)</f>
        <v>0</v>
      </c>
      <c r="G244">
        <f>IF(物品!I244="",0,"'"&amp;物品!I244&amp;"'")</f>
        <v>0</v>
      </c>
      <c r="H244">
        <f>IF(物品!R244="",0,物品!R244)</f>
        <v>0</v>
      </c>
      <c r="I244">
        <f>IF(物品!S244="",0,物品!S244)</f>
        <v>0</v>
      </c>
      <c r="J244" t="str">
        <f>IF(物品!C244="",0,""""&amp;物品!C244&amp;"""")</f>
        <v>"【活动】战争号角"</v>
      </c>
      <c r="K244" t="str">
        <f>IF(物品!T244="","""""",""""&amp;物品!T244&amp;"""")</f>
        <v>"活动期间通关积分提高50%|n|n|cff00ff00活动时间：周六日14:00-21:00|n|n|r|cff808080积分什么的，肝就是了！|r"</v>
      </c>
      <c r="L244" t="str">
        <f>IF(物品!U244="",0,""""&amp;物品!U244&amp;"""")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IF(物品!B245="",0,"'"&amp;物品!B245&amp;"'")</f>
        <v>'IZ01'</v>
      </c>
      <c r="B245">
        <f>物品!D245</f>
        <v>0</v>
      </c>
      <c r="C245">
        <f>物品!E245</f>
        <v>0</v>
      </c>
      <c r="D245">
        <f>物品!F245</f>
        <v>0</v>
      </c>
      <c r="E245">
        <f>IF(ISTEXT(物品!G245)=TRUE,"'"&amp;物品!G245&amp;"'",物品!G245)</f>
        <v>0</v>
      </c>
      <c r="F245">
        <f>IF(ISTEXT(物品!H245)=TRUE,"'"&amp;物品!H245&amp;"'",物品!H245)</f>
        <v>0</v>
      </c>
      <c r="G245">
        <f>IF(物品!I245="",0,"'"&amp;物品!I245&amp;"'")</f>
        <v>0</v>
      </c>
      <c r="H245">
        <f>IF(物品!R245="",0,物品!R245)</f>
        <v>0</v>
      </c>
      <c r="I245">
        <f>IF(物品!S245="",0,物品!S245)</f>
        <v>0</v>
      </c>
      <c r="J245" t="str">
        <f>IF(物品!C245="",0,""""&amp;物品!C245&amp;"""")</f>
        <v>"|CffFF0000团队副本-万仙阵|r"</v>
      </c>
      <c r="K245" t="str">
        <f>IF(物品!T245="","""""",""""&amp;物品!T245&amp;"""")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IF(物品!U245="",0,""""&amp;物品!U245&amp;"""")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IF(物品!B246="",0,"'"&amp;物品!B246&amp;"'")</f>
        <v>'IZ02'</v>
      </c>
      <c r="B246">
        <f>物品!D246</f>
        <v>0</v>
      </c>
      <c r="C246">
        <f>物品!E246</f>
        <v>0</v>
      </c>
      <c r="D246">
        <f>物品!F246</f>
        <v>0</v>
      </c>
      <c r="E246">
        <f>IF(ISTEXT(物品!G246)=TRUE,"'"&amp;物品!G246&amp;"'",物品!G246)</f>
        <v>0</v>
      </c>
      <c r="F246">
        <f>IF(ISTEXT(物品!H246)=TRUE,"'"&amp;物品!H246&amp;"'",物品!H246)</f>
        <v>0</v>
      </c>
      <c r="G246">
        <f>IF(物品!I246="",0,"'"&amp;物品!I246&amp;"'")</f>
        <v>0</v>
      </c>
      <c r="H246">
        <f>IF(物品!R246="",0,物品!R246)</f>
        <v>0</v>
      </c>
      <c r="I246">
        <f>IF(物品!S246="",0,物品!S246)</f>
        <v>0</v>
      </c>
      <c r="J246" t="str">
        <f>IF(物品!C246="",0,""""&amp;物品!C246&amp;"""")</f>
        <v>"|CffFFC926寻宝秘境|r"</v>
      </c>
      <c r="K246" t="str">
        <f>IF(物品!T246="","""""",""""&amp;物品!T246&amp;"""")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IF(物品!U246="",0,""""&amp;物品!U246&amp;"""")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IF(物品!B247="",0,"'"&amp;物品!B247&amp;"'")</f>
        <v>'IZ03'</v>
      </c>
      <c r="B247">
        <f>物品!D247</f>
        <v>0</v>
      </c>
      <c r="C247">
        <f>物品!E247</f>
        <v>0</v>
      </c>
      <c r="D247">
        <f>物品!F247</f>
        <v>0</v>
      </c>
      <c r="E247">
        <f>IF(ISTEXT(物品!G247)=TRUE,"'"&amp;物品!G247&amp;"'",物品!G247)</f>
        <v>0</v>
      </c>
      <c r="F247">
        <f>IF(ISTEXT(物品!H247)=TRUE,"'"&amp;物品!H247&amp;"'",物品!H247)</f>
        <v>0</v>
      </c>
      <c r="G247">
        <f>IF(物品!I247="",0,"'"&amp;物品!I247&amp;"'")</f>
        <v>0</v>
      </c>
      <c r="H247">
        <f>IF(物品!R247="",0,物品!R247)</f>
        <v>0</v>
      </c>
      <c r="I247">
        <f>IF(物品!S247="",0,物品!S247)</f>
        <v>0</v>
      </c>
      <c r="J247" t="str">
        <f>IF(物品!C247="",0,""""&amp;物品!C247&amp;"""")</f>
        <v>"|CffFF0000万魔窟|r"</v>
      </c>
      <c r="K247" t="str">
        <f>IF(物品!T247="","""""",""""&amp;物品!T247&amp;"""")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IF(物品!U247="",0,""""&amp;物品!U247&amp;"""")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IF(物品!B248="",0,"'"&amp;物品!B248&amp;"'")</f>
        <v>'IZ04'</v>
      </c>
      <c r="B248">
        <f>物品!D248</f>
        <v>0</v>
      </c>
      <c r="C248">
        <f>物品!E248</f>
        <v>0</v>
      </c>
      <c r="D248">
        <f>物品!F248</f>
        <v>0</v>
      </c>
      <c r="E248">
        <f>IF(ISTEXT(物品!G248)=TRUE,"'"&amp;物品!G248&amp;"'",物品!G248)</f>
        <v>0</v>
      </c>
      <c r="F248">
        <f>IF(ISTEXT(物品!H248)=TRUE,"'"&amp;物品!H248&amp;"'",物品!H248)</f>
        <v>0</v>
      </c>
      <c r="G248">
        <f>IF(物品!I248="",0,"'"&amp;物品!I248&amp;"'")</f>
        <v>0</v>
      </c>
      <c r="H248">
        <f>IF(物品!R248="",0,物品!R248)</f>
        <v>0</v>
      </c>
      <c r="I248">
        <f>IF(物品!S248="",0,物品!S248)</f>
        <v>0</v>
      </c>
      <c r="J248" t="str">
        <f>IF(物品!C248="",0,""""&amp;物品!C248&amp;"""")</f>
        <v>"|CffFF0000进入大决战|r"</v>
      </c>
      <c r="K248" t="str">
        <f>IF(物品!T248="","""""",""""&amp;物品!T248&amp;"""")</f>
        <v>"提前进入大决战。慎点哦！"</v>
      </c>
      <c r="L248" t="str">
        <f>IF(物品!U248="",0,""""&amp;物品!U248&amp;"""")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IF(物品!B249="",0,"'"&amp;物品!B249&amp;"'")</f>
        <v>'IZ05'</v>
      </c>
      <c r="B249">
        <f>物品!D249</f>
        <v>0</v>
      </c>
      <c r="C249">
        <f>物品!E249</f>
        <v>0</v>
      </c>
      <c r="D249">
        <f>物品!F249</f>
        <v>0</v>
      </c>
      <c r="E249">
        <f>IF(ISTEXT(物品!G249)=TRUE,"'"&amp;物品!G249&amp;"'",物品!G249)</f>
        <v>0</v>
      </c>
      <c r="F249">
        <f>IF(ISTEXT(物品!H249)=TRUE,"'"&amp;物品!H249&amp;"'",物品!H249)</f>
        <v>0</v>
      </c>
      <c r="G249">
        <f>IF(物品!I249="",0,"'"&amp;物品!I249&amp;"'")</f>
        <v>0</v>
      </c>
      <c r="H249">
        <f>IF(物品!R249="",0,物品!R249)</f>
        <v>0</v>
      </c>
      <c r="I249">
        <f>IF(物品!S249="",0,物品!S249)</f>
        <v>0</v>
      </c>
      <c r="J249" t="str">
        <f>IF(物品!C249="",0,""""&amp;物品!C249&amp;"""")</f>
        <v>"|CffFF0000通关挑战-经脉突破|r"</v>
      </c>
      <c r="K249" t="str">
        <f>IF(物品!T249="","""""",""""&amp;物品!T249&amp;"""")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IF(物品!U249="",0,""""&amp;物品!U249&amp;"""")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IF(物品!B250="",0,"'"&amp;物品!B250&amp;"'")</f>
        <v>'IZ06'</v>
      </c>
      <c r="B250">
        <f>物品!D250</f>
        <v>0</v>
      </c>
      <c r="C250">
        <f>物品!E250</f>
        <v>0</v>
      </c>
      <c r="D250">
        <f>物品!F250</f>
        <v>0</v>
      </c>
      <c r="E250">
        <f>IF(ISTEXT(物品!G250)=TRUE,"'"&amp;物品!G250&amp;"'",物品!G250)</f>
        <v>0</v>
      </c>
      <c r="F250">
        <f>IF(ISTEXT(物品!H250)=TRUE,"'"&amp;物品!H250&amp;"'",物品!H250)</f>
        <v>0</v>
      </c>
      <c r="G250">
        <f>IF(物品!I250="",0,"'"&amp;物品!I250&amp;"'")</f>
        <v>0</v>
      </c>
      <c r="H250">
        <f>IF(物品!R250="",0,物品!R250)</f>
        <v>0</v>
      </c>
      <c r="I250">
        <f>IF(物品!S250="",0,物品!S250)</f>
        <v>0</v>
      </c>
      <c r="J250" t="str">
        <f>IF(物品!C250="",0,""""&amp;物品!C250&amp;"""")</f>
        <v>"|CffFF0000团队副本-虚空圣战|r"</v>
      </c>
      <c r="K250" t="str">
        <f>IF(物品!T250="","""""",""""&amp;物品!T250&amp;"""")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IF(物品!U250="",0,""""&amp;物品!U250&amp;"""")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IF(物品!B251="",0,"'"&amp;物品!B251&amp;"'")</f>
        <v>'IZ07'</v>
      </c>
      <c r="B251">
        <f>物品!D251</f>
        <v>0</v>
      </c>
      <c r="C251">
        <f>物品!E251</f>
        <v>0</v>
      </c>
      <c r="D251">
        <f>物品!F251</f>
        <v>0</v>
      </c>
      <c r="E251">
        <f>IF(ISTEXT(物品!G251)=TRUE,"'"&amp;物品!G251&amp;"'",物品!G251)</f>
        <v>0</v>
      </c>
      <c r="F251">
        <f>IF(ISTEXT(物品!H251)=TRUE,"'"&amp;物品!H251&amp;"'",物品!H251)</f>
        <v>0</v>
      </c>
      <c r="G251">
        <f>IF(物品!I251="",0,"'"&amp;物品!I251&amp;"'")</f>
        <v>0</v>
      </c>
      <c r="H251">
        <f>IF(物品!R251="",0,物品!R251)</f>
        <v>0</v>
      </c>
      <c r="I251">
        <f>IF(物品!S251="",0,物品!S251)</f>
        <v>0</v>
      </c>
      <c r="J251" t="str">
        <f>IF(物品!C251="",0,""""&amp;物品!C251&amp;"""")</f>
        <v>"|CffFF0000团队副本-愚公移山|r"</v>
      </c>
      <c r="K251" t="str">
        <f>IF(物品!T251="","""""",""""&amp;物品!T251&amp;"""")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IF(物品!U251="",0,""""&amp;物品!U251&amp;"""")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IF(物品!B254="",0,"'"&amp;物品!B254&amp;"'")</f>
        <v>'IS01'</v>
      </c>
      <c r="B252">
        <f>物品!D254</f>
        <v>0</v>
      </c>
      <c r="C252">
        <f>物品!E254</f>
        <v>0</v>
      </c>
      <c r="D252">
        <f>物品!F254</f>
        <v>0</v>
      </c>
      <c r="E252">
        <f>IF(ISTEXT(物品!G254)=TRUE,"'"&amp;物品!G254&amp;"'",物品!G254)</f>
        <v>0</v>
      </c>
      <c r="F252">
        <f>IF(ISTEXT(物品!H254)=TRUE,"'"&amp;物品!H254&amp;"'",物品!H254)</f>
        <v>0</v>
      </c>
      <c r="G252">
        <f>IF(物品!I254="",0,"'"&amp;物品!I254&amp;"'")</f>
        <v>0</v>
      </c>
      <c r="H252">
        <f>IF(物品!R254="",0,物品!R254)</f>
        <v>0</v>
      </c>
      <c r="I252">
        <f>IF(物品!S254="",0,物品!S254)</f>
        <v>0</v>
      </c>
      <c r="J252" t="str">
        <f>IF(物品!C254="",0,""""&amp;物品!C254&amp;"""")</f>
        <v>"|Cff00FF7F学习Q技能|r"</v>
      </c>
      <c r="K252" t="str">
        <f>IF(物品!T254="","""""",""""&amp;物品!T254&amp;"""")</f>
        <v>"高概率获得D级技能，低概率获得|Cff00ff7fC级技能|r"</v>
      </c>
      <c r="L252" t="str">
        <f>IF(物品!U254="",0,""""&amp;物品!U254&amp;"""")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IF(物品!B255="",0,"'"&amp;物品!B255&amp;"'")</f>
        <v>'IS02'</v>
      </c>
      <c r="B253">
        <f>物品!D255</f>
        <v>0</v>
      </c>
      <c r="C253">
        <f>物品!E255</f>
        <v>0</v>
      </c>
      <c r="D253">
        <f>物品!F255</f>
        <v>0</v>
      </c>
      <c r="E253">
        <f>IF(ISTEXT(物品!G255)=TRUE,"'"&amp;物品!G255&amp;"'",物品!G255)</f>
        <v>0</v>
      </c>
      <c r="F253">
        <f>IF(ISTEXT(物品!H255)=TRUE,"'"&amp;物品!H255&amp;"'",物品!H255)</f>
        <v>0</v>
      </c>
      <c r="G253">
        <f>IF(物品!I255="",0,"'"&amp;物品!I255&amp;"'")</f>
        <v>0</v>
      </c>
      <c r="H253">
        <f>IF(物品!R255="",0,物品!R255)</f>
        <v>0</v>
      </c>
      <c r="I253">
        <f>IF(物品!S255="",0,物品!S255)</f>
        <v>0</v>
      </c>
      <c r="J253" t="str">
        <f>IF(物品!C255="",0,""""&amp;物品!C255&amp;"""")</f>
        <v>"|Cff00BFFF学习Q技能|r"</v>
      </c>
      <c r="K253" t="str">
        <f>IF(物品!T255="","""""",""""&amp;物品!T255&amp;"""")</f>
        <v>"较高概率获得D级技能，高概率获得|Cff00ff7fC级技能|r，极低概率获得|Cff2693ffB级技能|r。"</v>
      </c>
      <c r="L253" t="str">
        <f>IF(物品!U255="",0,""""&amp;物品!U255&amp;"""")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IF(物品!B256="",0,"'"&amp;物品!B256&amp;"'")</f>
        <v>'IS03'</v>
      </c>
      <c r="B254">
        <f>物品!D256</f>
        <v>0</v>
      </c>
      <c r="C254">
        <f>物品!E256</f>
        <v>0</v>
      </c>
      <c r="D254">
        <f>物品!F256</f>
        <v>0</v>
      </c>
      <c r="E254">
        <f>IF(ISTEXT(物品!G256)=TRUE,"'"&amp;物品!G256&amp;"'",物品!G256)</f>
        <v>0</v>
      </c>
      <c r="F254">
        <f>IF(ISTEXT(物品!H256)=TRUE,"'"&amp;物品!H256&amp;"'",物品!H256)</f>
        <v>0</v>
      </c>
      <c r="G254">
        <f>IF(物品!I256="",0,"'"&amp;物品!I256&amp;"'")</f>
        <v>0</v>
      </c>
      <c r="H254">
        <f>IF(物品!R256="",0,物品!R256)</f>
        <v>0</v>
      </c>
      <c r="I254">
        <f>IF(物品!S256="",0,物品!S256)</f>
        <v>0</v>
      </c>
      <c r="J254" t="str">
        <f>IF(物品!C256="",0,""""&amp;物品!C256&amp;"""")</f>
        <v>"|CffFFC926学习Q技能|r"</v>
      </c>
      <c r="K254" t="str">
        <f>IF(物品!T256="","""""",""""&amp;物品!T256&amp;"""")</f>
        <v>"低概率获得C级技能，高概率获得|Cff00ff7fB级技能|r，低概率获得|Cff2693ffA级技能|r。"</v>
      </c>
      <c r="L254" t="str">
        <f>IF(物品!U256="",0,""""&amp;物品!U256&amp;"""")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IF(物品!B257="",0,"'"&amp;物品!B257&amp;"'")</f>
        <v>'IS06'</v>
      </c>
      <c r="B255">
        <f>物品!D257</f>
        <v>0</v>
      </c>
      <c r="C255">
        <f>物品!E257</f>
        <v>0</v>
      </c>
      <c r="D255">
        <f>物品!F257</f>
        <v>0</v>
      </c>
      <c r="E255">
        <f>IF(ISTEXT(物品!G257)=TRUE,"'"&amp;物品!G257&amp;"'",物品!G257)</f>
        <v>0</v>
      </c>
      <c r="F255">
        <f>IF(ISTEXT(物品!H257)=TRUE,"'"&amp;物品!H257&amp;"'",物品!H257)</f>
        <v>0</v>
      </c>
      <c r="G255">
        <f>IF(物品!I257="",0,"'"&amp;物品!I257&amp;"'")</f>
        <v>0</v>
      </c>
      <c r="H255">
        <f>IF(物品!R257="",0,物品!R257)</f>
        <v>0</v>
      </c>
      <c r="I255">
        <f>IF(物品!S257="",0,物品!S257)</f>
        <v>0</v>
      </c>
      <c r="J255" t="str">
        <f>IF(物品!C257="",0,""""&amp;物品!C257&amp;"""")</f>
        <v>"|Cff00FF7F学习W技能|r"</v>
      </c>
      <c r="K255" t="str">
        <f>IF(物品!T257="","""""",""""&amp;物品!T257&amp;"""")</f>
        <v>"高概率获得D级技能，低概率获得|Cff00ff7fC级技能|r"</v>
      </c>
      <c r="L255" t="str">
        <f>IF(物品!U257="",0,""""&amp;物品!U257&amp;"""")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IF(物品!B258="",0,"'"&amp;物品!B258&amp;"'")</f>
        <v>'IS07'</v>
      </c>
      <c r="B256">
        <f>物品!D258</f>
        <v>0</v>
      </c>
      <c r="C256">
        <f>物品!E258</f>
        <v>0</v>
      </c>
      <c r="D256">
        <f>物品!F258</f>
        <v>0</v>
      </c>
      <c r="E256">
        <f>IF(ISTEXT(物品!G258)=TRUE,"'"&amp;物品!G258&amp;"'",物品!G258)</f>
        <v>0</v>
      </c>
      <c r="F256">
        <f>IF(ISTEXT(物品!H258)=TRUE,"'"&amp;物品!H258&amp;"'",物品!H258)</f>
        <v>0</v>
      </c>
      <c r="G256">
        <f>IF(物品!I258="",0,"'"&amp;物品!I258&amp;"'")</f>
        <v>0</v>
      </c>
      <c r="H256">
        <f>IF(物品!R258="",0,物品!R258)</f>
        <v>0</v>
      </c>
      <c r="I256">
        <f>IF(物品!S258="",0,物品!S258)</f>
        <v>0</v>
      </c>
      <c r="J256" t="str">
        <f>IF(物品!C258="",0,""""&amp;物品!C258&amp;"""")</f>
        <v>"|Cff00BFFF学习W技能|r"</v>
      </c>
      <c r="K256" t="str">
        <f>IF(物品!T258="","""""",""""&amp;物品!T258&amp;"""")</f>
        <v>"较高概率获得D级技能，高概率获得|Cff00ff7fC级技能|r，极低概率获得|Cff2693ffB级技能|r。"</v>
      </c>
      <c r="L256" t="str">
        <f>IF(物品!U258="",0,""""&amp;物品!U258&amp;"""")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IF(物品!B259="",0,"'"&amp;物品!B259&amp;"'")</f>
        <v>'IS08'</v>
      </c>
      <c r="B257">
        <f>物品!D259</f>
        <v>0</v>
      </c>
      <c r="C257">
        <f>物品!E259</f>
        <v>0</v>
      </c>
      <c r="D257">
        <f>物品!F259</f>
        <v>0</v>
      </c>
      <c r="E257">
        <f>IF(ISTEXT(物品!G259)=TRUE,"'"&amp;物品!G259&amp;"'",物品!G259)</f>
        <v>0</v>
      </c>
      <c r="F257">
        <f>IF(ISTEXT(物品!H259)=TRUE,"'"&amp;物品!H259&amp;"'",物品!H259)</f>
        <v>0</v>
      </c>
      <c r="G257">
        <f>IF(物品!I259="",0,"'"&amp;物品!I259&amp;"'")</f>
        <v>0</v>
      </c>
      <c r="H257">
        <f>IF(物品!R259="",0,物品!R259)</f>
        <v>0</v>
      </c>
      <c r="I257">
        <f>IF(物品!S259="",0,物品!S259)</f>
        <v>0</v>
      </c>
      <c r="J257" t="str">
        <f>IF(物品!C259="",0,""""&amp;物品!C259&amp;"""")</f>
        <v>"|CffFFC926学习W技能|r"</v>
      </c>
      <c r="K257" t="str">
        <f>IF(物品!T259="","""""",""""&amp;物品!T259&amp;"""")</f>
        <v>"低概率获得C级技能，高概率获得|Cff00ff7fB级技能|r，低概率获得|Cff2693ffA级技能|r。"</v>
      </c>
      <c r="L257" t="str">
        <f>IF(物品!U259="",0,""""&amp;物品!U259&amp;"""")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IF(物品!B260="",0,"'"&amp;物品!B260&amp;"'")</f>
        <v>'IS21'</v>
      </c>
      <c r="B258">
        <f>物品!D260</f>
        <v>0</v>
      </c>
      <c r="C258">
        <f>物品!E260</f>
        <v>0</v>
      </c>
      <c r="D258">
        <f>物品!F260</f>
        <v>0</v>
      </c>
      <c r="E258">
        <f>IF(ISTEXT(物品!G260)=TRUE,"'"&amp;物品!G260&amp;"'",物品!G260)</f>
        <v>0</v>
      </c>
      <c r="F258">
        <f>IF(ISTEXT(物品!H260)=TRUE,"'"&amp;物品!H260&amp;"'",物品!H260)</f>
        <v>0</v>
      </c>
      <c r="G258">
        <f>IF(物品!I260="",0,"'"&amp;物品!I260&amp;"'")</f>
        <v>0</v>
      </c>
      <c r="H258">
        <f>IF(物品!R260="",0,物品!R260)</f>
        <v>0</v>
      </c>
      <c r="I258">
        <f>IF(物品!S260="",0,物品!S260)</f>
        <v>0</v>
      </c>
      <c r="J258" t="str">
        <f>IF(物品!C260="",0,""""&amp;物品!C260&amp;"""")</f>
        <v>"Q技能附魔石"</v>
      </c>
      <c r="K258" t="str">
        <f>IF(物品!T260="","""""",""""&amp;物品!T260&amp;"""")</f>
        <v>"为|Cffffd24dQ技能|r附魔一条|Cffffd24d随机属性|r。"</v>
      </c>
      <c r="L258" t="str">
        <f>IF(物品!U260="",0,""""&amp;物品!U260&amp;"""")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IF(物品!B261="",0,"'"&amp;物品!B261&amp;"'")</f>
        <v>'IS22'</v>
      </c>
      <c r="B259">
        <f>物品!D261</f>
        <v>0</v>
      </c>
      <c r="C259">
        <f>物品!E261</f>
        <v>0</v>
      </c>
      <c r="D259">
        <f>物品!F261</f>
        <v>0</v>
      </c>
      <c r="E259">
        <f>IF(ISTEXT(物品!G261)=TRUE,"'"&amp;物品!G261&amp;"'",物品!G261)</f>
        <v>0</v>
      </c>
      <c r="F259">
        <f>IF(ISTEXT(物品!H261)=TRUE,"'"&amp;物品!H261&amp;"'",物品!H261)</f>
        <v>0</v>
      </c>
      <c r="G259">
        <f>IF(物品!I261="",0,"'"&amp;物品!I261&amp;"'")</f>
        <v>0</v>
      </c>
      <c r="H259">
        <f>IF(物品!R261="",0,物品!R261)</f>
        <v>0</v>
      </c>
      <c r="I259">
        <f>IF(物品!S261="",0,物品!S261)</f>
        <v>0</v>
      </c>
      <c r="J259" t="str">
        <f>IF(物品!C261="",0,""""&amp;物品!C261&amp;"""")</f>
        <v>"W技能附魔石"</v>
      </c>
      <c r="K259" t="str">
        <f>IF(物品!T261="","""""",""""&amp;物品!T261&amp;"""")</f>
        <v>"为|Cffffd24dW技能|r附魔一条|Cffffd24d随机属性|r。"</v>
      </c>
      <c r="L259" t="str">
        <f>IF(物品!U261="",0,""""&amp;物品!U261&amp;"""")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IF(物品!B262="",0,"'"&amp;物品!B262&amp;"'")</f>
        <v>'IS23'</v>
      </c>
      <c r="B260">
        <f>物品!D262</f>
        <v>0</v>
      </c>
      <c r="C260">
        <f>物品!E262</f>
        <v>0</v>
      </c>
      <c r="D260">
        <f>物品!F262</f>
        <v>0</v>
      </c>
      <c r="E260">
        <f>IF(ISTEXT(物品!G262)=TRUE,"'"&amp;物品!G262&amp;"'",物品!G262)</f>
        <v>0</v>
      </c>
      <c r="F260">
        <f>IF(ISTEXT(物品!H262)=TRUE,"'"&amp;物品!H262&amp;"'",物品!H262)</f>
        <v>0</v>
      </c>
      <c r="G260">
        <f>IF(物品!I262="",0,"'"&amp;物品!I262&amp;"'")</f>
        <v>0</v>
      </c>
      <c r="H260">
        <f>IF(物品!R262="",0,物品!R262)</f>
        <v>0</v>
      </c>
      <c r="I260">
        <f>IF(物品!S262="",0,物品!S262)</f>
        <v>0</v>
      </c>
      <c r="J260" t="str">
        <f>IF(物品!C262="",0,""""&amp;物品!C262&amp;"""")</f>
        <v>"E技能附魔石"</v>
      </c>
      <c r="K260" t="str">
        <f>IF(物品!T262="","""""",""""&amp;物品!T262&amp;"""")</f>
        <v>"为|Cffffd24dE技能|r附魔一条|Cffffd24d随机属性|r。"</v>
      </c>
      <c r="L260" t="str">
        <f>IF(物品!U262="",0,""""&amp;物品!U262&amp;"""")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IF(物品!B263="",0,"'"&amp;物品!B263&amp;"'")</f>
        <v>'IS24'</v>
      </c>
      <c r="B261">
        <f>物品!D263</f>
        <v>0</v>
      </c>
      <c r="C261">
        <f>物品!E263</f>
        <v>0</v>
      </c>
      <c r="D261">
        <f>物品!F263</f>
        <v>0</v>
      </c>
      <c r="E261">
        <f>IF(ISTEXT(物品!G263)=TRUE,"'"&amp;物品!G263&amp;"'",物品!G263)</f>
        <v>0</v>
      </c>
      <c r="F261">
        <f>IF(ISTEXT(物品!H263)=TRUE,"'"&amp;物品!H263&amp;"'",物品!H263)</f>
        <v>0</v>
      </c>
      <c r="G261">
        <f>IF(物品!I263="",0,"'"&amp;物品!I263&amp;"'")</f>
        <v>0</v>
      </c>
      <c r="H261">
        <f>IF(物品!R263="",0,物品!R263)</f>
        <v>0</v>
      </c>
      <c r="I261">
        <f>IF(物品!S263="",0,物品!S263)</f>
        <v>0</v>
      </c>
      <c r="J261" t="str">
        <f>IF(物品!C263="",0,""""&amp;物品!C263&amp;"""")</f>
        <v>"|CffFFD24DQ强力附魔石|r"</v>
      </c>
      <c r="K261" t="str">
        <f>IF(物品!T263="","""""",""""&amp;物品!T263&amp;"""")</f>
        <v>"为|Cffffd24dQ技能|r附魔一条|Cffffd24d随机属性|r。"</v>
      </c>
      <c r="L261" t="str">
        <f>IF(物品!U263="",0,""""&amp;物品!U263&amp;"""")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IF(物品!B264="",0,"'"&amp;物品!B264&amp;"'")</f>
        <v>'IS25'</v>
      </c>
      <c r="B262">
        <f>物品!D264</f>
        <v>0</v>
      </c>
      <c r="C262">
        <f>物品!E264</f>
        <v>0</v>
      </c>
      <c r="D262">
        <f>物品!F264</f>
        <v>0</v>
      </c>
      <c r="E262">
        <f>IF(ISTEXT(物品!G264)=TRUE,"'"&amp;物品!G264&amp;"'",物品!G264)</f>
        <v>0</v>
      </c>
      <c r="F262">
        <f>IF(ISTEXT(物品!H264)=TRUE,"'"&amp;物品!H264&amp;"'",物品!H264)</f>
        <v>0</v>
      </c>
      <c r="G262">
        <f>IF(物品!I264="",0,"'"&amp;物品!I264&amp;"'")</f>
        <v>0</v>
      </c>
      <c r="H262">
        <f>IF(物品!R264="",0,物品!R264)</f>
        <v>0</v>
      </c>
      <c r="I262">
        <f>IF(物品!S264="",0,物品!S264)</f>
        <v>0</v>
      </c>
      <c r="J262" t="str">
        <f>IF(物品!C264="",0,""""&amp;物品!C264&amp;"""")</f>
        <v>"|CffFFD24DW强力附魔石|r"</v>
      </c>
      <c r="K262" t="str">
        <f>IF(物品!T264="","""""",""""&amp;物品!T264&amp;"""")</f>
        <v>"为|Cffffd24dW技能|r附魔一条|Cffffd24d随机属性|r。"</v>
      </c>
      <c r="L262" t="str">
        <f>IF(物品!U264="",0,""""&amp;物品!U264&amp;"""")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IF(物品!B265="",0,"'"&amp;物品!B265&amp;"'")</f>
        <v>'IS26'</v>
      </c>
      <c r="B263">
        <f>物品!D265</f>
        <v>0</v>
      </c>
      <c r="C263">
        <f>物品!E265</f>
        <v>0</v>
      </c>
      <c r="D263">
        <f>物品!F265</f>
        <v>0</v>
      </c>
      <c r="E263">
        <f>IF(ISTEXT(物品!G265)=TRUE,"'"&amp;物品!G265&amp;"'",物品!G265)</f>
        <v>0</v>
      </c>
      <c r="F263">
        <f>IF(ISTEXT(物品!H265)=TRUE,"'"&amp;物品!H265&amp;"'",物品!H265)</f>
        <v>0</v>
      </c>
      <c r="G263">
        <f>IF(物品!I265="",0,"'"&amp;物品!I265&amp;"'")</f>
        <v>0</v>
      </c>
      <c r="H263">
        <f>IF(物品!R265="",0,物品!R265)</f>
        <v>0</v>
      </c>
      <c r="I263">
        <f>IF(物品!S265="",0,物品!S265)</f>
        <v>0</v>
      </c>
      <c r="J263" t="str">
        <f>IF(物品!C265="",0,""""&amp;物品!C265&amp;"""")</f>
        <v>"|CffFFD24DE强力附魔石|r"</v>
      </c>
      <c r="K263" t="str">
        <f>IF(物品!T265="","""""",""""&amp;物品!T265&amp;"""")</f>
        <v>"为|Cffffd24dE技能|r附魔一条|Cffffd24d随机属性|r。"</v>
      </c>
      <c r="L263" t="str">
        <f>IF(物品!U265="",0,""""&amp;物品!U265&amp;"""")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IF(物品!B266="",0,"'"&amp;物品!B266&amp;"'")</f>
        <v>'IS11'</v>
      </c>
      <c r="B264">
        <f>物品!D266</f>
        <v>0</v>
      </c>
      <c r="C264">
        <f>物品!E266</f>
        <v>0</v>
      </c>
      <c r="D264">
        <f>物品!F266</f>
        <v>0</v>
      </c>
      <c r="E264">
        <f>IF(ISTEXT(物品!G266)=TRUE,"'"&amp;物品!G266&amp;"'",物品!G266)</f>
        <v>0</v>
      </c>
      <c r="F264">
        <f>IF(ISTEXT(物品!H266)=TRUE,"'"&amp;物品!H266&amp;"'",物品!H266)</f>
        <v>0</v>
      </c>
      <c r="G264">
        <f>IF(物品!I266="",0,"'"&amp;物品!I266&amp;"'")</f>
        <v>0</v>
      </c>
      <c r="H264">
        <f>IF(物品!R266="",0,物品!R266)</f>
        <v>0</v>
      </c>
      <c r="I264">
        <f>IF(物品!S266="",0,物品!S266)</f>
        <v>0</v>
      </c>
      <c r="J264" t="str">
        <f>IF(物品!C266="",0,""""&amp;物品!C266&amp;"""")</f>
        <v>"|CffFF0000占星|r"</v>
      </c>
      <c r="K264" t="str">
        <f>IF(物品!T266="","""""",""""&amp;物品!T266&amp;"""")</f>
        <v>"|CffFF0000占星|r"</v>
      </c>
      <c r="L264" t="str">
        <f>IF(物品!U266="",0,""""&amp;物品!U266&amp;"""")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IF(物品!B267="",0,"'"&amp;物品!B267&amp;"'")</f>
        <v>'IS12'</v>
      </c>
      <c r="B265">
        <f>物品!D267</f>
        <v>0</v>
      </c>
      <c r="C265">
        <f>物品!E267</f>
        <v>0</v>
      </c>
      <c r="D265">
        <f>物品!F267</f>
        <v>0</v>
      </c>
      <c r="E265">
        <f>IF(ISTEXT(物品!G267)=TRUE,"'"&amp;物品!G267&amp;"'",物品!G267)</f>
        <v>0</v>
      </c>
      <c r="F265">
        <f>IF(ISTEXT(物品!H267)=TRUE,"'"&amp;物品!H267&amp;"'",物品!H267)</f>
        <v>0</v>
      </c>
      <c r="G265">
        <f>IF(物品!I267="",0,"'"&amp;物品!I267&amp;"'")</f>
        <v>0</v>
      </c>
      <c r="H265">
        <f>IF(物品!R267="",0,物品!R267)</f>
        <v>0</v>
      </c>
      <c r="I265">
        <f>IF(物品!S267="",0,物品!S267)</f>
        <v>0</v>
      </c>
      <c r="J265" t="str">
        <f>IF(物品!C267="",0,""""&amp;物品!C267&amp;"""")</f>
        <v>"|CffFFD24D兽魂抽奖|r"</v>
      </c>
      <c r="K265" t="str">
        <f>IF(物品!T267="","""""",""""&amp;物品!T267&amp;"""")</f>
        <v>"|CffFFD24D兽魂抽奖|r"</v>
      </c>
      <c r="L265" t="str">
        <f>IF(物品!U267="",0,""""&amp;物品!U267&amp;"""")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IF(物品!B268="",0,"'"&amp;物品!B268&amp;"'")</f>
        <v>'IZ0C'</v>
      </c>
      <c r="B266">
        <f>物品!D268</f>
        <v>0</v>
      </c>
      <c r="C266">
        <f>物品!E268</f>
        <v>0</v>
      </c>
      <c r="D266">
        <f>物品!F268</f>
        <v>0</v>
      </c>
      <c r="E266">
        <f>IF(ISTEXT(物品!G268)=TRUE,"'"&amp;物品!G268&amp;"'",物品!G268)</f>
        <v>0</v>
      </c>
      <c r="F266">
        <f>IF(ISTEXT(物品!H268)=TRUE,"'"&amp;物品!H268&amp;"'",物品!H268)</f>
        <v>0</v>
      </c>
      <c r="G266">
        <f>IF(物品!I268="",0,"'"&amp;物品!I268&amp;"'")</f>
        <v>0</v>
      </c>
      <c r="H266">
        <f>IF(物品!R268="",0,物品!R268)</f>
        <v>0</v>
      </c>
      <c r="I266">
        <f>IF(物品!S268="",0,物品!S268)</f>
        <v>0</v>
      </c>
      <c r="J266" t="str">
        <f>IF(物品!C268="",0,""""&amp;物品!C268&amp;"""")</f>
        <v>"|CffFFD24D兽魂抽奖|r"</v>
      </c>
      <c r="K266" t="str">
        <f>IF(物品!T268="","""""",""""&amp;物品!T268&amp;"""")</f>
        <v>"|CffFFD24D兽魂抽奖|r"</v>
      </c>
      <c r="L266" t="str">
        <f>IF(物品!U268="",0,""""&amp;物品!U268&amp;"""")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IF(物品!B269="",0,"'"&amp;物品!B269&amp;"'")</f>
        <v>'IZ10'</v>
      </c>
      <c r="B267">
        <f>物品!D269</f>
        <v>0</v>
      </c>
      <c r="C267">
        <f>物品!E269</f>
        <v>0</v>
      </c>
      <c r="D267">
        <f>物品!F269</f>
        <v>0</v>
      </c>
      <c r="E267">
        <f>IF(ISTEXT(物品!G269)=TRUE,"'"&amp;物品!G269&amp;"'",物品!G269)</f>
        <v>0</v>
      </c>
      <c r="F267">
        <f>IF(ISTEXT(物品!H269)=TRUE,"'"&amp;物品!H269&amp;"'",物品!H269)</f>
        <v>0</v>
      </c>
      <c r="G267">
        <f>IF(物品!I269="",0,"'"&amp;物品!I269&amp;"'")</f>
        <v>0</v>
      </c>
      <c r="H267">
        <f>IF(物品!R269="",0,物品!R269)</f>
        <v>0</v>
      </c>
      <c r="I267">
        <f>IF(物品!S269="",0,物品!S269)</f>
        <v>0</v>
      </c>
      <c r="J267" t="str">
        <f>IF(物品!C269="",0,""""&amp;物品!C269&amp;"""")</f>
        <v>"|CffFFD24D占星卜卦|r"</v>
      </c>
      <c r="K267" t="str">
        <f>IF(物品!T269="","""""",""""&amp;物品!T269&amp;"""")</f>
        <v>"|CffF0F0F0有几率获得|r|Cffffd24d好东西|r|Cfff0f0f0，也有可能|r|Cffcccccc打水漂|r|Cfff0f0f0。|n|n|r|Cff00ff7f观今夜星象，抽就完事了...|r"</v>
      </c>
      <c r="L267" t="str">
        <f>IF(物品!U269="",0,""""&amp;物品!U269&amp;"""")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IF(物品!B270="",0,"'"&amp;物品!B270&amp;"'")</f>
        <v>'IZ11'</v>
      </c>
      <c r="B268">
        <f>物品!D270</f>
        <v>0</v>
      </c>
      <c r="C268">
        <f>物品!E270</f>
        <v>0</v>
      </c>
      <c r="D268">
        <f>物品!F270</f>
        <v>0</v>
      </c>
      <c r="E268">
        <f>IF(ISTEXT(物品!G270)=TRUE,"'"&amp;物品!G270&amp;"'",物品!G270)</f>
        <v>0</v>
      </c>
      <c r="F268">
        <f>IF(ISTEXT(物品!H270)=TRUE,"'"&amp;物品!H270&amp;"'",物品!H270)</f>
        <v>0</v>
      </c>
      <c r="G268">
        <f>IF(物品!I270="",0,"'"&amp;物品!I270&amp;"'")</f>
        <v>0</v>
      </c>
      <c r="H268">
        <f>IF(物品!R270="",0,物品!R270)</f>
        <v>0</v>
      </c>
      <c r="I268">
        <f>IF(物品!S270="",0,物品!S270)</f>
        <v>0</v>
      </c>
      <c r="J268" t="str">
        <f>IF(物品!C270="",0,""""&amp;物品!C270&amp;"""")</f>
        <v>"|CffFFD24D占星卜卦|r - [|cffffcc0010连|r]"</v>
      </c>
      <c r="K268" t="str">
        <f>IF(物品!T270="","""""",""""&amp;物品!T270&amp;"""")</f>
        <v>"|CffF0F0F0有几率获得|r|Cffffd24d很多好东西|r|Cfff0f0f0，也有可能|r|Cffcccccc打很多水漂|r|Cfff0f0f0。|n|n|r|Cff00ff7f观今夜星象，使劲抽就完事了...|r"</v>
      </c>
      <c r="L268" t="str">
        <f>IF(物品!U270="",0,""""&amp;物品!U270&amp;"""")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IF(物品!B271="",0,"'"&amp;物品!B271&amp;"'")</f>
        <v>'IS13'</v>
      </c>
      <c r="B269">
        <f>物品!D271</f>
        <v>0</v>
      </c>
      <c r="C269">
        <f>物品!E271</f>
        <v>0</v>
      </c>
      <c r="D269">
        <f>物品!F271</f>
        <v>0</v>
      </c>
      <c r="E269">
        <f>IF(ISTEXT(物品!G271)=TRUE,"'"&amp;物品!G271&amp;"'",物品!G271)</f>
        <v>0</v>
      </c>
      <c r="F269">
        <f>IF(ISTEXT(物品!H271)=TRUE,"'"&amp;物品!H271&amp;"'",物品!H271)</f>
        <v>0</v>
      </c>
      <c r="G269">
        <f>IF(物品!I271="",0,"'"&amp;物品!I271&amp;"'")</f>
        <v>0</v>
      </c>
      <c r="H269">
        <f>IF(物品!R271="",0,物品!R271)</f>
        <v>0</v>
      </c>
      <c r="I269">
        <f>IF(物品!S271="",0,物品!S271)</f>
        <v>0</v>
      </c>
      <c r="J269" t="str">
        <f>IF(物品!C271="",0,""""&amp;物品!C271&amp;"""")</f>
        <v>"|cffffd24d强化饰品等级|n|r"</v>
      </c>
      <c r="K269" t="str">
        <f>IF(物品!T271="","""""",""""&amp;物品!T271&amp;"""")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IF(物品!U271="",0,""""&amp;物品!U271&amp;"""")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IF(物品!B272="",0,"'"&amp;物品!B272&amp;"'")</f>
        <v>'IS14'</v>
      </c>
      <c r="B270">
        <f>物品!D272</f>
        <v>0</v>
      </c>
      <c r="C270">
        <f>物品!E272</f>
        <v>0</v>
      </c>
      <c r="D270">
        <f>物品!F272</f>
        <v>0</v>
      </c>
      <c r="E270">
        <f>IF(ISTEXT(物品!G272)=TRUE,"'"&amp;物品!G272&amp;"'",物品!G272)</f>
        <v>0</v>
      </c>
      <c r="F270">
        <f>IF(ISTEXT(物品!H272)=TRUE,"'"&amp;物品!H272&amp;"'",物品!H272)</f>
        <v>0</v>
      </c>
      <c r="G270">
        <f>IF(物品!I272="",0,"'"&amp;物品!I272&amp;"'")</f>
        <v>0</v>
      </c>
      <c r="H270">
        <f>IF(物品!R272="",0,物品!R272)</f>
        <v>0</v>
      </c>
      <c r="I270">
        <f>IF(物品!S272="",0,物品!S272)</f>
        <v>0</v>
      </c>
      <c r="J270" t="str">
        <f>IF(物品!C272="",0,""""&amp;物品!C272&amp;"""")</f>
        <v>"|CffFFD24D强化药品等级|r"</v>
      </c>
      <c r="K270" t="str">
        <f>IF(物品!T272="","""""",""""&amp;物品!T272&amp;"""")</f>
        <v>"|cffffcc00升级消耗：|r150+等级*150杀敌数|n|n|cff00ff7f最高升至10级|r"</v>
      </c>
      <c r="L270" t="str">
        <f>IF(物品!U272="",0,""""&amp;物品!U272&amp;"""")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IF(物品!B273="",0,"'"&amp;物品!B273&amp;"'")</f>
        <v>'IB00'</v>
      </c>
      <c r="B271">
        <f>物品!D273</f>
        <v>0</v>
      </c>
      <c r="C271">
        <f>物品!E273</f>
        <v>0</v>
      </c>
      <c r="D271">
        <f>物品!F273</f>
        <v>0</v>
      </c>
      <c r="E271">
        <f>IF(ISTEXT(物品!G273)=TRUE,"'"&amp;物品!G273&amp;"'",物品!G273)</f>
        <v>0</v>
      </c>
      <c r="F271">
        <f>IF(ISTEXT(物品!H273)=TRUE,"'"&amp;物品!H273&amp;"'",物品!H273)</f>
        <v>0</v>
      </c>
      <c r="G271">
        <f>IF(物品!I273="",0,"'"&amp;物品!I273&amp;"'")</f>
        <v>0</v>
      </c>
      <c r="H271">
        <f>IF(物品!R273="",0,物品!R273)</f>
        <v>0</v>
      </c>
      <c r="I271">
        <f>IF(物品!S273="",0,物品!S273)</f>
        <v>0</v>
      </c>
      <c r="J271" t="str">
        <f>IF(物品!C273="",0,""""&amp;物品!C273&amp;"""")</f>
        <v>"星耀福利"</v>
      </c>
      <c r="K271" t="str">
        <f>IF(物品!T273="","""""",""""&amp;物品!T273&amp;"""")</f>
        <v>"|cffffcc33平台名称带有“星耀”开局自动激活！|n|n|r奖励：|n|cffffcc00每秒金币+1|n每秒攻击+1|n每秒生命+5|r"</v>
      </c>
      <c r="L271" t="str">
        <f>IF(物品!U273="",0,""""&amp;物品!U273&amp;"""")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IF(物品!B274="",0,"'"&amp;物品!B274&amp;"'")</f>
        <v>'IB01'</v>
      </c>
      <c r="B272">
        <f>物品!D274</f>
        <v>0</v>
      </c>
      <c r="C272">
        <f>物品!E274</f>
        <v>0</v>
      </c>
      <c r="D272">
        <f>物品!F274</f>
        <v>0</v>
      </c>
      <c r="E272">
        <f>IF(ISTEXT(物品!G274)=TRUE,"'"&amp;物品!G274&amp;"'",物品!G274)</f>
        <v>0</v>
      </c>
      <c r="F272">
        <f>IF(ISTEXT(物品!H274)=TRUE,"'"&amp;物品!H274&amp;"'",物品!H274)</f>
        <v>0</v>
      </c>
      <c r="G272">
        <f>IF(物品!I274="",0,"'"&amp;物品!I274&amp;"'")</f>
        <v>0</v>
      </c>
      <c r="H272">
        <f>IF(物品!R274="",0,物品!R274)</f>
        <v>0</v>
      </c>
      <c r="I272">
        <f>IF(物品!S274="",0,物品!S274)</f>
        <v>0</v>
      </c>
      <c r="J272" t="str">
        <f>IF(物品!C274="",0,""""&amp;物品!C274&amp;"""")</f>
        <v>"公众号礼包"</v>
      </c>
      <c r="K272" t="str">
        <f>IF(物品!T274="","""""",""""&amp;物品!T274&amp;"""")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IF(物品!U274="",0,""""&amp;物品!U274&amp;"""")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IF(物品!B275="",0,"'"&amp;物品!B275&amp;"'")</f>
        <v>'IB02'</v>
      </c>
      <c r="B273">
        <f>物品!D275</f>
        <v>0</v>
      </c>
      <c r="C273">
        <f>物品!E275</f>
        <v>0</v>
      </c>
      <c r="D273">
        <f>物品!F275</f>
        <v>0</v>
      </c>
      <c r="E273">
        <f>IF(ISTEXT(物品!G275)=TRUE,"'"&amp;物品!G275&amp;"'",物品!G275)</f>
        <v>0</v>
      </c>
      <c r="F273">
        <f>IF(ISTEXT(物品!H275)=TRUE,"'"&amp;物品!H275&amp;"'",物品!H275)</f>
        <v>0</v>
      </c>
      <c r="G273">
        <f>IF(物品!I275="",0,"'"&amp;物品!I275&amp;"'")</f>
        <v>0</v>
      </c>
      <c r="H273">
        <f>IF(物品!R275="",0,物品!R275)</f>
        <v>0</v>
      </c>
      <c r="I273">
        <f>IF(物品!S275="",0,物品!S275)</f>
        <v>0</v>
      </c>
      <c r="J273" t="str">
        <f>IF(物品!C275="",0,""""&amp;物品!C275&amp;"""")</f>
        <v>"入群礼包"</v>
      </c>
      <c r="K273" t="str">
        <f>IF(物品!T275="","""""",""""&amp;物品!T275&amp;"""")</f>
        <v>"加入《|cff00ffcc全民封神|r》官方QQ群，即可获得入群礼包码！|n|n输入礼包码即可获得：|n金币+1000，每秒攻击+2，每秒业力+2"</v>
      </c>
      <c r="L273" t="str">
        <f>IF(物品!U275="",0,""""&amp;物品!U275&amp;"""")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IF(物品!B276="",0,"'"&amp;物品!B276&amp;"'")</f>
        <v>'IB03'</v>
      </c>
      <c r="B274">
        <f>物品!D276</f>
        <v>0</v>
      </c>
      <c r="C274">
        <f>物品!E276</f>
        <v>0</v>
      </c>
      <c r="D274">
        <f>物品!F276</f>
        <v>0</v>
      </c>
      <c r="E274">
        <f>IF(ISTEXT(物品!G276)=TRUE,"'"&amp;物品!G276&amp;"'",物品!G276)</f>
        <v>0</v>
      </c>
      <c r="F274">
        <f>IF(ISTEXT(物品!H276)=TRUE,"'"&amp;物品!H276&amp;"'",物品!H276)</f>
        <v>0</v>
      </c>
      <c r="G274">
        <f>IF(物品!I276="",0,"'"&amp;物品!I276&amp;"'")</f>
        <v>0</v>
      </c>
      <c r="H274">
        <f>IF(物品!R276="",0,物品!R276)</f>
        <v>0</v>
      </c>
      <c r="I274">
        <f>IF(物品!S276="",0,物品!S276)</f>
        <v>0</v>
      </c>
      <c r="J274" t="str">
        <f>IF(物品!C276="",0,""""&amp;物品!C276&amp;"""")</f>
        <v>"拜年礼包"</v>
      </c>
      <c r="K274" t="str">
        <f>IF(物品!T276="","""""",""""&amp;物品!T276&amp;"""")</f>
        <v>"|cff99ccff给与地图有效评论建议|r即可领取：|n每秒生命+100，每秒业力+2|n|n|r|cff808080地图等级达到3级可领取|r"</v>
      </c>
      <c r="L274" t="str">
        <f>IF(物品!U276="",0,""""&amp;物品!U276&amp;"""")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IF(物品!B277="",0,"'"&amp;物品!B277&amp;"'")</f>
        <v>'IB04'</v>
      </c>
      <c r="B275">
        <f>物品!D277</f>
        <v>0</v>
      </c>
      <c r="C275">
        <f>物品!E277</f>
        <v>0</v>
      </c>
      <c r="D275">
        <f>物品!F277</f>
        <v>0</v>
      </c>
      <c r="E275">
        <f>IF(ISTEXT(物品!G277)=TRUE,"'"&amp;物品!G277&amp;"'",物品!G277)</f>
        <v>0</v>
      </c>
      <c r="F275">
        <f>IF(ISTEXT(物品!H277)=TRUE,"'"&amp;物品!H277&amp;"'",物品!H277)</f>
        <v>0</v>
      </c>
      <c r="G275">
        <f>IF(物品!I277="",0,"'"&amp;物品!I277&amp;"'")</f>
        <v>0</v>
      </c>
      <c r="H275">
        <f>IF(物品!R277="",0,物品!R277)</f>
        <v>0</v>
      </c>
      <c r="I275">
        <f>IF(物品!S277="",0,物品!S277)</f>
        <v>0</v>
      </c>
      <c r="J275" t="str">
        <f>IF(物品!C277="",0,""""&amp;物品!C277&amp;"""")</f>
        <v>"收藏礼包"</v>
      </c>
      <c r="K275" t="str">
        <f>IF(物品!T277="","""""",""""&amp;物品!T277&amp;"""")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IF(物品!U277="",0,""""&amp;物品!U277&amp;"""")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IF(物品!B278="",0,"'"&amp;物品!B278&amp;"'")</f>
        <v>'IB05'</v>
      </c>
      <c r="B276">
        <f>物品!D278</f>
        <v>0</v>
      </c>
      <c r="C276">
        <f>物品!E278</f>
        <v>0</v>
      </c>
      <c r="D276">
        <f>物品!F278</f>
        <v>0</v>
      </c>
      <c r="E276">
        <f>IF(ISTEXT(物品!G278)=TRUE,"'"&amp;物品!G278&amp;"'",物品!G278)</f>
        <v>0</v>
      </c>
      <c r="F276">
        <f>IF(ISTEXT(物品!H278)=TRUE,"'"&amp;物品!H278&amp;"'",物品!H278)</f>
        <v>0</v>
      </c>
      <c r="G276">
        <f>IF(物品!I278="",0,"'"&amp;物品!I278&amp;"'")</f>
        <v>0</v>
      </c>
      <c r="H276">
        <f>IF(物品!R278="",0,物品!R278)</f>
        <v>0</v>
      </c>
      <c r="I276">
        <f>IF(物品!S278="",0,物品!S278)</f>
        <v>0</v>
      </c>
      <c r="J276" t="str">
        <f>IF(物品!C278="",0,""""&amp;物品!C278&amp;"""")</f>
        <v>"重置版礼包"</v>
      </c>
      <c r="K276" t="str">
        <f>IF(物品!T278="","""""",""""&amp;物品!T278&amp;"""")</f>
        <v>"|cff33ff00购买魔兽重制版可领取该礼包！|n|n|r奖励：|n招魂幡Lv3"</v>
      </c>
      <c r="L276" t="str">
        <f>IF(物品!U278="",0,""""&amp;物品!U278&amp;"""")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IF(物品!B279="",0,"'"&amp;物品!B279&amp;"'")</f>
        <v>'IB06'</v>
      </c>
      <c r="B277">
        <f>物品!D279</f>
        <v>0</v>
      </c>
      <c r="C277">
        <f>物品!E279</f>
        <v>0</v>
      </c>
      <c r="D277">
        <f>物品!F279</f>
        <v>0</v>
      </c>
      <c r="E277">
        <f>IF(ISTEXT(物品!G279)=TRUE,"'"&amp;物品!G279&amp;"'",物品!G279)</f>
        <v>0</v>
      </c>
      <c r="F277">
        <f>IF(ISTEXT(物品!H279)=TRUE,"'"&amp;物品!H279&amp;"'",物品!H279)</f>
        <v>0</v>
      </c>
      <c r="G277">
        <f>IF(物品!I279="",0,"'"&amp;物品!I279&amp;"'")</f>
        <v>0</v>
      </c>
      <c r="H277">
        <f>IF(物品!R279="",0,物品!R279)</f>
        <v>0</v>
      </c>
      <c r="I277">
        <f>IF(物品!S279="",0,物品!S279)</f>
        <v>0</v>
      </c>
      <c r="J277" t="str">
        <f>IF(物品!C279="",0,""""&amp;物品!C279&amp;"""")</f>
        <v>"公会福利(免费入会)"</v>
      </c>
      <c r="K277" t="str">
        <f>IF(物品!T279="","""""",""""&amp;物品!T279&amp;"""")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IF(物品!U279="",0,""""&amp;物品!U279&amp;"""")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IF(物品!B280="",0,"'"&amp;物品!B280&amp;"'")</f>
        <v>'IB07'</v>
      </c>
      <c r="B278">
        <f>物品!D280</f>
        <v>0</v>
      </c>
      <c r="C278">
        <f>物品!E280</f>
        <v>0</v>
      </c>
      <c r="D278">
        <f>物品!F280</f>
        <v>0</v>
      </c>
      <c r="E278">
        <f>IF(ISTEXT(物品!G280)=TRUE,"'"&amp;物品!G280&amp;"'",物品!G280)</f>
        <v>0</v>
      </c>
      <c r="F278">
        <f>IF(ISTEXT(物品!H280)=TRUE,"'"&amp;物品!H280&amp;"'",物品!H280)</f>
        <v>0</v>
      </c>
      <c r="G278">
        <f>IF(物品!I280="",0,"'"&amp;物品!I280&amp;"'")</f>
        <v>0</v>
      </c>
      <c r="H278">
        <f>IF(物品!R280="",0,物品!R280)</f>
        <v>0</v>
      </c>
      <c r="I278">
        <f>IF(物品!S280="",0,物品!S280)</f>
        <v>0</v>
      </c>
      <c r="J278" t="str">
        <f>IF(物品!C280="",0,""""&amp;物品!C280&amp;"""")</f>
        <v>"星耀礼包"</v>
      </c>
      <c r="K278" t="str">
        <f>IF(物品!T280="","""""",""""&amp;物品!T280&amp;"""")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IF(物品!U280="",0,""""&amp;物品!U280&amp;"""")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IF(物品!B281="",0,"'"&amp;物品!B281&amp;"'")</f>
        <v>'IB08'</v>
      </c>
      <c r="B279">
        <f>物品!D281</f>
        <v>0</v>
      </c>
      <c r="C279">
        <f>物品!E281</f>
        <v>0</v>
      </c>
      <c r="D279">
        <f>物品!F281</f>
        <v>0</v>
      </c>
      <c r="E279">
        <f>IF(ISTEXT(物品!G281)=TRUE,"'"&amp;物品!G281&amp;"'",物品!G281)</f>
        <v>0</v>
      </c>
      <c r="F279">
        <f>IF(ISTEXT(物品!H281)=TRUE,"'"&amp;物品!H281&amp;"'",物品!H281)</f>
        <v>0</v>
      </c>
      <c r="G279">
        <f>IF(物品!I281="",0,"'"&amp;物品!I281&amp;"'")</f>
        <v>0</v>
      </c>
      <c r="H279">
        <f>IF(物品!R281="",0,物品!R281)</f>
        <v>0</v>
      </c>
      <c r="I279">
        <f>IF(物品!S281="",0,物品!S281)</f>
        <v>0</v>
      </c>
      <c r="J279" t="str">
        <f>IF(物品!C281="",0,""""&amp;物品!C281&amp;"""")</f>
        <v>"魔芝RPG礼包"</v>
      </c>
      <c r="K279" t="str">
        <f>IF(物品!T281="","""""",""""&amp;物品!T281&amp;"""")</f>
        <v>"|cff99ccff游戏中输入《|r|cff33ff00魔芝RPG|r|cff99ccff》领取本礼包！|r|n|n|r奖励：|n|cffffcc00练功房怪物数量+1|r"</v>
      </c>
      <c r="L279" t="str">
        <f>IF(物品!U281="",0,""""&amp;物品!U281&amp;"""")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IF(物品!B282="",0,"'"&amp;物品!B282&amp;"'")</f>
        <v>'IB09'</v>
      </c>
      <c r="B280">
        <f>物品!D282</f>
        <v>0</v>
      </c>
      <c r="C280">
        <f>物品!E282</f>
        <v>0</v>
      </c>
      <c r="D280">
        <f>物品!F282</f>
        <v>0</v>
      </c>
      <c r="E280">
        <f>IF(ISTEXT(物品!G282)=TRUE,"'"&amp;物品!G282&amp;"'",物品!G282)</f>
        <v>0</v>
      </c>
      <c r="F280">
        <f>IF(ISTEXT(物品!H282)=TRUE,"'"&amp;物品!H282&amp;"'",物品!H282)</f>
        <v>0</v>
      </c>
      <c r="G280">
        <f>IF(物品!I282="",0,"'"&amp;物品!I282&amp;"'")</f>
        <v>0</v>
      </c>
      <c r="H280">
        <f>IF(物品!R282="",0,物品!R282)</f>
        <v>0</v>
      </c>
      <c r="I280">
        <f>IF(物品!S282="",0,物品!S282)</f>
        <v>0</v>
      </c>
      <c r="J280" t="str">
        <f>IF(物品!C282="",0,""""&amp;物品!C282&amp;"""")</f>
        <v>"老铁礼包"</v>
      </c>
      <c r="K280" t="str">
        <f>IF(物品!T282="","""""",""""&amp;物品!T282&amp;"""")</f>
        <v>""</v>
      </c>
      <c r="L280" t="str">
        <f>IF(物品!U282="",0,""""&amp;物品!U282&amp;"""")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IF(物品!B283="",0,"'"&amp;物品!B283&amp;"'")</f>
        <v>'IB10'</v>
      </c>
      <c r="B281">
        <f>物品!D283</f>
        <v>0</v>
      </c>
      <c r="C281">
        <f>物品!E283</f>
        <v>0</v>
      </c>
      <c r="D281">
        <f>物品!F283</f>
        <v>0</v>
      </c>
      <c r="E281">
        <f>IF(ISTEXT(物品!G283)=TRUE,"'"&amp;物品!G283&amp;"'",物品!G283)</f>
        <v>0</v>
      </c>
      <c r="F281">
        <f>IF(ISTEXT(物品!H283)=TRUE,"'"&amp;物品!H283&amp;"'",物品!H283)</f>
        <v>0</v>
      </c>
      <c r="G281">
        <f>IF(物品!I283="",0,"'"&amp;物品!I283&amp;"'")</f>
        <v>0</v>
      </c>
      <c r="H281">
        <f>IF(物品!R283="",0,物品!R283)</f>
        <v>0</v>
      </c>
      <c r="I281">
        <f>IF(物品!S283="",0,物品!S283)</f>
        <v>0</v>
      </c>
      <c r="J281" t="str">
        <f>IF(物品!C283="",0,""""&amp;物品!C283&amp;"""")</f>
        <v>"钻石礼包"</v>
      </c>
      <c r="K281" t="str">
        <f>IF(物品!T283="","""""",""""&amp;物品!T283&amp;"""")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IF(物品!U283="",0,""""&amp;物品!U283&amp;"""")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IF(物品!B284="",0,"'"&amp;物品!B284&amp;"'")</f>
        <v>'IB50'</v>
      </c>
      <c r="B282">
        <f>物品!D284</f>
        <v>0</v>
      </c>
      <c r="C282">
        <f>物品!E284</f>
        <v>0</v>
      </c>
      <c r="D282">
        <f>物品!F284</f>
        <v>0</v>
      </c>
      <c r="E282">
        <f>IF(ISTEXT(物品!G284)=TRUE,"'"&amp;物品!G284&amp;"'",物品!G284)</f>
        <v>0</v>
      </c>
      <c r="F282">
        <f>IF(ISTEXT(物品!H284)=TRUE,"'"&amp;物品!H284&amp;"'",物品!H284)</f>
        <v>0</v>
      </c>
      <c r="G282">
        <f>IF(物品!I284="",0,"'"&amp;物品!I284&amp;"'")</f>
        <v>0</v>
      </c>
      <c r="H282">
        <f>IF(物品!R284="",0,物品!R284)</f>
        <v>0</v>
      </c>
      <c r="I282">
        <f>IF(物品!S284="",0,物品!S284)</f>
        <v>0</v>
      </c>
      <c r="J282" t="str">
        <f>IF(物品!C284="",0,""""&amp;物品!C284&amp;"""")</f>
        <v>"已领取星耀福利"</v>
      </c>
      <c r="K282" t="str">
        <f>IF(物品!T284="","""""",""""&amp;物品!T284&amp;"""")</f>
        <v>"|cffffcc33平台名称带有“星耀”开局自动激活！|n|n|r奖励：|n|cffffcc00每秒金币+1|n每秒攻击+1|n每秒生命+5|r|N|N|cff00ff00已领取该礼包"</v>
      </c>
      <c r="L282" t="str">
        <f>IF(物品!U284="",0,""""&amp;物品!U284&amp;"""")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IF(物品!B285="",0,"'"&amp;物品!B285&amp;"'")</f>
        <v>'IB51'</v>
      </c>
      <c r="B283">
        <f>物品!D285</f>
        <v>0</v>
      </c>
      <c r="C283">
        <f>物品!E285</f>
        <v>0</v>
      </c>
      <c r="D283">
        <f>物品!F285</f>
        <v>0</v>
      </c>
      <c r="E283">
        <f>IF(ISTEXT(物品!G285)=TRUE,"'"&amp;物品!G285&amp;"'",物品!G285)</f>
        <v>0</v>
      </c>
      <c r="F283">
        <f>IF(ISTEXT(物品!H285)=TRUE,"'"&amp;物品!H285&amp;"'",物品!H285)</f>
        <v>0</v>
      </c>
      <c r="G283">
        <f>IF(物品!I285="",0,"'"&amp;物品!I285&amp;"'")</f>
        <v>0</v>
      </c>
      <c r="H283">
        <f>IF(物品!R285="",0,物品!R285)</f>
        <v>0</v>
      </c>
      <c r="I283">
        <f>IF(物品!S285="",0,物品!S285)</f>
        <v>0</v>
      </c>
      <c r="J283" t="str">
        <f>IF(物品!C285="",0,""""&amp;物品!C285&amp;"""")</f>
        <v>"已领取公众号礼包"</v>
      </c>
      <c r="K283" t="str">
        <f>IF(物品!T285="","""""",""""&amp;物品!T285&amp;"""")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IF(物品!U285="",0,""""&amp;物品!U285&amp;"""")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IF(物品!B286="",0,"'"&amp;物品!B286&amp;"'")</f>
        <v>'IB52'</v>
      </c>
      <c r="B284">
        <f>物品!D286</f>
        <v>0</v>
      </c>
      <c r="C284">
        <f>物品!E286</f>
        <v>0</v>
      </c>
      <c r="D284">
        <f>物品!F286</f>
        <v>0</v>
      </c>
      <c r="E284">
        <f>IF(ISTEXT(物品!G286)=TRUE,"'"&amp;物品!G286&amp;"'",物品!G286)</f>
        <v>0</v>
      </c>
      <c r="F284">
        <f>IF(ISTEXT(物品!H286)=TRUE,"'"&amp;物品!H286&amp;"'",物品!H286)</f>
        <v>0</v>
      </c>
      <c r="G284">
        <f>IF(物品!I286="",0,"'"&amp;物品!I286&amp;"'")</f>
        <v>0</v>
      </c>
      <c r="H284">
        <f>IF(物品!R286="",0,物品!R286)</f>
        <v>0</v>
      </c>
      <c r="I284">
        <f>IF(物品!S286="",0,物品!S286)</f>
        <v>0</v>
      </c>
      <c r="J284" t="str">
        <f>IF(物品!C286="",0,""""&amp;物品!C286&amp;"""")</f>
        <v>"已领取入群礼包"</v>
      </c>
      <c r="K284" t="str">
        <f>IF(物品!T286="","""""",""""&amp;物品!T286&amp;"""")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IF(物品!U286="",0,""""&amp;物品!U286&amp;"""")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IF(物品!B287="",0,"'"&amp;物品!B287&amp;"'")</f>
        <v>'IB53'</v>
      </c>
      <c r="B285">
        <f>物品!D287</f>
        <v>0</v>
      </c>
      <c r="C285">
        <f>物品!E287</f>
        <v>0</v>
      </c>
      <c r="D285">
        <f>物品!F287</f>
        <v>0</v>
      </c>
      <c r="E285">
        <f>IF(ISTEXT(物品!G287)=TRUE,"'"&amp;物品!G287&amp;"'",物品!G287)</f>
        <v>0</v>
      </c>
      <c r="F285">
        <f>IF(ISTEXT(物品!H287)=TRUE,"'"&amp;物品!H287&amp;"'",物品!H287)</f>
        <v>0</v>
      </c>
      <c r="G285">
        <f>IF(物品!I287="",0,"'"&amp;物品!I287&amp;"'")</f>
        <v>0</v>
      </c>
      <c r="H285">
        <f>IF(物品!R287="",0,物品!R287)</f>
        <v>0</v>
      </c>
      <c r="I285">
        <f>IF(物品!S287="",0,物品!S287)</f>
        <v>0</v>
      </c>
      <c r="J285" t="str">
        <f>IF(物品!C287="",0,""""&amp;物品!C287&amp;"""")</f>
        <v>"已领取拜年礼包"</v>
      </c>
      <c r="K285" t="str">
        <f>IF(物品!T287="","""""",""""&amp;物品!T287&amp;"""")</f>
        <v>"|cff99ccff给与地图有效评论建议|r即可领取：|n每秒生命+100，每秒业力+2|n|n|r|cff808080地图等级达到3级可领取|r|N|N|cff00ff00已领取该礼包"</v>
      </c>
      <c r="L285" t="str">
        <f>IF(物品!U287="",0,""""&amp;物品!U287&amp;"""")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IF(物品!B288="",0,"'"&amp;物品!B288&amp;"'")</f>
        <v>'IB54'</v>
      </c>
      <c r="B286">
        <f>物品!D288</f>
        <v>0</v>
      </c>
      <c r="C286">
        <f>物品!E288</f>
        <v>0</v>
      </c>
      <c r="D286">
        <f>物品!F288</f>
        <v>0</v>
      </c>
      <c r="E286">
        <f>IF(ISTEXT(物品!G288)=TRUE,"'"&amp;物品!G288&amp;"'",物品!G288)</f>
        <v>0</v>
      </c>
      <c r="F286">
        <f>IF(ISTEXT(物品!H288)=TRUE,"'"&amp;物品!H288&amp;"'",物品!H288)</f>
        <v>0</v>
      </c>
      <c r="G286">
        <f>IF(物品!I288="",0,"'"&amp;物品!I288&amp;"'")</f>
        <v>0</v>
      </c>
      <c r="H286">
        <f>IF(物品!R288="",0,物品!R288)</f>
        <v>0</v>
      </c>
      <c r="I286">
        <f>IF(物品!S288="",0,物品!S288)</f>
        <v>0</v>
      </c>
      <c r="J286" t="str">
        <f>IF(物品!C288="",0,""""&amp;物品!C288&amp;"""")</f>
        <v>"已领取收藏礼包"</v>
      </c>
      <c r="K286" t="str">
        <f>IF(物品!T288="","""""",""""&amp;物品!T288&amp;"""")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IF(物品!U288="",0,""""&amp;物品!U288&amp;"""")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IF(物品!B289="",0,"'"&amp;物品!B289&amp;"'")</f>
        <v>'IB55'</v>
      </c>
      <c r="B287">
        <f>物品!D289</f>
        <v>0</v>
      </c>
      <c r="C287">
        <f>物品!E289</f>
        <v>0</v>
      </c>
      <c r="D287">
        <f>物品!F289</f>
        <v>0</v>
      </c>
      <c r="E287">
        <f>IF(ISTEXT(物品!G289)=TRUE,"'"&amp;物品!G289&amp;"'",物品!G289)</f>
        <v>0</v>
      </c>
      <c r="F287">
        <f>IF(ISTEXT(物品!H289)=TRUE,"'"&amp;物品!H289&amp;"'",物品!H289)</f>
        <v>0</v>
      </c>
      <c r="G287">
        <f>IF(物品!I289="",0,"'"&amp;物品!I289&amp;"'")</f>
        <v>0</v>
      </c>
      <c r="H287">
        <f>IF(物品!R289="",0,物品!R289)</f>
        <v>0</v>
      </c>
      <c r="I287">
        <f>IF(物品!S289="",0,物品!S289)</f>
        <v>0</v>
      </c>
      <c r="J287" t="str">
        <f>IF(物品!C289="",0,""""&amp;物品!C289&amp;"""")</f>
        <v>"已领取重置版礼包"</v>
      </c>
      <c r="K287" t="str">
        <f>IF(物品!T289="","""""",""""&amp;物品!T289&amp;"""")</f>
        <v>"|cff33ff00购买魔兽重制版可领取该礼包！|n|n|r奖励：|n招魂幡Lv3|N|N|cff00ff00已领取该礼包"</v>
      </c>
      <c r="L287" t="str">
        <f>IF(物品!U289="",0,""""&amp;物品!U289&amp;"""")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IF(物品!B290="",0,"'"&amp;物品!B290&amp;"'")</f>
        <v>'IB56'</v>
      </c>
      <c r="B288">
        <f>物品!D290</f>
        <v>0</v>
      </c>
      <c r="C288">
        <f>物品!E290</f>
        <v>0</v>
      </c>
      <c r="D288">
        <f>物品!F290</f>
        <v>0</v>
      </c>
      <c r="E288">
        <f>IF(ISTEXT(物品!G290)=TRUE,"'"&amp;物品!G290&amp;"'",物品!G290)</f>
        <v>0</v>
      </c>
      <c r="F288">
        <f>IF(ISTEXT(物品!H290)=TRUE,"'"&amp;物品!H290&amp;"'",物品!H290)</f>
        <v>0</v>
      </c>
      <c r="G288">
        <f>IF(物品!I290="",0,"'"&amp;物品!I290&amp;"'")</f>
        <v>0</v>
      </c>
      <c r="H288">
        <f>IF(物品!R290="",0,物品!R290)</f>
        <v>0</v>
      </c>
      <c r="I288">
        <f>IF(物品!S290="",0,物品!S290)</f>
        <v>0</v>
      </c>
      <c r="J288" t="str">
        <f>IF(物品!C290="",0,""""&amp;物品!C290&amp;"""")</f>
        <v>"已领取公会福利(免费入会)"</v>
      </c>
      <c r="K288" t="str">
        <f>IF(物品!T290="","""""",""""&amp;物品!T290&amp;"""")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IF(物品!U290="",0,""""&amp;物品!U290&amp;"""")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IF(物品!B291="",0,"'"&amp;物品!B291&amp;"'")</f>
        <v>'IB57'</v>
      </c>
      <c r="B289">
        <f>物品!D291</f>
        <v>0</v>
      </c>
      <c r="C289">
        <f>物品!E291</f>
        <v>0</v>
      </c>
      <c r="D289">
        <f>物品!F291</f>
        <v>0</v>
      </c>
      <c r="E289">
        <f>IF(ISTEXT(物品!G291)=TRUE,"'"&amp;物品!G291&amp;"'",物品!G291)</f>
        <v>0</v>
      </c>
      <c r="F289">
        <f>IF(ISTEXT(物品!H291)=TRUE,"'"&amp;物品!H291&amp;"'",物品!H291)</f>
        <v>0</v>
      </c>
      <c r="G289">
        <f>IF(物品!I291="",0,"'"&amp;物品!I291&amp;"'")</f>
        <v>0</v>
      </c>
      <c r="H289">
        <f>IF(物品!R291="",0,物品!R291)</f>
        <v>0</v>
      </c>
      <c r="I289">
        <f>IF(物品!S291="",0,物品!S291)</f>
        <v>0</v>
      </c>
      <c r="J289" t="str">
        <f>IF(物品!C291="",0,""""&amp;物品!C291&amp;"""")</f>
        <v>"已领取星耀礼包"</v>
      </c>
      <c r="K289" t="str">
        <f>IF(物品!T291="","""""",""""&amp;物品!T291&amp;"""")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IF(物品!U291="",0,""""&amp;物品!U291&amp;"""")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IF(物品!B292="",0,"'"&amp;物品!B292&amp;"'")</f>
        <v>'IB58'</v>
      </c>
      <c r="B290">
        <f>物品!D292</f>
        <v>0</v>
      </c>
      <c r="C290">
        <f>物品!E292</f>
        <v>0</v>
      </c>
      <c r="D290">
        <f>物品!F292</f>
        <v>0</v>
      </c>
      <c r="E290">
        <f>IF(ISTEXT(物品!G292)=TRUE,"'"&amp;物品!G292&amp;"'",物品!G292)</f>
        <v>0</v>
      </c>
      <c r="F290">
        <f>IF(ISTEXT(物品!H292)=TRUE,"'"&amp;物品!H292&amp;"'",物品!H292)</f>
        <v>0</v>
      </c>
      <c r="G290">
        <f>IF(物品!I292="",0,"'"&amp;物品!I292&amp;"'")</f>
        <v>0</v>
      </c>
      <c r="H290">
        <f>IF(物品!R292="",0,物品!R292)</f>
        <v>0</v>
      </c>
      <c r="I290">
        <f>IF(物品!S292="",0,物品!S292)</f>
        <v>0</v>
      </c>
      <c r="J290" t="str">
        <f>IF(物品!C292="",0,""""&amp;物品!C292&amp;"""")</f>
        <v>"已领取魔芝RPG礼包"</v>
      </c>
      <c r="K290" t="str">
        <f>IF(物品!T292="","""""",""""&amp;物品!T292&amp;"""")</f>
        <v>"|cff99ccff游戏中输入《|r|cff33ff00魔芝RPG|r|cff99ccff》领取本礼包！|r|n|n|r奖励：|n|cffffcc00练功房怪物数量+1|r|N|N|cff00ff00已领取该礼包"</v>
      </c>
      <c r="L290" t="str">
        <f>IF(物品!U292="",0,""""&amp;物品!U292&amp;"""")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IF(物品!B293="",0,"'"&amp;物品!B293&amp;"'")</f>
        <v>'IB59'</v>
      </c>
      <c r="B291">
        <f>物品!D293</f>
        <v>0</v>
      </c>
      <c r="C291">
        <f>物品!E293</f>
        <v>0</v>
      </c>
      <c r="D291">
        <f>物品!F293</f>
        <v>0</v>
      </c>
      <c r="E291">
        <f>IF(ISTEXT(物品!G293)=TRUE,"'"&amp;物品!G293&amp;"'",物品!G293)</f>
        <v>0</v>
      </c>
      <c r="F291">
        <f>IF(ISTEXT(物品!H293)=TRUE,"'"&amp;物品!H293&amp;"'",物品!H293)</f>
        <v>0</v>
      </c>
      <c r="G291">
        <f>IF(物品!I293="",0,"'"&amp;物品!I293&amp;"'")</f>
        <v>0</v>
      </c>
      <c r="H291">
        <f>IF(物品!R293="",0,物品!R293)</f>
        <v>0</v>
      </c>
      <c r="I291">
        <f>IF(物品!S293="",0,物品!S293)</f>
        <v>0</v>
      </c>
      <c r="J291" t="str">
        <f>IF(物品!C293="",0,""""&amp;物品!C293&amp;"""")</f>
        <v>"已领取老铁礼包"</v>
      </c>
      <c r="K291" t="str">
        <f>IF(物品!T293="","""""",""""&amp;物品!T293&amp;"""")</f>
        <v>"|N|N|cff00ff00已领取该礼包"</v>
      </c>
      <c r="L291" t="str">
        <f>IF(物品!U293="",0,""""&amp;物品!U293&amp;"""")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IF(物品!B294="",0,"'"&amp;物品!B294&amp;"'")</f>
        <v>'IB60'</v>
      </c>
      <c r="B292">
        <f>物品!D294</f>
        <v>0</v>
      </c>
      <c r="C292">
        <f>物品!E294</f>
        <v>0</v>
      </c>
      <c r="D292">
        <f>物品!F294</f>
        <v>0</v>
      </c>
      <c r="E292">
        <f>IF(ISTEXT(物品!G294)=TRUE,"'"&amp;物品!G294&amp;"'",物品!G294)</f>
        <v>0</v>
      </c>
      <c r="F292">
        <f>IF(ISTEXT(物品!H294)=TRUE,"'"&amp;物品!H294&amp;"'",物品!H294)</f>
        <v>0</v>
      </c>
      <c r="G292">
        <f>IF(物品!I294="",0,"'"&amp;物品!I294&amp;"'")</f>
        <v>0</v>
      </c>
      <c r="H292">
        <f>IF(物品!R294="",0,物品!R294)</f>
        <v>0</v>
      </c>
      <c r="I292">
        <f>IF(物品!S294="",0,物品!S294)</f>
        <v>0</v>
      </c>
      <c r="J292" t="str">
        <f>IF(物品!C294="",0,""""&amp;物品!C294&amp;"""")</f>
        <v>"已领取钻石礼包"</v>
      </c>
      <c r="K292" t="str">
        <f>IF(物品!T294="","""""",""""&amp;物品!T294&amp;"""")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IF(物品!U294="",0,""""&amp;物品!U294&amp;"""")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IF(物品!B295="",0,"'"&amp;物品!B295&amp;"'")</f>
        <v>'IY00'</v>
      </c>
      <c r="B293">
        <f>物品!D295</f>
        <v>0</v>
      </c>
      <c r="C293">
        <f>物品!E295</f>
        <v>0</v>
      </c>
      <c r="D293">
        <f>物品!F295</f>
        <v>0</v>
      </c>
      <c r="E293">
        <f>IF(ISTEXT(物品!G295)=TRUE,"'"&amp;物品!G295&amp;"'",物品!G295)</f>
        <v>0</v>
      </c>
      <c r="F293">
        <f>IF(ISTEXT(物品!H295)=TRUE,"'"&amp;物品!H295&amp;"'",物品!H295)</f>
        <v>0</v>
      </c>
      <c r="G293">
        <f>IF(物品!I295="",0,"'"&amp;物品!I295&amp;"'")</f>
        <v>0</v>
      </c>
      <c r="H293">
        <f>IF(物品!R295="",0,物品!R295)</f>
        <v>0</v>
      </c>
      <c r="I293">
        <f>IF(物品!S295="",0,物品!S295)</f>
        <v>0</v>
      </c>
      <c r="J293" t="str">
        <f>IF(物品!C295="",0,""""&amp;物品!C295&amp;"""")</f>
        <v>"积分兑换-永久"</v>
      </c>
      <c r="K293" t="str">
        <f>IF(物品!T295="","""""",""""&amp;物品!T295&amp;"""")</f>
        <v>"积分兑换-永久"</v>
      </c>
      <c r="L293" t="str">
        <f>IF(物品!U295="",0,""""&amp;物品!U295&amp;"""")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IF(物品!B296="",0,"'"&amp;物品!B296&amp;"'")</f>
        <v>'IY1C'</v>
      </c>
      <c r="B294">
        <f>物品!D296</f>
        <v>0</v>
      </c>
      <c r="C294">
        <f>物品!E296</f>
        <v>0</v>
      </c>
      <c r="D294">
        <f>物品!F296</f>
        <v>0</v>
      </c>
      <c r="E294">
        <f>IF(ISTEXT(物品!G296)=TRUE,"'"&amp;物品!G296&amp;"'",物品!G296)</f>
        <v>0</v>
      </c>
      <c r="F294">
        <f>IF(ISTEXT(物品!H296)=TRUE,"'"&amp;物品!H296&amp;"'",物品!H296)</f>
        <v>0</v>
      </c>
      <c r="G294">
        <f>IF(物品!I296="",0,"'"&amp;物品!I296&amp;"'")</f>
        <v>0</v>
      </c>
      <c r="H294">
        <f>IF(物品!R296="",0,物品!R296)</f>
        <v>0</v>
      </c>
      <c r="I294">
        <f>IF(物品!S296="",0,物品!S296)</f>
        <v>0</v>
      </c>
      <c r="J294" t="str">
        <f>IF(物品!C296="",0,""""&amp;物品!C296&amp;"""")</f>
        <v>"天乾地坤"</v>
      </c>
      <c r="K294" t="str">
        <f>IF(物品!T296="","""""",""""&amp;物品!T296&amp;"""")</f>
        <v>"代码生成"</v>
      </c>
      <c r="L294" t="str">
        <f>IF(物品!U296="",0,""""&amp;物品!U296&amp;"""")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IF(物品!B297="",0,"'"&amp;物品!B297&amp;"'")</f>
        <v>'IY2C'</v>
      </c>
      <c r="B295">
        <f>物品!D297</f>
        <v>0</v>
      </c>
      <c r="C295">
        <f>物品!E297</f>
        <v>0</v>
      </c>
      <c r="D295">
        <f>物品!F297</f>
        <v>0</v>
      </c>
      <c r="E295">
        <f>IF(ISTEXT(物品!G297)=TRUE,"'"&amp;物品!G297&amp;"'",物品!G297)</f>
        <v>0</v>
      </c>
      <c r="F295">
        <f>IF(ISTEXT(物品!H297)=TRUE,"'"&amp;物品!H297&amp;"'",物品!H297)</f>
        <v>0</v>
      </c>
      <c r="G295">
        <f>IF(物品!I297="",0,"'"&amp;物品!I297&amp;"'")</f>
        <v>0</v>
      </c>
      <c r="H295">
        <f>IF(物品!R297="",0,物品!R297)</f>
        <v>0</v>
      </c>
      <c r="I295">
        <f>IF(物品!S297="",0,物品!S297)</f>
        <v>0</v>
      </c>
      <c r="J295" t="str">
        <f>IF(物品!C297="",0,""""&amp;物品!C297&amp;"""")</f>
        <v>"五彩凰翼"</v>
      </c>
      <c r="K295" t="str">
        <f>IF(物品!T297="","""""",""""&amp;物品!T297&amp;"""")</f>
        <v>"代码生成"</v>
      </c>
      <c r="L295" t="str">
        <f>IF(物品!U297="",0,""""&amp;物品!U297&amp;"""")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IF(物品!B298="",0,"'"&amp;物品!B298&amp;"'")</f>
        <v>'IY3C'</v>
      </c>
      <c r="B296">
        <f>物品!D298</f>
        <v>0</v>
      </c>
      <c r="C296">
        <f>物品!E298</f>
        <v>0</v>
      </c>
      <c r="D296">
        <f>物品!F298</f>
        <v>0</v>
      </c>
      <c r="E296">
        <f>IF(ISTEXT(物品!G298)=TRUE,"'"&amp;物品!G298&amp;"'",物品!G298)</f>
        <v>0</v>
      </c>
      <c r="F296">
        <f>IF(ISTEXT(物品!H298)=TRUE,"'"&amp;物品!H298&amp;"'",物品!H298)</f>
        <v>0</v>
      </c>
      <c r="G296">
        <f>IF(物品!I298="",0,"'"&amp;物品!I298&amp;"'")</f>
        <v>0</v>
      </c>
      <c r="H296">
        <f>IF(物品!R298="",0,物品!R298)</f>
        <v>0</v>
      </c>
      <c r="I296">
        <f>IF(物品!S298="",0,物品!S298)</f>
        <v>0</v>
      </c>
      <c r="J296" t="str">
        <f>IF(物品!C298="",0,""""&amp;物品!C298&amp;"""")</f>
        <v>"崩鸣刃"</v>
      </c>
      <c r="K296" t="str">
        <f>IF(物品!T298="","""""",""""&amp;物品!T298&amp;"""")</f>
        <v>"代码生成"</v>
      </c>
      <c r="L296" t="str">
        <f>IF(物品!U298="",0,""""&amp;物品!U298&amp;"""")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IF(物品!B299="",0,"'"&amp;物品!B299&amp;"'")</f>
        <v>'IY4C'</v>
      </c>
      <c r="B297">
        <f>物品!D299</f>
        <v>0</v>
      </c>
      <c r="C297">
        <f>物品!E299</f>
        <v>0</v>
      </c>
      <c r="D297">
        <f>物品!F299</f>
        <v>0</v>
      </c>
      <c r="E297">
        <f>IF(ISTEXT(物品!G299)=TRUE,"'"&amp;物品!G299&amp;"'",物品!G299)</f>
        <v>0</v>
      </c>
      <c r="F297">
        <f>IF(ISTEXT(物品!H299)=TRUE,"'"&amp;物品!H299&amp;"'",物品!H299)</f>
        <v>0</v>
      </c>
      <c r="G297">
        <f>IF(物品!I299="",0,"'"&amp;物品!I299&amp;"'")</f>
        <v>0</v>
      </c>
      <c r="H297">
        <f>IF(物品!R299="",0,物品!R299)</f>
        <v>0</v>
      </c>
      <c r="I297">
        <f>IF(物品!S299="",0,物品!S299)</f>
        <v>0</v>
      </c>
      <c r="J297" t="str">
        <f>IF(物品!C299="",0,""""&amp;物品!C299&amp;"""")</f>
        <v>"俯瞰寰宇"</v>
      </c>
      <c r="K297" t="str">
        <f>IF(物品!T299="","""""",""""&amp;物品!T299&amp;"""")</f>
        <v>"代码生成"</v>
      </c>
      <c r="L297" t="str">
        <f>IF(物品!U299="",0,""""&amp;物品!U299&amp;"""")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IF(物品!B300="",0,"'"&amp;物品!B300&amp;"'")</f>
        <v>'IY2E'</v>
      </c>
      <c r="B298">
        <f>物品!D300</f>
        <v>0</v>
      </c>
      <c r="C298">
        <f>物品!E300</f>
        <v>0</v>
      </c>
      <c r="D298">
        <f>物品!F300</f>
        <v>0</v>
      </c>
      <c r="E298">
        <f>IF(ISTEXT(物品!G300)=TRUE,"'"&amp;物品!G300&amp;"'",物品!G300)</f>
        <v>0</v>
      </c>
      <c r="F298">
        <f>IF(ISTEXT(物品!H300)=TRUE,"'"&amp;物品!H300&amp;"'",物品!H300)</f>
        <v>0</v>
      </c>
      <c r="G298">
        <f>IF(物品!I300="",0,"'"&amp;物品!I300&amp;"'")</f>
        <v>0</v>
      </c>
      <c r="H298">
        <f>IF(物品!R300="",0,物品!R300)</f>
        <v>0</v>
      </c>
      <c r="I298">
        <f>IF(物品!S300="",0,物品!S300)</f>
        <v>0</v>
      </c>
      <c r="J298" t="str">
        <f>IF(物品!C300="",0,""""&amp;物品!C300&amp;"""")</f>
        <v>"冰火双翼"</v>
      </c>
      <c r="K298" t="str">
        <f>IF(物品!T300="","""""",""""&amp;物品!T300&amp;"""")</f>
        <v>"代码生成"</v>
      </c>
      <c r="L298" t="str">
        <f>IF(物品!U300="",0,""""&amp;物品!U300&amp;"""")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IF(物品!B301="",0,"'"&amp;物品!B301&amp;"'")</f>
        <v>'IY2F'</v>
      </c>
      <c r="B299">
        <f>物品!D301</f>
        <v>0</v>
      </c>
      <c r="C299">
        <f>物品!E301</f>
        <v>0</v>
      </c>
      <c r="D299">
        <f>物品!F301</f>
        <v>0</v>
      </c>
      <c r="E299">
        <f>IF(ISTEXT(物品!G301)=TRUE,"'"&amp;物品!G301&amp;"'",物品!G301)</f>
        <v>0</v>
      </c>
      <c r="F299">
        <f>IF(ISTEXT(物品!H301)=TRUE,"'"&amp;物品!H301&amp;"'",物品!H301)</f>
        <v>0</v>
      </c>
      <c r="G299">
        <f>IF(物品!I301="",0,"'"&amp;物品!I301&amp;"'")</f>
        <v>0</v>
      </c>
      <c r="H299">
        <f>IF(物品!R301="",0,物品!R301)</f>
        <v>0</v>
      </c>
      <c r="I299">
        <f>IF(物品!S301="",0,物品!S301)</f>
        <v>0</v>
      </c>
      <c r="J299" t="str">
        <f>IF(物品!C301="",0,""""&amp;物品!C301&amp;"""")</f>
        <v>"羽族之音"</v>
      </c>
      <c r="K299" t="str">
        <f>IF(物品!T301="","""""",""""&amp;物品!T301&amp;"""")</f>
        <v>"代码生成"</v>
      </c>
      <c r="L299" t="str">
        <f>IF(物品!U301="",0,""""&amp;物品!U301&amp;"""")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IF(物品!B302="",0,"'"&amp;物品!B302&amp;"'")</f>
        <v>'IY4O'</v>
      </c>
      <c r="B300">
        <f>物品!D302</f>
        <v>0</v>
      </c>
      <c r="C300">
        <f>物品!E302</f>
        <v>0</v>
      </c>
      <c r="D300">
        <f>物品!F302</f>
        <v>0</v>
      </c>
      <c r="E300">
        <f>IF(ISTEXT(物品!G302)=TRUE,"'"&amp;物品!G302&amp;"'",物品!G302)</f>
        <v>0</v>
      </c>
      <c r="F300">
        <f>IF(ISTEXT(物品!H302)=TRUE,"'"&amp;物品!H302&amp;"'",物品!H302)</f>
        <v>0</v>
      </c>
      <c r="G300">
        <f>IF(物品!I302="",0,"'"&amp;物品!I302&amp;"'")</f>
        <v>0</v>
      </c>
      <c r="H300">
        <f>IF(物品!R302="",0,物品!R302)</f>
        <v>0</v>
      </c>
      <c r="I300">
        <f>IF(物品!S302="",0,物品!S302)</f>
        <v>0</v>
      </c>
      <c r="J300" t="str">
        <f>IF(物品!C302="",0,""""&amp;物品!C302&amp;"""")</f>
        <v>"凌风之灵"</v>
      </c>
      <c r="K300" t="str">
        <f>IF(物品!T302="","""""",""""&amp;物品!T302&amp;"""")</f>
        <v>"代码生成"</v>
      </c>
      <c r="L300" t="str">
        <f>IF(物品!U302="",0,""""&amp;物品!U302&amp;"""")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IF(物品!B303="",0,"'"&amp;物品!B303&amp;"'")</f>
        <v>'IY1E'</v>
      </c>
      <c r="B301">
        <f>物品!D303</f>
        <v>0</v>
      </c>
      <c r="C301">
        <f>物品!E303</f>
        <v>0</v>
      </c>
      <c r="D301">
        <f>物品!F303</f>
        <v>0</v>
      </c>
      <c r="E301">
        <f>IF(ISTEXT(物品!G303)=TRUE,"'"&amp;物品!G303&amp;"'",物品!G303)</f>
        <v>0</v>
      </c>
      <c r="F301">
        <f>IF(ISTEXT(物品!H303)=TRUE,"'"&amp;物品!H303&amp;"'",物品!H303)</f>
        <v>0</v>
      </c>
      <c r="G301">
        <f>IF(物品!I303="",0,"'"&amp;物品!I303&amp;"'")</f>
        <v>0</v>
      </c>
      <c r="H301">
        <f>IF(物品!R303="",0,物品!R303)</f>
        <v>0</v>
      </c>
      <c r="I301">
        <f>IF(物品!S303="",0,物品!S303)</f>
        <v>0</v>
      </c>
      <c r="J301" t="str">
        <f>IF(物品!C303="",0,""""&amp;物品!C303&amp;"""")</f>
        <v>"麒麟光环"</v>
      </c>
      <c r="K301" t="str">
        <f>IF(物品!T303="","""""",""""&amp;物品!T303&amp;"""")</f>
        <v>"代码生成"</v>
      </c>
      <c r="L301" t="str">
        <f>IF(物品!U303="",0,""""&amp;物品!U303&amp;"""")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IF(物品!B304="",0,"'"&amp;物品!B304&amp;"'")</f>
        <v>'IY3E'</v>
      </c>
      <c r="B302">
        <f>物品!D304</f>
        <v>0</v>
      </c>
      <c r="C302">
        <f>物品!E304</f>
        <v>0</v>
      </c>
      <c r="D302">
        <f>物品!F304</f>
        <v>0</v>
      </c>
      <c r="E302">
        <f>IF(ISTEXT(物品!G304)=TRUE,"'"&amp;物品!G304&amp;"'",物品!G304)</f>
        <v>0</v>
      </c>
      <c r="F302">
        <f>IF(ISTEXT(物品!H304)=TRUE,"'"&amp;物品!H304&amp;"'",物品!H304)</f>
        <v>0</v>
      </c>
      <c r="G302">
        <f>IF(物品!I304="",0,"'"&amp;物品!I304&amp;"'")</f>
        <v>0</v>
      </c>
      <c r="H302">
        <f>IF(物品!R304="",0,物品!R304)</f>
        <v>0</v>
      </c>
      <c r="I302">
        <f>IF(物品!S304="",0,物品!S304)</f>
        <v>0</v>
      </c>
      <c r="J302" t="str">
        <f>IF(物品!C304="",0,""""&amp;物品!C304&amp;"""")</f>
        <v>"凛霜战锤"</v>
      </c>
      <c r="K302" t="str">
        <f>IF(物品!T304="","""""",""""&amp;物品!T304&amp;"""")</f>
        <v>"代码生成"</v>
      </c>
      <c r="L302" t="str">
        <f>IF(物品!U304="",0,""""&amp;物品!U304&amp;"""")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IF(物品!B305="",0,"'"&amp;物品!B305&amp;"'")</f>
        <v>'IY3H'</v>
      </c>
      <c r="B303">
        <f>物品!D305</f>
        <v>0</v>
      </c>
      <c r="C303">
        <f>物品!E305</f>
        <v>0</v>
      </c>
      <c r="D303">
        <f>物品!F305</f>
        <v>0</v>
      </c>
      <c r="E303">
        <f>IF(ISTEXT(物品!G305)=TRUE,"'"&amp;物品!G305&amp;"'",物品!G305)</f>
        <v>0</v>
      </c>
      <c r="F303">
        <f>IF(ISTEXT(物品!H305)=TRUE,"'"&amp;物品!H305&amp;"'",物品!H305)</f>
        <v>0</v>
      </c>
      <c r="G303">
        <f>IF(物品!I305="",0,"'"&amp;物品!I305&amp;"'")</f>
        <v>0</v>
      </c>
      <c r="H303">
        <f>IF(物品!R305="",0,物品!R305)</f>
        <v>0</v>
      </c>
      <c r="I303">
        <f>IF(物品!S305="",0,物品!S305)</f>
        <v>0</v>
      </c>
      <c r="J303" t="str">
        <f>IF(物品!C305="",0,""""&amp;物品!C305&amp;"""")</f>
        <v>"方天画戟"</v>
      </c>
      <c r="K303" t="str">
        <f>IF(物品!T305="","""""",""""&amp;物品!T305&amp;"""")</f>
        <v>"代码生成"</v>
      </c>
      <c r="L303" t="str">
        <f>IF(物品!U305="",0,""""&amp;物品!U305&amp;"""")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IF(物品!B306="",0,"'"&amp;物品!B306&amp;"'")</f>
        <v>'IY3I'</v>
      </c>
      <c r="B304">
        <f>物品!D306</f>
        <v>0</v>
      </c>
      <c r="C304">
        <f>物品!E306</f>
        <v>0</v>
      </c>
      <c r="D304">
        <f>物品!F306</f>
        <v>0</v>
      </c>
      <c r="E304">
        <f>IF(ISTEXT(物品!G306)=TRUE,"'"&amp;物品!G306&amp;"'",物品!G306)</f>
        <v>0</v>
      </c>
      <c r="F304">
        <f>IF(ISTEXT(物品!H306)=TRUE,"'"&amp;物品!H306&amp;"'",物品!H306)</f>
        <v>0</v>
      </c>
      <c r="G304">
        <f>IF(物品!I306="",0,"'"&amp;物品!I306&amp;"'")</f>
        <v>0</v>
      </c>
      <c r="H304">
        <f>IF(物品!R306="",0,物品!R306)</f>
        <v>0</v>
      </c>
      <c r="I304">
        <f>IF(物品!S306="",0,物品!S306)</f>
        <v>0</v>
      </c>
      <c r="J304" t="str">
        <f>IF(物品!C306="",0,""""&amp;物品!C306&amp;"""")</f>
        <v>"异变之刃"</v>
      </c>
      <c r="K304" t="str">
        <f>IF(物品!T306="","""""",""""&amp;物品!T306&amp;"""")</f>
        <v>"代码生成"</v>
      </c>
      <c r="L304" t="str">
        <f>IF(物品!U306="",0,""""&amp;物品!U306&amp;"""")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IF(物品!B307="",0,"'"&amp;物品!B307&amp;"'")</f>
        <v>'IY0A'</v>
      </c>
      <c r="B305">
        <f>物品!D307</f>
        <v>0</v>
      </c>
      <c r="C305">
        <f>物品!E307</f>
        <v>0</v>
      </c>
      <c r="D305">
        <f>物品!F307</f>
        <v>0</v>
      </c>
      <c r="E305">
        <f>IF(ISTEXT(物品!G307)=TRUE,"'"&amp;物品!G307&amp;"'",物品!G307)</f>
        <v>0</v>
      </c>
      <c r="F305">
        <f>IF(ISTEXT(物品!H307)=TRUE,"'"&amp;物品!H307&amp;"'",物品!H307)</f>
        <v>0</v>
      </c>
      <c r="G305">
        <f>IF(物品!I307="",0,"'"&amp;物品!I307&amp;"'")</f>
        <v>0</v>
      </c>
      <c r="H305">
        <f>IF(物品!R307="",0,物品!R307)</f>
        <v>0</v>
      </c>
      <c r="I305">
        <f>IF(物品!S307="",0,物品!S307)</f>
        <v>0</v>
      </c>
      <c r="J305" t="str">
        <f>IF(物品!C307="",0,""""&amp;物品!C307&amp;"""")</f>
        <v>"异变之光"</v>
      </c>
      <c r="K305" t="str">
        <f>IF(物品!T307="","""""",""""&amp;物品!T307&amp;"""")</f>
        <v>"代码生成"</v>
      </c>
      <c r="L305" t="str">
        <f>IF(物品!U307="",0,""""&amp;物品!U307&amp;"""")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IF(物品!B308="",0,"'"&amp;物品!B308&amp;"'")</f>
        <v>'IV01'</v>
      </c>
      <c r="B306">
        <f>物品!D308</f>
        <v>0</v>
      </c>
      <c r="C306">
        <f>物品!E308</f>
        <v>0</v>
      </c>
      <c r="D306">
        <f>物品!F308</f>
        <v>0</v>
      </c>
      <c r="E306">
        <f>IF(ISTEXT(物品!G308)=TRUE,"'"&amp;物品!G308&amp;"'",物品!G308)</f>
        <v>0</v>
      </c>
      <c r="F306">
        <f>IF(ISTEXT(物品!H308)=TRUE,"'"&amp;物品!H308&amp;"'",物品!H308)</f>
        <v>0</v>
      </c>
      <c r="G306">
        <f>IF(物品!I308="",0,"'"&amp;物品!I308&amp;"'")</f>
        <v>0</v>
      </c>
      <c r="H306">
        <f>IF(物品!R308="",0,物品!R308)</f>
        <v>0</v>
      </c>
      <c r="I306">
        <f>IF(物品!S308="",0,物品!S308)</f>
        <v>0</v>
      </c>
      <c r="J306" t="str">
        <f>IF(物品!C308="",0,""""&amp;物品!C308&amp;"""")</f>
        <v>"兑换-工作使我快乐"</v>
      </c>
      <c r="K306" t="str">
        <f>IF(物品!T308="","""""",""""&amp;物品!T308&amp;"""")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IF(物品!U308="",0,""""&amp;物品!U308&amp;"""")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IF(物品!B309="",0,"'"&amp;物品!B309&amp;"'")</f>
        <v>'IV02'</v>
      </c>
      <c r="B307">
        <f>物品!D309</f>
        <v>0</v>
      </c>
      <c r="C307">
        <f>物品!E309</f>
        <v>0</v>
      </c>
      <c r="D307">
        <f>物品!F309</f>
        <v>0</v>
      </c>
      <c r="E307">
        <f>IF(ISTEXT(物品!G309)=TRUE,"'"&amp;物品!G309&amp;"'",物品!G309)</f>
        <v>0</v>
      </c>
      <c r="F307">
        <f>IF(ISTEXT(物品!H309)=TRUE,"'"&amp;物品!H309&amp;"'",物品!H309)</f>
        <v>0</v>
      </c>
      <c r="G307">
        <f>IF(物品!I309="",0,"'"&amp;物品!I309&amp;"'")</f>
        <v>0</v>
      </c>
      <c r="H307">
        <f>IF(物品!R309="",0,物品!R309)</f>
        <v>0</v>
      </c>
      <c r="I307">
        <f>IF(物品!S309="",0,物品!S309)</f>
        <v>0</v>
      </c>
      <c r="J307" t="str">
        <f>IF(物品!C309="",0,""""&amp;物品!C309&amp;"""")</f>
        <v>"兑换-GM"</v>
      </c>
      <c r="K307" t="str">
        <f>IF(物品!T309="","""""",""""&amp;物品!T309&amp;"""")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IF(物品!U309="",0,""""&amp;物品!U309&amp;"""")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IF(物品!B310="",0,"'"&amp;物品!B310&amp;"'")</f>
        <v>'IV03'</v>
      </c>
      <c r="B308">
        <f>物品!D310</f>
        <v>0</v>
      </c>
      <c r="C308">
        <f>物品!E310</f>
        <v>0</v>
      </c>
      <c r="D308">
        <f>物品!F310</f>
        <v>0</v>
      </c>
      <c r="E308">
        <f>IF(ISTEXT(物品!G310)=TRUE,"'"&amp;物品!G310&amp;"'",物品!G310)</f>
        <v>0</v>
      </c>
      <c r="F308">
        <f>IF(ISTEXT(物品!H310)=TRUE,"'"&amp;物品!H310&amp;"'",物品!H310)</f>
        <v>0</v>
      </c>
      <c r="G308">
        <f>IF(物品!I310="",0,"'"&amp;物品!I310&amp;"'")</f>
        <v>0</v>
      </c>
      <c r="H308">
        <f>IF(物品!R310="",0,物品!R310)</f>
        <v>0</v>
      </c>
      <c r="I308">
        <f>IF(物品!S310="",0,物品!S310)</f>
        <v>0</v>
      </c>
      <c r="J308" t="str">
        <f>IF(物品!C310="",0,""""&amp;物品!C310&amp;"""")</f>
        <v>"兑换-|CffFFD24D炽星魔盒|r"</v>
      </c>
      <c r="K308" t="str">
        <f>IF(物品!T310="","""""",""""&amp;物品!T310&amp;"""")</f>
        <v>"需求：|cff00ff0050|r 狂欢积分|n|n开启后获得|Cffffd24d随机奖励|r。|n|n|cffff0000每人每局最多只能兑换一次。|r"</v>
      </c>
      <c r="L308" t="str">
        <f>IF(物品!U310="",0,""""&amp;物品!U310&amp;"""")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IF(物品!B311="",0,"'"&amp;物品!B311&amp;"'")</f>
        <v>'IV04'</v>
      </c>
      <c r="B309">
        <f>物品!D311</f>
        <v>0</v>
      </c>
      <c r="C309">
        <f>物品!E311</f>
        <v>0</v>
      </c>
      <c r="D309">
        <f>物品!F311</f>
        <v>0</v>
      </c>
      <c r="E309">
        <f>IF(ISTEXT(物品!G311)=TRUE,"'"&amp;物品!G311&amp;"'",物品!G311)</f>
        <v>0</v>
      </c>
      <c r="F309">
        <f>IF(ISTEXT(物品!H311)=TRUE,"'"&amp;物品!H311&amp;"'",物品!H311)</f>
        <v>0</v>
      </c>
      <c r="G309">
        <f>IF(物品!I311="",0,"'"&amp;物品!I311&amp;"'")</f>
        <v>0</v>
      </c>
      <c r="H309">
        <f>IF(物品!R311="",0,物品!R311)</f>
        <v>0</v>
      </c>
      <c r="I309">
        <f>IF(物品!S311="",0,物品!S311)</f>
        <v>0</v>
      </c>
      <c r="J309" t="str">
        <f>IF(物品!C311="",0,""""&amp;物品!C311&amp;"""")</f>
        <v>"兑换-五月狂欢节"</v>
      </c>
      <c r="K309" t="str">
        <f>IF(物品!T311="","""""",""""&amp;物品!T311&amp;"""")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IF(物品!U311="",0,""""&amp;物品!U311&amp;"""")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IF(物品!B312="",0,"'"&amp;物品!B312&amp;"'")</f>
        <v>'IF01'</v>
      </c>
      <c r="B310">
        <f>物品!D312</f>
        <v>0</v>
      </c>
      <c r="C310">
        <f>物品!E312</f>
        <v>0</v>
      </c>
      <c r="D310">
        <f>物品!F312</f>
        <v>0</v>
      </c>
      <c r="E310">
        <f>IF(ISTEXT(物品!G312)=TRUE,"'"&amp;物品!G312&amp;"'",物品!G312)</f>
        <v>0</v>
      </c>
      <c r="F310">
        <f>IF(ISTEXT(物品!H312)=TRUE,"'"&amp;物品!H312&amp;"'",物品!H312)</f>
        <v>0</v>
      </c>
      <c r="G310">
        <f>IF(物品!I312="",0,"'"&amp;物品!I312&amp;"'")</f>
        <v>0</v>
      </c>
      <c r="H310">
        <f>IF(物品!R312="",0,物品!R312)</f>
        <v>0</v>
      </c>
      <c r="I310">
        <f>IF(物品!S312="",0,物品!S312)</f>
        <v>0</v>
      </c>
      <c r="J310" t="str">
        <f>IF(物品!C312="",0,""""&amp;物品!C312&amp;"""")</f>
        <v>"附魔"</v>
      </c>
      <c r="K310" t="str">
        <f>IF(物品!T312="","""""",""""&amp;物品!T312&amp;"""")</f>
        <v>""</v>
      </c>
      <c r="L310">
        <f>IF(物品!U312="",0,""""&amp;物品!U312&amp;"""")</f>
        <v>0</v>
      </c>
      <c r="M310" t="str">
        <f t="shared" si="10"/>
        <v/>
      </c>
      <c r="N310" t="str">
        <f t="shared" si="11"/>
        <v>call InitTypeIdStrings('IF01',"附魔",0,"")</v>
      </c>
    </row>
    <row r="311" spans="1:14">
      <c r="A311" t="str">
        <f>IF(物品!B313="",0,"'"&amp;物品!B313&amp;"'")</f>
        <v>'IF02'</v>
      </c>
      <c r="B311">
        <f>物品!D313</f>
        <v>0</v>
      </c>
      <c r="C311">
        <f>物品!E313</f>
        <v>0</v>
      </c>
      <c r="D311">
        <f>物品!F313</f>
        <v>0</v>
      </c>
      <c r="E311">
        <f>IF(ISTEXT(物品!G313)=TRUE,"'"&amp;物品!G313&amp;"'",物品!G313)</f>
        <v>0</v>
      </c>
      <c r="F311">
        <f>IF(ISTEXT(物品!H313)=TRUE,"'"&amp;物品!H313&amp;"'",物品!H313)</f>
        <v>0</v>
      </c>
      <c r="G311">
        <f>IF(物品!I313="",0,"'"&amp;物品!I313&amp;"'")</f>
        <v>0</v>
      </c>
      <c r="H311">
        <f>IF(物品!R313="",0,物品!R313)</f>
        <v>0</v>
      </c>
      <c r="I311">
        <f>IF(物品!S313="",0,物品!S313)</f>
        <v>0</v>
      </c>
      <c r="J311" t="str">
        <f>IF(物品!C313="",0,""""&amp;物品!C313&amp;"""")</f>
        <v>"附魔"</v>
      </c>
      <c r="K311" t="str">
        <f>IF(物品!T313="","""""",""""&amp;物品!T313&amp;"""")</f>
        <v>""</v>
      </c>
      <c r="L311">
        <f>IF(物品!U313="",0,""""&amp;物品!U313&amp;"""")</f>
        <v>0</v>
      </c>
      <c r="M311" t="str">
        <f t="shared" si="10"/>
        <v/>
      </c>
      <c r="N311" t="str">
        <f t="shared" si="11"/>
        <v>call InitTypeIdStrings('IF02',"附魔",0,"")</v>
      </c>
    </row>
    <row r="312" spans="1:14">
      <c r="A312" t="str">
        <f>IF(物品!B314="",0,"'"&amp;物品!B314&amp;"'")</f>
        <v>'IF03'</v>
      </c>
      <c r="B312">
        <f>物品!D314</f>
        <v>0</v>
      </c>
      <c r="C312">
        <f>物品!E314</f>
        <v>0</v>
      </c>
      <c r="D312">
        <f>物品!F314</f>
        <v>0</v>
      </c>
      <c r="E312">
        <f>IF(ISTEXT(物品!G314)=TRUE,"'"&amp;物品!G314&amp;"'",物品!G314)</f>
        <v>0</v>
      </c>
      <c r="F312">
        <f>IF(ISTEXT(物品!H314)=TRUE,"'"&amp;物品!H314&amp;"'",物品!H314)</f>
        <v>0</v>
      </c>
      <c r="G312">
        <f>IF(物品!I314="",0,"'"&amp;物品!I314&amp;"'")</f>
        <v>0</v>
      </c>
      <c r="H312">
        <f>IF(物品!R314="",0,物品!R314)</f>
        <v>0</v>
      </c>
      <c r="I312">
        <f>IF(物品!S314="",0,物品!S314)</f>
        <v>0</v>
      </c>
      <c r="J312" t="str">
        <f>IF(物品!C314="",0,""""&amp;物品!C314&amp;"""")</f>
        <v>"附魔"</v>
      </c>
      <c r="K312" t="str">
        <f>IF(物品!T314="","""""",""""&amp;物品!T314&amp;"""")</f>
        <v>""</v>
      </c>
      <c r="L312">
        <f>IF(物品!U314="",0,""""&amp;物品!U314&amp;"""")</f>
        <v>0</v>
      </c>
      <c r="M312" t="str">
        <f t="shared" si="10"/>
        <v/>
      </c>
      <c r="N312" t="str">
        <f t="shared" si="11"/>
        <v>call InitTypeIdStrings('IF03',"附魔",0,"")</v>
      </c>
    </row>
    <row r="313" spans="1:14">
      <c r="A313" t="str">
        <f>IF(物品!B315="",0,"'"&amp;物品!B315&amp;"'")</f>
        <v>'IF04'</v>
      </c>
      <c r="B313">
        <f>物品!D315</f>
        <v>0</v>
      </c>
      <c r="C313">
        <f>物品!E315</f>
        <v>0</v>
      </c>
      <c r="D313">
        <f>物品!F315</f>
        <v>0</v>
      </c>
      <c r="E313">
        <f>IF(ISTEXT(物品!G315)=TRUE,"'"&amp;物品!G315&amp;"'",物品!G315)</f>
        <v>0</v>
      </c>
      <c r="F313">
        <f>IF(ISTEXT(物品!H315)=TRUE,"'"&amp;物品!H315&amp;"'",物品!H315)</f>
        <v>0</v>
      </c>
      <c r="G313">
        <f>IF(物品!I315="",0,"'"&amp;物品!I315&amp;"'")</f>
        <v>0</v>
      </c>
      <c r="H313">
        <f>IF(物品!R315="",0,物品!R315)</f>
        <v>0</v>
      </c>
      <c r="I313">
        <f>IF(物品!S315="",0,物品!S315)</f>
        <v>0</v>
      </c>
      <c r="J313" t="str">
        <f>IF(物品!C315="",0,""""&amp;物品!C315&amp;"""")</f>
        <v>"附魔"</v>
      </c>
      <c r="K313" t="str">
        <f>IF(物品!T315="","""""",""""&amp;物品!T315&amp;"""")</f>
        <v>""</v>
      </c>
      <c r="L313">
        <f>IF(物品!U315="",0,""""&amp;物品!U315&amp;"""")</f>
        <v>0</v>
      </c>
      <c r="M313" t="str">
        <f t="shared" si="10"/>
        <v/>
      </c>
      <c r="N313" t="str">
        <f t="shared" si="11"/>
        <v>call InitTypeIdStrings('IF04',"附魔",0,"")</v>
      </c>
    </row>
    <row r="314" spans="1:14">
      <c r="A314" t="str">
        <f>IF(物品!B316="",0,"'"&amp;物品!B316&amp;"'")</f>
        <v>'IF05'</v>
      </c>
      <c r="B314">
        <f>物品!D316</f>
        <v>0</v>
      </c>
      <c r="C314">
        <f>物品!E316</f>
        <v>0</v>
      </c>
      <c r="D314">
        <f>物品!F316</f>
        <v>0</v>
      </c>
      <c r="E314">
        <f>IF(ISTEXT(物品!G316)=TRUE,"'"&amp;物品!G316&amp;"'",物品!G316)</f>
        <v>0</v>
      </c>
      <c r="F314">
        <f>IF(ISTEXT(物品!H316)=TRUE,"'"&amp;物品!H316&amp;"'",物品!H316)</f>
        <v>0</v>
      </c>
      <c r="G314">
        <f>IF(物品!I316="",0,"'"&amp;物品!I316&amp;"'")</f>
        <v>0</v>
      </c>
      <c r="H314">
        <f>IF(物品!R316="",0,物品!R316)</f>
        <v>0</v>
      </c>
      <c r="I314">
        <f>IF(物品!S316="",0,物品!S316)</f>
        <v>0</v>
      </c>
      <c r="J314" t="str">
        <f>IF(物品!C316="",0,""""&amp;物品!C316&amp;"""")</f>
        <v>"附魔"</v>
      </c>
      <c r="K314" t="str">
        <f>IF(物品!T316="","""""",""""&amp;物品!T316&amp;"""")</f>
        <v>""</v>
      </c>
      <c r="L314">
        <f>IF(物品!U316="",0,""""&amp;物品!U316&amp;"""")</f>
        <v>0</v>
      </c>
      <c r="M314" t="str">
        <f t="shared" si="10"/>
        <v/>
      </c>
      <c r="N314" t="str">
        <f t="shared" si="11"/>
        <v>call InitTypeIdStrings('IF05',"附魔",0,"")</v>
      </c>
    </row>
    <row r="315" spans="1:14">
      <c r="A315" t="str">
        <f>IF(物品!B317="",0,"'"&amp;物品!B317&amp;"'")</f>
        <v>'IF06'</v>
      </c>
      <c r="B315">
        <f>物品!D317</f>
        <v>0</v>
      </c>
      <c r="C315">
        <f>物品!E317</f>
        <v>0</v>
      </c>
      <c r="D315">
        <f>物品!F317</f>
        <v>0</v>
      </c>
      <c r="E315">
        <f>IF(ISTEXT(物品!G317)=TRUE,"'"&amp;物品!G317&amp;"'",物品!G317)</f>
        <v>0</v>
      </c>
      <c r="F315">
        <f>IF(ISTEXT(物品!H317)=TRUE,"'"&amp;物品!H317&amp;"'",物品!H317)</f>
        <v>0</v>
      </c>
      <c r="G315">
        <f>IF(物品!I317="",0,"'"&amp;物品!I317&amp;"'")</f>
        <v>0</v>
      </c>
      <c r="H315">
        <f>IF(物品!R317="",0,物品!R317)</f>
        <v>0</v>
      </c>
      <c r="I315">
        <f>IF(物品!S317="",0,物品!S317)</f>
        <v>0</v>
      </c>
      <c r="J315" t="str">
        <f>IF(物品!C317="",0,""""&amp;物品!C317&amp;"""")</f>
        <v>"附魔"</v>
      </c>
      <c r="K315" t="str">
        <f>IF(物品!T317="","""""",""""&amp;物品!T317&amp;"""")</f>
        <v>""</v>
      </c>
      <c r="L315">
        <f>IF(物品!U317="",0,""""&amp;物品!U317&amp;"""")</f>
        <v>0</v>
      </c>
      <c r="M315" t="str">
        <f t="shared" si="10"/>
        <v/>
      </c>
      <c r="N315" t="str">
        <f t="shared" si="11"/>
        <v>call InitTypeIdStrings('IF06',"附魔",0,"")</v>
      </c>
    </row>
    <row r="316" spans="1:14">
      <c r="A316" t="str">
        <f>IF(物品!B318="",0,"'"&amp;物品!B318&amp;"'")</f>
        <v>'IF07'</v>
      </c>
      <c r="B316">
        <f>物品!D318</f>
        <v>0</v>
      </c>
      <c r="C316">
        <f>物品!E318</f>
        <v>0</v>
      </c>
      <c r="D316">
        <f>物品!F318</f>
        <v>0</v>
      </c>
      <c r="E316">
        <f>IF(ISTEXT(物品!G318)=TRUE,"'"&amp;物品!G318&amp;"'",物品!G318)</f>
        <v>0</v>
      </c>
      <c r="F316">
        <f>IF(ISTEXT(物品!H318)=TRUE,"'"&amp;物品!H318&amp;"'",物品!H318)</f>
        <v>0</v>
      </c>
      <c r="G316">
        <f>IF(物品!I318="",0,"'"&amp;物品!I318&amp;"'")</f>
        <v>0</v>
      </c>
      <c r="H316">
        <f>IF(物品!R318="",0,物品!R318)</f>
        <v>0</v>
      </c>
      <c r="I316">
        <f>IF(物品!S318="",0,物品!S318)</f>
        <v>0</v>
      </c>
      <c r="J316" t="str">
        <f>IF(物品!C318="",0,""""&amp;物品!C318&amp;"""")</f>
        <v>"附魔"</v>
      </c>
      <c r="K316" t="str">
        <f>IF(物品!T318="","""""",""""&amp;物品!T318&amp;"""")</f>
        <v>""</v>
      </c>
      <c r="L316">
        <f>IF(物品!U318="",0,""""&amp;物品!U318&amp;"""")</f>
        <v>0</v>
      </c>
      <c r="M316" t="str">
        <f t="shared" si="10"/>
        <v/>
      </c>
      <c r="N316" t="str">
        <f t="shared" si="11"/>
        <v>call InitTypeIdStrings('IF07',"附魔",0,"")</v>
      </c>
    </row>
    <row r="317" spans="1:14">
      <c r="A317" t="str">
        <f>IF(物品!B319="",0,"'"&amp;物品!B319&amp;"'")</f>
        <v>'IF08'</v>
      </c>
      <c r="B317">
        <f>物品!D319</f>
        <v>0</v>
      </c>
      <c r="C317">
        <f>物品!E319</f>
        <v>0</v>
      </c>
      <c r="D317">
        <f>物品!F319</f>
        <v>0</v>
      </c>
      <c r="E317">
        <f>IF(ISTEXT(物品!G319)=TRUE,"'"&amp;物品!G319&amp;"'",物品!G319)</f>
        <v>0</v>
      </c>
      <c r="F317">
        <f>IF(ISTEXT(物品!H319)=TRUE,"'"&amp;物品!H319&amp;"'",物品!H319)</f>
        <v>0</v>
      </c>
      <c r="G317">
        <f>IF(物品!I319="",0,"'"&amp;物品!I319&amp;"'")</f>
        <v>0</v>
      </c>
      <c r="H317">
        <f>IF(物品!R319="",0,物品!R319)</f>
        <v>0</v>
      </c>
      <c r="I317">
        <f>IF(物品!S319="",0,物品!S319)</f>
        <v>0</v>
      </c>
      <c r="J317" t="str">
        <f>IF(物品!C319="",0,""""&amp;物品!C319&amp;"""")</f>
        <v>"附魔"</v>
      </c>
      <c r="K317" t="str">
        <f>IF(物品!T319="","""""",""""&amp;物品!T319&amp;"""")</f>
        <v>""</v>
      </c>
      <c r="L317">
        <f>IF(物品!U319="",0,""""&amp;物品!U319&amp;"""")</f>
        <v>0</v>
      </c>
      <c r="M317" t="str">
        <f t="shared" si="10"/>
        <v/>
      </c>
      <c r="N317" t="str">
        <f t="shared" si="11"/>
        <v>call InitTypeIdStrings('IF08',"附魔",0,"")</v>
      </c>
    </row>
    <row r="318" spans="1:14">
      <c r="A318" t="str">
        <f>IF(物品!B320="",0,"'"&amp;物品!B320&amp;"'")</f>
        <v>'IF09'</v>
      </c>
      <c r="B318">
        <f>物品!D320</f>
        <v>0</v>
      </c>
      <c r="C318">
        <f>物品!E320</f>
        <v>0</v>
      </c>
      <c r="D318">
        <f>物品!F320</f>
        <v>0</v>
      </c>
      <c r="E318">
        <f>IF(ISTEXT(物品!G320)=TRUE,"'"&amp;物品!G320&amp;"'",物品!G320)</f>
        <v>0</v>
      </c>
      <c r="F318">
        <f>IF(ISTEXT(物品!H320)=TRUE,"'"&amp;物品!H320&amp;"'",物品!H320)</f>
        <v>0</v>
      </c>
      <c r="G318">
        <f>IF(物品!I320="",0,"'"&amp;物品!I320&amp;"'")</f>
        <v>0</v>
      </c>
      <c r="H318">
        <f>IF(物品!R320="",0,物品!R320)</f>
        <v>0</v>
      </c>
      <c r="I318">
        <f>IF(物品!S320="",0,物品!S320)</f>
        <v>0</v>
      </c>
      <c r="J318" t="str">
        <f>IF(物品!C320="",0,""""&amp;物品!C320&amp;"""")</f>
        <v>"附魔"</v>
      </c>
      <c r="K318" t="str">
        <f>IF(物品!T320="","""""",""""&amp;物品!T320&amp;"""")</f>
        <v>""</v>
      </c>
      <c r="L318">
        <f>IF(物品!U320="",0,""""&amp;物品!U320&amp;"""")</f>
        <v>0</v>
      </c>
      <c r="M318" t="str">
        <f t="shared" si="10"/>
        <v/>
      </c>
      <c r="N318" t="str">
        <f t="shared" si="11"/>
        <v>call InitTypeIdStrings('IF09',"附魔",0,"")</v>
      </c>
    </row>
    <row r="319" spans="1:14">
      <c r="A319" t="str">
        <f>IF(物品!B321="",0,"'"&amp;物品!B321&amp;"'")</f>
        <v>'IF10'</v>
      </c>
      <c r="B319">
        <f>物品!D321</f>
        <v>0</v>
      </c>
      <c r="C319">
        <f>物品!E321</f>
        <v>0</v>
      </c>
      <c r="D319">
        <f>物品!F321</f>
        <v>0</v>
      </c>
      <c r="E319">
        <f>IF(ISTEXT(物品!G321)=TRUE,"'"&amp;物品!G321&amp;"'",物品!G321)</f>
        <v>0</v>
      </c>
      <c r="F319">
        <f>IF(ISTEXT(物品!H321)=TRUE,"'"&amp;物品!H321&amp;"'",物品!H321)</f>
        <v>0</v>
      </c>
      <c r="G319">
        <f>IF(物品!I321="",0,"'"&amp;物品!I321&amp;"'")</f>
        <v>0</v>
      </c>
      <c r="H319">
        <f>IF(物品!R321="",0,物品!R321)</f>
        <v>0</v>
      </c>
      <c r="I319">
        <f>IF(物品!S321="",0,物品!S321)</f>
        <v>0</v>
      </c>
      <c r="J319" t="str">
        <f>IF(物品!C321="",0,""""&amp;物品!C321&amp;"""")</f>
        <v>"附魔"</v>
      </c>
      <c r="K319" t="str">
        <f>IF(物品!T321="","""""",""""&amp;物品!T321&amp;"""")</f>
        <v>""</v>
      </c>
      <c r="L319">
        <f>IF(物品!U321="",0,""""&amp;物品!U321&amp;"""")</f>
        <v>0</v>
      </c>
      <c r="M319" t="str">
        <f t="shared" si="10"/>
        <v/>
      </c>
      <c r="N319" t="str">
        <f t="shared" si="11"/>
        <v>call InitTypeIdStrings('IF10',"附魔",0,"")</v>
      </c>
    </row>
    <row r="320" spans="1:14">
      <c r="A320" t="str">
        <f>IF(物品!B322="",0,"'"&amp;物品!B322&amp;"'")</f>
        <v>'IF11'</v>
      </c>
      <c r="B320">
        <f>物品!D322</f>
        <v>0</v>
      </c>
      <c r="C320">
        <f>物品!E322</f>
        <v>0</v>
      </c>
      <c r="D320">
        <f>物品!F322</f>
        <v>0</v>
      </c>
      <c r="E320">
        <f>IF(ISTEXT(物品!G322)=TRUE,"'"&amp;物品!G322&amp;"'",物品!G322)</f>
        <v>0</v>
      </c>
      <c r="F320">
        <f>IF(ISTEXT(物品!H322)=TRUE,"'"&amp;物品!H322&amp;"'",物品!H322)</f>
        <v>0</v>
      </c>
      <c r="G320">
        <f>IF(物品!I322="",0,"'"&amp;物品!I322&amp;"'")</f>
        <v>0</v>
      </c>
      <c r="H320">
        <f>IF(物品!R322="",0,物品!R322)</f>
        <v>0</v>
      </c>
      <c r="I320">
        <f>IF(物品!S322="",0,物品!S322)</f>
        <v>0</v>
      </c>
      <c r="J320" t="str">
        <f>IF(物品!C322="",0,""""&amp;物品!C322&amp;"""")</f>
        <v>"附魔"</v>
      </c>
      <c r="K320" t="str">
        <f>IF(物品!T322="","""""",""""&amp;物品!T322&amp;"""")</f>
        <v>""</v>
      </c>
      <c r="L320">
        <f>IF(物品!U322="",0,""""&amp;物品!U322&amp;"""")</f>
        <v>0</v>
      </c>
      <c r="M320" t="str">
        <f t="shared" si="10"/>
        <v/>
      </c>
      <c r="N320" t="str">
        <f t="shared" si="11"/>
        <v>call InitTypeIdStrings('IF11',"附魔",0,"")</v>
      </c>
    </row>
    <row r="321" spans="1:14">
      <c r="A321" t="str">
        <f>IF(物品!B323="",0,"'"&amp;物品!B323&amp;"'")</f>
        <v>'IF12'</v>
      </c>
      <c r="B321">
        <f>物品!D323</f>
        <v>0</v>
      </c>
      <c r="C321">
        <f>物品!E323</f>
        <v>0</v>
      </c>
      <c r="D321">
        <f>物品!F323</f>
        <v>0</v>
      </c>
      <c r="E321">
        <f>IF(ISTEXT(物品!G323)=TRUE,"'"&amp;物品!G323&amp;"'",物品!G323)</f>
        <v>0</v>
      </c>
      <c r="F321">
        <f>IF(ISTEXT(物品!H323)=TRUE,"'"&amp;物品!H323&amp;"'",物品!H323)</f>
        <v>0</v>
      </c>
      <c r="G321">
        <f>IF(物品!I323="",0,"'"&amp;物品!I323&amp;"'")</f>
        <v>0</v>
      </c>
      <c r="H321">
        <f>IF(物品!R323="",0,物品!R323)</f>
        <v>0</v>
      </c>
      <c r="I321">
        <f>IF(物品!S323="",0,物品!S323)</f>
        <v>0</v>
      </c>
      <c r="J321" t="str">
        <f>IF(物品!C323="",0,""""&amp;物品!C323&amp;"""")</f>
        <v>"附魔"</v>
      </c>
      <c r="K321" t="str">
        <f>IF(物品!T323="","""""",""""&amp;物品!T323&amp;"""")</f>
        <v>""</v>
      </c>
      <c r="L321">
        <f>IF(物品!U323="",0,""""&amp;物品!U323&amp;"""")</f>
        <v>0</v>
      </c>
      <c r="M321" t="str">
        <f t="shared" si="10"/>
        <v/>
      </c>
      <c r="N321" t="str">
        <f t="shared" si="11"/>
        <v>call InitTypeIdStrings('IF12',"附魔",0,"")</v>
      </c>
    </row>
    <row r="322" spans="1:14">
      <c r="A322" t="str">
        <f>IF(物品!B324="",0,"'"&amp;物品!B324&amp;"'")</f>
        <v>'IF13'</v>
      </c>
      <c r="B322">
        <f>物品!D324</f>
        <v>0</v>
      </c>
      <c r="C322">
        <f>物品!E324</f>
        <v>0</v>
      </c>
      <c r="D322">
        <f>物品!F324</f>
        <v>0</v>
      </c>
      <c r="E322">
        <f>IF(ISTEXT(物品!G324)=TRUE,"'"&amp;物品!G324&amp;"'",物品!G324)</f>
        <v>0</v>
      </c>
      <c r="F322">
        <f>IF(ISTEXT(物品!H324)=TRUE,"'"&amp;物品!H324&amp;"'",物品!H324)</f>
        <v>0</v>
      </c>
      <c r="G322">
        <f>IF(物品!I324="",0,"'"&amp;物品!I324&amp;"'")</f>
        <v>0</v>
      </c>
      <c r="H322">
        <f>IF(物品!R324="",0,物品!R324)</f>
        <v>0</v>
      </c>
      <c r="I322">
        <f>IF(物品!S324="",0,物品!S324)</f>
        <v>0</v>
      </c>
      <c r="J322" t="str">
        <f>IF(物品!C324="",0,""""&amp;物品!C324&amp;"""")</f>
        <v>"附魔"</v>
      </c>
      <c r="K322" t="str">
        <f>IF(物品!T324="","""""",""""&amp;物品!T324&amp;"""")</f>
        <v>""</v>
      </c>
      <c r="L322">
        <f>IF(物品!U324="",0,""""&amp;物品!U324&amp;"""")</f>
        <v>0</v>
      </c>
      <c r="M322" t="str">
        <f t="shared" si="10"/>
        <v/>
      </c>
      <c r="N322" t="str">
        <f t="shared" si="11"/>
        <v>call InitTypeIdStrings('IF13',"附魔",0,"")</v>
      </c>
    </row>
    <row r="323" spans="1:14">
      <c r="A323" t="str">
        <f>IF(物品!B325="",0,"'"&amp;物品!B325&amp;"'")</f>
        <v>'IF14'</v>
      </c>
      <c r="B323">
        <f>物品!D325</f>
        <v>0</v>
      </c>
      <c r="C323">
        <f>物品!E325</f>
        <v>0</v>
      </c>
      <c r="D323">
        <f>物品!F325</f>
        <v>0</v>
      </c>
      <c r="E323">
        <f>IF(ISTEXT(物品!G325)=TRUE,"'"&amp;物品!G325&amp;"'",物品!G325)</f>
        <v>0</v>
      </c>
      <c r="F323">
        <f>IF(ISTEXT(物品!H325)=TRUE,"'"&amp;物品!H325&amp;"'",物品!H325)</f>
        <v>0</v>
      </c>
      <c r="G323">
        <f>IF(物品!I325="",0,"'"&amp;物品!I325&amp;"'")</f>
        <v>0</v>
      </c>
      <c r="H323">
        <f>IF(物品!R325="",0,物品!R325)</f>
        <v>0</v>
      </c>
      <c r="I323">
        <f>IF(物品!S325="",0,物品!S325)</f>
        <v>0</v>
      </c>
      <c r="J323" t="str">
        <f>IF(物品!C325="",0,""""&amp;物品!C325&amp;"""")</f>
        <v>"附魔"</v>
      </c>
      <c r="K323" t="str">
        <f>IF(物品!T325="","""""",""""&amp;物品!T325&amp;"""")</f>
        <v>""</v>
      </c>
      <c r="L323">
        <f>IF(物品!U325="",0,""""&amp;物品!U325&amp;"""")</f>
        <v>0</v>
      </c>
      <c r="M323" t="str">
        <f t="shared" si="10"/>
        <v/>
      </c>
      <c r="N323" t="str">
        <f t="shared" si="11"/>
        <v>call InitTypeIdStrings('IF14',"附魔",0,"")</v>
      </c>
    </row>
    <row r="324" spans="1:14">
      <c r="A324" t="str">
        <f>IF(物品!B326="",0,"'"&amp;物品!B326&amp;"'")</f>
        <v>'IF15'</v>
      </c>
      <c r="B324">
        <f>物品!D326</f>
        <v>0</v>
      </c>
      <c r="C324">
        <f>物品!E326</f>
        <v>0</v>
      </c>
      <c r="D324">
        <f>物品!F326</f>
        <v>0</v>
      </c>
      <c r="E324">
        <f>IF(ISTEXT(物品!G326)=TRUE,"'"&amp;物品!G326&amp;"'",物品!G326)</f>
        <v>0</v>
      </c>
      <c r="F324">
        <f>IF(ISTEXT(物品!H326)=TRUE,"'"&amp;物品!H326&amp;"'",物品!H326)</f>
        <v>0</v>
      </c>
      <c r="G324">
        <f>IF(物品!I326="",0,"'"&amp;物品!I326&amp;"'")</f>
        <v>0</v>
      </c>
      <c r="H324">
        <f>IF(物品!R326="",0,物品!R326)</f>
        <v>0</v>
      </c>
      <c r="I324">
        <f>IF(物品!S326="",0,物品!S326)</f>
        <v>0</v>
      </c>
      <c r="J324" t="str">
        <f>IF(物品!C326="",0,""""&amp;物品!C326&amp;"""")</f>
        <v>"附魔"</v>
      </c>
      <c r="K324" t="str">
        <f>IF(物品!T326="","""""",""""&amp;物品!T326&amp;"""")</f>
        <v>""</v>
      </c>
      <c r="L324">
        <f>IF(物品!U326="",0,""""&amp;物品!U326&amp;"""")</f>
        <v>0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InitTypeIdStrings('IF15',"附魔",0,"")</v>
      </c>
    </row>
    <row r="325" spans="1:14">
      <c r="A325" t="str">
        <f>IF(物品!B327="",0,"'"&amp;物品!B327&amp;"'")</f>
        <v>'IF16'</v>
      </c>
      <c r="B325">
        <f>物品!D327</f>
        <v>0</v>
      </c>
      <c r="C325">
        <f>物品!E327</f>
        <v>0</v>
      </c>
      <c r="D325">
        <f>物品!F327</f>
        <v>0</v>
      </c>
      <c r="E325">
        <f>IF(ISTEXT(物品!G327)=TRUE,"'"&amp;物品!G327&amp;"'",物品!G327)</f>
        <v>0</v>
      </c>
      <c r="F325">
        <f>IF(ISTEXT(物品!H327)=TRUE,"'"&amp;物品!H327&amp;"'",物品!H327)</f>
        <v>0</v>
      </c>
      <c r="G325">
        <f>IF(物品!I327="",0,"'"&amp;物品!I327&amp;"'")</f>
        <v>0</v>
      </c>
      <c r="H325">
        <f>IF(物品!R327="",0,物品!R327)</f>
        <v>0</v>
      </c>
      <c r="I325">
        <f>IF(物品!S327="",0,物品!S327)</f>
        <v>0</v>
      </c>
      <c r="J325" t="str">
        <f>IF(物品!C327="",0,""""&amp;物品!C327&amp;"""")</f>
        <v>"附魔"</v>
      </c>
      <c r="K325" t="str">
        <f>IF(物品!T327="","""""",""""&amp;物品!T327&amp;"""")</f>
        <v>""</v>
      </c>
      <c r="L325">
        <f>IF(物品!U327="",0,""""&amp;物品!U327&amp;"""")</f>
        <v>0</v>
      </c>
      <c r="M325" t="str">
        <f t="shared" si="12"/>
        <v/>
      </c>
      <c r="N325" t="str">
        <f t="shared" si="13"/>
        <v>call InitTypeIdStrings('IF16',"附魔",0,"")</v>
      </c>
    </row>
    <row r="326" spans="1:14">
      <c r="A326" t="str">
        <f>IF(物品!B328="",0,"'"&amp;物品!B328&amp;"'")</f>
        <v>'IF17'</v>
      </c>
      <c r="B326">
        <f>物品!D328</f>
        <v>0</v>
      </c>
      <c r="C326">
        <f>物品!E328</f>
        <v>0</v>
      </c>
      <c r="D326">
        <f>物品!F328</f>
        <v>0</v>
      </c>
      <c r="E326">
        <f>IF(ISTEXT(物品!G328)=TRUE,"'"&amp;物品!G328&amp;"'",物品!G328)</f>
        <v>0</v>
      </c>
      <c r="F326">
        <f>IF(ISTEXT(物品!H328)=TRUE,"'"&amp;物品!H328&amp;"'",物品!H328)</f>
        <v>0</v>
      </c>
      <c r="G326">
        <f>IF(物品!I328="",0,"'"&amp;物品!I328&amp;"'")</f>
        <v>0</v>
      </c>
      <c r="H326">
        <f>IF(物品!R328="",0,物品!R328)</f>
        <v>0</v>
      </c>
      <c r="I326">
        <f>IF(物品!S328="",0,物品!S328)</f>
        <v>0</v>
      </c>
      <c r="J326" t="str">
        <f>IF(物品!C328="",0,""""&amp;物品!C328&amp;"""")</f>
        <v>"附魔"</v>
      </c>
      <c r="K326" t="str">
        <f>IF(物品!T328="","""""",""""&amp;物品!T328&amp;"""")</f>
        <v>""</v>
      </c>
      <c r="L326">
        <f>IF(物品!U328="",0,""""&amp;物品!U328&amp;"""")</f>
        <v>0</v>
      </c>
      <c r="M326" t="str">
        <f t="shared" si="12"/>
        <v/>
      </c>
      <c r="N326" t="str">
        <f t="shared" si="13"/>
        <v>call InitTypeIdStrings('IF17',"附魔",0,"")</v>
      </c>
    </row>
    <row r="327" spans="1:14">
      <c r="A327" t="str">
        <f>IF(物品!B329="",0,"'"&amp;物品!B329&amp;"'")</f>
        <v>'IF18'</v>
      </c>
      <c r="B327">
        <f>物品!D329</f>
        <v>0</v>
      </c>
      <c r="C327">
        <f>物品!E329</f>
        <v>0</v>
      </c>
      <c r="D327">
        <f>物品!F329</f>
        <v>0</v>
      </c>
      <c r="E327">
        <f>IF(ISTEXT(物品!G329)=TRUE,"'"&amp;物品!G329&amp;"'",物品!G329)</f>
        <v>0</v>
      </c>
      <c r="F327">
        <f>IF(ISTEXT(物品!H329)=TRUE,"'"&amp;物品!H329&amp;"'",物品!H329)</f>
        <v>0</v>
      </c>
      <c r="G327">
        <f>IF(物品!I329="",0,"'"&amp;物品!I329&amp;"'")</f>
        <v>0</v>
      </c>
      <c r="H327">
        <f>IF(物品!R329="",0,物品!R329)</f>
        <v>0</v>
      </c>
      <c r="I327">
        <f>IF(物品!S329="",0,物品!S329)</f>
        <v>0</v>
      </c>
      <c r="J327" t="str">
        <f>IF(物品!C329="",0,""""&amp;物品!C329&amp;"""")</f>
        <v>"附魔"</v>
      </c>
      <c r="K327" t="str">
        <f>IF(物品!T329="","""""",""""&amp;物品!T329&amp;"""")</f>
        <v>""</v>
      </c>
      <c r="L327">
        <f>IF(物品!U329="",0,""""&amp;物品!U329&amp;"""")</f>
        <v>0</v>
      </c>
      <c r="M327" t="str">
        <f t="shared" si="12"/>
        <v/>
      </c>
      <c r="N327" t="str">
        <f t="shared" si="13"/>
        <v>call InitTypeIdStrings('IF18',"附魔",0,"")</v>
      </c>
    </row>
    <row r="328" spans="1:14">
      <c r="A328" t="str">
        <f>IF(物品!B330="",0,"'"&amp;物品!B330&amp;"'")</f>
        <v>'IF19'</v>
      </c>
      <c r="B328">
        <f>物品!D330</f>
        <v>0</v>
      </c>
      <c r="C328">
        <f>物品!E330</f>
        <v>0</v>
      </c>
      <c r="D328">
        <f>物品!F330</f>
        <v>0</v>
      </c>
      <c r="E328">
        <f>IF(ISTEXT(物品!G330)=TRUE,"'"&amp;物品!G330&amp;"'",物品!G330)</f>
        <v>0</v>
      </c>
      <c r="F328">
        <f>IF(ISTEXT(物品!H330)=TRUE,"'"&amp;物品!H330&amp;"'",物品!H330)</f>
        <v>0</v>
      </c>
      <c r="G328">
        <f>IF(物品!I330="",0,"'"&amp;物品!I330&amp;"'")</f>
        <v>0</v>
      </c>
      <c r="H328">
        <f>IF(物品!R330="",0,物品!R330)</f>
        <v>0</v>
      </c>
      <c r="I328">
        <f>IF(物品!S330="",0,物品!S330)</f>
        <v>0</v>
      </c>
      <c r="J328" t="str">
        <f>IF(物品!C330="",0,""""&amp;物品!C330&amp;"""")</f>
        <v>"附魔"</v>
      </c>
      <c r="K328" t="str">
        <f>IF(物品!T330="","""""",""""&amp;物品!T330&amp;"""")</f>
        <v>""</v>
      </c>
      <c r="L328">
        <f>IF(物品!U330="",0,""""&amp;物品!U330&amp;"""")</f>
        <v>0</v>
      </c>
      <c r="M328" t="str">
        <f t="shared" si="12"/>
        <v/>
      </c>
      <c r="N328" t="str">
        <f t="shared" si="13"/>
        <v>call InitTypeIdStrings('IF19',"附魔",0,"")</v>
      </c>
    </row>
    <row r="329" spans="1:14">
      <c r="A329" t="str">
        <f>IF(物品!B331="",0,"'"&amp;物品!B331&amp;"'")</f>
        <v>'IF20'</v>
      </c>
      <c r="B329">
        <f>物品!D331</f>
        <v>0</v>
      </c>
      <c r="C329">
        <f>物品!E331</f>
        <v>0</v>
      </c>
      <c r="D329">
        <f>物品!F331</f>
        <v>0</v>
      </c>
      <c r="E329">
        <f>IF(ISTEXT(物品!G331)=TRUE,"'"&amp;物品!G331&amp;"'",物品!G331)</f>
        <v>0</v>
      </c>
      <c r="F329">
        <f>IF(ISTEXT(物品!H331)=TRUE,"'"&amp;物品!H331&amp;"'",物品!H331)</f>
        <v>0</v>
      </c>
      <c r="G329">
        <f>IF(物品!I331="",0,"'"&amp;物品!I331&amp;"'")</f>
        <v>0</v>
      </c>
      <c r="H329">
        <f>IF(物品!R331="",0,物品!R331)</f>
        <v>0</v>
      </c>
      <c r="I329">
        <f>IF(物品!S331="",0,物品!S331)</f>
        <v>0</v>
      </c>
      <c r="J329" t="str">
        <f>IF(物品!C331="",0,""""&amp;物品!C331&amp;"""")</f>
        <v>"附魔"</v>
      </c>
      <c r="K329" t="str">
        <f>IF(物品!T331="","""""",""""&amp;物品!T331&amp;"""")</f>
        <v>""</v>
      </c>
      <c r="L329">
        <f>IF(物品!U331="",0,""""&amp;物品!U331&amp;"""")</f>
        <v>0</v>
      </c>
      <c r="M329" t="str">
        <f t="shared" si="12"/>
        <v/>
      </c>
      <c r="N329" t="str">
        <f t="shared" si="13"/>
        <v>call InitTypeIdStrings('IF20',"附魔",0,"")</v>
      </c>
    </row>
    <row r="330" spans="1:14">
      <c r="A330" t="str">
        <f>IF(物品!B332="",0,"'"&amp;物品!B332&amp;"'")</f>
        <v>'IF21'</v>
      </c>
      <c r="B330">
        <f>物品!D332</f>
        <v>0</v>
      </c>
      <c r="C330">
        <f>物品!E332</f>
        <v>0</v>
      </c>
      <c r="D330">
        <f>物品!F332</f>
        <v>0</v>
      </c>
      <c r="E330">
        <f>IF(ISTEXT(物品!G332)=TRUE,"'"&amp;物品!G332&amp;"'",物品!G332)</f>
        <v>0</v>
      </c>
      <c r="F330">
        <f>IF(ISTEXT(物品!H332)=TRUE,"'"&amp;物品!H332&amp;"'",物品!H332)</f>
        <v>0</v>
      </c>
      <c r="G330">
        <f>IF(物品!I332="",0,"'"&amp;物品!I332&amp;"'")</f>
        <v>0</v>
      </c>
      <c r="H330">
        <f>IF(物品!R332="",0,物品!R332)</f>
        <v>0</v>
      </c>
      <c r="I330">
        <f>IF(物品!S332="",0,物品!S332)</f>
        <v>0</v>
      </c>
      <c r="J330" t="str">
        <f>IF(物品!C332="",0,""""&amp;物品!C332&amp;"""")</f>
        <v>"附魔"</v>
      </c>
      <c r="K330" t="str">
        <f>IF(物品!T332="","""""",""""&amp;物品!T332&amp;"""")</f>
        <v>""</v>
      </c>
      <c r="L330">
        <f>IF(物品!U332="",0,""""&amp;物品!U332&amp;"""")</f>
        <v>0</v>
      </c>
      <c r="M330" t="str">
        <f t="shared" si="12"/>
        <v/>
      </c>
      <c r="N330" t="str">
        <f t="shared" si="13"/>
        <v>call InitTypeIdStrings('IF21',"附魔",0,"")</v>
      </c>
    </row>
    <row r="331" spans="1:14">
      <c r="A331" t="str">
        <f>IF(物品!B333="",0,"'"&amp;物品!B333&amp;"'")</f>
        <v>'IF22'</v>
      </c>
      <c r="B331">
        <f>物品!D333</f>
        <v>0</v>
      </c>
      <c r="C331">
        <f>物品!E333</f>
        <v>0</v>
      </c>
      <c r="D331">
        <f>物品!F333</f>
        <v>0</v>
      </c>
      <c r="E331">
        <f>IF(ISTEXT(物品!G333)=TRUE,"'"&amp;物品!G333&amp;"'",物品!G333)</f>
        <v>0</v>
      </c>
      <c r="F331">
        <f>IF(ISTEXT(物品!H333)=TRUE,"'"&amp;物品!H333&amp;"'",物品!H333)</f>
        <v>0</v>
      </c>
      <c r="G331">
        <f>IF(物品!I333="",0,"'"&amp;物品!I333&amp;"'")</f>
        <v>0</v>
      </c>
      <c r="H331">
        <f>IF(物品!R333="",0,物品!R333)</f>
        <v>0</v>
      </c>
      <c r="I331">
        <f>IF(物品!S333="",0,物品!S333)</f>
        <v>0</v>
      </c>
      <c r="J331" t="str">
        <f>IF(物品!C333="",0,""""&amp;物品!C333&amp;"""")</f>
        <v>"附魔"</v>
      </c>
      <c r="K331" t="str">
        <f>IF(物品!T333="","""""",""""&amp;物品!T333&amp;"""")</f>
        <v>""</v>
      </c>
      <c r="L331">
        <f>IF(物品!U333="",0,""""&amp;物品!U333&amp;"""")</f>
        <v>0</v>
      </c>
      <c r="M331" t="str">
        <f t="shared" si="12"/>
        <v/>
      </c>
      <c r="N331" t="str">
        <f t="shared" si="13"/>
        <v>call InitTypeIdStrings('IF22',"附魔",0,"")</v>
      </c>
    </row>
    <row r="332" spans="1:14">
      <c r="A332" t="str">
        <f>IF(物品!B334="",0,"'"&amp;物品!B334&amp;"'")</f>
        <v>'IF23'</v>
      </c>
      <c r="B332">
        <f>物品!D334</f>
        <v>0</v>
      </c>
      <c r="C332">
        <f>物品!E334</f>
        <v>0</v>
      </c>
      <c r="D332">
        <f>物品!F334</f>
        <v>0</v>
      </c>
      <c r="E332">
        <f>IF(ISTEXT(物品!G334)=TRUE,"'"&amp;物品!G334&amp;"'",物品!G334)</f>
        <v>0</v>
      </c>
      <c r="F332">
        <f>IF(ISTEXT(物品!H334)=TRUE,"'"&amp;物品!H334&amp;"'",物品!H334)</f>
        <v>0</v>
      </c>
      <c r="G332">
        <f>IF(物品!I334="",0,"'"&amp;物品!I334&amp;"'")</f>
        <v>0</v>
      </c>
      <c r="H332">
        <f>IF(物品!R334="",0,物品!R334)</f>
        <v>0</v>
      </c>
      <c r="I332">
        <f>IF(物品!S334="",0,物品!S334)</f>
        <v>0</v>
      </c>
      <c r="J332" t="str">
        <f>IF(物品!C334="",0,""""&amp;物品!C334&amp;"""")</f>
        <v>"附魔"</v>
      </c>
      <c r="K332" t="str">
        <f>IF(物品!T334="","""""",""""&amp;物品!T334&amp;"""")</f>
        <v>""</v>
      </c>
      <c r="L332">
        <f>IF(物品!U334="",0,""""&amp;物品!U334&amp;"""")</f>
        <v>0</v>
      </c>
      <c r="M332" t="str">
        <f t="shared" si="12"/>
        <v/>
      </c>
      <c r="N332" t="str">
        <f t="shared" si="13"/>
        <v>call InitTypeIdStrings('IF23',"附魔",0,"")</v>
      </c>
    </row>
    <row r="333" spans="1:14">
      <c r="A333" t="str">
        <f>IF(物品!B335="",0,"'"&amp;物品!B335&amp;"'")</f>
        <v>'IF24'</v>
      </c>
      <c r="B333">
        <f>物品!D335</f>
        <v>0</v>
      </c>
      <c r="C333">
        <f>物品!E335</f>
        <v>0</v>
      </c>
      <c r="D333">
        <f>物品!F335</f>
        <v>0</v>
      </c>
      <c r="E333">
        <f>IF(ISTEXT(物品!G335)=TRUE,"'"&amp;物品!G335&amp;"'",物品!G335)</f>
        <v>0</v>
      </c>
      <c r="F333">
        <f>IF(ISTEXT(物品!H335)=TRUE,"'"&amp;物品!H335&amp;"'",物品!H335)</f>
        <v>0</v>
      </c>
      <c r="G333">
        <f>IF(物品!I335="",0,"'"&amp;物品!I335&amp;"'")</f>
        <v>0</v>
      </c>
      <c r="H333">
        <f>IF(物品!R335="",0,物品!R335)</f>
        <v>0</v>
      </c>
      <c r="I333">
        <f>IF(物品!S335="",0,物品!S335)</f>
        <v>0</v>
      </c>
      <c r="J333" t="str">
        <f>IF(物品!C335="",0,""""&amp;物品!C335&amp;"""")</f>
        <v>"附魔"</v>
      </c>
      <c r="K333" t="str">
        <f>IF(物品!T335="","""""",""""&amp;物品!T335&amp;"""")</f>
        <v>""</v>
      </c>
      <c r="L333">
        <f>IF(物品!U335="",0,""""&amp;物品!U335&amp;"""")</f>
        <v>0</v>
      </c>
      <c r="M333" t="str">
        <f t="shared" si="12"/>
        <v/>
      </c>
      <c r="N333" t="str">
        <f t="shared" si="13"/>
        <v>call InitTypeIdStrings('IF24',"附魔",0,"")</v>
      </c>
    </row>
    <row r="334" spans="1:14">
      <c r="A334" t="str">
        <f>IF(物品!B336="",0,"'"&amp;物品!B336&amp;"'")</f>
        <v>'IF25'</v>
      </c>
      <c r="B334">
        <f>物品!D336</f>
        <v>0</v>
      </c>
      <c r="C334">
        <f>物品!E336</f>
        <v>0</v>
      </c>
      <c r="D334">
        <f>物品!F336</f>
        <v>0</v>
      </c>
      <c r="E334">
        <f>IF(ISTEXT(物品!G336)=TRUE,"'"&amp;物品!G336&amp;"'",物品!G336)</f>
        <v>0</v>
      </c>
      <c r="F334">
        <f>IF(ISTEXT(物品!H336)=TRUE,"'"&amp;物品!H336&amp;"'",物品!H336)</f>
        <v>0</v>
      </c>
      <c r="G334">
        <f>IF(物品!I336="",0,"'"&amp;物品!I336&amp;"'")</f>
        <v>0</v>
      </c>
      <c r="H334">
        <f>IF(物品!R336="",0,物品!R336)</f>
        <v>0</v>
      </c>
      <c r="I334">
        <f>IF(物品!S336="",0,物品!S336)</f>
        <v>0</v>
      </c>
      <c r="J334" t="str">
        <f>IF(物品!C336="",0,""""&amp;物品!C336&amp;"""")</f>
        <v>"附魔"</v>
      </c>
      <c r="K334" t="str">
        <f>IF(物品!T336="","""""",""""&amp;物品!T336&amp;"""")</f>
        <v>""</v>
      </c>
      <c r="L334">
        <f>IF(物品!U336="",0,""""&amp;物品!U336&amp;"""")</f>
        <v>0</v>
      </c>
      <c r="M334" t="str">
        <f t="shared" si="12"/>
        <v/>
      </c>
      <c r="N334" t="str">
        <f t="shared" si="13"/>
        <v>call InitTypeIdStrings('IF25',"附魔",0,"")</v>
      </c>
    </row>
    <row r="335" spans="1:14">
      <c r="A335" t="str">
        <f>IF(物品!B337="",0,"'"&amp;物品!B337&amp;"'")</f>
        <v>'IF26'</v>
      </c>
      <c r="B335">
        <f>物品!D337</f>
        <v>0</v>
      </c>
      <c r="C335">
        <f>物品!E337</f>
        <v>0</v>
      </c>
      <c r="D335">
        <f>物品!F337</f>
        <v>0</v>
      </c>
      <c r="E335">
        <f>IF(ISTEXT(物品!G337)=TRUE,"'"&amp;物品!G337&amp;"'",物品!G337)</f>
        <v>0</v>
      </c>
      <c r="F335">
        <f>IF(ISTEXT(物品!H337)=TRUE,"'"&amp;物品!H337&amp;"'",物品!H337)</f>
        <v>0</v>
      </c>
      <c r="G335">
        <f>IF(物品!I337="",0,"'"&amp;物品!I337&amp;"'")</f>
        <v>0</v>
      </c>
      <c r="H335">
        <f>IF(物品!R337="",0,物品!R337)</f>
        <v>0</v>
      </c>
      <c r="I335">
        <f>IF(物品!S337="",0,物品!S337)</f>
        <v>0</v>
      </c>
      <c r="J335" t="str">
        <f>IF(物品!C337="",0,""""&amp;物品!C337&amp;"""")</f>
        <v>"附魔"</v>
      </c>
      <c r="K335" t="str">
        <f>IF(物品!T337="","""""",""""&amp;物品!T337&amp;"""")</f>
        <v>""</v>
      </c>
      <c r="L335">
        <f>IF(物品!U337="",0,""""&amp;物品!U337&amp;"""")</f>
        <v>0</v>
      </c>
      <c r="M335" t="str">
        <f t="shared" si="12"/>
        <v/>
      </c>
      <c r="N335" t="str">
        <f t="shared" si="13"/>
        <v>call InitTypeIdStrings('IF26',"附魔",0,"")</v>
      </c>
    </row>
    <row r="336" spans="1:14">
      <c r="A336" t="str">
        <f>IF(物品!B338="",0,"'"&amp;物品!B338&amp;"'")</f>
        <v>'IF27'</v>
      </c>
      <c r="B336">
        <f>物品!D338</f>
        <v>0</v>
      </c>
      <c r="C336">
        <f>物品!E338</f>
        <v>0</v>
      </c>
      <c r="D336">
        <f>物品!F338</f>
        <v>0</v>
      </c>
      <c r="E336">
        <f>IF(ISTEXT(物品!G338)=TRUE,"'"&amp;物品!G338&amp;"'",物品!G338)</f>
        <v>0</v>
      </c>
      <c r="F336">
        <f>IF(ISTEXT(物品!H338)=TRUE,"'"&amp;物品!H338&amp;"'",物品!H338)</f>
        <v>0</v>
      </c>
      <c r="G336">
        <f>IF(物品!I338="",0,"'"&amp;物品!I338&amp;"'")</f>
        <v>0</v>
      </c>
      <c r="H336">
        <f>IF(物品!R338="",0,物品!R338)</f>
        <v>0</v>
      </c>
      <c r="I336">
        <f>IF(物品!S338="",0,物品!S338)</f>
        <v>0</v>
      </c>
      <c r="J336" t="str">
        <f>IF(物品!C338="",0,""""&amp;物品!C338&amp;"""")</f>
        <v>"附魔"</v>
      </c>
      <c r="K336" t="str">
        <f>IF(物品!T338="","""""",""""&amp;物品!T338&amp;"""")</f>
        <v>""</v>
      </c>
      <c r="L336">
        <f>IF(物品!U338="",0,""""&amp;物品!U338&amp;"""")</f>
        <v>0</v>
      </c>
      <c r="M336" t="str">
        <f t="shared" si="12"/>
        <v/>
      </c>
      <c r="N336" t="str">
        <f t="shared" si="13"/>
        <v>call InitTypeIdStrings('IF27',"附魔",0,"")</v>
      </c>
    </row>
    <row r="337" spans="1:14">
      <c r="A337" t="str">
        <f>IF(物品!B339="",0,"'"&amp;物品!B339&amp;"'")</f>
        <v>'IF28'</v>
      </c>
      <c r="B337">
        <f>物品!D339</f>
        <v>0</v>
      </c>
      <c r="C337">
        <f>物品!E339</f>
        <v>0</v>
      </c>
      <c r="D337">
        <f>物品!F339</f>
        <v>0</v>
      </c>
      <c r="E337">
        <f>IF(ISTEXT(物品!G339)=TRUE,"'"&amp;物品!G339&amp;"'",物品!G339)</f>
        <v>0</v>
      </c>
      <c r="F337">
        <f>IF(ISTEXT(物品!H339)=TRUE,"'"&amp;物品!H339&amp;"'",物品!H339)</f>
        <v>0</v>
      </c>
      <c r="G337">
        <f>IF(物品!I339="",0,"'"&amp;物品!I339&amp;"'")</f>
        <v>0</v>
      </c>
      <c r="H337">
        <f>IF(物品!R339="",0,物品!R339)</f>
        <v>0</v>
      </c>
      <c r="I337">
        <f>IF(物品!S339="",0,物品!S339)</f>
        <v>0</v>
      </c>
      <c r="J337" t="str">
        <f>IF(物品!C339="",0,""""&amp;物品!C339&amp;"""")</f>
        <v>"附魔"</v>
      </c>
      <c r="K337" t="str">
        <f>IF(物品!T339="","""""",""""&amp;物品!T339&amp;"""")</f>
        <v>""</v>
      </c>
      <c r="L337">
        <f>IF(物品!U339="",0,""""&amp;物品!U339&amp;"""")</f>
        <v>0</v>
      </c>
      <c r="M337" t="str">
        <f t="shared" si="12"/>
        <v/>
      </c>
      <c r="N337" t="str">
        <f t="shared" si="13"/>
        <v>call InitTypeIdStrings('IF28',"附魔",0,"")</v>
      </c>
    </row>
    <row r="338" spans="1:14">
      <c r="A338" t="str">
        <f>IF(物品!B340="",0,"'"&amp;物品!B340&amp;"'")</f>
        <v>'IF29'</v>
      </c>
      <c r="B338">
        <f>物品!D340</f>
        <v>0</v>
      </c>
      <c r="C338">
        <f>物品!E340</f>
        <v>0</v>
      </c>
      <c r="D338">
        <f>物品!F340</f>
        <v>0</v>
      </c>
      <c r="E338">
        <f>IF(ISTEXT(物品!G340)=TRUE,"'"&amp;物品!G340&amp;"'",物品!G340)</f>
        <v>0</v>
      </c>
      <c r="F338">
        <f>IF(ISTEXT(物品!H340)=TRUE,"'"&amp;物品!H340&amp;"'",物品!H340)</f>
        <v>0</v>
      </c>
      <c r="G338">
        <f>IF(物品!I340="",0,"'"&amp;物品!I340&amp;"'")</f>
        <v>0</v>
      </c>
      <c r="H338">
        <f>IF(物品!R340="",0,物品!R340)</f>
        <v>0</v>
      </c>
      <c r="I338">
        <f>IF(物品!S340="",0,物品!S340)</f>
        <v>0</v>
      </c>
      <c r="J338" t="str">
        <f>IF(物品!C340="",0,""""&amp;物品!C340&amp;"""")</f>
        <v>"附魔"</v>
      </c>
      <c r="K338" t="str">
        <f>IF(物品!T340="","""""",""""&amp;物品!T340&amp;"""")</f>
        <v>""</v>
      </c>
      <c r="L338">
        <f>IF(物品!U340="",0,""""&amp;物品!U340&amp;"""")</f>
        <v>0</v>
      </c>
      <c r="M338" t="str">
        <f t="shared" si="12"/>
        <v/>
      </c>
      <c r="N338" t="str">
        <f t="shared" si="13"/>
        <v>call InitTypeIdStrings('IF29',"附魔",0,"")</v>
      </c>
    </row>
    <row r="339" spans="1:14">
      <c r="A339" t="str">
        <f>IF(物品!B341="",0,"'"&amp;物品!B341&amp;"'")</f>
        <v>'IF30'</v>
      </c>
      <c r="B339">
        <f>物品!D341</f>
        <v>0</v>
      </c>
      <c r="C339">
        <f>物品!E341</f>
        <v>0</v>
      </c>
      <c r="D339">
        <f>物品!F341</f>
        <v>0</v>
      </c>
      <c r="E339">
        <f>IF(ISTEXT(物品!G341)=TRUE,"'"&amp;物品!G341&amp;"'",物品!G341)</f>
        <v>0</v>
      </c>
      <c r="F339">
        <f>IF(ISTEXT(物品!H341)=TRUE,"'"&amp;物品!H341&amp;"'",物品!H341)</f>
        <v>0</v>
      </c>
      <c r="G339">
        <f>IF(物品!I341="",0,"'"&amp;物品!I341&amp;"'")</f>
        <v>0</v>
      </c>
      <c r="H339">
        <f>IF(物品!R341="",0,物品!R341)</f>
        <v>0</v>
      </c>
      <c r="I339">
        <f>IF(物品!S341="",0,物品!S341)</f>
        <v>0</v>
      </c>
      <c r="J339" t="str">
        <f>IF(物品!C341="",0,""""&amp;物品!C341&amp;"""")</f>
        <v>"附魔"</v>
      </c>
      <c r="K339" t="str">
        <f>IF(物品!T341="","""""",""""&amp;物品!T341&amp;"""")</f>
        <v>""</v>
      </c>
      <c r="L339">
        <f>IF(物品!U341="",0,""""&amp;物品!U341&amp;"""")</f>
        <v>0</v>
      </c>
      <c r="M339" t="str">
        <f t="shared" si="12"/>
        <v/>
      </c>
      <c r="N339" t="str">
        <f t="shared" si="13"/>
        <v>call InitTypeIdStrings('IF30',"附魔",0,"")</v>
      </c>
    </row>
    <row r="340" spans="1:14">
      <c r="A340" t="str">
        <f>IF(物品!B342="",0,"'"&amp;物品!B342&amp;"'")</f>
        <v>'IF31'</v>
      </c>
      <c r="B340">
        <f>物品!D342</f>
        <v>0</v>
      </c>
      <c r="C340">
        <f>物品!E342</f>
        <v>0</v>
      </c>
      <c r="D340">
        <f>物品!F342</f>
        <v>0</v>
      </c>
      <c r="E340">
        <f>IF(ISTEXT(物品!G342)=TRUE,"'"&amp;物品!G342&amp;"'",物品!G342)</f>
        <v>0</v>
      </c>
      <c r="F340">
        <f>IF(ISTEXT(物品!H342)=TRUE,"'"&amp;物品!H342&amp;"'",物品!H342)</f>
        <v>0</v>
      </c>
      <c r="G340">
        <f>IF(物品!I342="",0,"'"&amp;物品!I342&amp;"'")</f>
        <v>0</v>
      </c>
      <c r="H340">
        <f>IF(物品!R342="",0,物品!R342)</f>
        <v>0</v>
      </c>
      <c r="I340">
        <f>IF(物品!S342="",0,物品!S342)</f>
        <v>0</v>
      </c>
      <c r="J340" t="str">
        <f>IF(物品!C342="",0,""""&amp;物品!C342&amp;"""")</f>
        <v>"附魔"</v>
      </c>
      <c r="K340" t="str">
        <f>IF(物品!T342="","""""",""""&amp;物品!T342&amp;"""")</f>
        <v>""</v>
      </c>
      <c r="L340">
        <f>IF(物品!U342="",0,""""&amp;物品!U342&amp;"""")</f>
        <v>0</v>
      </c>
      <c r="M340" t="str">
        <f t="shared" si="12"/>
        <v/>
      </c>
      <c r="N340" t="str">
        <f t="shared" si="13"/>
        <v>call InitTypeIdStrings('IF31',"附魔",0,"")</v>
      </c>
    </row>
    <row r="341" spans="1:14">
      <c r="A341" t="str">
        <f>IF(物品!B343="",0,"'"&amp;物品!B343&amp;"'")</f>
        <v>'IF32'</v>
      </c>
      <c r="B341">
        <f>物品!D343</f>
        <v>0</v>
      </c>
      <c r="C341">
        <f>物品!E343</f>
        <v>0</v>
      </c>
      <c r="D341">
        <f>物品!F343</f>
        <v>0</v>
      </c>
      <c r="E341">
        <f>IF(ISTEXT(物品!G343)=TRUE,"'"&amp;物品!G343&amp;"'",物品!G343)</f>
        <v>0</v>
      </c>
      <c r="F341">
        <f>IF(ISTEXT(物品!H343)=TRUE,"'"&amp;物品!H343&amp;"'",物品!H343)</f>
        <v>0</v>
      </c>
      <c r="G341">
        <f>IF(物品!I343="",0,"'"&amp;物品!I343&amp;"'")</f>
        <v>0</v>
      </c>
      <c r="H341">
        <f>IF(物品!R343="",0,物品!R343)</f>
        <v>0</v>
      </c>
      <c r="I341">
        <f>IF(物品!S343="",0,物品!S343)</f>
        <v>0</v>
      </c>
      <c r="J341" t="str">
        <f>IF(物品!C343="",0,""""&amp;物品!C343&amp;"""")</f>
        <v>"附魔"</v>
      </c>
      <c r="K341" t="str">
        <f>IF(物品!T343="","""""",""""&amp;物品!T343&amp;"""")</f>
        <v>""</v>
      </c>
      <c r="L341">
        <f>IF(物品!U343="",0,""""&amp;物品!U343&amp;"""")</f>
        <v>0</v>
      </c>
      <c r="M341" t="str">
        <f t="shared" si="12"/>
        <v/>
      </c>
      <c r="N341" t="str">
        <f t="shared" si="13"/>
        <v>call InitTypeIdStrings('IF32',"附魔",0,"")</v>
      </c>
    </row>
    <row r="342" spans="1:14">
      <c r="A342" t="str">
        <f>IF(物品!B344="",0,"'"&amp;物品!B344&amp;"'")</f>
        <v>'IC00'</v>
      </c>
      <c r="B342">
        <f>物品!D344</f>
        <v>0</v>
      </c>
      <c r="C342">
        <f>物品!E344</f>
        <v>0</v>
      </c>
      <c r="D342">
        <f>物品!F344</f>
        <v>0</v>
      </c>
      <c r="E342">
        <f>IF(ISTEXT(物品!G344)=TRUE,"'"&amp;物品!G344&amp;"'",物品!G344)</f>
        <v>0</v>
      </c>
      <c r="F342">
        <f>IF(ISTEXT(物品!H344)=TRUE,"'"&amp;物品!H344&amp;"'",物品!H344)</f>
        <v>0</v>
      </c>
      <c r="G342">
        <f>IF(物品!I344="",0,"'"&amp;物品!I344&amp;"'")</f>
        <v>0</v>
      </c>
      <c r="H342">
        <f>IF(物品!R344="",0,物品!R344)</f>
        <v>0</v>
      </c>
      <c r="I342">
        <f>IF(物品!S344="",0,物品!S344)</f>
        <v>0</v>
      </c>
      <c r="J342" t="str">
        <f>IF(物品!C344="",0,""""&amp;物品!C344&amp;"""")</f>
        <v>"没抽到任何东西"</v>
      </c>
      <c r="K342" t="str">
        <f>IF(物品!T344="","""""",""""&amp;物品!T344&amp;"""")</f>
        <v>""</v>
      </c>
      <c r="L342">
        <f>IF(物品!U344="",0,""""&amp;物品!U344&amp;"""")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IF(物品!B345="",0,"'"&amp;物品!B345&amp;"'")</f>
        <v>'IC01'</v>
      </c>
      <c r="B343">
        <f>物品!D345</f>
        <v>0</v>
      </c>
      <c r="C343">
        <f>物品!E345</f>
        <v>0</v>
      </c>
      <c r="D343">
        <f>物品!F345</f>
        <v>0</v>
      </c>
      <c r="E343">
        <f>IF(ISTEXT(物品!G345)=TRUE,"'"&amp;物品!G345&amp;"'",物品!G345)</f>
        <v>0</v>
      </c>
      <c r="F343">
        <f>IF(ISTEXT(物品!H345)=TRUE,"'"&amp;物品!H345&amp;"'",物品!H345)</f>
        <v>0</v>
      </c>
      <c r="G343">
        <f>IF(物品!I345="",0,"'"&amp;物品!I345&amp;"'")</f>
        <v>0</v>
      </c>
      <c r="H343">
        <f>IF(物品!R345="",0,物品!R345)</f>
        <v>0</v>
      </c>
      <c r="I343">
        <f>IF(物品!S345="",0,物品!S345)</f>
        <v>0</v>
      </c>
      <c r="J343" t="str">
        <f>IF(物品!C345="",0,""""&amp;物品!C345&amp;"""")</f>
        <v>"玄铁+1"</v>
      </c>
      <c r="K343" t="str">
        <f>IF(物品!T345="","""""",""""&amp;物品!T345&amp;"""")</f>
        <v>"玄铁+1"</v>
      </c>
      <c r="L343">
        <f>IF(物品!U345="",0,""""&amp;物品!U345&amp;"""")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IF(物品!B346="",0,"'"&amp;物品!B346&amp;"'")</f>
        <v>'IC02'</v>
      </c>
      <c r="B344">
        <f>物品!D346</f>
        <v>0</v>
      </c>
      <c r="C344">
        <f>物品!E346</f>
        <v>0</v>
      </c>
      <c r="D344">
        <f>物品!F346</f>
        <v>0</v>
      </c>
      <c r="E344">
        <f>IF(ISTEXT(物品!G346)=TRUE,"'"&amp;物品!G346&amp;"'",物品!G346)</f>
        <v>0</v>
      </c>
      <c r="F344">
        <f>IF(ISTEXT(物品!H346)=TRUE,"'"&amp;物品!H346&amp;"'",物品!H346)</f>
        <v>0</v>
      </c>
      <c r="G344">
        <f>IF(物品!I346="",0,"'"&amp;物品!I346&amp;"'")</f>
        <v>0</v>
      </c>
      <c r="H344">
        <f>IF(物品!R346="",0,物品!R346)</f>
        <v>0</v>
      </c>
      <c r="I344">
        <f>IF(物品!S346="",0,物品!S346)</f>
        <v>0</v>
      </c>
      <c r="J344" t="str">
        <f>IF(物品!C346="",0,""""&amp;物品!C346&amp;"""")</f>
        <v>"杀敌数"</v>
      </c>
      <c r="K344" t="str">
        <f>IF(物品!T346="","""""",""""&amp;物品!T346&amp;"""")</f>
        <v>""</v>
      </c>
      <c r="L344">
        <f>IF(物品!U346="",0,""""&amp;物品!U346&amp;"""")</f>
        <v>0</v>
      </c>
      <c r="M344" t="str">
        <f t="shared" si="12"/>
        <v/>
      </c>
      <c r="N344" t="str">
        <f t="shared" si="13"/>
        <v>call InitTypeIdStrings('IC02',"杀敌数",0,"")</v>
      </c>
    </row>
    <row r="345" spans="1:14">
      <c r="A345" t="str">
        <f>IF(物品!B347="",0,"'"&amp;物品!B347&amp;"'")</f>
        <v>'IC03'</v>
      </c>
      <c r="B345">
        <f>物品!D347</f>
        <v>0</v>
      </c>
      <c r="C345">
        <f>物品!E347</f>
        <v>0</v>
      </c>
      <c r="D345">
        <f>物品!F347</f>
        <v>0</v>
      </c>
      <c r="E345">
        <f>IF(ISTEXT(物品!G347)=TRUE,"'"&amp;物品!G347&amp;"'",物品!G347)</f>
        <v>0</v>
      </c>
      <c r="F345">
        <f>IF(ISTEXT(物品!H347)=TRUE,"'"&amp;物品!H347&amp;"'",物品!H347)</f>
        <v>0</v>
      </c>
      <c r="G345">
        <f>IF(物品!I347="",0,"'"&amp;物品!I347&amp;"'")</f>
        <v>0</v>
      </c>
      <c r="H345">
        <f>IF(物品!R347="",0,物品!R347)</f>
        <v>0</v>
      </c>
      <c r="I345">
        <f>IF(物品!S347="",0,物品!S347)</f>
        <v>0</v>
      </c>
      <c r="J345" t="str">
        <f>IF(物品!C347="",0,""""&amp;物品!C347&amp;"""")</f>
        <v>"攻击力低"</v>
      </c>
      <c r="K345" t="str">
        <f>IF(物品!T347="","""""",""""&amp;物品!T347&amp;"""")</f>
        <v>""</v>
      </c>
      <c r="L345">
        <f>IF(物品!U347="",0,""""&amp;物品!U347&amp;"""")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IF(物品!B348="",0,"'"&amp;物品!B348&amp;"'")</f>
        <v>'IC04'</v>
      </c>
      <c r="B346">
        <f>物品!D348</f>
        <v>0</v>
      </c>
      <c r="C346">
        <f>物品!E348</f>
        <v>0</v>
      </c>
      <c r="D346">
        <f>物品!F348</f>
        <v>0</v>
      </c>
      <c r="E346">
        <f>IF(ISTEXT(物品!G348)=TRUE,"'"&amp;物品!G348&amp;"'",物品!G348)</f>
        <v>0</v>
      </c>
      <c r="F346">
        <f>IF(ISTEXT(物品!H348)=TRUE,"'"&amp;物品!H348&amp;"'",物品!H348)</f>
        <v>0</v>
      </c>
      <c r="G346">
        <f>IF(物品!I348="",0,"'"&amp;物品!I348&amp;"'")</f>
        <v>0</v>
      </c>
      <c r="H346">
        <f>IF(物品!R348="",0,物品!R348)</f>
        <v>0</v>
      </c>
      <c r="I346">
        <f>IF(物品!S348="",0,物品!S348)</f>
        <v>0</v>
      </c>
      <c r="J346" t="str">
        <f>IF(物品!C348="",0,""""&amp;物品!C348&amp;"""")</f>
        <v>"攻击力中"</v>
      </c>
      <c r="K346" t="str">
        <f>IF(物品!T348="","""""",""""&amp;物品!T348&amp;"""")</f>
        <v>""</v>
      </c>
      <c r="L346">
        <f>IF(物品!U348="",0,""""&amp;物品!U348&amp;"""")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IF(物品!B349="",0,"'"&amp;物品!B349&amp;"'")</f>
        <v>'IC05'</v>
      </c>
      <c r="B347">
        <f>物品!D349</f>
        <v>0</v>
      </c>
      <c r="C347">
        <f>物品!E349</f>
        <v>0</v>
      </c>
      <c r="D347">
        <f>物品!F349</f>
        <v>0</v>
      </c>
      <c r="E347">
        <f>IF(ISTEXT(物品!G349)=TRUE,"'"&amp;物品!G349&amp;"'",物品!G349)</f>
        <v>0</v>
      </c>
      <c r="F347">
        <f>IF(ISTEXT(物品!H349)=TRUE,"'"&amp;物品!H349&amp;"'",物品!H349)</f>
        <v>0</v>
      </c>
      <c r="G347">
        <f>IF(物品!I349="",0,"'"&amp;物品!I349&amp;"'")</f>
        <v>0</v>
      </c>
      <c r="H347">
        <f>IF(物品!R349="",0,物品!R349)</f>
        <v>0</v>
      </c>
      <c r="I347">
        <f>IF(物品!S349="",0,物品!S349)</f>
        <v>0</v>
      </c>
      <c r="J347" t="str">
        <f>IF(物品!C349="",0,""""&amp;物品!C349&amp;"""")</f>
        <v>"攻击力高"</v>
      </c>
      <c r="K347" t="str">
        <f>IF(物品!T349="","""""",""""&amp;物品!T349&amp;"""")</f>
        <v>""</v>
      </c>
      <c r="L347">
        <f>IF(物品!U349="",0,""""&amp;物品!U349&amp;"""")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IF(物品!B350="",0,"'"&amp;物品!B350&amp;"'")</f>
        <v>'IC06'</v>
      </c>
      <c r="B348">
        <f>物品!D350</f>
        <v>0</v>
      </c>
      <c r="C348">
        <f>物品!E350</f>
        <v>0</v>
      </c>
      <c r="D348">
        <f>物品!F350</f>
        <v>0</v>
      </c>
      <c r="E348">
        <f>IF(ISTEXT(物品!G350)=TRUE,"'"&amp;物品!G350&amp;"'",物品!G350)</f>
        <v>0</v>
      </c>
      <c r="F348">
        <f>IF(ISTEXT(物品!H350)=TRUE,"'"&amp;物品!H350&amp;"'",物品!H350)</f>
        <v>0</v>
      </c>
      <c r="G348">
        <f>IF(物品!I350="",0,"'"&amp;物品!I350&amp;"'")</f>
        <v>0</v>
      </c>
      <c r="H348">
        <f>IF(物品!R350="",0,物品!R350)</f>
        <v>0</v>
      </c>
      <c r="I348">
        <f>IF(物品!S350="",0,物品!S350)</f>
        <v>0</v>
      </c>
      <c r="J348" t="str">
        <f>IF(物品!C350="",0,""""&amp;物品!C350&amp;"""")</f>
        <v>"生命值低"</v>
      </c>
      <c r="K348" t="str">
        <f>IF(物品!T350="","""""",""""&amp;物品!T350&amp;"""")</f>
        <v>""</v>
      </c>
      <c r="L348">
        <f>IF(物品!U350="",0,""""&amp;物品!U350&amp;"""")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IF(物品!B351="",0,"'"&amp;物品!B351&amp;"'")</f>
        <v>'IC07'</v>
      </c>
      <c r="B349">
        <f>物品!D351</f>
        <v>0</v>
      </c>
      <c r="C349">
        <f>物品!E351</f>
        <v>0</v>
      </c>
      <c r="D349">
        <f>物品!F351</f>
        <v>0</v>
      </c>
      <c r="E349">
        <f>IF(ISTEXT(物品!G351)=TRUE,"'"&amp;物品!G351&amp;"'",物品!G351)</f>
        <v>0</v>
      </c>
      <c r="F349">
        <f>IF(ISTEXT(物品!H351)=TRUE,"'"&amp;物品!H351&amp;"'",物品!H351)</f>
        <v>0</v>
      </c>
      <c r="G349">
        <f>IF(物品!I351="",0,"'"&amp;物品!I351&amp;"'")</f>
        <v>0</v>
      </c>
      <c r="H349">
        <f>IF(物品!R351="",0,物品!R351)</f>
        <v>0</v>
      </c>
      <c r="I349">
        <f>IF(物品!S351="",0,物品!S351)</f>
        <v>0</v>
      </c>
      <c r="J349" t="str">
        <f>IF(物品!C351="",0,""""&amp;物品!C351&amp;"""")</f>
        <v>"生命值中"</v>
      </c>
      <c r="K349" t="str">
        <f>IF(物品!T351="","""""",""""&amp;物品!T351&amp;"""")</f>
        <v>""</v>
      </c>
      <c r="L349">
        <f>IF(物品!U351="",0,""""&amp;物品!U351&amp;"""")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IF(物品!B352="",0,"'"&amp;物品!B352&amp;"'")</f>
        <v>'IC08'</v>
      </c>
      <c r="B350">
        <f>物品!D352</f>
        <v>0</v>
      </c>
      <c r="C350">
        <f>物品!E352</f>
        <v>0</v>
      </c>
      <c r="D350">
        <f>物品!F352</f>
        <v>0</v>
      </c>
      <c r="E350">
        <f>IF(ISTEXT(物品!G352)=TRUE,"'"&amp;物品!G352&amp;"'",物品!G352)</f>
        <v>0</v>
      </c>
      <c r="F350">
        <f>IF(ISTEXT(物品!H352)=TRUE,"'"&amp;物品!H352&amp;"'",物品!H352)</f>
        <v>0</v>
      </c>
      <c r="G350">
        <f>IF(物品!I352="",0,"'"&amp;物品!I352&amp;"'")</f>
        <v>0</v>
      </c>
      <c r="H350">
        <f>IF(物品!R352="",0,物品!R352)</f>
        <v>0</v>
      </c>
      <c r="I350">
        <f>IF(物品!S352="",0,物品!S352)</f>
        <v>0</v>
      </c>
      <c r="J350" t="str">
        <f>IF(物品!C352="",0,""""&amp;物品!C352&amp;"""")</f>
        <v>"生命值高"</v>
      </c>
      <c r="K350" t="str">
        <f>IF(物品!T352="","""""",""""&amp;物品!T352&amp;"""")</f>
        <v>""</v>
      </c>
      <c r="L350">
        <f>IF(物品!U352="",0,""""&amp;物品!U352&amp;"""")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IF(物品!B353="",0,"'"&amp;物品!B353&amp;"'")</f>
        <v>'IC09'</v>
      </c>
      <c r="B351">
        <f>物品!D353</f>
        <v>0</v>
      </c>
      <c r="C351">
        <f>物品!E353</f>
        <v>0</v>
      </c>
      <c r="D351">
        <f>物品!F353</f>
        <v>0</v>
      </c>
      <c r="E351">
        <f>IF(ISTEXT(物品!G353)=TRUE,"'"&amp;物品!G353&amp;"'",物品!G353)</f>
        <v>0</v>
      </c>
      <c r="F351">
        <f>IF(ISTEXT(物品!H353)=TRUE,"'"&amp;物品!H353&amp;"'",物品!H353)</f>
        <v>0</v>
      </c>
      <c r="G351">
        <f>IF(物品!I353="",0,"'"&amp;物品!I353&amp;"'")</f>
        <v>0</v>
      </c>
      <c r="H351">
        <f>IF(物品!R353="",0,物品!R353)</f>
        <v>0</v>
      </c>
      <c r="I351">
        <f>IF(物品!S353="",0,物品!S353)</f>
        <v>0</v>
      </c>
      <c r="J351" t="str">
        <f>IF(物品!C353="",0,""""&amp;物品!C353&amp;"""")</f>
        <v>"业力低"</v>
      </c>
      <c r="K351" t="str">
        <f>IF(物品!T353="","""""",""""&amp;物品!T353&amp;"""")</f>
        <v>""</v>
      </c>
      <c r="L351">
        <f>IF(物品!U353="",0,""""&amp;物品!U353&amp;"""")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IF(物品!B354="",0,"'"&amp;物品!B354&amp;"'")</f>
        <v>'IC10'</v>
      </c>
      <c r="B352">
        <f>物品!D354</f>
        <v>0</v>
      </c>
      <c r="C352">
        <f>物品!E354</f>
        <v>0</v>
      </c>
      <c r="D352">
        <f>物品!F354</f>
        <v>0</v>
      </c>
      <c r="E352">
        <f>IF(ISTEXT(物品!G354)=TRUE,"'"&amp;物品!G354&amp;"'",物品!G354)</f>
        <v>0</v>
      </c>
      <c r="F352">
        <f>IF(ISTEXT(物品!H354)=TRUE,"'"&amp;物品!H354&amp;"'",物品!H354)</f>
        <v>0</v>
      </c>
      <c r="G352">
        <f>IF(物品!I354="",0,"'"&amp;物品!I354&amp;"'")</f>
        <v>0</v>
      </c>
      <c r="H352">
        <f>IF(物品!R354="",0,物品!R354)</f>
        <v>0</v>
      </c>
      <c r="I352">
        <f>IF(物品!S354="",0,物品!S354)</f>
        <v>0</v>
      </c>
      <c r="J352" t="str">
        <f>IF(物品!C354="",0,""""&amp;物品!C354&amp;"""")</f>
        <v>"业力中"</v>
      </c>
      <c r="K352" t="str">
        <f>IF(物品!T354="","""""",""""&amp;物品!T354&amp;"""")</f>
        <v>""</v>
      </c>
      <c r="L352">
        <f>IF(物品!U354="",0,""""&amp;物品!U354&amp;"""")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IF(物品!B355="",0,"'"&amp;物品!B355&amp;"'")</f>
        <v>'IC11'</v>
      </c>
      <c r="B353">
        <f>物品!D355</f>
        <v>0</v>
      </c>
      <c r="C353">
        <f>物品!E355</f>
        <v>0</v>
      </c>
      <c r="D353">
        <f>物品!F355</f>
        <v>0</v>
      </c>
      <c r="E353">
        <f>IF(ISTEXT(物品!G355)=TRUE,"'"&amp;物品!G355&amp;"'",物品!G355)</f>
        <v>0</v>
      </c>
      <c r="F353">
        <f>IF(ISTEXT(物品!H355)=TRUE,"'"&amp;物品!H355&amp;"'",物品!H355)</f>
        <v>0</v>
      </c>
      <c r="G353">
        <f>IF(物品!I355="",0,"'"&amp;物品!I355&amp;"'")</f>
        <v>0</v>
      </c>
      <c r="H353">
        <f>IF(物品!R355="",0,物品!R355)</f>
        <v>0</v>
      </c>
      <c r="I353">
        <f>IF(物品!S355="",0,物品!S355)</f>
        <v>0</v>
      </c>
      <c r="J353" t="str">
        <f>IF(物品!C355="",0,""""&amp;物品!C355&amp;"""")</f>
        <v>"业力高"</v>
      </c>
      <c r="K353" t="str">
        <f>IF(物品!T355="","""""",""""&amp;物品!T355&amp;"""")</f>
        <v>""</v>
      </c>
      <c r="L353">
        <f>IF(物品!U355="",0,""""&amp;物品!U355&amp;"""")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IF(物品!B356="",0,"'"&amp;物品!B356&amp;"'")</f>
        <v>'IK01'</v>
      </c>
      <c r="B354">
        <f>物品!D356</f>
        <v>0</v>
      </c>
      <c r="C354">
        <f>物品!E356</f>
        <v>0</v>
      </c>
      <c r="D354">
        <f>物品!F356</f>
        <v>0</v>
      </c>
      <c r="E354">
        <f>IF(ISTEXT(物品!G356)=TRUE,"'"&amp;物品!G356&amp;"'",物品!G356)</f>
        <v>0</v>
      </c>
      <c r="F354">
        <f>IF(ISTEXT(物品!H356)=TRUE,"'"&amp;物品!H356&amp;"'",物品!H356)</f>
        <v>0</v>
      </c>
      <c r="G354">
        <f>IF(物品!I356="",0,"'"&amp;物品!I356&amp;"'")</f>
        <v>0</v>
      </c>
      <c r="H354">
        <f>IF(物品!R356="",0,物品!R356)</f>
        <v>0</v>
      </c>
      <c r="I354">
        <f>IF(物品!S356="",0,物品!S356)</f>
        <v>0</v>
      </c>
      <c r="J354" t="str">
        <f>IF(物品!C356="",0,""""&amp;物品!C356&amp;"""")</f>
        <v>"|CffBF00FF【稀有】白虎|r"</v>
      </c>
      <c r="K354" t="str">
        <f>IF(物品!T356="","""""",""""&amp;物品!T356&amp;"""")</f>
        <v>"致命倍率|Cffffc926+150%|n|n|r|Cffff00bf【白虎】|r+|Cffff00bf【白虎】|r=|Cffffc926【神威虎爪】|n|n|r|Cff00ff7f点击穿戴或脱卸。|r"</v>
      </c>
      <c r="L354" t="str">
        <f>IF(物品!U356="",0,""""&amp;物品!U356&amp;"""")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IF(物品!B357="",0,"'"&amp;物品!B357&amp;"'")</f>
        <v>'IK02'</v>
      </c>
      <c r="B355">
        <f>物品!D357</f>
        <v>0</v>
      </c>
      <c r="C355">
        <f>物品!E357</f>
        <v>0</v>
      </c>
      <c r="D355">
        <f>物品!F357</f>
        <v>0</v>
      </c>
      <c r="E355">
        <f>IF(ISTEXT(物品!G357)=TRUE,"'"&amp;物品!G357&amp;"'",物品!G357)</f>
        <v>0</v>
      </c>
      <c r="F355">
        <f>IF(ISTEXT(物品!H357)=TRUE,"'"&amp;物品!H357&amp;"'",物品!H357)</f>
        <v>0</v>
      </c>
      <c r="G355">
        <f>IF(物品!I357="",0,"'"&amp;物品!I357&amp;"'")</f>
        <v>0</v>
      </c>
      <c r="H355">
        <f>IF(物品!R357="",0,物品!R357)</f>
        <v>0</v>
      </c>
      <c r="I355">
        <f>IF(物品!S357="",0,物品!S357)</f>
        <v>0</v>
      </c>
      <c r="J355" t="str">
        <f>IF(物品!C357="",0,""""&amp;物品!C357&amp;"""")</f>
        <v>"|CffBF00FF【稀有】玄武|r"</v>
      </c>
      <c r="K355" t="str">
        <f>IF(物品!T357="","""""",""""&amp;物品!T357&amp;"""")</f>
        <v>"最大生命|Cffffc926+10%|n|n|r|Cffff00bf【玄武】|r+|Cffff00bf【玄武】|r=|Cffffc926【佛陀舍利】|n|n|r|Cff00ff7f点击穿戴或脱卸。|r"</v>
      </c>
      <c r="L355" t="str">
        <f>IF(物品!U357="",0,""""&amp;物品!U357&amp;"""")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IF(物品!B358="",0,"'"&amp;物品!B358&amp;"'")</f>
        <v>'IK03'</v>
      </c>
      <c r="B356">
        <f>物品!D358</f>
        <v>0</v>
      </c>
      <c r="C356">
        <f>物品!E358</f>
        <v>0</v>
      </c>
      <c r="D356">
        <f>物品!F358</f>
        <v>0</v>
      </c>
      <c r="E356">
        <f>IF(ISTEXT(物品!G358)=TRUE,"'"&amp;物品!G358&amp;"'",物品!G358)</f>
        <v>0</v>
      </c>
      <c r="F356">
        <f>IF(ISTEXT(物品!H358)=TRUE,"'"&amp;物品!H358&amp;"'",物品!H358)</f>
        <v>0</v>
      </c>
      <c r="G356">
        <f>IF(物品!I358="",0,"'"&amp;物品!I358&amp;"'")</f>
        <v>0</v>
      </c>
      <c r="H356">
        <f>IF(物品!R358="",0,物品!R358)</f>
        <v>0</v>
      </c>
      <c r="I356">
        <f>IF(物品!S358="",0,物品!S358)</f>
        <v>0</v>
      </c>
      <c r="J356" t="str">
        <f>IF(物品!C358="",0,""""&amp;物品!C358&amp;"""")</f>
        <v>"|CffBF00FF【稀有】帝魄|r"</v>
      </c>
      <c r="K356" t="str">
        <f>IF(物品!T358="","""""",""""&amp;物品!T358&amp;"""")</f>
        <v>"道兵伤害|Cffffc926+30%|n|n|r|Cffff00bf【帝魄】|r+|Cffff00bf【帝魄】|r=|Cffffc926【昊天帝玉】|n|n|r|Cff00ff7f点击穿戴或脱卸。|r"</v>
      </c>
      <c r="L356" t="str">
        <f>IF(物品!U358="",0,""""&amp;物品!U358&amp;"""")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IF(物品!B359="",0,"'"&amp;物品!B359&amp;"'")</f>
        <v>'IK04'</v>
      </c>
      <c r="B357">
        <f>物品!D359</f>
        <v>0</v>
      </c>
      <c r="C357">
        <f>物品!E359</f>
        <v>0</v>
      </c>
      <c r="D357">
        <f>物品!F359</f>
        <v>0</v>
      </c>
      <c r="E357">
        <f>IF(ISTEXT(物品!G359)=TRUE,"'"&amp;物品!G359&amp;"'",物品!G359)</f>
        <v>0</v>
      </c>
      <c r="F357">
        <f>IF(ISTEXT(物品!H359)=TRUE,"'"&amp;物品!H359&amp;"'",物品!H359)</f>
        <v>0</v>
      </c>
      <c r="G357">
        <f>IF(物品!I359="",0,"'"&amp;物品!I359&amp;"'")</f>
        <v>0</v>
      </c>
      <c r="H357">
        <f>IF(物品!R359="",0,物品!R359)</f>
        <v>0</v>
      </c>
      <c r="I357">
        <f>IF(物品!S359="",0,物品!S359)</f>
        <v>0</v>
      </c>
      <c r="J357" t="str">
        <f>IF(物品!C359="",0,""""&amp;物品!C359&amp;"""")</f>
        <v>"|CffBF00FF【稀有】青龙|r"</v>
      </c>
      <c r="K357" t="str">
        <f>IF(物品!T359="","""""",""""&amp;物品!T359&amp;"""")</f>
        <v>"攻击|Cffffc926+30000|r，攻击|Cffffc926+6%|n|n|r|Cffff00bf【青龙】|r+|Cffff00bf【青龙】|r=|Cffffc926【应龙珠】|n|n|r|Cff00ff7f点击穿戴或脱卸。|r"</v>
      </c>
      <c r="L357" t="str">
        <f>IF(物品!U359="",0,""""&amp;物品!U359&amp;"""")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IF(物品!B360="",0,"'"&amp;物品!B360&amp;"'")</f>
        <v>'IK05'</v>
      </c>
      <c r="B358">
        <f>物品!D360</f>
        <v>0</v>
      </c>
      <c r="C358">
        <f>物品!E360</f>
        <v>0</v>
      </c>
      <c r="D358">
        <f>物品!F360</f>
        <v>0</v>
      </c>
      <c r="E358">
        <f>IF(ISTEXT(物品!G360)=TRUE,"'"&amp;物品!G360&amp;"'",物品!G360)</f>
        <v>0</v>
      </c>
      <c r="F358">
        <f>IF(ISTEXT(物品!H360)=TRUE,"'"&amp;物品!H360&amp;"'",物品!H360)</f>
        <v>0</v>
      </c>
      <c r="G358">
        <f>IF(物品!I360="",0,"'"&amp;物品!I360&amp;"'")</f>
        <v>0</v>
      </c>
      <c r="H358">
        <f>IF(物品!R360="",0,物品!R360)</f>
        <v>0</v>
      </c>
      <c r="I358">
        <f>IF(物品!S360="",0,物品!S360)</f>
        <v>0</v>
      </c>
      <c r="J358" t="str">
        <f>IF(物品!C360="",0,""""&amp;物品!C360&amp;"""")</f>
        <v>"|CffBF00FF【稀有】白泽|r"</v>
      </c>
      <c r="K358" t="str">
        <f>IF(物品!T360="","""""",""""&amp;物品!T360&amp;"""")</f>
        <v>"护甲穿透|Cffffc926+80|n|n|r|Cffff00bf【白泽】|r+|Cffff00bf【白泽】|r=|Cffffc926【白泽之灵】|n|n|r|Cff00ff7f点击穿戴或脱卸。|r"</v>
      </c>
      <c r="L358" t="str">
        <f>IF(物品!U360="",0,""""&amp;物品!U360&amp;"""")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IF(物品!B361="",0,"'"&amp;物品!B361&amp;"'")</f>
        <v>'IK06'</v>
      </c>
      <c r="B359">
        <f>物品!D361</f>
        <v>0</v>
      </c>
      <c r="C359">
        <f>物品!E361</f>
        <v>0</v>
      </c>
      <c r="D359">
        <f>物品!F361</f>
        <v>0</v>
      </c>
      <c r="E359">
        <f>IF(ISTEXT(物品!G361)=TRUE,"'"&amp;物品!G361&amp;"'",物品!G361)</f>
        <v>0</v>
      </c>
      <c r="F359">
        <f>IF(ISTEXT(物品!H361)=TRUE,"'"&amp;物品!H361&amp;"'",物品!H361)</f>
        <v>0</v>
      </c>
      <c r="G359">
        <f>IF(物品!I361="",0,"'"&amp;物品!I361&amp;"'")</f>
        <v>0</v>
      </c>
      <c r="H359">
        <f>IF(物品!R361="",0,物品!R361)</f>
        <v>0</v>
      </c>
      <c r="I359">
        <f>IF(物品!S361="",0,物品!S361)</f>
        <v>0</v>
      </c>
      <c r="J359" t="str">
        <f>IF(物品!C361="",0,""""&amp;物品!C361&amp;"""")</f>
        <v>"|CffBF00FF【稀有】麒麟|r"</v>
      </c>
      <c r="K359" t="str">
        <f>IF(物品!T361="","""""",""""&amp;物品!T361&amp;"""")</f>
        <v>"暴击伤害|Cffffc926+30%|n|n|r|Cffff00bf【麒麟】|r+|Cffff00bf【麒麟】|r=|Cffffc926【麒麟心】|n|n|r|Cff00ff7f点击穿戴或脱卸。|r"</v>
      </c>
      <c r="L359" t="str">
        <f>IF(物品!U361="",0,""""&amp;物品!U361&amp;"""")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IF(物品!B362="",0,"'"&amp;物品!B362&amp;"'")</f>
        <v>'IK07'</v>
      </c>
      <c r="B360">
        <f>物品!D362</f>
        <v>0</v>
      </c>
      <c r="C360">
        <f>物品!E362</f>
        <v>0</v>
      </c>
      <c r="D360">
        <f>物品!F362</f>
        <v>0</v>
      </c>
      <c r="E360">
        <f>IF(ISTEXT(物品!G362)=TRUE,"'"&amp;物品!G362&amp;"'",物品!G362)</f>
        <v>0</v>
      </c>
      <c r="F360">
        <f>IF(ISTEXT(物品!H362)=TRUE,"'"&amp;物品!H362&amp;"'",物品!H362)</f>
        <v>0</v>
      </c>
      <c r="G360">
        <f>IF(物品!I362="",0,"'"&amp;物品!I362&amp;"'")</f>
        <v>0</v>
      </c>
      <c r="H360">
        <f>IF(物品!R362="",0,物品!R362)</f>
        <v>0</v>
      </c>
      <c r="I360">
        <f>IF(物品!S362="",0,物品!S362)</f>
        <v>0</v>
      </c>
      <c r="J360" t="str">
        <f>IF(物品!C362="",0,""""&amp;物品!C362&amp;"""")</f>
        <v>"|CffBF00FF【稀有】腾蛇|r"</v>
      </c>
      <c r="K360" t="str">
        <f>IF(物品!T362="","""""",""""&amp;物品!T362&amp;"""")</f>
        <v>"护甲|Cffffc926+60|n|n|r|Cffff00bf【腾蛇】|r+|Cffff00bf【腾蛇】|r=|Cffffc926【腾蛇之牙】|n|n|r|Cff00ff7f点击穿戴或脱卸。|r"</v>
      </c>
      <c r="L360" t="str">
        <f>IF(物品!U362="",0,""""&amp;物品!U362&amp;"""")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IF(物品!B363="",0,"'"&amp;物品!B363&amp;"'")</f>
        <v>'IK08'</v>
      </c>
      <c r="B361">
        <f>物品!D363</f>
        <v>0</v>
      </c>
      <c r="C361">
        <f>物品!E363</f>
        <v>0</v>
      </c>
      <c r="D361">
        <f>物品!F363</f>
        <v>0</v>
      </c>
      <c r="E361">
        <f>IF(ISTEXT(物品!G363)=TRUE,"'"&amp;物品!G363&amp;"'",物品!G363)</f>
        <v>0</v>
      </c>
      <c r="F361">
        <f>IF(ISTEXT(物品!H363)=TRUE,"'"&amp;物品!H363&amp;"'",物品!H363)</f>
        <v>0</v>
      </c>
      <c r="G361">
        <f>IF(物品!I363="",0,"'"&amp;物品!I363&amp;"'")</f>
        <v>0</v>
      </c>
      <c r="H361">
        <f>IF(物品!R363="",0,物品!R363)</f>
        <v>0</v>
      </c>
      <c r="I361">
        <f>IF(物品!S363="",0,物品!S363)</f>
        <v>0</v>
      </c>
      <c r="J361" t="str">
        <f>IF(物品!C363="",0,""""&amp;物品!C363&amp;"""")</f>
        <v>"|CffBF00FF【稀有】朱雀|r"</v>
      </c>
      <c r="K361" t="str">
        <f>IF(物品!T363="","""""",""""&amp;物品!T363&amp;"""")</f>
        <v>"业力|Cffffc926+30000|r，业力|Cffffc926+6%|n|n|r|Cffff00bf【朱雀】|r+|Cffff00bf【朱雀】|r=|Cffffc926【悟道碑石】|n|n|r|Cff00ff7f点击穿戴或脱卸。|r"</v>
      </c>
      <c r="L361" t="str">
        <f>IF(物品!U363="",0,""""&amp;物品!U363&amp;"""")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IF(物品!B364="",0,"'"&amp;物品!B364&amp;"'")</f>
        <v>'IK1A'</v>
      </c>
      <c r="B362">
        <f>物品!D364</f>
        <v>0</v>
      </c>
      <c r="C362">
        <f>物品!E364</f>
        <v>0</v>
      </c>
      <c r="D362">
        <f>物品!F364</f>
        <v>0</v>
      </c>
      <c r="E362">
        <f>IF(ISTEXT(物品!G364)=TRUE,"'"&amp;物品!G364&amp;"'",物品!G364)</f>
        <v>0</v>
      </c>
      <c r="F362">
        <f>IF(ISTEXT(物品!H364)=TRUE,"'"&amp;物品!H364&amp;"'",物品!H364)</f>
        <v>0</v>
      </c>
      <c r="G362">
        <f>IF(物品!I364="",0,"'"&amp;物品!I364&amp;"'")</f>
        <v>0</v>
      </c>
      <c r="H362">
        <f>IF(物品!R364="",0,物品!R364)</f>
        <v>0</v>
      </c>
      <c r="I362">
        <f>IF(物品!S364="",0,物品!S364)</f>
        <v>0</v>
      </c>
      <c r="J362" t="str">
        <f>IF(物品!C364="",0,""""&amp;物品!C364&amp;"""")</f>
        <v>"|CffFFD24D【史诗】神威虎爪|r"</v>
      </c>
      <c r="K362" t="str">
        <f>IF(物品!T364="","""""",""""&amp;物品!T364&amp;"""")</f>
        <v>"致命倍率|Cffffc926+300%|n|n|r|Cffaaaaaa○刻印槽 【空】|r|n|n|Cff00ff7f点击穿戴或脱卸。|r"</v>
      </c>
      <c r="L362" t="str">
        <f>IF(物品!U364="",0,""""&amp;物品!U364&amp;"""")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IF(物品!B365="",0,"'"&amp;物品!B365&amp;"'")</f>
        <v>'IK1B'</v>
      </c>
      <c r="B363">
        <f>物品!D365</f>
        <v>0</v>
      </c>
      <c r="C363">
        <f>物品!E365</f>
        <v>0</v>
      </c>
      <c r="D363">
        <f>物品!F365</f>
        <v>0</v>
      </c>
      <c r="E363">
        <f>IF(ISTEXT(物品!G365)=TRUE,"'"&amp;物品!G365&amp;"'",物品!G365)</f>
        <v>0</v>
      </c>
      <c r="F363">
        <f>IF(ISTEXT(物品!H365)=TRUE,"'"&amp;物品!H365&amp;"'",物品!H365)</f>
        <v>0</v>
      </c>
      <c r="G363">
        <f>IF(物品!I365="",0,"'"&amp;物品!I365&amp;"'")</f>
        <v>0</v>
      </c>
      <c r="H363">
        <f>IF(物品!R365="",0,物品!R365)</f>
        <v>0</v>
      </c>
      <c r="I363">
        <f>IF(物品!S365="",0,物品!S365)</f>
        <v>0</v>
      </c>
      <c r="J363" t="str">
        <f>IF(物品!C365="",0,""""&amp;物品!C365&amp;"""")</f>
        <v>"|CffFFD24D【史诗】神威虎爪|r"</v>
      </c>
      <c r="K363" t="str">
        <f>IF(物品!T365="","""""",""""&amp;物品!T365&amp;"""")</f>
        <v>"致命倍率|Cffffc926+300%|n|n|r|Cffaaaaaa○|CffFFD24D金之符印+1|r|r|n|n|Cff00ff7f点击穿戴或脱卸。|r"</v>
      </c>
      <c r="L363" t="str">
        <f>IF(物品!U365="",0,""""&amp;物品!U365&amp;"""")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IF(物品!B366="",0,"'"&amp;物品!B366&amp;"'")</f>
        <v>'IK1C'</v>
      </c>
      <c r="B364">
        <f>物品!D366</f>
        <v>0</v>
      </c>
      <c r="C364">
        <f>物品!E366</f>
        <v>0</v>
      </c>
      <c r="D364">
        <f>物品!F366</f>
        <v>0</v>
      </c>
      <c r="E364">
        <f>IF(ISTEXT(物品!G366)=TRUE,"'"&amp;物品!G366&amp;"'",物品!G366)</f>
        <v>0</v>
      </c>
      <c r="F364">
        <f>IF(ISTEXT(物品!H366)=TRUE,"'"&amp;物品!H366&amp;"'",物品!H366)</f>
        <v>0</v>
      </c>
      <c r="G364">
        <f>IF(物品!I366="",0,"'"&amp;物品!I366&amp;"'")</f>
        <v>0</v>
      </c>
      <c r="H364">
        <f>IF(物品!R366="",0,物品!R366)</f>
        <v>0</v>
      </c>
      <c r="I364">
        <f>IF(物品!S366="",0,物品!S366)</f>
        <v>0</v>
      </c>
      <c r="J364" t="str">
        <f>IF(物品!C366="",0,""""&amp;物品!C366&amp;"""")</f>
        <v>"|CffFFD24D【史诗】神威虎爪|r"</v>
      </c>
      <c r="K364" t="str">
        <f>IF(物品!T366="","""""",""""&amp;物品!T366&amp;"""")</f>
        <v>"致命倍率|Cffffc926+300%|n|n|r|Cffaaaaaa○|CffFFD24D木之符印+1|r|r|n|n|Cff00ff7f点击穿戴或脱卸。|r"</v>
      </c>
      <c r="L364" t="str">
        <f>IF(物品!U366="",0,""""&amp;物品!U366&amp;"""")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IF(物品!B367="",0,"'"&amp;物品!B367&amp;"'")</f>
        <v>'IK1D'</v>
      </c>
      <c r="B365">
        <f>物品!D367</f>
        <v>0</v>
      </c>
      <c r="C365">
        <f>物品!E367</f>
        <v>0</v>
      </c>
      <c r="D365">
        <f>物品!F367</f>
        <v>0</v>
      </c>
      <c r="E365">
        <f>IF(ISTEXT(物品!G367)=TRUE,"'"&amp;物品!G367&amp;"'",物品!G367)</f>
        <v>0</v>
      </c>
      <c r="F365">
        <f>IF(ISTEXT(物品!H367)=TRUE,"'"&amp;物品!H367&amp;"'",物品!H367)</f>
        <v>0</v>
      </c>
      <c r="G365">
        <f>IF(物品!I367="",0,"'"&amp;物品!I367&amp;"'")</f>
        <v>0</v>
      </c>
      <c r="H365">
        <f>IF(物品!R367="",0,物品!R367)</f>
        <v>0</v>
      </c>
      <c r="I365">
        <f>IF(物品!S367="",0,物品!S367)</f>
        <v>0</v>
      </c>
      <c r="J365" t="str">
        <f>IF(物品!C367="",0,""""&amp;物品!C367&amp;"""")</f>
        <v>"|CffFFD24D【史诗】神威虎爪|r"</v>
      </c>
      <c r="K365" t="str">
        <f>IF(物品!T367="","""""",""""&amp;物品!T367&amp;"""")</f>
        <v>"致命倍率|Cffffc926+300%|n|n|r|Cffaaaaaa○|CffFFD24D水之符印+1|r|r|n|n|Cff00ff7f点击穿戴或脱卸。|r"</v>
      </c>
      <c r="L365" t="str">
        <f>IF(物品!U367="",0,""""&amp;物品!U367&amp;"""")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IF(物品!B368="",0,"'"&amp;物品!B368&amp;"'")</f>
        <v>'IK1E'</v>
      </c>
      <c r="B366">
        <f>物品!D368</f>
        <v>0</v>
      </c>
      <c r="C366">
        <f>物品!E368</f>
        <v>0</v>
      </c>
      <c r="D366">
        <f>物品!F368</f>
        <v>0</v>
      </c>
      <c r="E366">
        <f>IF(ISTEXT(物品!G368)=TRUE,"'"&amp;物品!G368&amp;"'",物品!G368)</f>
        <v>0</v>
      </c>
      <c r="F366">
        <f>IF(ISTEXT(物品!H368)=TRUE,"'"&amp;物品!H368&amp;"'",物品!H368)</f>
        <v>0</v>
      </c>
      <c r="G366">
        <f>IF(物品!I368="",0,"'"&amp;物品!I368&amp;"'")</f>
        <v>0</v>
      </c>
      <c r="H366">
        <f>IF(物品!R368="",0,物品!R368)</f>
        <v>0</v>
      </c>
      <c r="I366">
        <f>IF(物品!S368="",0,物品!S368)</f>
        <v>0</v>
      </c>
      <c r="J366" t="str">
        <f>IF(物品!C368="",0,""""&amp;物品!C368&amp;"""")</f>
        <v>"|CffFFD24D【史诗】神威虎爪|r"</v>
      </c>
      <c r="K366" t="str">
        <f>IF(物品!T368="","""""",""""&amp;物品!T368&amp;"""")</f>
        <v>"致命倍率|Cffffc926+300%|n|n|r|Cffaaaaaa○|CffFFD24D火之符印+1|r|r|n|n|Cff00ff7f点击穿戴或脱卸。|r"</v>
      </c>
      <c r="L366" t="str">
        <f>IF(物品!U368="",0,""""&amp;物品!U368&amp;"""")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IF(物品!B369="",0,"'"&amp;物品!B369&amp;"'")</f>
        <v>'IK1F'</v>
      </c>
      <c r="B367">
        <f>物品!D369</f>
        <v>0</v>
      </c>
      <c r="C367">
        <f>物品!E369</f>
        <v>0</v>
      </c>
      <c r="D367">
        <f>物品!F369</f>
        <v>0</v>
      </c>
      <c r="E367">
        <f>IF(ISTEXT(物品!G369)=TRUE,"'"&amp;物品!G369&amp;"'",物品!G369)</f>
        <v>0</v>
      </c>
      <c r="F367">
        <f>IF(ISTEXT(物品!H369)=TRUE,"'"&amp;物品!H369&amp;"'",物品!H369)</f>
        <v>0</v>
      </c>
      <c r="G367">
        <f>IF(物品!I369="",0,"'"&amp;物品!I369&amp;"'")</f>
        <v>0</v>
      </c>
      <c r="H367">
        <f>IF(物品!R369="",0,物品!R369)</f>
        <v>0</v>
      </c>
      <c r="I367">
        <f>IF(物品!S369="",0,物品!S369)</f>
        <v>0</v>
      </c>
      <c r="J367" t="str">
        <f>IF(物品!C369="",0,""""&amp;物品!C369&amp;"""")</f>
        <v>"|CffFFD24D【史诗】神威虎爪|r"</v>
      </c>
      <c r="K367" t="str">
        <f>IF(物品!T369="","""""",""""&amp;物品!T369&amp;"""")</f>
        <v>"致命倍率|Cffffc926+300%|n|n|r|Cffaaaaaa○|CffFFD24D土之符印+1|r|r|n|n|Cff00ff7f点击穿戴或脱卸。|r"</v>
      </c>
      <c r="L367" t="str">
        <f>IF(物品!U369="",0,""""&amp;物品!U369&amp;"""")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IF(物品!B370="",0,"'"&amp;物品!B370&amp;"'")</f>
        <v>'IK1G'</v>
      </c>
      <c r="B368">
        <f>物品!D370</f>
        <v>0</v>
      </c>
      <c r="C368">
        <f>物品!E370</f>
        <v>0</v>
      </c>
      <c r="D368">
        <f>物品!F370</f>
        <v>0</v>
      </c>
      <c r="E368">
        <f>IF(ISTEXT(物品!G370)=TRUE,"'"&amp;物品!G370&amp;"'",物品!G370)</f>
        <v>0</v>
      </c>
      <c r="F368">
        <f>IF(ISTEXT(物品!H370)=TRUE,"'"&amp;物品!H370&amp;"'",物品!H370)</f>
        <v>0</v>
      </c>
      <c r="G368">
        <f>IF(物品!I370="",0,"'"&amp;物品!I370&amp;"'")</f>
        <v>0</v>
      </c>
      <c r="H368">
        <f>IF(物品!R370="",0,物品!R370)</f>
        <v>0</v>
      </c>
      <c r="I368">
        <f>IF(物品!S370="",0,物品!S370)</f>
        <v>0</v>
      </c>
      <c r="J368" t="str">
        <f>IF(物品!C370="",0,""""&amp;物品!C370&amp;"""")</f>
        <v>"|CffFFD24D【史诗】神威虎爪|r"</v>
      </c>
      <c r="K368" t="str">
        <f>IF(物品!T370="","""""",""""&amp;物品!T370&amp;"""")</f>
        <v>"致命倍率|Cffffc926+300%|n|n|r|Cffaaaaaa○|CffFFD24D光之符印+1|r|r|n|n|Cff00ff7f点击穿戴或脱卸。|r"</v>
      </c>
      <c r="L368" t="str">
        <f>IF(物品!U370="",0,""""&amp;物品!U370&amp;"""")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IF(物品!B371="",0,"'"&amp;物品!B371&amp;"'")</f>
        <v>'IK1H'</v>
      </c>
      <c r="B369">
        <f>物品!D371</f>
        <v>0</v>
      </c>
      <c r="C369">
        <f>物品!E371</f>
        <v>0</v>
      </c>
      <c r="D369">
        <f>物品!F371</f>
        <v>0</v>
      </c>
      <c r="E369">
        <f>IF(ISTEXT(物品!G371)=TRUE,"'"&amp;物品!G371&amp;"'",物品!G371)</f>
        <v>0</v>
      </c>
      <c r="F369">
        <f>IF(ISTEXT(物品!H371)=TRUE,"'"&amp;物品!H371&amp;"'",物品!H371)</f>
        <v>0</v>
      </c>
      <c r="G369">
        <f>IF(物品!I371="",0,"'"&amp;物品!I371&amp;"'")</f>
        <v>0</v>
      </c>
      <c r="H369">
        <f>IF(物品!R371="",0,物品!R371)</f>
        <v>0</v>
      </c>
      <c r="I369">
        <f>IF(物品!S371="",0,物品!S371)</f>
        <v>0</v>
      </c>
      <c r="J369" t="str">
        <f>IF(物品!C371="",0,""""&amp;物品!C371&amp;"""")</f>
        <v>"|CffFFD24D【史诗】神威虎爪|r"</v>
      </c>
      <c r="K369" t="str">
        <f>IF(物品!T371="","""""",""""&amp;物品!T371&amp;"""")</f>
        <v>"致命倍率|Cffffc926+300%|n|n|r|Cffaaaaaa○|CffFFD24D雷之符印+1|r|r|n|n|Cff00ff7f点击穿戴或脱卸。|r"</v>
      </c>
      <c r="L369" t="str">
        <f>IF(物品!U371="",0,""""&amp;物品!U371&amp;"""")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IF(物品!B372="",0,"'"&amp;物品!B372&amp;"'")</f>
        <v>'IK1I'</v>
      </c>
      <c r="B370">
        <f>物品!D372</f>
        <v>0</v>
      </c>
      <c r="C370">
        <f>物品!E372</f>
        <v>0</v>
      </c>
      <c r="D370">
        <f>物品!F372</f>
        <v>0</v>
      </c>
      <c r="E370">
        <f>IF(ISTEXT(物品!G372)=TRUE,"'"&amp;物品!G372&amp;"'",物品!G372)</f>
        <v>0</v>
      </c>
      <c r="F370">
        <f>IF(ISTEXT(物品!H372)=TRUE,"'"&amp;物品!H372&amp;"'",物品!H372)</f>
        <v>0</v>
      </c>
      <c r="G370">
        <f>IF(物品!I372="",0,"'"&amp;物品!I372&amp;"'")</f>
        <v>0</v>
      </c>
      <c r="H370">
        <f>IF(物品!R372="",0,物品!R372)</f>
        <v>0</v>
      </c>
      <c r="I370">
        <f>IF(物品!S372="",0,物品!S372)</f>
        <v>0</v>
      </c>
      <c r="J370" t="str">
        <f>IF(物品!C372="",0,""""&amp;物品!C372&amp;"""")</f>
        <v>"|CffFFD24D【史诗】神威虎爪|r"</v>
      </c>
      <c r="K370" t="str">
        <f>IF(物品!T372="","""""",""""&amp;物品!T372&amp;"""")</f>
        <v>"致命倍率|Cffffc926+300%|n|n|r|Cffaaaaaa○|CffFFD24D暗之符印+1|r|r|n|n|Cff00ff7f点击穿戴或脱卸。|r"</v>
      </c>
      <c r="L370" t="str">
        <f>IF(物品!U372="",0,""""&amp;物品!U372&amp;"""")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IF(物品!B373="",0,"'"&amp;物品!B373&amp;"'")</f>
        <v>'IK2A'</v>
      </c>
      <c r="B371">
        <f>物品!D373</f>
        <v>0</v>
      </c>
      <c r="C371">
        <f>物品!E373</f>
        <v>0</v>
      </c>
      <c r="D371">
        <f>物品!F373</f>
        <v>0</v>
      </c>
      <c r="E371">
        <f>IF(ISTEXT(物品!G373)=TRUE,"'"&amp;物品!G373&amp;"'",物品!G373)</f>
        <v>0</v>
      </c>
      <c r="F371">
        <f>IF(ISTEXT(物品!H373)=TRUE,"'"&amp;物品!H373&amp;"'",物品!H373)</f>
        <v>0</v>
      </c>
      <c r="G371">
        <f>IF(物品!I373="",0,"'"&amp;物品!I373&amp;"'")</f>
        <v>0</v>
      </c>
      <c r="H371">
        <f>IF(物品!R373="",0,物品!R373)</f>
        <v>0</v>
      </c>
      <c r="I371">
        <f>IF(物品!S373="",0,物品!S373)</f>
        <v>0</v>
      </c>
      <c r="J371" t="str">
        <f>IF(物品!C373="",0,""""&amp;物品!C373&amp;"""")</f>
        <v>"|CffFFD24D【史诗】佛陀舍利|r"</v>
      </c>
      <c r="K371" t="str">
        <f>IF(物品!T373="","""""",""""&amp;物品!T373&amp;"""")</f>
        <v>"最大生命|Cffffc926+20%|n|n|r|Cffaaaaaa○刻印槽 【空】|r|n|n|Cff00ff7f点击穿戴或脱卸。|r"</v>
      </c>
      <c r="L371" t="str">
        <f>IF(物品!U373="",0,""""&amp;物品!U373&amp;"""")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IF(物品!B374="",0,"'"&amp;物品!B374&amp;"'")</f>
        <v>'IK2B'</v>
      </c>
      <c r="B372">
        <f>物品!D374</f>
        <v>0</v>
      </c>
      <c r="C372">
        <f>物品!E374</f>
        <v>0</v>
      </c>
      <c r="D372">
        <f>物品!F374</f>
        <v>0</v>
      </c>
      <c r="E372">
        <f>IF(ISTEXT(物品!G374)=TRUE,"'"&amp;物品!G374&amp;"'",物品!G374)</f>
        <v>0</v>
      </c>
      <c r="F372">
        <f>IF(ISTEXT(物品!H374)=TRUE,"'"&amp;物品!H374&amp;"'",物品!H374)</f>
        <v>0</v>
      </c>
      <c r="G372">
        <f>IF(物品!I374="",0,"'"&amp;物品!I374&amp;"'")</f>
        <v>0</v>
      </c>
      <c r="H372">
        <f>IF(物品!R374="",0,物品!R374)</f>
        <v>0</v>
      </c>
      <c r="I372">
        <f>IF(物品!S374="",0,物品!S374)</f>
        <v>0</v>
      </c>
      <c r="J372" t="str">
        <f>IF(物品!C374="",0,""""&amp;物品!C374&amp;"""")</f>
        <v>"|CffFFD24D【史诗】佛陀舍利|r"</v>
      </c>
      <c r="K372" t="str">
        <f>IF(物品!T374="","""""",""""&amp;物品!T374&amp;"""")</f>
        <v>"最大生命|Cffffc926+20%|n|n|r|Cffaaaaaa○|CffFFD24D金之符印+1|r|r|n|n|Cff00ff7f点击穿戴或脱卸。|r"</v>
      </c>
      <c r="L372" t="str">
        <f>IF(物品!U374="",0,""""&amp;物品!U374&amp;"""")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IF(物品!B375="",0,"'"&amp;物品!B375&amp;"'")</f>
        <v>'IK2C'</v>
      </c>
      <c r="B373">
        <f>物品!D375</f>
        <v>0</v>
      </c>
      <c r="C373">
        <f>物品!E375</f>
        <v>0</v>
      </c>
      <c r="D373">
        <f>物品!F375</f>
        <v>0</v>
      </c>
      <c r="E373">
        <f>IF(ISTEXT(物品!G375)=TRUE,"'"&amp;物品!G375&amp;"'",物品!G375)</f>
        <v>0</v>
      </c>
      <c r="F373">
        <f>IF(ISTEXT(物品!H375)=TRUE,"'"&amp;物品!H375&amp;"'",物品!H375)</f>
        <v>0</v>
      </c>
      <c r="G373">
        <f>IF(物品!I375="",0,"'"&amp;物品!I375&amp;"'")</f>
        <v>0</v>
      </c>
      <c r="H373">
        <f>IF(物品!R375="",0,物品!R375)</f>
        <v>0</v>
      </c>
      <c r="I373">
        <f>IF(物品!S375="",0,物品!S375)</f>
        <v>0</v>
      </c>
      <c r="J373" t="str">
        <f>IF(物品!C375="",0,""""&amp;物品!C375&amp;"""")</f>
        <v>"|CffFFD24D【史诗】佛陀舍利|r"</v>
      </c>
      <c r="K373" t="str">
        <f>IF(物品!T375="","""""",""""&amp;物品!T375&amp;"""")</f>
        <v>"最大生命|Cffffc926+20%|n|n|r|Cffaaaaaa○|CffFFD24D木之符印+1|r|r|n|n|Cff00ff7f点击穿戴或脱卸。|r"</v>
      </c>
      <c r="L373" t="str">
        <f>IF(物品!U375="",0,""""&amp;物品!U375&amp;"""")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IF(物品!B376="",0,"'"&amp;物品!B376&amp;"'")</f>
        <v>'IK2D'</v>
      </c>
      <c r="B374">
        <f>物品!D376</f>
        <v>0</v>
      </c>
      <c r="C374">
        <f>物品!E376</f>
        <v>0</v>
      </c>
      <c r="D374">
        <f>物品!F376</f>
        <v>0</v>
      </c>
      <c r="E374">
        <f>IF(ISTEXT(物品!G376)=TRUE,"'"&amp;物品!G376&amp;"'",物品!G376)</f>
        <v>0</v>
      </c>
      <c r="F374">
        <f>IF(ISTEXT(物品!H376)=TRUE,"'"&amp;物品!H376&amp;"'",物品!H376)</f>
        <v>0</v>
      </c>
      <c r="G374">
        <f>IF(物品!I376="",0,"'"&amp;物品!I376&amp;"'")</f>
        <v>0</v>
      </c>
      <c r="H374">
        <f>IF(物品!R376="",0,物品!R376)</f>
        <v>0</v>
      </c>
      <c r="I374">
        <f>IF(物品!S376="",0,物品!S376)</f>
        <v>0</v>
      </c>
      <c r="J374" t="str">
        <f>IF(物品!C376="",0,""""&amp;物品!C376&amp;"""")</f>
        <v>"|CffFFD24D【史诗】佛陀舍利|r"</v>
      </c>
      <c r="K374" t="str">
        <f>IF(物品!T376="","""""",""""&amp;物品!T376&amp;"""")</f>
        <v>"最大生命|Cffffc926+20%|n|n|r|Cffaaaaaa○|CffFFD24D水之符印+1|r|r|n|n|Cff00ff7f点击穿戴或脱卸。|r"</v>
      </c>
      <c r="L374" t="str">
        <f>IF(物品!U376="",0,""""&amp;物品!U376&amp;"""")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IF(物品!B377="",0,"'"&amp;物品!B377&amp;"'")</f>
        <v>'IK2E'</v>
      </c>
      <c r="B375">
        <f>物品!D377</f>
        <v>0</v>
      </c>
      <c r="C375">
        <f>物品!E377</f>
        <v>0</v>
      </c>
      <c r="D375">
        <f>物品!F377</f>
        <v>0</v>
      </c>
      <c r="E375">
        <f>IF(ISTEXT(物品!G377)=TRUE,"'"&amp;物品!G377&amp;"'",物品!G377)</f>
        <v>0</v>
      </c>
      <c r="F375">
        <f>IF(ISTEXT(物品!H377)=TRUE,"'"&amp;物品!H377&amp;"'",物品!H377)</f>
        <v>0</v>
      </c>
      <c r="G375">
        <f>IF(物品!I377="",0,"'"&amp;物品!I377&amp;"'")</f>
        <v>0</v>
      </c>
      <c r="H375">
        <f>IF(物品!R377="",0,物品!R377)</f>
        <v>0</v>
      </c>
      <c r="I375">
        <f>IF(物品!S377="",0,物品!S377)</f>
        <v>0</v>
      </c>
      <c r="J375" t="str">
        <f>IF(物品!C377="",0,""""&amp;物品!C377&amp;"""")</f>
        <v>"|CffFFD24D【史诗】佛陀舍利|r"</v>
      </c>
      <c r="K375" t="str">
        <f>IF(物品!T377="","""""",""""&amp;物品!T377&amp;"""")</f>
        <v>"最大生命|Cffffc926+20%|n|n|r|Cffaaaaaa○|CffFFD24D火之符印+1|r|r|n|n|Cff00ff7f点击穿戴或脱卸。|r"</v>
      </c>
      <c r="L375" t="str">
        <f>IF(物品!U377="",0,""""&amp;物品!U377&amp;"""")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IF(物品!B378="",0,"'"&amp;物品!B378&amp;"'")</f>
        <v>'IK2F'</v>
      </c>
      <c r="B376">
        <f>物品!D378</f>
        <v>0</v>
      </c>
      <c r="C376">
        <f>物品!E378</f>
        <v>0</v>
      </c>
      <c r="D376">
        <f>物品!F378</f>
        <v>0</v>
      </c>
      <c r="E376">
        <f>IF(ISTEXT(物品!G378)=TRUE,"'"&amp;物品!G378&amp;"'",物品!G378)</f>
        <v>0</v>
      </c>
      <c r="F376">
        <f>IF(ISTEXT(物品!H378)=TRUE,"'"&amp;物品!H378&amp;"'",物品!H378)</f>
        <v>0</v>
      </c>
      <c r="G376">
        <f>IF(物品!I378="",0,"'"&amp;物品!I378&amp;"'")</f>
        <v>0</v>
      </c>
      <c r="H376">
        <f>IF(物品!R378="",0,物品!R378)</f>
        <v>0</v>
      </c>
      <c r="I376">
        <f>IF(物品!S378="",0,物品!S378)</f>
        <v>0</v>
      </c>
      <c r="J376" t="str">
        <f>IF(物品!C378="",0,""""&amp;物品!C378&amp;"""")</f>
        <v>"|CffFFD24D【史诗】佛陀舍利|r"</v>
      </c>
      <c r="K376" t="str">
        <f>IF(物品!T378="","""""",""""&amp;物品!T378&amp;"""")</f>
        <v>"最大生命|Cffffc926+20%|n|n|r|Cffaaaaaa○|CffFFD24D土之符印+1|r|r|n|n|Cff00ff7f点击穿戴或脱卸。|r"</v>
      </c>
      <c r="L376" t="str">
        <f>IF(物品!U378="",0,""""&amp;物品!U378&amp;"""")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IF(物品!B379="",0,"'"&amp;物品!B379&amp;"'")</f>
        <v>'IK2G'</v>
      </c>
      <c r="B377">
        <f>物品!D379</f>
        <v>0</v>
      </c>
      <c r="C377">
        <f>物品!E379</f>
        <v>0</v>
      </c>
      <c r="D377">
        <f>物品!F379</f>
        <v>0</v>
      </c>
      <c r="E377">
        <f>IF(ISTEXT(物品!G379)=TRUE,"'"&amp;物品!G379&amp;"'",物品!G379)</f>
        <v>0</v>
      </c>
      <c r="F377">
        <f>IF(ISTEXT(物品!H379)=TRUE,"'"&amp;物品!H379&amp;"'",物品!H379)</f>
        <v>0</v>
      </c>
      <c r="G377">
        <f>IF(物品!I379="",0,"'"&amp;物品!I379&amp;"'")</f>
        <v>0</v>
      </c>
      <c r="H377">
        <f>IF(物品!R379="",0,物品!R379)</f>
        <v>0</v>
      </c>
      <c r="I377">
        <f>IF(物品!S379="",0,物品!S379)</f>
        <v>0</v>
      </c>
      <c r="J377" t="str">
        <f>IF(物品!C379="",0,""""&amp;物品!C379&amp;"""")</f>
        <v>"|CffFFD24D【史诗】佛陀舍利|r"</v>
      </c>
      <c r="K377" t="str">
        <f>IF(物品!T379="","""""",""""&amp;物品!T379&amp;"""")</f>
        <v>"最大生命|Cffffc926+20%|n|n|r|Cffaaaaaa○|CffFFD24D光之符印+1|r|r|n|n|Cff00ff7f点击穿戴或脱卸。|r"</v>
      </c>
      <c r="L377" t="str">
        <f>IF(物品!U379="",0,""""&amp;物品!U379&amp;"""")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IF(物品!B380="",0,"'"&amp;物品!B380&amp;"'")</f>
        <v>'IK2H'</v>
      </c>
      <c r="B378">
        <f>物品!D380</f>
        <v>0</v>
      </c>
      <c r="C378">
        <f>物品!E380</f>
        <v>0</v>
      </c>
      <c r="D378">
        <f>物品!F380</f>
        <v>0</v>
      </c>
      <c r="E378">
        <f>IF(ISTEXT(物品!G380)=TRUE,"'"&amp;物品!G380&amp;"'",物品!G380)</f>
        <v>0</v>
      </c>
      <c r="F378">
        <f>IF(ISTEXT(物品!H380)=TRUE,"'"&amp;物品!H380&amp;"'",物品!H380)</f>
        <v>0</v>
      </c>
      <c r="G378">
        <f>IF(物品!I380="",0,"'"&amp;物品!I380&amp;"'")</f>
        <v>0</v>
      </c>
      <c r="H378">
        <f>IF(物品!R380="",0,物品!R380)</f>
        <v>0</v>
      </c>
      <c r="I378">
        <f>IF(物品!S380="",0,物品!S380)</f>
        <v>0</v>
      </c>
      <c r="J378" t="str">
        <f>IF(物品!C380="",0,""""&amp;物品!C380&amp;"""")</f>
        <v>"|CffFFD24D【史诗】佛陀舍利|r"</v>
      </c>
      <c r="K378" t="str">
        <f>IF(物品!T380="","""""",""""&amp;物品!T380&amp;"""")</f>
        <v>"最大生命|Cffffc926+20%|n|n|r|Cffaaaaaa○|CffFFD24D雷之符印+1|r|r|n|n|Cff00ff7f点击穿戴或脱卸。|r"</v>
      </c>
      <c r="L378" t="str">
        <f>IF(物品!U380="",0,""""&amp;物品!U380&amp;"""")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IF(物品!B381="",0,"'"&amp;物品!B381&amp;"'")</f>
        <v>'IK2I'</v>
      </c>
      <c r="B379">
        <f>物品!D381</f>
        <v>0</v>
      </c>
      <c r="C379">
        <f>物品!E381</f>
        <v>0</v>
      </c>
      <c r="D379">
        <f>物品!F381</f>
        <v>0</v>
      </c>
      <c r="E379">
        <f>IF(ISTEXT(物品!G381)=TRUE,"'"&amp;物品!G381&amp;"'",物品!G381)</f>
        <v>0</v>
      </c>
      <c r="F379">
        <f>IF(ISTEXT(物品!H381)=TRUE,"'"&amp;物品!H381&amp;"'",物品!H381)</f>
        <v>0</v>
      </c>
      <c r="G379">
        <f>IF(物品!I381="",0,"'"&amp;物品!I381&amp;"'")</f>
        <v>0</v>
      </c>
      <c r="H379">
        <f>IF(物品!R381="",0,物品!R381)</f>
        <v>0</v>
      </c>
      <c r="I379">
        <f>IF(物品!S381="",0,物品!S381)</f>
        <v>0</v>
      </c>
      <c r="J379" t="str">
        <f>IF(物品!C381="",0,""""&amp;物品!C381&amp;"""")</f>
        <v>"|CffFFD24D【史诗】佛陀舍利|r"</v>
      </c>
      <c r="K379" t="str">
        <f>IF(物品!T381="","""""",""""&amp;物品!T381&amp;"""")</f>
        <v>"最大生命|Cffffc926+20%|n|n|r|Cffaaaaaa○|CffFFD24D暗之符印+1|r|r|n|n|Cff00ff7f点击穿戴或脱卸。|r"</v>
      </c>
      <c r="L379" t="str">
        <f>IF(物品!U381="",0,""""&amp;物品!U381&amp;"""")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IF(物品!B382="",0,"'"&amp;物品!B382&amp;"'")</f>
        <v>'IK3A'</v>
      </c>
      <c r="B380">
        <f>物品!D382</f>
        <v>0</v>
      </c>
      <c r="C380">
        <f>物品!E382</f>
        <v>0</v>
      </c>
      <c r="D380">
        <f>物品!F382</f>
        <v>0</v>
      </c>
      <c r="E380">
        <f>IF(ISTEXT(物品!G382)=TRUE,"'"&amp;物品!G382&amp;"'",物品!G382)</f>
        <v>0</v>
      </c>
      <c r="F380">
        <f>IF(ISTEXT(物品!H382)=TRUE,"'"&amp;物品!H382&amp;"'",物品!H382)</f>
        <v>0</v>
      </c>
      <c r="G380">
        <f>IF(物品!I382="",0,"'"&amp;物品!I382&amp;"'")</f>
        <v>0</v>
      </c>
      <c r="H380">
        <f>IF(物品!R382="",0,物品!R382)</f>
        <v>0</v>
      </c>
      <c r="I380">
        <f>IF(物品!S382="",0,物品!S382)</f>
        <v>0</v>
      </c>
      <c r="J380" t="str">
        <f>IF(物品!C382="",0,""""&amp;物品!C382&amp;"""")</f>
        <v>"|CffFFD24D【史诗】昊天帝玉|r"</v>
      </c>
      <c r="K380" t="str">
        <f>IF(物品!T382="","""""",""""&amp;物品!T382&amp;"""")</f>
        <v>"道兵伤害|Cffffc926+60%|n|n|r|Cffaaaaaa○刻印槽 【空】|r|n|n|Cff00ff7f点击穿戴或脱卸。|r"</v>
      </c>
      <c r="L380" t="str">
        <f>IF(物品!U382="",0,""""&amp;物品!U382&amp;"""")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IF(物品!B383="",0,"'"&amp;物品!B383&amp;"'")</f>
        <v>'IK3B'</v>
      </c>
      <c r="B381">
        <f>物品!D383</f>
        <v>0</v>
      </c>
      <c r="C381">
        <f>物品!E383</f>
        <v>0</v>
      </c>
      <c r="D381">
        <f>物品!F383</f>
        <v>0</v>
      </c>
      <c r="E381">
        <f>IF(ISTEXT(物品!G383)=TRUE,"'"&amp;物品!G383&amp;"'",物品!G383)</f>
        <v>0</v>
      </c>
      <c r="F381">
        <f>IF(ISTEXT(物品!H383)=TRUE,"'"&amp;物品!H383&amp;"'",物品!H383)</f>
        <v>0</v>
      </c>
      <c r="G381">
        <f>IF(物品!I383="",0,"'"&amp;物品!I383&amp;"'")</f>
        <v>0</v>
      </c>
      <c r="H381">
        <f>IF(物品!R383="",0,物品!R383)</f>
        <v>0</v>
      </c>
      <c r="I381">
        <f>IF(物品!S383="",0,物品!S383)</f>
        <v>0</v>
      </c>
      <c r="J381" t="str">
        <f>IF(物品!C383="",0,""""&amp;物品!C383&amp;"""")</f>
        <v>"|CffFFD24D【史诗】昊天帝玉|r"</v>
      </c>
      <c r="K381" t="str">
        <f>IF(物品!T383="","""""",""""&amp;物品!T383&amp;"""")</f>
        <v>"道兵伤害|Cffffc926+60%|n|n|r|Cffaaaaaa○|CffFFD24D金之符印+1|r|r|n|n|Cff00ff7f点击穿戴或脱卸。|r"</v>
      </c>
      <c r="L381" t="str">
        <f>IF(物品!U383="",0,""""&amp;物品!U383&amp;"""")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IF(物品!B384="",0,"'"&amp;物品!B384&amp;"'")</f>
        <v>'IK3C'</v>
      </c>
      <c r="B382">
        <f>物品!D384</f>
        <v>0</v>
      </c>
      <c r="C382">
        <f>物品!E384</f>
        <v>0</v>
      </c>
      <c r="D382">
        <f>物品!F384</f>
        <v>0</v>
      </c>
      <c r="E382">
        <f>IF(ISTEXT(物品!G384)=TRUE,"'"&amp;物品!G384&amp;"'",物品!G384)</f>
        <v>0</v>
      </c>
      <c r="F382">
        <f>IF(ISTEXT(物品!H384)=TRUE,"'"&amp;物品!H384&amp;"'",物品!H384)</f>
        <v>0</v>
      </c>
      <c r="G382">
        <f>IF(物品!I384="",0,"'"&amp;物品!I384&amp;"'")</f>
        <v>0</v>
      </c>
      <c r="H382">
        <f>IF(物品!R384="",0,物品!R384)</f>
        <v>0</v>
      </c>
      <c r="I382">
        <f>IF(物品!S384="",0,物品!S384)</f>
        <v>0</v>
      </c>
      <c r="J382" t="str">
        <f>IF(物品!C384="",0,""""&amp;物品!C384&amp;"""")</f>
        <v>"|CffFFD24D【史诗】昊天帝玉|r"</v>
      </c>
      <c r="K382" t="str">
        <f>IF(物品!T384="","""""",""""&amp;物品!T384&amp;"""")</f>
        <v>"道兵伤害|Cffffc926+60%|n|n|r|Cffaaaaaa○|CffFFD24D木之符印+1|r|r|n|n|Cff00ff7f点击穿戴或脱卸。|r"</v>
      </c>
      <c r="L382" t="str">
        <f>IF(物品!U384="",0,""""&amp;物品!U384&amp;"""")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IF(物品!B385="",0,"'"&amp;物品!B385&amp;"'")</f>
        <v>'IK3D'</v>
      </c>
      <c r="B383">
        <f>物品!D385</f>
        <v>0</v>
      </c>
      <c r="C383">
        <f>物品!E385</f>
        <v>0</v>
      </c>
      <c r="D383">
        <f>物品!F385</f>
        <v>0</v>
      </c>
      <c r="E383">
        <f>IF(ISTEXT(物品!G385)=TRUE,"'"&amp;物品!G385&amp;"'",物品!G385)</f>
        <v>0</v>
      </c>
      <c r="F383">
        <f>IF(ISTEXT(物品!H385)=TRUE,"'"&amp;物品!H385&amp;"'",物品!H385)</f>
        <v>0</v>
      </c>
      <c r="G383">
        <f>IF(物品!I385="",0,"'"&amp;物品!I385&amp;"'")</f>
        <v>0</v>
      </c>
      <c r="H383">
        <f>IF(物品!R385="",0,物品!R385)</f>
        <v>0</v>
      </c>
      <c r="I383">
        <f>IF(物品!S385="",0,物品!S385)</f>
        <v>0</v>
      </c>
      <c r="J383" t="str">
        <f>IF(物品!C385="",0,""""&amp;物品!C385&amp;"""")</f>
        <v>"|CffFFD24D【史诗】昊天帝玉|r"</v>
      </c>
      <c r="K383" t="str">
        <f>IF(物品!T385="","""""",""""&amp;物品!T385&amp;"""")</f>
        <v>"道兵伤害|Cffffc926+60%|n|n|r|Cffaaaaaa○|CffFFD24D水之符印+1|r|r|n|n|Cff00ff7f点击穿戴或脱卸。|r"</v>
      </c>
      <c r="L383" t="str">
        <f>IF(物品!U385="",0,""""&amp;物品!U385&amp;"""")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IF(物品!B386="",0,"'"&amp;物品!B386&amp;"'")</f>
        <v>'IK3E'</v>
      </c>
      <c r="B384">
        <f>物品!D386</f>
        <v>0</v>
      </c>
      <c r="C384">
        <f>物品!E386</f>
        <v>0</v>
      </c>
      <c r="D384">
        <f>物品!F386</f>
        <v>0</v>
      </c>
      <c r="E384">
        <f>IF(ISTEXT(物品!G386)=TRUE,"'"&amp;物品!G386&amp;"'",物品!G386)</f>
        <v>0</v>
      </c>
      <c r="F384">
        <f>IF(ISTEXT(物品!H386)=TRUE,"'"&amp;物品!H386&amp;"'",物品!H386)</f>
        <v>0</v>
      </c>
      <c r="G384">
        <f>IF(物品!I386="",0,"'"&amp;物品!I386&amp;"'")</f>
        <v>0</v>
      </c>
      <c r="H384">
        <f>IF(物品!R386="",0,物品!R386)</f>
        <v>0</v>
      </c>
      <c r="I384">
        <f>IF(物品!S386="",0,物品!S386)</f>
        <v>0</v>
      </c>
      <c r="J384" t="str">
        <f>IF(物品!C386="",0,""""&amp;物品!C386&amp;"""")</f>
        <v>"|CffFFD24D【史诗】昊天帝玉|r"</v>
      </c>
      <c r="K384" t="str">
        <f>IF(物品!T386="","""""",""""&amp;物品!T386&amp;"""")</f>
        <v>"道兵伤害|Cffffc926+60%|n|n|r|Cffaaaaaa○|CffFFD24D火之符印+1|r|r|n|n|Cff00ff7f点击穿戴或脱卸。|r"</v>
      </c>
      <c r="L384" t="str">
        <f>IF(物品!U386="",0,""""&amp;物品!U386&amp;"""")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IF(物品!B387="",0,"'"&amp;物品!B387&amp;"'")</f>
        <v>'IK3F'</v>
      </c>
      <c r="B385">
        <f>物品!D387</f>
        <v>0</v>
      </c>
      <c r="C385">
        <f>物品!E387</f>
        <v>0</v>
      </c>
      <c r="D385">
        <f>物品!F387</f>
        <v>0</v>
      </c>
      <c r="E385">
        <f>IF(ISTEXT(物品!G387)=TRUE,"'"&amp;物品!G387&amp;"'",物品!G387)</f>
        <v>0</v>
      </c>
      <c r="F385">
        <f>IF(ISTEXT(物品!H387)=TRUE,"'"&amp;物品!H387&amp;"'",物品!H387)</f>
        <v>0</v>
      </c>
      <c r="G385">
        <f>IF(物品!I387="",0,"'"&amp;物品!I387&amp;"'")</f>
        <v>0</v>
      </c>
      <c r="H385">
        <f>IF(物品!R387="",0,物品!R387)</f>
        <v>0</v>
      </c>
      <c r="I385">
        <f>IF(物品!S387="",0,物品!S387)</f>
        <v>0</v>
      </c>
      <c r="J385" t="str">
        <f>IF(物品!C387="",0,""""&amp;物品!C387&amp;"""")</f>
        <v>"|CffFFD24D【史诗】昊天帝玉|r"</v>
      </c>
      <c r="K385" t="str">
        <f>IF(物品!T387="","""""",""""&amp;物品!T387&amp;"""")</f>
        <v>"道兵伤害|Cffffc926+60%|n|n|r|Cffaaaaaa○|CffFFD24D土之符印+1|r|r|n|n|Cff00ff7f点击穿戴或脱卸。|r"</v>
      </c>
      <c r="L385" t="str">
        <f>IF(物品!U387="",0,""""&amp;物品!U387&amp;"""")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IF(物品!B388="",0,"'"&amp;物品!B388&amp;"'")</f>
        <v>'IK3G'</v>
      </c>
      <c r="B386">
        <f>物品!D388</f>
        <v>0</v>
      </c>
      <c r="C386">
        <f>物品!E388</f>
        <v>0</v>
      </c>
      <c r="D386">
        <f>物品!F388</f>
        <v>0</v>
      </c>
      <c r="E386">
        <f>IF(ISTEXT(物品!G388)=TRUE,"'"&amp;物品!G388&amp;"'",物品!G388)</f>
        <v>0</v>
      </c>
      <c r="F386">
        <f>IF(ISTEXT(物品!H388)=TRUE,"'"&amp;物品!H388&amp;"'",物品!H388)</f>
        <v>0</v>
      </c>
      <c r="G386">
        <f>IF(物品!I388="",0,"'"&amp;物品!I388&amp;"'")</f>
        <v>0</v>
      </c>
      <c r="H386">
        <f>IF(物品!R388="",0,物品!R388)</f>
        <v>0</v>
      </c>
      <c r="I386">
        <f>IF(物品!S388="",0,物品!S388)</f>
        <v>0</v>
      </c>
      <c r="J386" t="str">
        <f>IF(物品!C388="",0,""""&amp;物品!C388&amp;"""")</f>
        <v>"|CffFFD24D【史诗】昊天帝玉|r"</v>
      </c>
      <c r="K386" t="str">
        <f>IF(物品!T388="","""""",""""&amp;物品!T388&amp;"""")</f>
        <v>"道兵伤害|Cffffc926+60%|n|n|r|Cffaaaaaa○|CffFFD24D光之符印+1|r|r|n|n|Cff00ff7f点击穿戴或脱卸。|r"</v>
      </c>
      <c r="L386" t="str">
        <f>IF(物品!U388="",0,""""&amp;物品!U388&amp;"""")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IF(物品!B389="",0,"'"&amp;物品!B389&amp;"'")</f>
        <v>'IK3H'</v>
      </c>
      <c r="B387">
        <f>物品!D389</f>
        <v>0</v>
      </c>
      <c r="C387">
        <f>物品!E389</f>
        <v>0</v>
      </c>
      <c r="D387">
        <f>物品!F389</f>
        <v>0</v>
      </c>
      <c r="E387">
        <f>IF(ISTEXT(物品!G389)=TRUE,"'"&amp;物品!G389&amp;"'",物品!G389)</f>
        <v>0</v>
      </c>
      <c r="F387">
        <f>IF(ISTEXT(物品!H389)=TRUE,"'"&amp;物品!H389&amp;"'",物品!H389)</f>
        <v>0</v>
      </c>
      <c r="G387">
        <f>IF(物品!I389="",0,"'"&amp;物品!I389&amp;"'")</f>
        <v>0</v>
      </c>
      <c r="H387">
        <f>IF(物品!R389="",0,物品!R389)</f>
        <v>0</v>
      </c>
      <c r="I387">
        <f>IF(物品!S389="",0,物品!S389)</f>
        <v>0</v>
      </c>
      <c r="J387" t="str">
        <f>IF(物品!C389="",0,""""&amp;物品!C389&amp;"""")</f>
        <v>"|CffFFD24D【史诗】昊天帝玉|r"</v>
      </c>
      <c r="K387" t="str">
        <f>IF(物品!T389="","""""",""""&amp;物品!T389&amp;"""")</f>
        <v>"道兵伤害|Cffffc926+60%|n|n|r|Cffaaaaaa○|CffFFD24D雷之符印+1|r|r|n|n|Cff00ff7f点击穿戴或脱卸。|r"</v>
      </c>
      <c r="L387" t="str">
        <f>IF(物品!U389="",0,""""&amp;物品!U389&amp;"""")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IF(物品!B390="",0,"'"&amp;物品!B390&amp;"'")</f>
        <v>'IK3I'</v>
      </c>
      <c r="B388">
        <f>物品!D390</f>
        <v>0</v>
      </c>
      <c r="C388">
        <f>物品!E390</f>
        <v>0</v>
      </c>
      <c r="D388">
        <f>物品!F390</f>
        <v>0</v>
      </c>
      <c r="E388">
        <f>IF(ISTEXT(物品!G390)=TRUE,"'"&amp;物品!G390&amp;"'",物品!G390)</f>
        <v>0</v>
      </c>
      <c r="F388">
        <f>IF(ISTEXT(物品!H390)=TRUE,"'"&amp;物品!H390&amp;"'",物品!H390)</f>
        <v>0</v>
      </c>
      <c r="G388">
        <f>IF(物品!I390="",0,"'"&amp;物品!I390&amp;"'")</f>
        <v>0</v>
      </c>
      <c r="H388">
        <f>IF(物品!R390="",0,物品!R390)</f>
        <v>0</v>
      </c>
      <c r="I388">
        <f>IF(物品!S390="",0,物品!S390)</f>
        <v>0</v>
      </c>
      <c r="J388" t="str">
        <f>IF(物品!C390="",0,""""&amp;物品!C390&amp;"""")</f>
        <v>"|CffFFD24D【史诗】昊天帝玉|r"</v>
      </c>
      <c r="K388" t="str">
        <f>IF(物品!T390="","""""",""""&amp;物品!T390&amp;"""")</f>
        <v>"道兵伤害|Cffffc926+60%|n|n|r|Cffaaaaaa○|CffFFD24D暗之符印+1|r|r|n|n|Cff00ff7f点击穿戴或脱卸。|r"</v>
      </c>
      <c r="L388" t="str">
        <f>IF(物品!U390="",0,""""&amp;物品!U390&amp;"""")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IF(物品!B391="",0,"'"&amp;物品!B391&amp;"'")</f>
        <v>'IK4A'</v>
      </c>
      <c r="B389">
        <f>物品!D391</f>
        <v>0</v>
      </c>
      <c r="C389">
        <f>物品!E391</f>
        <v>0</v>
      </c>
      <c r="D389">
        <f>物品!F391</f>
        <v>0</v>
      </c>
      <c r="E389">
        <f>IF(ISTEXT(物品!G391)=TRUE,"'"&amp;物品!G391&amp;"'",物品!G391)</f>
        <v>0</v>
      </c>
      <c r="F389">
        <f>IF(ISTEXT(物品!H391)=TRUE,"'"&amp;物品!H391&amp;"'",物品!H391)</f>
        <v>0</v>
      </c>
      <c r="G389">
        <f>IF(物品!I391="",0,"'"&amp;物品!I391&amp;"'")</f>
        <v>0</v>
      </c>
      <c r="H389">
        <f>IF(物品!R391="",0,物品!R391)</f>
        <v>0</v>
      </c>
      <c r="I389">
        <f>IF(物品!S391="",0,物品!S391)</f>
        <v>0</v>
      </c>
      <c r="J389" t="str">
        <f>IF(物品!C391="",0,""""&amp;物品!C391&amp;"""")</f>
        <v>"|CffFFD24D【史诗】应龙珠|r"</v>
      </c>
      <c r="K389" t="str">
        <f>IF(物品!T391="","""""",""""&amp;物品!T391&amp;"""")</f>
        <v>"攻击|Cffffc926+50000|r，攻击|Cffffc926+12%|n|n|r|Cffaaaaaa○刻印槽 【空】|r|n|n|Cff00ff7f点击穿戴或脱卸。|r"</v>
      </c>
      <c r="L389" t="str">
        <f>IF(物品!U391="",0,""""&amp;物品!U391&amp;"""")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IF(物品!B392="",0,"'"&amp;物品!B392&amp;"'")</f>
        <v>'IK4B'</v>
      </c>
      <c r="B390">
        <f>物品!D392</f>
        <v>0</v>
      </c>
      <c r="C390">
        <f>物品!E392</f>
        <v>0</v>
      </c>
      <c r="D390">
        <f>物品!F392</f>
        <v>0</v>
      </c>
      <c r="E390">
        <f>IF(ISTEXT(物品!G392)=TRUE,"'"&amp;物品!G392&amp;"'",物品!G392)</f>
        <v>0</v>
      </c>
      <c r="F390">
        <f>IF(ISTEXT(物品!H392)=TRUE,"'"&amp;物品!H392&amp;"'",物品!H392)</f>
        <v>0</v>
      </c>
      <c r="G390">
        <f>IF(物品!I392="",0,"'"&amp;物品!I392&amp;"'")</f>
        <v>0</v>
      </c>
      <c r="H390">
        <f>IF(物品!R392="",0,物品!R392)</f>
        <v>0</v>
      </c>
      <c r="I390">
        <f>IF(物品!S392="",0,物品!S392)</f>
        <v>0</v>
      </c>
      <c r="J390" t="str">
        <f>IF(物品!C392="",0,""""&amp;物品!C392&amp;"""")</f>
        <v>"|CffFFD24D【史诗】应龙珠|r"</v>
      </c>
      <c r="K390" t="str">
        <f>IF(物品!T392="","""""",""""&amp;物品!T392&amp;"""")</f>
        <v>"攻击|Cffffc926+50000|r，攻击|Cffffc926+12%|n|n|r|Cffaaaaaa○|CffFFD24D金之符印+1|r|r|n|n|Cff00ff7f点击穿戴或脱卸。|r"</v>
      </c>
      <c r="L390" t="str">
        <f>IF(物品!U392="",0,""""&amp;物品!U392&amp;"""")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IF(物品!B393="",0,"'"&amp;物品!B393&amp;"'")</f>
        <v>'IK4C'</v>
      </c>
      <c r="B391">
        <f>物品!D393</f>
        <v>0</v>
      </c>
      <c r="C391">
        <f>物品!E393</f>
        <v>0</v>
      </c>
      <c r="D391">
        <f>物品!F393</f>
        <v>0</v>
      </c>
      <c r="E391">
        <f>IF(ISTEXT(物品!G393)=TRUE,"'"&amp;物品!G393&amp;"'",物品!G393)</f>
        <v>0</v>
      </c>
      <c r="F391">
        <f>IF(ISTEXT(物品!H393)=TRUE,"'"&amp;物品!H393&amp;"'",物品!H393)</f>
        <v>0</v>
      </c>
      <c r="G391">
        <f>IF(物品!I393="",0,"'"&amp;物品!I393&amp;"'")</f>
        <v>0</v>
      </c>
      <c r="H391">
        <f>IF(物品!R393="",0,物品!R393)</f>
        <v>0</v>
      </c>
      <c r="I391">
        <f>IF(物品!S393="",0,物品!S393)</f>
        <v>0</v>
      </c>
      <c r="J391" t="str">
        <f>IF(物品!C393="",0,""""&amp;物品!C393&amp;"""")</f>
        <v>"|CffFFD24D【史诗】应龙珠|r"</v>
      </c>
      <c r="K391" t="str">
        <f>IF(物品!T393="","""""",""""&amp;物品!T393&amp;"""")</f>
        <v>"攻击|Cffffc926+50000|r，攻击|Cffffc926+12%|n|n|r|Cffaaaaaa○|CffFFD24D木之符印+1|r|r|n|n|Cff00ff7f点击穿戴或脱卸。|r"</v>
      </c>
      <c r="L391" t="str">
        <f>IF(物品!U393="",0,""""&amp;物品!U393&amp;"""")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IF(物品!B394="",0,"'"&amp;物品!B394&amp;"'")</f>
        <v>'IK4D'</v>
      </c>
      <c r="B392">
        <f>物品!D394</f>
        <v>0</v>
      </c>
      <c r="C392">
        <f>物品!E394</f>
        <v>0</v>
      </c>
      <c r="D392">
        <f>物品!F394</f>
        <v>0</v>
      </c>
      <c r="E392">
        <f>IF(ISTEXT(物品!G394)=TRUE,"'"&amp;物品!G394&amp;"'",物品!G394)</f>
        <v>0</v>
      </c>
      <c r="F392">
        <f>IF(ISTEXT(物品!H394)=TRUE,"'"&amp;物品!H394&amp;"'",物品!H394)</f>
        <v>0</v>
      </c>
      <c r="G392">
        <f>IF(物品!I394="",0,"'"&amp;物品!I394&amp;"'")</f>
        <v>0</v>
      </c>
      <c r="H392">
        <f>IF(物品!R394="",0,物品!R394)</f>
        <v>0</v>
      </c>
      <c r="I392">
        <f>IF(物品!S394="",0,物品!S394)</f>
        <v>0</v>
      </c>
      <c r="J392" t="str">
        <f>IF(物品!C394="",0,""""&amp;物品!C394&amp;"""")</f>
        <v>"|CffFFD24D【史诗】应龙珠|r"</v>
      </c>
      <c r="K392" t="str">
        <f>IF(物品!T394="","""""",""""&amp;物品!T394&amp;"""")</f>
        <v>"攻击|Cffffc926+50000|r，攻击|Cffffc926+12%|n|n|r|Cffaaaaaa○|CffFFD24D水之符印+1|r|r|n|n|Cff00ff7f点击穿戴或脱卸。|r"</v>
      </c>
      <c r="L392" t="str">
        <f>IF(物品!U394="",0,""""&amp;物品!U394&amp;"""")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IF(物品!B395="",0,"'"&amp;物品!B395&amp;"'")</f>
        <v>'IK4E'</v>
      </c>
      <c r="B393">
        <f>物品!D395</f>
        <v>0</v>
      </c>
      <c r="C393">
        <f>物品!E395</f>
        <v>0</v>
      </c>
      <c r="D393">
        <f>物品!F395</f>
        <v>0</v>
      </c>
      <c r="E393">
        <f>IF(ISTEXT(物品!G395)=TRUE,"'"&amp;物品!G395&amp;"'",物品!G395)</f>
        <v>0</v>
      </c>
      <c r="F393">
        <f>IF(ISTEXT(物品!H395)=TRUE,"'"&amp;物品!H395&amp;"'",物品!H395)</f>
        <v>0</v>
      </c>
      <c r="G393">
        <f>IF(物品!I395="",0,"'"&amp;物品!I395&amp;"'")</f>
        <v>0</v>
      </c>
      <c r="H393">
        <f>IF(物品!R395="",0,物品!R395)</f>
        <v>0</v>
      </c>
      <c r="I393">
        <f>IF(物品!S395="",0,物品!S395)</f>
        <v>0</v>
      </c>
      <c r="J393" t="str">
        <f>IF(物品!C395="",0,""""&amp;物品!C395&amp;"""")</f>
        <v>"|CffFFD24D【史诗】应龙珠|r"</v>
      </c>
      <c r="K393" t="str">
        <f>IF(物品!T395="","""""",""""&amp;物品!T395&amp;"""")</f>
        <v>"攻击|Cffffc926+50000|r，攻击|Cffffc926+12%|n|n|r|Cffaaaaaa○|CffFFD24D火之符印+1|r|r|n|n|Cff00ff7f点击穿戴或脱卸。|r"</v>
      </c>
      <c r="L393" t="str">
        <f>IF(物品!U395="",0,""""&amp;物品!U395&amp;"""")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IF(物品!B396="",0,"'"&amp;物品!B396&amp;"'")</f>
        <v>'IK4F'</v>
      </c>
      <c r="B394">
        <f>物品!D396</f>
        <v>0</v>
      </c>
      <c r="C394">
        <f>物品!E396</f>
        <v>0</v>
      </c>
      <c r="D394">
        <f>物品!F396</f>
        <v>0</v>
      </c>
      <c r="E394">
        <f>IF(ISTEXT(物品!G396)=TRUE,"'"&amp;物品!G396&amp;"'",物品!G396)</f>
        <v>0</v>
      </c>
      <c r="F394">
        <f>IF(ISTEXT(物品!H396)=TRUE,"'"&amp;物品!H396&amp;"'",物品!H396)</f>
        <v>0</v>
      </c>
      <c r="G394">
        <f>IF(物品!I396="",0,"'"&amp;物品!I396&amp;"'")</f>
        <v>0</v>
      </c>
      <c r="H394">
        <f>IF(物品!R396="",0,物品!R396)</f>
        <v>0</v>
      </c>
      <c r="I394">
        <f>IF(物品!S396="",0,物品!S396)</f>
        <v>0</v>
      </c>
      <c r="J394" t="str">
        <f>IF(物品!C396="",0,""""&amp;物品!C396&amp;"""")</f>
        <v>"|CffFFD24D【史诗】应龙珠|r"</v>
      </c>
      <c r="K394" t="str">
        <f>IF(物品!T396="","""""",""""&amp;物品!T396&amp;"""")</f>
        <v>"攻击|Cffffc926+50000|r，攻击|Cffffc926+12%|n|n|r|Cffaaaaaa○|CffFFD24D土之符印+1|r|r|n|n|Cff00ff7f点击穿戴或脱卸。|r"</v>
      </c>
      <c r="L394" t="str">
        <f>IF(物品!U396="",0,""""&amp;物品!U396&amp;"""")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IF(物品!B397="",0,"'"&amp;物品!B397&amp;"'")</f>
        <v>'IK4G'</v>
      </c>
      <c r="B395">
        <f>物品!D397</f>
        <v>0</v>
      </c>
      <c r="C395">
        <f>物品!E397</f>
        <v>0</v>
      </c>
      <c r="D395">
        <f>物品!F397</f>
        <v>0</v>
      </c>
      <c r="E395">
        <f>IF(ISTEXT(物品!G397)=TRUE,"'"&amp;物品!G397&amp;"'",物品!G397)</f>
        <v>0</v>
      </c>
      <c r="F395">
        <f>IF(ISTEXT(物品!H397)=TRUE,"'"&amp;物品!H397&amp;"'",物品!H397)</f>
        <v>0</v>
      </c>
      <c r="G395">
        <f>IF(物品!I397="",0,"'"&amp;物品!I397&amp;"'")</f>
        <v>0</v>
      </c>
      <c r="H395">
        <f>IF(物品!R397="",0,物品!R397)</f>
        <v>0</v>
      </c>
      <c r="I395">
        <f>IF(物品!S397="",0,物品!S397)</f>
        <v>0</v>
      </c>
      <c r="J395" t="str">
        <f>IF(物品!C397="",0,""""&amp;物品!C397&amp;"""")</f>
        <v>"|CffFFD24D【史诗】应龙珠|r"</v>
      </c>
      <c r="K395" t="str">
        <f>IF(物品!T397="","""""",""""&amp;物品!T397&amp;"""")</f>
        <v>"攻击|Cffffc926+50000|r，攻击|Cffffc926+12%|n|n|r|Cffaaaaaa○|CffFFD24D光之符印+1|r|r|n|n|Cff00ff7f点击穿戴或脱卸。|r"</v>
      </c>
      <c r="L395" t="str">
        <f>IF(物品!U397="",0,""""&amp;物品!U397&amp;"""")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IF(物品!B398="",0,"'"&amp;物品!B398&amp;"'")</f>
        <v>'IK4H'</v>
      </c>
      <c r="B396">
        <f>物品!D398</f>
        <v>0</v>
      </c>
      <c r="C396">
        <f>物品!E398</f>
        <v>0</v>
      </c>
      <c r="D396">
        <f>物品!F398</f>
        <v>0</v>
      </c>
      <c r="E396">
        <f>IF(ISTEXT(物品!G398)=TRUE,"'"&amp;物品!G398&amp;"'",物品!G398)</f>
        <v>0</v>
      </c>
      <c r="F396">
        <f>IF(ISTEXT(物品!H398)=TRUE,"'"&amp;物品!H398&amp;"'",物品!H398)</f>
        <v>0</v>
      </c>
      <c r="G396">
        <f>IF(物品!I398="",0,"'"&amp;物品!I398&amp;"'")</f>
        <v>0</v>
      </c>
      <c r="H396">
        <f>IF(物品!R398="",0,物品!R398)</f>
        <v>0</v>
      </c>
      <c r="I396">
        <f>IF(物品!S398="",0,物品!S398)</f>
        <v>0</v>
      </c>
      <c r="J396" t="str">
        <f>IF(物品!C398="",0,""""&amp;物品!C398&amp;"""")</f>
        <v>"|CffFFD24D【史诗】应龙珠|r"</v>
      </c>
      <c r="K396" t="str">
        <f>IF(物品!T398="","""""",""""&amp;物品!T398&amp;"""")</f>
        <v>"攻击|Cffffc926+50000|r，攻击|Cffffc926+12%|n|n|r|Cffaaaaaa○|CffFFD24D雷之符印+1|r|r|n|n|Cff00ff7f点击穿戴或脱卸。|r"</v>
      </c>
      <c r="L396" t="str">
        <f>IF(物品!U398="",0,""""&amp;物品!U398&amp;"""")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IF(物品!B399="",0,"'"&amp;物品!B399&amp;"'")</f>
        <v>'IK4I'</v>
      </c>
      <c r="B397">
        <f>物品!D399</f>
        <v>0</v>
      </c>
      <c r="C397">
        <f>物品!E399</f>
        <v>0</v>
      </c>
      <c r="D397">
        <f>物品!F399</f>
        <v>0</v>
      </c>
      <c r="E397">
        <f>IF(ISTEXT(物品!G399)=TRUE,"'"&amp;物品!G399&amp;"'",物品!G399)</f>
        <v>0</v>
      </c>
      <c r="F397">
        <f>IF(ISTEXT(物品!H399)=TRUE,"'"&amp;物品!H399&amp;"'",物品!H399)</f>
        <v>0</v>
      </c>
      <c r="G397">
        <f>IF(物品!I399="",0,"'"&amp;物品!I399&amp;"'")</f>
        <v>0</v>
      </c>
      <c r="H397">
        <f>IF(物品!R399="",0,物品!R399)</f>
        <v>0</v>
      </c>
      <c r="I397">
        <f>IF(物品!S399="",0,物品!S399)</f>
        <v>0</v>
      </c>
      <c r="J397" t="str">
        <f>IF(物品!C399="",0,""""&amp;物品!C399&amp;"""")</f>
        <v>"|CffFFD24D【史诗】应龙珠|r"</v>
      </c>
      <c r="K397" t="str">
        <f>IF(物品!T399="","""""",""""&amp;物品!T399&amp;"""")</f>
        <v>"攻击|Cffffc926+50000|r，攻击|Cffffc926+12%|n|n|r|Cffaaaaaa○|CffFFD24D暗之符印+1|r|r|n|n|Cff00ff7f点击穿戴或脱卸。|r"</v>
      </c>
      <c r="L397" t="str">
        <f>IF(物品!U399="",0,""""&amp;物品!U399&amp;"""")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IF(物品!B400="",0,"'"&amp;物品!B400&amp;"'")</f>
        <v>'IK5A'</v>
      </c>
      <c r="B398">
        <f>物品!D400</f>
        <v>0</v>
      </c>
      <c r="C398">
        <f>物品!E400</f>
        <v>0</v>
      </c>
      <c r="D398">
        <f>物品!F400</f>
        <v>0</v>
      </c>
      <c r="E398">
        <f>IF(ISTEXT(物品!G400)=TRUE,"'"&amp;物品!G400&amp;"'",物品!G400)</f>
        <v>0</v>
      </c>
      <c r="F398">
        <f>IF(ISTEXT(物品!H400)=TRUE,"'"&amp;物品!H400&amp;"'",物品!H400)</f>
        <v>0</v>
      </c>
      <c r="G398">
        <f>IF(物品!I400="",0,"'"&amp;物品!I400&amp;"'")</f>
        <v>0</v>
      </c>
      <c r="H398">
        <f>IF(物品!R400="",0,物品!R400)</f>
        <v>0</v>
      </c>
      <c r="I398">
        <f>IF(物品!S400="",0,物品!S400)</f>
        <v>0</v>
      </c>
      <c r="J398" t="str">
        <f>IF(物品!C400="",0,""""&amp;物品!C400&amp;"""")</f>
        <v>"|CffFFD24D【史诗】白泽之灵|r"</v>
      </c>
      <c r="K398" t="str">
        <f>IF(物品!T400="","""""",""""&amp;物品!T400&amp;"""")</f>
        <v>"护甲穿透|Cffffc926+150|n|n|r|Cffaaaaaa○刻印槽 【空】|r|n|n|Cff00ff7f点击穿戴或脱卸。|r"</v>
      </c>
      <c r="L398" t="str">
        <f>IF(物品!U400="",0,""""&amp;物品!U400&amp;"""")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IF(物品!B401="",0,"'"&amp;物品!B401&amp;"'")</f>
        <v>'IK5B'</v>
      </c>
      <c r="B399">
        <f>物品!D401</f>
        <v>0</v>
      </c>
      <c r="C399">
        <f>物品!E401</f>
        <v>0</v>
      </c>
      <c r="D399">
        <f>物品!F401</f>
        <v>0</v>
      </c>
      <c r="E399">
        <f>IF(ISTEXT(物品!G401)=TRUE,"'"&amp;物品!G401&amp;"'",物品!G401)</f>
        <v>0</v>
      </c>
      <c r="F399">
        <f>IF(ISTEXT(物品!H401)=TRUE,"'"&amp;物品!H401&amp;"'",物品!H401)</f>
        <v>0</v>
      </c>
      <c r="G399">
        <f>IF(物品!I401="",0,"'"&amp;物品!I401&amp;"'")</f>
        <v>0</v>
      </c>
      <c r="H399">
        <f>IF(物品!R401="",0,物品!R401)</f>
        <v>0</v>
      </c>
      <c r="I399">
        <f>IF(物品!S401="",0,物品!S401)</f>
        <v>0</v>
      </c>
      <c r="J399" t="str">
        <f>IF(物品!C401="",0,""""&amp;物品!C401&amp;"""")</f>
        <v>"|CffFFD24D【史诗】白泽之灵|r"</v>
      </c>
      <c r="K399" t="str">
        <f>IF(物品!T401="","""""",""""&amp;物品!T401&amp;"""")</f>
        <v>"护甲穿透|Cffffc926+150|n|n|r|Cffaaaaaa○|CffFFD24D金之符印+1|r|r|n|n|Cff00ff7f点击穿戴或脱卸。|r"</v>
      </c>
      <c r="L399" t="str">
        <f>IF(物品!U401="",0,""""&amp;物品!U401&amp;"""")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IF(物品!B402="",0,"'"&amp;物品!B402&amp;"'")</f>
        <v>'IK5C'</v>
      </c>
      <c r="B400">
        <f>物品!D402</f>
        <v>0</v>
      </c>
      <c r="C400">
        <f>物品!E402</f>
        <v>0</v>
      </c>
      <c r="D400">
        <f>物品!F402</f>
        <v>0</v>
      </c>
      <c r="E400">
        <f>IF(ISTEXT(物品!G402)=TRUE,"'"&amp;物品!G402&amp;"'",物品!G402)</f>
        <v>0</v>
      </c>
      <c r="F400">
        <f>IF(ISTEXT(物品!H402)=TRUE,"'"&amp;物品!H402&amp;"'",物品!H402)</f>
        <v>0</v>
      </c>
      <c r="G400">
        <f>IF(物品!I402="",0,"'"&amp;物品!I402&amp;"'")</f>
        <v>0</v>
      </c>
      <c r="H400">
        <f>IF(物品!R402="",0,物品!R402)</f>
        <v>0</v>
      </c>
      <c r="I400">
        <f>IF(物品!S402="",0,物品!S402)</f>
        <v>0</v>
      </c>
      <c r="J400" t="str">
        <f>IF(物品!C402="",0,""""&amp;物品!C402&amp;"""")</f>
        <v>"|CffFFD24D【史诗】白泽之灵|r"</v>
      </c>
      <c r="K400" t="str">
        <f>IF(物品!T402="","""""",""""&amp;物品!T402&amp;"""")</f>
        <v>"护甲穿透|Cffffc926+150|n|n|r|Cffaaaaaa○|CffFFD24D木之符印+1|r|r|n|n|Cff00ff7f点击穿戴或脱卸。|r"</v>
      </c>
      <c r="L400" t="str">
        <f>IF(物品!U402="",0,""""&amp;物品!U402&amp;"""")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IF(物品!B403="",0,"'"&amp;物品!B403&amp;"'")</f>
        <v>'IK5D'</v>
      </c>
      <c r="B401">
        <f>物品!D403</f>
        <v>0</v>
      </c>
      <c r="C401">
        <f>物品!E403</f>
        <v>0</v>
      </c>
      <c r="D401">
        <f>物品!F403</f>
        <v>0</v>
      </c>
      <c r="E401">
        <f>IF(ISTEXT(物品!G403)=TRUE,"'"&amp;物品!G403&amp;"'",物品!G403)</f>
        <v>0</v>
      </c>
      <c r="F401">
        <f>IF(ISTEXT(物品!H403)=TRUE,"'"&amp;物品!H403&amp;"'",物品!H403)</f>
        <v>0</v>
      </c>
      <c r="G401">
        <f>IF(物品!I403="",0,"'"&amp;物品!I403&amp;"'")</f>
        <v>0</v>
      </c>
      <c r="H401">
        <f>IF(物品!R403="",0,物品!R403)</f>
        <v>0</v>
      </c>
      <c r="I401">
        <f>IF(物品!S403="",0,物品!S403)</f>
        <v>0</v>
      </c>
      <c r="J401" t="str">
        <f>IF(物品!C403="",0,""""&amp;物品!C403&amp;"""")</f>
        <v>"|CffFFD24D【史诗】白泽之灵|r"</v>
      </c>
      <c r="K401" t="str">
        <f>IF(物品!T403="","""""",""""&amp;物品!T403&amp;"""")</f>
        <v>"护甲穿透|Cffffc926+150|n|n|r|Cffaaaaaa○|CffFFD24D水之符印+1|r|r|n|n|Cff00ff7f点击穿戴或脱卸。|r"</v>
      </c>
      <c r="L401" t="str">
        <f>IF(物品!U403="",0,""""&amp;物品!U403&amp;"""")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IF(物品!B404="",0,"'"&amp;物品!B404&amp;"'")</f>
        <v>'IK5E'</v>
      </c>
      <c r="B402">
        <f>物品!D404</f>
        <v>0</v>
      </c>
      <c r="C402">
        <f>物品!E404</f>
        <v>0</v>
      </c>
      <c r="D402">
        <f>物品!F404</f>
        <v>0</v>
      </c>
      <c r="E402">
        <f>IF(ISTEXT(物品!G404)=TRUE,"'"&amp;物品!G404&amp;"'",物品!G404)</f>
        <v>0</v>
      </c>
      <c r="F402">
        <f>IF(ISTEXT(物品!H404)=TRUE,"'"&amp;物品!H404&amp;"'",物品!H404)</f>
        <v>0</v>
      </c>
      <c r="G402">
        <f>IF(物品!I404="",0,"'"&amp;物品!I404&amp;"'")</f>
        <v>0</v>
      </c>
      <c r="H402">
        <f>IF(物品!R404="",0,物品!R404)</f>
        <v>0</v>
      </c>
      <c r="I402">
        <f>IF(物品!S404="",0,物品!S404)</f>
        <v>0</v>
      </c>
      <c r="J402" t="str">
        <f>IF(物品!C404="",0,""""&amp;物品!C404&amp;"""")</f>
        <v>"|CffFFD24D【史诗】白泽之灵|r"</v>
      </c>
      <c r="K402" t="str">
        <f>IF(物品!T404="","""""",""""&amp;物品!T404&amp;"""")</f>
        <v>"护甲穿透|Cffffc926+150|n|n|r|Cffaaaaaa○|CffFFD24D火之符印+1|r|r|n|n|Cff00ff7f点击穿戴或脱卸。|r"</v>
      </c>
      <c r="L402" t="str">
        <f>IF(物品!U404="",0,""""&amp;物品!U404&amp;"""")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IF(物品!B405="",0,"'"&amp;物品!B405&amp;"'")</f>
        <v>'IK5F'</v>
      </c>
      <c r="B403">
        <f>物品!D405</f>
        <v>0</v>
      </c>
      <c r="C403">
        <f>物品!E405</f>
        <v>0</v>
      </c>
      <c r="D403">
        <f>物品!F405</f>
        <v>0</v>
      </c>
      <c r="E403">
        <f>IF(ISTEXT(物品!G405)=TRUE,"'"&amp;物品!G405&amp;"'",物品!G405)</f>
        <v>0</v>
      </c>
      <c r="F403">
        <f>IF(ISTEXT(物品!H405)=TRUE,"'"&amp;物品!H405&amp;"'",物品!H405)</f>
        <v>0</v>
      </c>
      <c r="G403">
        <f>IF(物品!I405="",0,"'"&amp;物品!I405&amp;"'")</f>
        <v>0</v>
      </c>
      <c r="H403">
        <f>IF(物品!R405="",0,物品!R405)</f>
        <v>0</v>
      </c>
      <c r="I403">
        <f>IF(物品!S405="",0,物品!S405)</f>
        <v>0</v>
      </c>
      <c r="J403" t="str">
        <f>IF(物品!C405="",0,""""&amp;物品!C405&amp;"""")</f>
        <v>"|CffFFD24D【史诗】白泽之灵|r"</v>
      </c>
      <c r="K403" t="str">
        <f>IF(物品!T405="","""""",""""&amp;物品!T405&amp;"""")</f>
        <v>"护甲穿透|Cffffc926+150|n|n|r|Cffaaaaaa○|CffFFD24D土之符印+1|r|r|n|n|Cff00ff7f点击穿戴或脱卸。|r"</v>
      </c>
      <c r="L403" t="str">
        <f>IF(物品!U405="",0,""""&amp;物品!U405&amp;"""")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IF(物品!B406="",0,"'"&amp;物品!B406&amp;"'")</f>
        <v>'IK5G'</v>
      </c>
      <c r="B404">
        <f>物品!D406</f>
        <v>0</v>
      </c>
      <c r="C404">
        <f>物品!E406</f>
        <v>0</v>
      </c>
      <c r="D404">
        <f>物品!F406</f>
        <v>0</v>
      </c>
      <c r="E404">
        <f>IF(ISTEXT(物品!G406)=TRUE,"'"&amp;物品!G406&amp;"'",物品!G406)</f>
        <v>0</v>
      </c>
      <c r="F404">
        <f>IF(ISTEXT(物品!H406)=TRUE,"'"&amp;物品!H406&amp;"'",物品!H406)</f>
        <v>0</v>
      </c>
      <c r="G404">
        <f>IF(物品!I406="",0,"'"&amp;物品!I406&amp;"'")</f>
        <v>0</v>
      </c>
      <c r="H404">
        <f>IF(物品!R406="",0,物品!R406)</f>
        <v>0</v>
      </c>
      <c r="I404">
        <f>IF(物品!S406="",0,物品!S406)</f>
        <v>0</v>
      </c>
      <c r="J404" t="str">
        <f>IF(物品!C406="",0,""""&amp;物品!C406&amp;"""")</f>
        <v>"|CffFFD24D【史诗】白泽之灵|r"</v>
      </c>
      <c r="K404" t="str">
        <f>IF(物品!T406="","""""",""""&amp;物品!T406&amp;"""")</f>
        <v>"护甲穿透|Cffffc926+150|n|n|r|Cffaaaaaa○|CffFFD24D光之符印+1|r|r|n|n|Cff00ff7f点击穿戴或脱卸。|r"</v>
      </c>
      <c r="L404" t="str">
        <f>IF(物品!U406="",0,""""&amp;物品!U406&amp;"""")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IF(物品!B407="",0,"'"&amp;物品!B407&amp;"'")</f>
        <v>'IK5H'</v>
      </c>
      <c r="B405">
        <f>物品!D407</f>
        <v>0</v>
      </c>
      <c r="C405">
        <f>物品!E407</f>
        <v>0</v>
      </c>
      <c r="D405">
        <f>物品!F407</f>
        <v>0</v>
      </c>
      <c r="E405">
        <f>IF(ISTEXT(物品!G407)=TRUE,"'"&amp;物品!G407&amp;"'",物品!G407)</f>
        <v>0</v>
      </c>
      <c r="F405">
        <f>IF(ISTEXT(物品!H407)=TRUE,"'"&amp;物品!H407&amp;"'",物品!H407)</f>
        <v>0</v>
      </c>
      <c r="G405">
        <f>IF(物品!I407="",0,"'"&amp;物品!I407&amp;"'")</f>
        <v>0</v>
      </c>
      <c r="H405">
        <f>IF(物品!R407="",0,物品!R407)</f>
        <v>0</v>
      </c>
      <c r="I405">
        <f>IF(物品!S407="",0,物品!S407)</f>
        <v>0</v>
      </c>
      <c r="J405" t="str">
        <f>IF(物品!C407="",0,""""&amp;物品!C407&amp;"""")</f>
        <v>"|CffFFD24D【史诗】白泽之灵|r"</v>
      </c>
      <c r="K405" t="str">
        <f>IF(物品!T407="","""""",""""&amp;物品!T407&amp;"""")</f>
        <v>"护甲穿透|Cffffc926+150|n|n|r|Cffaaaaaa○|CffFFD24D雷之符印+1|r|r|n|n|Cff00ff7f点击穿戴或脱卸。|r"</v>
      </c>
      <c r="L405" t="str">
        <f>IF(物品!U407="",0,""""&amp;物品!U407&amp;"""")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IF(物品!B408="",0,"'"&amp;物品!B408&amp;"'")</f>
        <v>'IK5I'</v>
      </c>
      <c r="B406">
        <f>物品!D408</f>
        <v>0</v>
      </c>
      <c r="C406">
        <f>物品!E408</f>
        <v>0</v>
      </c>
      <c r="D406">
        <f>物品!F408</f>
        <v>0</v>
      </c>
      <c r="E406">
        <f>IF(ISTEXT(物品!G408)=TRUE,"'"&amp;物品!G408&amp;"'",物品!G408)</f>
        <v>0</v>
      </c>
      <c r="F406">
        <f>IF(ISTEXT(物品!H408)=TRUE,"'"&amp;物品!H408&amp;"'",物品!H408)</f>
        <v>0</v>
      </c>
      <c r="G406">
        <f>IF(物品!I408="",0,"'"&amp;物品!I408&amp;"'")</f>
        <v>0</v>
      </c>
      <c r="H406">
        <f>IF(物品!R408="",0,物品!R408)</f>
        <v>0</v>
      </c>
      <c r="I406">
        <f>IF(物品!S408="",0,物品!S408)</f>
        <v>0</v>
      </c>
      <c r="J406" t="str">
        <f>IF(物品!C408="",0,""""&amp;物品!C408&amp;"""")</f>
        <v>"|CffFFD24D【史诗】白泽之灵|r"</v>
      </c>
      <c r="K406" t="str">
        <f>IF(物品!T408="","""""",""""&amp;物品!T408&amp;"""")</f>
        <v>"护甲穿透|Cffffc926+150|n|n|r|Cffaaaaaa○|CffFFD24D暗之符印+1|r|r|n|n|Cff00ff7f点击穿戴或脱卸。|r"</v>
      </c>
      <c r="L406" t="str">
        <f>IF(物品!U408="",0,""""&amp;物品!U408&amp;"""")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IF(物品!B409="",0,"'"&amp;物品!B409&amp;"'")</f>
        <v>'IK6A'</v>
      </c>
      <c r="B407">
        <f>物品!D409</f>
        <v>0</v>
      </c>
      <c r="C407">
        <f>物品!E409</f>
        <v>0</v>
      </c>
      <c r="D407">
        <f>物品!F409</f>
        <v>0</v>
      </c>
      <c r="E407">
        <f>IF(ISTEXT(物品!G409)=TRUE,"'"&amp;物品!G409&amp;"'",物品!G409)</f>
        <v>0</v>
      </c>
      <c r="F407">
        <f>IF(ISTEXT(物品!H409)=TRUE,"'"&amp;物品!H409&amp;"'",物品!H409)</f>
        <v>0</v>
      </c>
      <c r="G407">
        <f>IF(物品!I409="",0,"'"&amp;物品!I409&amp;"'")</f>
        <v>0</v>
      </c>
      <c r="H407">
        <f>IF(物品!R409="",0,物品!R409)</f>
        <v>0</v>
      </c>
      <c r="I407">
        <f>IF(物品!S409="",0,物品!S409)</f>
        <v>0</v>
      </c>
      <c r="J407" t="str">
        <f>IF(物品!C409="",0,""""&amp;物品!C409&amp;"""")</f>
        <v>"|CffFFD24D【史诗】麒麟心|r"</v>
      </c>
      <c r="K407" t="str">
        <f>IF(物品!T409="","""""",""""&amp;物品!T409&amp;"""")</f>
        <v>"暴击伤害|Cffffc926+60%|n|n|r|Cffaaaaaa○刻印槽 【空】|r|n|n|Cff00ff7f点击穿戴或脱卸。|r"</v>
      </c>
      <c r="L407" t="str">
        <f>IF(物品!U409="",0,""""&amp;物品!U409&amp;"""")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IF(物品!B410="",0,"'"&amp;物品!B410&amp;"'")</f>
        <v>'IK6B'</v>
      </c>
      <c r="B408">
        <f>物品!D410</f>
        <v>0</v>
      </c>
      <c r="C408">
        <f>物品!E410</f>
        <v>0</v>
      </c>
      <c r="D408">
        <f>物品!F410</f>
        <v>0</v>
      </c>
      <c r="E408">
        <f>IF(ISTEXT(物品!G410)=TRUE,"'"&amp;物品!G410&amp;"'",物品!G410)</f>
        <v>0</v>
      </c>
      <c r="F408">
        <f>IF(ISTEXT(物品!H410)=TRUE,"'"&amp;物品!H410&amp;"'",物品!H410)</f>
        <v>0</v>
      </c>
      <c r="G408">
        <f>IF(物品!I410="",0,"'"&amp;物品!I410&amp;"'")</f>
        <v>0</v>
      </c>
      <c r="H408">
        <f>IF(物品!R410="",0,物品!R410)</f>
        <v>0</v>
      </c>
      <c r="I408">
        <f>IF(物品!S410="",0,物品!S410)</f>
        <v>0</v>
      </c>
      <c r="J408" t="str">
        <f>IF(物品!C410="",0,""""&amp;物品!C410&amp;"""")</f>
        <v>"|CffFFD24D【史诗】麒麟心|r"</v>
      </c>
      <c r="K408" t="str">
        <f>IF(物品!T410="","""""",""""&amp;物品!T410&amp;"""")</f>
        <v>"暴击伤害|Cffffc926+60%|n|n|r|Cffaaaaaa○|CffFFD24D金之符印+1|r|r|n|n|Cff00ff7f点击穿戴或脱卸。|r"</v>
      </c>
      <c r="L408" t="str">
        <f>IF(物品!U410="",0,""""&amp;物品!U410&amp;"""")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IF(物品!B411="",0,"'"&amp;物品!B411&amp;"'")</f>
        <v>'IK6C'</v>
      </c>
      <c r="B409">
        <f>物品!D411</f>
        <v>0</v>
      </c>
      <c r="C409">
        <f>物品!E411</f>
        <v>0</v>
      </c>
      <c r="D409">
        <f>物品!F411</f>
        <v>0</v>
      </c>
      <c r="E409">
        <f>IF(ISTEXT(物品!G411)=TRUE,"'"&amp;物品!G411&amp;"'",物品!G411)</f>
        <v>0</v>
      </c>
      <c r="F409">
        <f>IF(ISTEXT(物品!H411)=TRUE,"'"&amp;物品!H411&amp;"'",物品!H411)</f>
        <v>0</v>
      </c>
      <c r="G409">
        <f>IF(物品!I411="",0,"'"&amp;物品!I411&amp;"'")</f>
        <v>0</v>
      </c>
      <c r="H409">
        <f>IF(物品!R411="",0,物品!R411)</f>
        <v>0</v>
      </c>
      <c r="I409">
        <f>IF(物品!S411="",0,物品!S411)</f>
        <v>0</v>
      </c>
      <c r="J409" t="str">
        <f>IF(物品!C411="",0,""""&amp;物品!C411&amp;"""")</f>
        <v>"|CffFFD24D【史诗】麒麟心|r"</v>
      </c>
      <c r="K409" t="str">
        <f>IF(物品!T411="","""""",""""&amp;物品!T411&amp;"""")</f>
        <v>"暴击伤害|Cffffc926+60%|n|n|r|Cffaaaaaa○|CffFFD24D木之符印+1|r|r|n|n|Cff00ff7f点击穿戴或脱卸。|r"</v>
      </c>
      <c r="L409" t="str">
        <f>IF(物品!U411="",0,""""&amp;物品!U411&amp;"""")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IF(物品!B412="",0,"'"&amp;物品!B412&amp;"'")</f>
        <v>'IK6D'</v>
      </c>
      <c r="B410">
        <f>物品!D412</f>
        <v>0</v>
      </c>
      <c r="C410">
        <f>物品!E412</f>
        <v>0</v>
      </c>
      <c r="D410">
        <f>物品!F412</f>
        <v>0</v>
      </c>
      <c r="E410">
        <f>IF(ISTEXT(物品!G412)=TRUE,"'"&amp;物品!G412&amp;"'",物品!G412)</f>
        <v>0</v>
      </c>
      <c r="F410">
        <f>IF(ISTEXT(物品!H412)=TRUE,"'"&amp;物品!H412&amp;"'",物品!H412)</f>
        <v>0</v>
      </c>
      <c r="G410">
        <f>IF(物品!I412="",0,"'"&amp;物品!I412&amp;"'")</f>
        <v>0</v>
      </c>
      <c r="H410">
        <f>IF(物品!R412="",0,物品!R412)</f>
        <v>0</v>
      </c>
      <c r="I410">
        <f>IF(物品!S412="",0,物品!S412)</f>
        <v>0</v>
      </c>
      <c r="J410" t="str">
        <f>IF(物品!C412="",0,""""&amp;物品!C412&amp;"""")</f>
        <v>"|CffFFD24D【史诗】麒麟心|r"</v>
      </c>
      <c r="K410" t="str">
        <f>IF(物品!T412="","""""",""""&amp;物品!T412&amp;"""")</f>
        <v>"暴击伤害|Cffffc926+60%|n|n|r|Cffaaaaaa○|CffFFD24D水之符印+1|r|r|n|n|Cff00ff7f点击穿戴或脱卸。|r"</v>
      </c>
      <c r="L410" t="str">
        <f>IF(物品!U412="",0,""""&amp;物品!U412&amp;"""")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IF(物品!B413="",0,"'"&amp;物品!B413&amp;"'")</f>
        <v>'IK6E'</v>
      </c>
      <c r="B411">
        <f>物品!D413</f>
        <v>0</v>
      </c>
      <c r="C411">
        <f>物品!E413</f>
        <v>0</v>
      </c>
      <c r="D411">
        <f>物品!F413</f>
        <v>0</v>
      </c>
      <c r="E411">
        <f>IF(ISTEXT(物品!G413)=TRUE,"'"&amp;物品!G413&amp;"'",物品!G413)</f>
        <v>0</v>
      </c>
      <c r="F411">
        <f>IF(ISTEXT(物品!H413)=TRUE,"'"&amp;物品!H413&amp;"'",物品!H413)</f>
        <v>0</v>
      </c>
      <c r="G411">
        <f>IF(物品!I413="",0,"'"&amp;物品!I413&amp;"'")</f>
        <v>0</v>
      </c>
      <c r="H411">
        <f>IF(物品!R413="",0,物品!R413)</f>
        <v>0</v>
      </c>
      <c r="I411">
        <f>IF(物品!S413="",0,物品!S413)</f>
        <v>0</v>
      </c>
      <c r="J411" t="str">
        <f>IF(物品!C413="",0,""""&amp;物品!C413&amp;"""")</f>
        <v>"|CffFFD24D【史诗】麒麟心|r"</v>
      </c>
      <c r="K411" t="str">
        <f>IF(物品!T413="","""""",""""&amp;物品!T413&amp;"""")</f>
        <v>"暴击伤害|Cffffc926+60%|n|n|r|Cffaaaaaa○|CffFFD24D火之符印+1|r|r|n|n|Cff00ff7f点击穿戴或脱卸。|r"</v>
      </c>
      <c r="L411" t="str">
        <f>IF(物品!U413="",0,""""&amp;物品!U413&amp;"""")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IF(物品!B414="",0,"'"&amp;物品!B414&amp;"'")</f>
        <v>'IK6F'</v>
      </c>
      <c r="B412">
        <f>物品!D414</f>
        <v>0</v>
      </c>
      <c r="C412">
        <f>物品!E414</f>
        <v>0</v>
      </c>
      <c r="D412">
        <f>物品!F414</f>
        <v>0</v>
      </c>
      <c r="E412">
        <f>IF(ISTEXT(物品!G414)=TRUE,"'"&amp;物品!G414&amp;"'",物品!G414)</f>
        <v>0</v>
      </c>
      <c r="F412">
        <f>IF(ISTEXT(物品!H414)=TRUE,"'"&amp;物品!H414&amp;"'",物品!H414)</f>
        <v>0</v>
      </c>
      <c r="G412">
        <f>IF(物品!I414="",0,"'"&amp;物品!I414&amp;"'")</f>
        <v>0</v>
      </c>
      <c r="H412">
        <f>IF(物品!R414="",0,物品!R414)</f>
        <v>0</v>
      </c>
      <c r="I412">
        <f>IF(物品!S414="",0,物品!S414)</f>
        <v>0</v>
      </c>
      <c r="J412" t="str">
        <f>IF(物品!C414="",0,""""&amp;物品!C414&amp;"""")</f>
        <v>"|CffFFD24D【史诗】麒麟心|r"</v>
      </c>
      <c r="K412" t="str">
        <f>IF(物品!T414="","""""",""""&amp;物品!T414&amp;"""")</f>
        <v>"暴击伤害|Cffffc926+60%|n|n|r|Cffaaaaaa○|CffFFD24D土之符印+1|r|r|n|n|Cff00ff7f点击穿戴或脱卸。|r"</v>
      </c>
      <c r="L412" t="str">
        <f>IF(物品!U414="",0,""""&amp;物品!U414&amp;"""")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IF(物品!B415="",0,"'"&amp;物品!B415&amp;"'")</f>
        <v>'IK6G'</v>
      </c>
      <c r="B413">
        <f>物品!D415</f>
        <v>0</v>
      </c>
      <c r="C413">
        <f>物品!E415</f>
        <v>0</v>
      </c>
      <c r="D413">
        <f>物品!F415</f>
        <v>0</v>
      </c>
      <c r="E413">
        <f>IF(ISTEXT(物品!G415)=TRUE,"'"&amp;物品!G415&amp;"'",物品!G415)</f>
        <v>0</v>
      </c>
      <c r="F413">
        <f>IF(ISTEXT(物品!H415)=TRUE,"'"&amp;物品!H415&amp;"'",物品!H415)</f>
        <v>0</v>
      </c>
      <c r="G413">
        <f>IF(物品!I415="",0,"'"&amp;物品!I415&amp;"'")</f>
        <v>0</v>
      </c>
      <c r="H413">
        <f>IF(物品!R415="",0,物品!R415)</f>
        <v>0</v>
      </c>
      <c r="I413">
        <f>IF(物品!S415="",0,物品!S415)</f>
        <v>0</v>
      </c>
      <c r="J413" t="str">
        <f>IF(物品!C415="",0,""""&amp;物品!C415&amp;"""")</f>
        <v>"|CffFFD24D【史诗】麒麟心|r"</v>
      </c>
      <c r="K413" t="str">
        <f>IF(物品!T415="","""""",""""&amp;物品!T415&amp;"""")</f>
        <v>"暴击伤害|Cffffc926+60%|n|n|r|Cffaaaaaa○|CffFFD24D光之符印+1|r|r|n|n|Cff00ff7f点击穿戴或脱卸。|r"</v>
      </c>
      <c r="L413" t="str">
        <f>IF(物品!U415="",0,""""&amp;物品!U415&amp;"""")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IF(物品!B416="",0,"'"&amp;物品!B416&amp;"'")</f>
        <v>'IK6H'</v>
      </c>
      <c r="B414">
        <f>物品!D416</f>
        <v>0</v>
      </c>
      <c r="C414">
        <f>物品!E416</f>
        <v>0</v>
      </c>
      <c r="D414">
        <f>物品!F416</f>
        <v>0</v>
      </c>
      <c r="E414">
        <f>IF(ISTEXT(物品!G416)=TRUE,"'"&amp;物品!G416&amp;"'",物品!G416)</f>
        <v>0</v>
      </c>
      <c r="F414">
        <f>IF(ISTEXT(物品!H416)=TRUE,"'"&amp;物品!H416&amp;"'",物品!H416)</f>
        <v>0</v>
      </c>
      <c r="G414">
        <f>IF(物品!I416="",0,"'"&amp;物品!I416&amp;"'")</f>
        <v>0</v>
      </c>
      <c r="H414">
        <f>IF(物品!R416="",0,物品!R416)</f>
        <v>0</v>
      </c>
      <c r="I414">
        <f>IF(物品!S416="",0,物品!S416)</f>
        <v>0</v>
      </c>
      <c r="J414" t="str">
        <f>IF(物品!C416="",0,""""&amp;物品!C416&amp;"""")</f>
        <v>"|CffFFD24D【史诗】麒麟心|r"</v>
      </c>
      <c r="K414" t="str">
        <f>IF(物品!T416="","""""",""""&amp;物品!T416&amp;"""")</f>
        <v>"暴击伤害|Cffffc926+60%|n|n|r|Cffaaaaaa○|CffFFD24D雷之符印+1|r|r|n|n|Cff00ff7f点击穿戴或脱卸。|r"</v>
      </c>
      <c r="L414" t="str">
        <f>IF(物品!U416="",0,""""&amp;物品!U416&amp;"""")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IF(物品!B417="",0,"'"&amp;物品!B417&amp;"'")</f>
        <v>'IK6I'</v>
      </c>
      <c r="B415">
        <f>物品!D417</f>
        <v>0</v>
      </c>
      <c r="C415">
        <f>物品!E417</f>
        <v>0</v>
      </c>
      <c r="D415">
        <f>物品!F417</f>
        <v>0</v>
      </c>
      <c r="E415">
        <f>IF(ISTEXT(物品!G417)=TRUE,"'"&amp;物品!G417&amp;"'",物品!G417)</f>
        <v>0</v>
      </c>
      <c r="F415">
        <f>IF(ISTEXT(物品!H417)=TRUE,"'"&amp;物品!H417&amp;"'",物品!H417)</f>
        <v>0</v>
      </c>
      <c r="G415">
        <f>IF(物品!I417="",0,"'"&amp;物品!I417&amp;"'")</f>
        <v>0</v>
      </c>
      <c r="H415">
        <f>IF(物品!R417="",0,物品!R417)</f>
        <v>0</v>
      </c>
      <c r="I415">
        <f>IF(物品!S417="",0,物品!S417)</f>
        <v>0</v>
      </c>
      <c r="J415" t="str">
        <f>IF(物品!C417="",0,""""&amp;物品!C417&amp;"""")</f>
        <v>"|CffFFD24D【史诗】麒麟心|r"</v>
      </c>
      <c r="K415" t="str">
        <f>IF(物品!T417="","""""",""""&amp;物品!T417&amp;"""")</f>
        <v>"暴击伤害|Cffffc926+60%|n|n|r|Cffaaaaaa○|CffFFD24D暗之符印+1|r|r|n|n|Cff00ff7f点击穿戴或脱卸。|r"</v>
      </c>
      <c r="L415" t="str">
        <f>IF(物品!U417="",0,""""&amp;物品!U417&amp;"""")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IF(物品!B418="",0,"'"&amp;物品!B418&amp;"'")</f>
        <v>'IK7A'</v>
      </c>
      <c r="B416">
        <f>物品!D418</f>
        <v>0</v>
      </c>
      <c r="C416">
        <f>物品!E418</f>
        <v>0</v>
      </c>
      <c r="D416">
        <f>物品!F418</f>
        <v>0</v>
      </c>
      <c r="E416">
        <f>IF(ISTEXT(物品!G418)=TRUE,"'"&amp;物品!G418&amp;"'",物品!G418)</f>
        <v>0</v>
      </c>
      <c r="F416">
        <f>IF(ISTEXT(物品!H418)=TRUE,"'"&amp;物品!H418&amp;"'",物品!H418)</f>
        <v>0</v>
      </c>
      <c r="G416">
        <f>IF(物品!I418="",0,"'"&amp;物品!I418&amp;"'")</f>
        <v>0</v>
      </c>
      <c r="H416">
        <f>IF(物品!R418="",0,物品!R418)</f>
        <v>0</v>
      </c>
      <c r="I416">
        <f>IF(物品!S418="",0,物品!S418)</f>
        <v>0</v>
      </c>
      <c r="J416" t="str">
        <f>IF(物品!C418="",0,""""&amp;物品!C418&amp;"""")</f>
        <v>"|CffFFD24D【史诗】腾蛇之牙|r"</v>
      </c>
      <c r="K416" t="str">
        <f>IF(物品!T418="","""""",""""&amp;物品!T418&amp;"""")</f>
        <v>"护甲|Cffffc926+100|n|n|r|Cffaaaaaa○刻印槽 【空】|r|n|n|Cff00ff7f点击穿戴或脱卸。|r"</v>
      </c>
      <c r="L416" t="str">
        <f>IF(物品!U418="",0,""""&amp;物品!U418&amp;"""")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IF(物品!B419="",0,"'"&amp;物品!B419&amp;"'")</f>
        <v>'IK7B'</v>
      </c>
      <c r="B417">
        <f>物品!D419</f>
        <v>0</v>
      </c>
      <c r="C417">
        <f>物品!E419</f>
        <v>0</v>
      </c>
      <c r="D417">
        <f>物品!F419</f>
        <v>0</v>
      </c>
      <c r="E417">
        <f>IF(ISTEXT(物品!G419)=TRUE,"'"&amp;物品!G419&amp;"'",物品!G419)</f>
        <v>0</v>
      </c>
      <c r="F417">
        <f>IF(ISTEXT(物品!H419)=TRUE,"'"&amp;物品!H419&amp;"'",物品!H419)</f>
        <v>0</v>
      </c>
      <c r="G417">
        <f>IF(物品!I419="",0,"'"&amp;物品!I419&amp;"'")</f>
        <v>0</v>
      </c>
      <c r="H417">
        <f>IF(物品!R419="",0,物品!R419)</f>
        <v>0</v>
      </c>
      <c r="I417">
        <f>IF(物品!S419="",0,物品!S419)</f>
        <v>0</v>
      </c>
      <c r="J417" t="str">
        <f>IF(物品!C419="",0,""""&amp;物品!C419&amp;"""")</f>
        <v>"|CffFFD24D【史诗】腾蛇之牙|r"</v>
      </c>
      <c r="K417" t="str">
        <f>IF(物品!T419="","""""",""""&amp;物品!T419&amp;"""")</f>
        <v>"护甲|Cffffc926+100|n|n|r|Cffaaaaaa○|CffFFD24D金之符印+1|r|r|n|n|Cff00ff7f点击穿戴或脱卸。|r"</v>
      </c>
      <c r="L417" t="str">
        <f>IF(物品!U419="",0,""""&amp;物品!U419&amp;"""")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IF(物品!B420="",0,"'"&amp;物品!B420&amp;"'")</f>
        <v>'IK7C'</v>
      </c>
      <c r="B418">
        <f>物品!D420</f>
        <v>0</v>
      </c>
      <c r="C418">
        <f>物品!E420</f>
        <v>0</v>
      </c>
      <c r="D418">
        <f>物品!F420</f>
        <v>0</v>
      </c>
      <c r="E418">
        <f>IF(ISTEXT(物品!G420)=TRUE,"'"&amp;物品!G420&amp;"'",物品!G420)</f>
        <v>0</v>
      </c>
      <c r="F418">
        <f>IF(ISTEXT(物品!H420)=TRUE,"'"&amp;物品!H420&amp;"'",物品!H420)</f>
        <v>0</v>
      </c>
      <c r="G418">
        <f>IF(物品!I420="",0,"'"&amp;物品!I420&amp;"'")</f>
        <v>0</v>
      </c>
      <c r="H418">
        <f>IF(物品!R420="",0,物品!R420)</f>
        <v>0</v>
      </c>
      <c r="I418">
        <f>IF(物品!S420="",0,物品!S420)</f>
        <v>0</v>
      </c>
      <c r="J418" t="str">
        <f>IF(物品!C420="",0,""""&amp;物品!C420&amp;"""")</f>
        <v>"|CffFFD24D【史诗】腾蛇之牙|r"</v>
      </c>
      <c r="K418" t="str">
        <f>IF(物品!T420="","""""",""""&amp;物品!T420&amp;"""")</f>
        <v>"护甲|Cffffc926+100|n|n|r|Cffaaaaaa○|CffFFD24D木之符印+1|r|r|n|n|Cff00ff7f点击穿戴或脱卸。|r"</v>
      </c>
      <c r="L418" t="str">
        <f>IF(物品!U420="",0,""""&amp;物品!U420&amp;"""")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IF(物品!B421="",0,"'"&amp;物品!B421&amp;"'")</f>
        <v>'IK7D'</v>
      </c>
      <c r="B419">
        <f>物品!D421</f>
        <v>0</v>
      </c>
      <c r="C419">
        <f>物品!E421</f>
        <v>0</v>
      </c>
      <c r="D419">
        <f>物品!F421</f>
        <v>0</v>
      </c>
      <c r="E419">
        <f>IF(ISTEXT(物品!G421)=TRUE,"'"&amp;物品!G421&amp;"'",物品!G421)</f>
        <v>0</v>
      </c>
      <c r="F419">
        <f>IF(ISTEXT(物品!H421)=TRUE,"'"&amp;物品!H421&amp;"'",物品!H421)</f>
        <v>0</v>
      </c>
      <c r="G419">
        <f>IF(物品!I421="",0,"'"&amp;物品!I421&amp;"'")</f>
        <v>0</v>
      </c>
      <c r="H419">
        <f>IF(物品!R421="",0,物品!R421)</f>
        <v>0</v>
      </c>
      <c r="I419">
        <f>IF(物品!S421="",0,物品!S421)</f>
        <v>0</v>
      </c>
      <c r="J419" t="str">
        <f>IF(物品!C421="",0,""""&amp;物品!C421&amp;"""")</f>
        <v>"|CffFFD24D【史诗】腾蛇之牙|r"</v>
      </c>
      <c r="K419" t="str">
        <f>IF(物品!T421="","""""",""""&amp;物品!T421&amp;"""")</f>
        <v>"护甲|Cffffc926+100|n|n|r|Cffaaaaaa○|CffFFD24D水之符印+1|r|r|n|n|Cff00ff7f点击穿戴或脱卸。|r"</v>
      </c>
      <c r="L419" t="str">
        <f>IF(物品!U421="",0,""""&amp;物品!U421&amp;"""")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IF(物品!B422="",0,"'"&amp;物品!B422&amp;"'")</f>
        <v>'IK7E'</v>
      </c>
      <c r="B420">
        <f>物品!D422</f>
        <v>0</v>
      </c>
      <c r="C420">
        <f>物品!E422</f>
        <v>0</v>
      </c>
      <c r="D420">
        <f>物品!F422</f>
        <v>0</v>
      </c>
      <c r="E420">
        <f>IF(ISTEXT(物品!G422)=TRUE,"'"&amp;物品!G422&amp;"'",物品!G422)</f>
        <v>0</v>
      </c>
      <c r="F420">
        <f>IF(ISTEXT(物品!H422)=TRUE,"'"&amp;物品!H422&amp;"'",物品!H422)</f>
        <v>0</v>
      </c>
      <c r="G420">
        <f>IF(物品!I422="",0,"'"&amp;物品!I422&amp;"'")</f>
        <v>0</v>
      </c>
      <c r="H420">
        <f>IF(物品!R422="",0,物品!R422)</f>
        <v>0</v>
      </c>
      <c r="I420">
        <f>IF(物品!S422="",0,物品!S422)</f>
        <v>0</v>
      </c>
      <c r="J420" t="str">
        <f>IF(物品!C422="",0,""""&amp;物品!C422&amp;"""")</f>
        <v>"|CffFFD24D【史诗】腾蛇之牙|r"</v>
      </c>
      <c r="K420" t="str">
        <f>IF(物品!T422="","""""",""""&amp;物品!T422&amp;"""")</f>
        <v>"护甲|Cffffc926+100|n|n|r|Cffaaaaaa○|CffFFD24D火之符印+1|r|r|n|n|Cff00ff7f点击穿戴或脱卸。|r"</v>
      </c>
      <c r="L420" t="str">
        <f>IF(物品!U422="",0,""""&amp;物品!U422&amp;"""")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IF(物品!B423="",0,"'"&amp;物品!B423&amp;"'")</f>
        <v>'IK7F'</v>
      </c>
      <c r="B421">
        <f>物品!D423</f>
        <v>0</v>
      </c>
      <c r="C421">
        <f>物品!E423</f>
        <v>0</v>
      </c>
      <c r="D421">
        <f>物品!F423</f>
        <v>0</v>
      </c>
      <c r="E421">
        <f>IF(ISTEXT(物品!G423)=TRUE,"'"&amp;物品!G423&amp;"'",物品!G423)</f>
        <v>0</v>
      </c>
      <c r="F421">
        <f>IF(ISTEXT(物品!H423)=TRUE,"'"&amp;物品!H423&amp;"'",物品!H423)</f>
        <v>0</v>
      </c>
      <c r="G421">
        <f>IF(物品!I423="",0,"'"&amp;物品!I423&amp;"'")</f>
        <v>0</v>
      </c>
      <c r="H421">
        <f>IF(物品!R423="",0,物品!R423)</f>
        <v>0</v>
      </c>
      <c r="I421">
        <f>IF(物品!S423="",0,物品!S423)</f>
        <v>0</v>
      </c>
      <c r="J421" t="str">
        <f>IF(物品!C423="",0,""""&amp;物品!C423&amp;"""")</f>
        <v>"|CffFFD24D【史诗】腾蛇之牙|r"</v>
      </c>
      <c r="K421" t="str">
        <f>IF(物品!T423="","""""",""""&amp;物品!T423&amp;"""")</f>
        <v>"护甲|Cffffc926+100|n|n|r|Cffaaaaaa○|CffFFD24D土之符印+1|r|r|n|n|Cff00ff7f点击穿戴或脱卸。|r"</v>
      </c>
      <c r="L421" t="str">
        <f>IF(物品!U423="",0,""""&amp;物品!U423&amp;"""")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IF(物品!B424="",0,"'"&amp;物品!B424&amp;"'")</f>
        <v>'IK7G'</v>
      </c>
      <c r="B422">
        <f>物品!D424</f>
        <v>0</v>
      </c>
      <c r="C422">
        <f>物品!E424</f>
        <v>0</v>
      </c>
      <c r="D422">
        <f>物品!F424</f>
        <v>0</v>
      </c>
      <c r="E422">
        <f>IF(ISTEXT(物品!G424)=TRUE,"'"&amp;物品!G424&amp;"'",物品!G424)</f>
        <v>0</v>
      </c>
      <c r="F422">
        <f>IF(ISTEXT(物品!H424)=TRUE,"'"&amp;物品!H424&amp;"'",物品!H424)</f>
        <v>0</v>
      </c>
      <c r="G422">
        <f>IF(物品!I424="",0,"'"&amp;物品!I424&amp;"'")</f>
        <v>0</v>
      </c>
      <c r="H422">
        <f>IF(物品!R424="",0,物品!R424)</f>
        <v>0</v>
      </c>
      <c r="I422">
        <f>IF(物品!S424="",0,物品!S424)</f>
        <v>0</v>
      </c>
      <c r="J422" t="str">
        <f>IF(物品!C424="",0,""""&amp;物品!C424&amp;"""")</f>
        <v>"|CffFFD24D【史诗】腾蛇之牙|r"</v>
      </c>
      <c r="K422" t="str">
        <f>IF(物品!T424="","""""",""""&amp;物品!T424&amp;"""")</f>
        <v>"护甲|Cffffc926+100|n|n|r|Cffaaaaaa○|CffFFD24D光之符印+1|r|r|n|n|Cff00ff7f点击穿戴或脱卸。|r"</v>
      </c>
      <c r="L422" t="str">
        <f>IF(物品!U424="",0,""""&amp;物品!U424&amp;"""")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IF(物品!B425="",0,"'"&amp;物品!B425&amp;"'")</f>
        <v>'IK7H'</v>
      </c>
      <c r="B423">
        <f>物品!D425</f>
        <v>0</v>
      </c>
      <c r="C423">
        <f>物品!E425</f>
        <v>0</v>
      </c>
      <c r="D423">
        <f>物品!F425</f>
        <v>0</v>
      </c>
      <c r="E423">
        <f>IF(ISTEXT(物品!G425)=TRUE,"'"&amp;物品!G425&amp;"'",物品!G425)</f>
        <v>0</v>
      </c>
      <c r="F423">
        <f>IF(ISTEXT(物品!H425)=TRUE,"'"&amp;物品!H425&amp;"'",物品!H425)</f>
        <v>0</v>
      </c>
      <c r="G423">
        <f>IF(物品!I425="",0,"'"&amp;物品!I425&amp;"'")</f>
        <v>0</v>
      </c>
      <c r="H423">
        <f>IF(物品!R425="",0,物品!R425)</f>
        <v>0</v>
      </c>
      <c r="I423">
        <f>IF(物品!S425="",0,物品!S425)</f>
        <v>0</v>
      </c>
      <c r="J423" t="str">
        <f>IF(物品!C425="",0,""""&amp;物品!C425&amp;"""")</f>
        <v>"|CffFFD24D【史诗】腾蛇之牙|r"</v>
      </c>
      <c r="K423" t="str">
        <f>IF(物品!T425="","""""",""""&amp;物品!T425&amp;"""")</f>
        <v>"护甲|Cffffc926+100|n|n|r|Cffaaaaaa○|CffFFD24D雷之符印+1|r|r|n|n|Cff00ff7f点击穿戴或脱卸。|r"</v>
      </c>
      <c r="L423" t="str">
        <f>IF(物品!U425="",0,""""&amp;物品!U425&amp;"""")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IF(物品!B426="",0,"'"&amp;物品!B426&amp;"'")</f>
        <v>'IK7I'</v>
      </c>
      <c r="B424">
        <f>物品!D426</f>
        <v>0</v>
      </c>
      <c r="C424">
        <f>物品!E426</f>
        <v>0</v>
      </c>
      <c r="D424">
        <f>物品!F426</f>
        <v>0</v>
      </c>
      <c r="E424">
        <f>IF(ISTEXT(物品!G426)=TRUE,"'"&amp;物品!G426&amp;"'",物品!G426)</f>
        <v>0</v>
      </c>
      <c r="F424">
        <f>IF(ISTEXT(物品!H426)=TRUE,"'"&amp;物品!H426&amp;"'",物品!H426)</f>
        <v>0</v>
      </c>
      <c r="G424">
        <f>IF(物品!I426="",0,"'"&amp;物品!I426&amp;"'")</f>
        <v>0</v>
      </c>
      <c r="H424">
        <f>IF(物品!R426="",0,物品!R426)</f>
        <v>0</v>
      </c>
      <c r="I424">
        <f>IF(物品!S426="",0,物品!S426)</f>
        <v>0</v>
      </c>
      <c r="J424" t="str">
        <f>IF(物品!C426="",0,""""&amp;物品!C426&amp;"""")</f>
        <v>"|CffFFD24D【史诗】腾蛇之牙|r"</v>
      </c>
      <c r="K424" t="str">
        <f>IF(物品!T426="","""""",""""&amp;物品!T426&amp;"""")</f>
        <v>"护甲|Cffffc926+100|n|n|r|Cffaaaaaa○|CffFFD24D暗之符印+1|r|r|n|n|Cff00ff7f点击穿戴或脱卸。|r"</v>
      </c>
      <c r="L424" t="str">
        <f>IF(物品!U426="",0,""""&amp;物品!U426&amp;"""")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IF(物品!B427="",0,"'"&amp;物品!B427&amp;"'")</f>
        <v>'IK8A'</v>
      </c>
      <c r="B425">
        <f>物品!D427</f>
        <v>0</v>
      </c>
      <c r="C425">
        <f>物品!E427</f>
        <v>0</v>
      </c>
      <c r="D425">
        <f>物品!F427</f>
        <v>0</v>
      </c>
      <c r="E425">
        <f>IF(ISTEXT(物品!G427)=TRUE,"'"&amp;物品!G427&amp;"'",物品!G427)</f>
        <v>0</v>
      </c>
      <c r="F425">
        <f>IF(ISTEXT(物品!H427)=TRUE,"'"&amp;物品!H427&amp;"'",物品!H427)</f>
        <v>0</v>
      </c>
      <c r="G425">
        <f>IF(物品!I427="",0,"'"&amp;物品!I427&amp;"'")</f>
        <v>0</v>
      </c>
      <c r="H425">
        <f>IF(物品!R427="",0,物品!R427)</f>
        <v>0</v>
      </c>
      <c r="I425">
        <f>IF(物品!S427="",0,物品!S427)</f>
        <v>0</v>
      </c>
      <c r="J425" t="str">
        <f>IF(物品!C427="",0,""""&amp;物品!C427&amp;"""")</f>
        <v>"|CffFFD24D【史诗】悟道碑石|r"</v>
      </c>
      <c r="K425" t="str">
        <f>IF(物品!T427="","""""",""""&amp;物品!T427&amp;"""")</f>
        <v>"业力|Cffffc926+50000|r，业力|Cffffc926+12%|n|n|r|Cffaaaaaa○刻印槽 【空】|r|n|n|Cff00ff7f点击穿戴或脱卸。|r"</v>
      </c>
      <c r="L425" t="str">
        <f>IF(物品!U427="",0,""""&amp;物品!U427&amp;"""")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IF(物品!B428="",0,"'"&amp;物品!B428&amp;"'")</f>
        <v>'IK8B'</v>
      </c>
      <c r="B426">
        <f>物品!D428</f>
        <v>0</v>
      </c>
      <c r="C426">
        <f>物品!E428</f>
        <v>0</v>
      </c>
      <c r="D426">
        <f>物品!F428</f>
        <v>0</v>
      </c>
      <c r="E426">
        <f>IF(ISTEXT(物品!G428)=TRUE,"'"&amp;物品!G428&amp;"'",物品!G428)</f>
        <v>0</v>
      </c>
      <c r="F426">
        <f>IF(ISTEXT(物品!H428)=TRUE,"'"&amp;物品!H428&amp;"'",物品!H428)</f>
        <v>0</v>
      </c>
      <c r="G426">
        <f>IF(物品!I428="",0,"'"&amp;物品!I428&amp;"'")</f>
        <v>0</v>
      </c>
      <c r="H426">
        <f>IF(物品!R428="",0,物品!R428)</f>
        <v>0</v>
      </c>
      <c r="I426">
        <f>IF(物品!S428="",0,物品!S428)</f>
        <v>0</v>
      </c>
      <c r="J426" t="str">
        <f>IF(物品!C428="",0,""""&amp;物品!C428&amp;"""")</f>
        <v>"|CffFFD24D【史诗】悟道碑石|r"</v>
      </c>
      <c r="K426" t="str">
        <f>IF(物品!T428="","""""",""""&amp;物品!T428&amp;"""")</f>
        <v>"业力|Cffffc926+50000|r，业力|Cffffc926+12%|n|n|r|Cffaaaaaa○|CffFFD24D金之符印+1|r|r|n|n|Cff00ff7f点击穿戴或脱卸。|r"</v>
      </c>
      <c r="L426" t="str">
        <f>IF(物品!U428="",0,""""&amp;物品!U428&amp;"""")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IF(物品!B429="",0,"'"&amp;物品!B429&amp;"'")</f>
        <v>'IK8C'</v>
      </c>
      <c r="B427">
        <f>物品!D429</f>
        <v>0</v>
      </c>
      <c r="C427">
        <f>物品!E429</f>
        <v>0</v>
      </c>
      <c r="D427">
        <f>物品!F429</f>
        <v>0</v>
      </c>
      <c r="E427">
        <f>IF(ISTEXT(物品!G429)=TRUE,"'"&amp;物品!G429&amp;"'",物品!G429)</f>
        <v>0</v>
      </c>
      <c r="F427">
        <f>IF(ISTEXT(物品!H429)=TRUE,"'"&amp;物品!H429&amp;"'",物品!H429)</f>
        <v>0</v>
      </c>
      <c r="G427">
        <f>IF(物品!I429="",0,"'"&amp;物品!I429&amp;"'")</f>
        <v>0</v>
      </c>
      <c r="H427">
        <f>IF(物品!R429="",0,物品!R429)</f>
        <v>0</v>
      </c>
      <c r="I427">
        <f>IF(物品!S429="",0,物品!S429)</f>
        <v>0</v>
      </c>
      <c r="J427" t="str">
        <f>IF(物品!C429="",0,""""&amp;物品!C429&amp;"""")</f>
        <v>"|CffFFD24D【史诗】悟道碑石|r"</v>
      </c>
      <c r="K427" t="str">
        <f>IF(物品!T429="","""""",""""&amp;物品!T429&amp;"""")</f>
        <v>"业力|Cffffc926+50000|r，业力|Cffffc926+12%|n|n|r|Cffaaaaaa○|CffFFD24D木之符印+1|r|r|n|n|Cff00ff7f点击穿戴或脱卸。|r"</v>
      </c>
      <c r="L427" t="str">
        <f>IF(物品!U429="",0,""""&amp;物品!U429&amp;"""")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IF(物品!B430="",0,"'"&amp;物品!B430&amp;"'")</f>
        <v>'IK8D'</v>
      </c>
      <c r="B428">
        <f>物品!D430</f>
        <v>0</v>
      </c>
      <c r="C428">
        <f>物品!E430</f>
        <v>0</v>
      </c>
      <c r="D428">
        <f>物品!F430</f>
        <v>0</v>
      </c>
      <c r="E428">
        <f>IF(ISTEXT(物品!G430)=TRUE,"'"&amp;物品!G430&amp;"'",物品!G430)</f>
        <v>0</v>
      </c>
      <c r="F428">
        <f>IF(ISTEXT(物品!H430)=TRUE,"'"&amp;物品!H430&amp;"'",物品!H430)</f>
        <v>0</v>
      </c>
      <c r="G428">
        <f>IF(物品!I430="",0,"'"&amp;物品!I430&amp;"'")</f>
        <v>0</v>
      </c>
      <c r="H428">
        <f>IF(物品!R430="",0,物品!R430)</f>
        <v>0</v>
      </c>
      <c r="I428">
        <f>IF(物品!S430="",0,物品!S430)</f>
        <v>0</v>
      </c>
      <c r="J428" t="str">
        <f>IF(物品!C430="",0,""""&amp;物品!C430&amp;"""")</f>
        <v>"|CffFFD24D【史诗】悟道碑石|r"</v>
      </c>
      <c r="K428" t="str">
        <f>IF(物品!T430="","""""",""""&amp;物品!T430&amp;"""")</f>
        <v>"业力|Cffffc926+50000|r，业力|Cffffc926+12%|n|n|r|Cffaaaaaa○|CffFFD24D水之符印+1|r|r|n|n|Cff00ff7f点击穿戴或脱卸。|r"</v>
      </c>
      <c r="L428" t="str">
        <f>IF(物品!U430="",0,""""&amp;物品!U430&amp;"""")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IF(物品!B431="",0,"'"&amp;物品!B431&amp;"'")</f>
        <v>'IK8E'</v>
      </c>
      <c r="B429">
        <f>物品!D431</f>
        <v>0</v>
      </c>
      <c r="C429">
        <f>物品!E431</f>
        <v>0</v>
      </c>
      <c r="D429">
        <f>物品!F431</f>
        <v>0</v>
      </c>
      <c r="E429">
        <f>IF(ISTEXT(物品!G431)=TRUE,"'"&amp;物品!G431&amp;"'",物品!G431)</f>
        <v>0</v>
      </c>
      <c r="F429">
        <f>IF(ISTEXT(物品!H431)=TRUE,"'"&amp;物品!H431&amp;"'",物品!H431)</f>
        <v>0</v>
      </c>
      <c r="G429">
        <f>IF(物品!I431="",0,"'"&amp;物品!I431&amp;"'")</f>
        <v>0</v>
      </c>
      <c r="H429">
        <f>IF(物品!R431="",0,物品!R431)</f>
        <v>0</v>
      </c>
      <c r="I429">
        <f>IF(物品!S431="",0,物品!S431)</f>
        <v>0</v>
      </c>
      <c r="J429" t="str">
        <f>IF(物品!C431="",0,""""&amp;物品!C431&amp;"""")</f>
        <v>"|CffFFD24D【史诗】悟道碑石|r"</v>
      </c>
      <c r="K429" t="str">
        <f>IF(物品!T431="","""""",""""&amp;物品!T431&amp;"""")</f>
        <v>"业力|Cffffc926+50000|r，业力|Cffffc926+12%|n|n|r|Cffaaaaaa○|CffFFD24D火之符印+1|r|r|n|n|Cff00ff7f点击穿戴或脱卸。|r"</v>
      </c>
      <c r="L429" t="str">
        <f>IF(物品!U431="",0,""""&amp;物品!U431&amp;"""")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IF(物品!B432="",0,"'"&amp;物品!B432&amp;"'")</f>
        <v>'IK8F'</v>
      </c>
      <c r="B430">
        <f>物品!D432</f>
        <v>0</v>
      </c>
      <c r="C430">
        <f>物品!E432</f>
        <v>0</v>
      </c>
      <c r="D430">
        <f>物品!F432</f>
        <v>0</v>
      </c>
      <c r="E430">
        <f>IF(ISTEXT(物品!G432)=TRUE,"'"&amp;物品!G432&amp;"'",物品!G432)</f>
        <v>0</v>
      </c>
      <c r="F430">
        <f>IF(ISTEXT(物品!H432)=TRUE,"'"&amp;物品!H432&amp;"'",物品!H432)</f>
        <v>0</v>
      </c>
      <c r="G430">
        <f>IF(物品!I432="",0,"'"&amp;物品!I432&amp;"'")</f>
        <v>0</v>
      </c>
      <c r="H430">
        <f>IF(物品!R432="",0,物品!R432)</f>
        <v>0</v>
      </c>
      <c r="I430">
        <f>IF(物品!S432="",0,物品!S432)</f>
        <v>0</v>
      </c>
      <c r="J430" t="str">
        <f>IF(物品!C432="",0,""""&amp;物品!C432&amp;"""")</f>
        <v>"|CffFFD24D【史诗】悟道碑石|r"</v>
      </c>
      <c r="K430" t="str">
        <f>IF(物品!T432="","""""",""""&amp;物品!T432&amp;"""")</f>
        <v>"业力|Cffffc926+50000|r，业力|Cffffc926+12%|n|n|r|Cffaaaaaa○|CffFFD24D土之符印+1|r|r|n|n|Cff00ff7f点击穿戴或脱卸。|r"</v>
      </c>
      <c r="L430" t="str">
        <f>IF(物品!U432="",0,""""&amp;物品!U432&amp;"""")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IF(物品!B433="",0,"'"&amp;物品!B433&amp;"'")</f>
        <v>'IK8G'</v>
      </c>
      <c r="B431">
        <f>物品!D433</f>
        <v>0</v>
      </c>
      <c r="C431">
        <f>物品!E433</f>
        <v>0</v>
      </c>
      <c r="D431">
        <f>物品!F433</f>
        <v>0</v>
      </c>
      <c r="E431">
        <f>IF(ISTEXT(物品!G433)=TRUE,"'"&amp;物品!G433&amp;"'",物品!G433)</f>
        <v>0</v>
      </c>
      <c r="F431">
        <f>IF(ISTEXT(物品!H433)=TRUE,"'"&amp;物品!H433&amp;"'",物品!H433)</f>
        <v>0</v>
      </c>
      <c r="G431">
        <f>IF(物品!I433="",0,"'"&amp;物品!I433&amp;"'")</f>
        <v>0</v>
      </c>
      <c r="H431">
        <f>IF(物品!R433="",0,物品!R433)</f>
        <v>0</v>
      </c>
      <c r="I431">
        <f>IF(物品!S433="",0,物品!S433)</f>
        <v>0</v>
      </c>
      <c r="J431" t="str">
        <f>IF(物品!C433="",0,""""&amp;物品!C433&amp;"""")</f>
        <v>"|CffFFD24D【史诗】悟道碑石|r"</v>
      </c>
      <c r="K431" t="str">
        <f>IF(物品!T433="","""""",""""&amp;物品!T433&amp;"""")</f>
        <v>"业力|Cffffc926+50000|r，业力|Cffffc926+12%|n|n|r|Cffaaaaaa○|CffFFD24D光之符印+1|r|r|n|n|Cff00ff7f点击穿戴或脱卸。|r"</v>
      </c>
      <c r="L431" t="str">
        <f>IF(物品!U433="",0,""""&amp;物品!U433&amp;"""")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IF(物品!B434="",0,"'"&amp;物品!B434&amp;"'")</f>
        <v>'IK8H'</v>
      </c>
      <c r="B432">
        <f>物品!D434</f>
        <v>0</v>
      </c>
      <c r="C432">
        <f>物品!E434</f>
        <v>0</v>
      </c>
      <c r="D432">
        <f>物品!F434</f>
        <v>0</v>
      </c>
      <c r="E432">
        <f>IF(ISTEXT(物品!G434)=TRUE,"'"&amp;物品!G434&amp;"'",物品!G434)</f>
        <v>0</v>
      </c>
      <c r="F432">
        <f>IF(ISTEXT(物品!H434)=TRUE,"'"&amp;物品!H434&amp;"'",物品!H434)</f>
        <v>0</v>
      </c>
      <c r="G432">
        <f>IF(物品!I434="",0,"'"&amp;物品!I434&amp;"'")</f>
        <v>0</v>
      </c>
      <c r="H432">
        <f>IF(物品!R434="",0,物品!R434)</f>
        <v>0</v>
      </c>
      <c r="I432">
        <f>IF(物品!S434="",0,物品!S434)</f>
        <v>0</v>
      </c>
      <c r="J432" t="str">
        <f>IF(物品!C434="",0,""""&amp;物品!C434&amp;"""")</f>
        <v>"|CffFFD24D【史诗】悟道碑石|r"</v>
      </c>
      <c r="K432" t="str">
        <f>IF(物品!T434="","""""",""""&amp;物品!T434&amp;"""")</f>
        <v>"业力|Cffffc926+50000|r，业力|Cffffc926+12%|n|n|r|Cffaaaaaa○|CffFFD24D雷之符印+1|r|r|n|n|Cff00ff7f点击穿戴或脱卸。|r"</v>
      </c>
      <c r="L432" t="str">
        <f>IF(物品!U434="",0,""""&amp;物品!U434&amp;"""")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IF(物品!B435="",0,"'"&amp;物品!B435&amp;"'")</f>
        <v>'IK8I'</v>
      </c>
      <c r="B433">
        <f>物品!D435</f>
        <v>0</v>
      </c>
      <c r="C433">
        <f>物品!E435</f>
        <v>0</v>
      </c>
      <c r="D433">
        <f>物品!F435</f>
        <v>0</v>
      </c>
      <c r="E433">
        <f>IF(ISTEXT(物品!G435)=TRUE,"'"&amp;物品!G435&amp;"'",物品!G435)</f>
        <v>0</v>
      </c>
      <c r="F433">
        <f>IF(ISTEXT(物品!H435)=TRUE,"'"&amp;物品!H435&amp;"'",物品!H435)</f>
        <v>0</v>
      </c>
      <c r="G433">
        <f>IF(物品!I435="",0,"'"&amp;物品!I435&amp;"'")</f>
        <v>0</v>
      </c>
      <c r="H433">
        <f>IF(物品!R435="",0,物品!R435)</f>
        <v>0</v>
      </c>
      <c r="I433">
        <f>IF(物品!S435="",0,物品!S435)</f>
        <v>0</v>
      </c>
      <c r="J433" t="str">
        <f>IF(物品!C435="",0,""""&amp;物品!C435&amp;"""")</f>
        <v>"|CffFFD24D【史诗】悟道碑石|r"</v>
      </c>
      <c r="K433" t="str">
        <f>IF(物品!T435="","""""",""""&amp;物品!T435&amp;"""")</f>
        <v>"业力|Cffffc926+50000|r，业力|Cffffc926+12%|n|n|r|Cffaaaaaa○|CffFFD24D暗之符印+1|r|r|n|n|Cff00ff7f点击穿戴或脱卸。|r"</v>
      </c>
      <c r="L433" t="str">
        <f>IF(物品!U435="",0,""""&amp;物品!U435&amp;"""")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IF(物品!B436="",0,"'"&amp;物品!B436&amp;"'")</f>
        <v>'IK91'</v>
      </c>
      <c r="B434">
        <f>物品!D436</f>
        <v>0</v>
      </c>
      <c r="C434">
        <f>物品!E436</f>
        <v>0</v>
      </c>
      <c r="D434">
        <f>物品!F436</f>
        <v>0</v>
      </c>
      <c r="E434">
        <f>IF(ISTEXT(物品!G436)=TRUE,"'"&amp;物品!G436&amp;"'",物品!G436)</f>
        <v>0</v>
      </c>
      <c r="F434">
        <f>IF(ISTEXT(物品!H436)=TRUE,"'"&amp;物品!H436&amp;"'",物品!H436)</f>
        <v>0</v>
      </c>
      <c r="G434">
        <f>IF(物品!I436="",0,"'"&amp;物品!I436&amp;"'")</f>
        <v>0</v>
      </c>
      <c r="H434">
        <f>IF(物品!R436="",0,物品!R436)</f>
        <v>0</v>
      </c>
      <c r="I434">
        <f>IF(物品!S436="",0,物品!S436)</f>
        <v>0</v>
      </c>
      <c r="J434" t="str">
        <f>IF(物品!C436="",0,""""&amp;物品!C436&amp;"""")</f>
        <v>"|CffFFD24D金之刻印|r"</v>
      </c>
      <c r="K434" t="str">
        <f>IF(物品!T436="","""""",""""&amp;物品!T436&amp;"""")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IF(物品!U436="",0,""""&amp;物品!U436&amp;"""")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IF(物品!B437="",0,"'"&amp;物品!B437&amp;"'")</f>
        <v>'IK92'</v>
      </c>
      <c r="B435">
        <f>物品!D437</f>
        <v>0</v>
      </c>
      <c r="C435">
        <f>物品!E437</f>
        <v>0</v>
      </c>
      <c r="D435">
        <f>物品!F437</f>
        <v>0</v>
      </c>
      <c r="E435">
        <f>IF(ISTEXT(物品!G437)=TRUE,"'"&amp;物品!G437&amp;"'",物品!G437)</f>
        <v>0</v>
      </c>
      <c r="F435">
        <f>IF(ISTEXT(物品!H437)=TRUE,"'"&amp;物品!H437&amp;"'",物品!H437)</f>
        <v>0</v>
      </c>
      <c r="G435">
        <f>IF(物品!I437="",0,"'"&amp;物品!I437&amp;"'")</f>
        <v>0</v>
      </c>
      <c r="H435">
        <f>IF(物品!R437="",0,物品!R437)</f>
        <v>0</v>
      </c>
      <c r="I435">
        <f>IF(物品!S437="",0,物品!S437)</f>
        <v>0</v>
      </c>
      <c r="J435" t="str">
        <f>IF(物品!C437="",0,""""&amp;物品!C437&amp;"""")</f>
        <v>"|CffFFD24D木之刻印|r"</v>
      </c>
      <c r="K435" t="str">
        <f>IF(物品!T437="","""""",""""&amp;物品!T437&amp;"""")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IF(物品!U437="",0,""""&amp;物品!U437&amp;"""")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IF(物品!B438="",0,"'"&amp;物品!B438&amp;"'")</f>
        <v>'IK93'</v>
      </c>
      <c r="B436">
        <f>物品!D438</f>
        <v>0</v>
      </c>
      <c r="C436">
        <f>物品!E438</f>
        <v>0</v>
      </c>
      <c r="D436">
        <f>物品!F438</f>
        <v>0</v>
      </c>
      <c r="E436">
        <f>IF(ISTEXT(物品!G438)=TRUE,"'"&amp;物品!G438&amp;"'",物品!G438)</f>
        <v>0</v>
      </c>
      <c r="F436">
        <f>IF(ISTEXT(物品!H438)=TRUE,"'"&amp;物品!H438&amp;"'",物品!H438)</f>
        <v>0</v>
      </c>
      <c r="G436">
        <f>IF(物品!I438="",0,"'"&amp;物品!I438&amp;"'")</f>
        <v>0</v>
      </c>
      <c r="H436">
        <f>IF(物品!R438="",0,物品!R438)</f>
        <v>0</v>
      </c>
      <c r="I436">
        <f>IF(物品!S438="",0,物品!S438)</f>
        <v>0</v>
      </c>
      <c r="J436" t="str">
        <f>IF(物品!C438="",0,""""&amp;物品!C438&amp;"""")</f>
        <v>"|CffFFD24D水之刻印|r"</v>
      </c>
      <c r="K436" t="str">
        <f>IF(物品!T438="","""""",""""&amp;物品!T438&amp;"""")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IF(物品!U438="",0,""""&amp;物品!U438&amp;"""")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IF(物品!B439="",0,"'"&amp;物品!B439&amp;"'")</f>
        <v>'IK94'</v>
      </c>
      <c r="B437">
        <f>物品!D439</f>
        <v>0</v>
      </c>
      <c r="C437">
        <f>物品!E439</f>
        <v>0</v>
      </c>
      <c r="D437">
        <f>物品!F439</f>
        <v>0</v>
      </c>
      <c r="E437">
        <f>IF(ISTEXT(物品!G439)=TRUE,"'"&amp;物品!G439&amp;"'",物品!G439)</f>
        <v>0</v>
      </c>
      <c r="F437">
        <f>IF(ISTEXT(物品!H439)=TRUE,"'"&amp;物品!H439&amp;"'",物品!H439)</f>
        <v>0</v>
      </c>
      <c r="G437">
        <f>IF(物品!I439="",0,"'"&amp;物品!I439&amp;"'")</f>
        <v>0</v>
      </c>
      <c r="H437">
        <f>IF(物品!R439="",0,物品!R439)</f>
        <v>0</v>
      </c>
      <c r="I437">
        <f>IF(物品!S439="",0,物品!S439)</f>
        <v>0</v>
      </c>
      <c r="J437" t="str">
        <f>IF(物品!C439="",0,""""&amp;物品!C439&amp;"""")</f>
        <v>"|CffFFD24D火之刻印|r"</v>
      </c>
      <c r="K437" t="str">
        <f>IF(物品!T439="","""""",""""&amp;物品!T439&amp;"""")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IF(物品!U439="",0,""""&amp;物品!U439&amp;"""")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IF(物品!B440="",0,"'"&amp;物品!B440&amp;"'")</f>
        <v>'IK95'</v>
      </c>
      <c r="B438">
        <f>物品!D440</f>
        <v>0</v>
      </c>
      <c r="C438">
        <f>物品!E440</f>
        <v>0</v>
      </c>
      <c r="D438">
        <f>物品!F440</f>
        <v>0</v>
      </c>
      <c r="E438">
        <f>IF(ISTEXT(物品!G440)=TRUE,"'"&amp;物品!G440&amp;"'",物品!G440)</f>
        <v>0</v>
      </c>
      <c r="F438">
        <f>IF(ISTEXT(物品!H440)=TRUE,"'"&amp;物品!H440&amp;"'",物品!H440)</f>
        <v>0</v>
      </c>
      <c r="G438">
        <f>IF(物品!I440="",0,"'"&amp;物品!I440&amp;"'")</f>
        <v>0</v>
      </c>
      <c r="H438">
        <f>IF(物品!R440="",0,物品!R440)</f>
        <v>0</v>
      </c>
      <c r="I438">
        <f>IF(物品!S440="",0,物品!S440)</f>
        <v>0</v>
      </c>
      <c r="J438" t="str">
        <f>IF(物品!C440="",0,""""&amp;物品!C440&amp;"""")</f>
        <v>"|CffFFD24D土之刻印|r"</v>
      </c>
      <c r="K438" t="str">
        <f>IF(物品!T440="","""""",""""&amp;物品!T440&amp;"""")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IF(物品!U440="",0,""""&amp;物品!U440&amp;"""")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IF(物品!B441="",0,"'"&amp;物品!B441&amp;"'")</f>
        <v>'IK96'</v>
      </c>
      <c r="B439">
        <f>物品!D441</f>
        <v>0</v>
      </c>
      <c r="C439">
        <f>物品!E441</f>
        <v>0</v>
      </c>
      <c r="D439">
        <f>物品!F441</f>
        <v>0</v>
      </c>
      <c r="E439">
        <f>IF(ISTEXT(物品!G441)=TRUE,"'"&amp;物品!G441&amp;"'",物品!G441)</f>
        <v>0</v>
      </c>
      <c r="F439">
        <f>IF(ISTEXT(物品!H441)=TRUE,"'"&amp;物品!H441&amp;"'",物品!H441)</f>
        <v>0</v>
      </c>
      <c r="G439">
        <f>IF(物品!I441="",0,"'"&amp;物品!I441&amp;"'")</f>
        <v>0</v>
      </c>
      <c r="H439">
        <f>IF(物品!R441="",0,物品!R441)</f>
        <v>0</v>
      </c>
      <c r="I439">
        <f>IF(物品!S441="",0,物品!S441)</f>
        <v>0</v>
      </c>
      <c r="J439" t="str">
        <f>IF(物品!C441="",0,""""&amp;物品!C441&amp;"""")</f>
        <v>"|CffFFD24D光之刻印|r"</v>
      </c>
      <c r="K439" t="str">
        <f>IF(物品!T441="","""""",""""&amp;物品!T441&amp;"""")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IF(物品!U441="",0,""""&amp;物品!U441&amp;"""")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IF(物品!B442="",0,"'"&amp;物品!B442&amp;"'")</f>
        <v>'IK97'</v>
      </c>
      <c r="B440">
        <f>物品!D442</f>
        <v>0</v>
      </c>
      <c r="C440">
        <f>物品!E442</f>
        <v>0</v>
      </c>
      <c r="D440">
        <f>物品!F442</f>
        <v>0</v>
      </c>
      <c r="E440">
        <f>IF(ISTEXT(物品!G442)=TRUE,"'"&amp;物品!G442&amp;"'",物品!G442)</f>
        <v>0</v>
      </c>
      <c r="F440">
        <f>IF(ISTEXT(物品!H442)=TRUE,"'"&amp;物品!H442&amp;"'",物品!H442)</f>
        <v>0</v>
      </c>
      <c r="G440">
        <f>IF(物品!I442="",0,"'"&amp;物品!I442&amp;"'")</f>
        <v>0</v>
      </c>
      <c r="H440">
        <f>IF(物品!R442="",0,物品!R442)</f>
        <v>0</v>
      </c>
      <c r="I440">
        <f>IF(物品!S442="",0,物品!S442)</f>
        <v>0</v>
      </c>
      <c r="J440" t="str">
        <f>IF(物品!C442="",0,""""&amp;物品!C442&amp;"""")</f>
        <v>"|CffFFD24D雷之刻印|r"</v>
      </c>
      <c r="K440" t="str">
        <f>IF(物品!T442="","""""",""""&amp;物品!T442&amp;"""")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IF(物品!U442="",0,""""&amp;物品!U442&amp;"""")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IF(物品!B443="",0,"'"&amp;物品!B443&amp;"'")</f>
        <v>'IK98'</v>
      </c>
      <c r="B441">
        <f>物品!D443</f>
        <v>0</v>
      </c>
      <c r="C441">
        <f>物品!E443</f>
        <v>0</v>
      </c>
      <c r="D441">
        <f>物品!F443</f>
        <v>0</v>
      </c>
      <c r="E441">
        <f>IF(ISTEXT(物品!G443)=TRUE,"'"&amp;物品!G443&amp;"'",物品!G443)</f>
        <v>0</v>
      </c>
      <c r="F441">
        <f>IF(ISTEXT(物品!H443)=TRUE,"'"&amp;物品!H443&amp;"'",物品!H443)</f>
        <v>0</v>
      </c>
      <c r="G441">
        <f>IF(物品!I443="",0,"'"&amp;物品!I443&amp;"'")</f>
        <v>0</v>
      </c>
      <c r="H441">
        <f>IF(物品!R443="",0,物品!R443)</f>
        <v>0</v>
      </c>
      <c r="I441">
        <f>IF(物品!S443="",0,物品!S443)</f>
        <v>0</v>
      </c>
      <c r="J441" t="str">
        <f>IF(物品!C443="",0,""""&amp;物品!C443&amp;"""")</f>
        <v>"|CffFFD24D暗之刻印|r"</v>
      </c>
      <c r="K441" t="str">
        <f>IF(物品!T443="","""""",""""&amp;物品!T443&amp;"""")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IF(物品!U443="",0,""""&amp;物品!U443&amp;"""")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IF(物品!B444="",0,"'"&amp;物品!B444&amp;"'")</f>
        <v>'IL1A'</v>
      </c>
      <c r="B442">
        <f>物品!D444</f>
        <v>0</v>
      </c>
      <c r="C442">
        <f>物品!E444</f>
        <v>0</v>
      </c>
      <c r="D442">
        <f>物品!F444</f>
        <v>6</v>
      </c>
      <c r="E442">
        <f>IF(ISTEXT(物品!G444)=TRUE,"'"&amp;物品!G444&amp;"'",物品!G444)</f>
        <v>0</v>
      </c>
      <c r="F442">
        <f>IF(ISTEXT(物品!H444)=TRUE,"'"&amp;物品!H444&amp;"'",物品!H444)</f>
        <v>0</v>
      </c>
      <c r="G442" t="str">
        <f>IF(物品!I444="",0,"'"&amp;物品!I444&amp;"'")</f>
        <v>'IN31'</v>
      </c>
      <c r="H442">
        <f>IF(物品!R444="",0,物品!R444)</f>
        <v>0</v>
      </c>
      <c r="I442">
        <f>IF(物品!S444="",0,物品!S444)</f>
        <v>0</v>
      </c>
      <c r="J442" t="str">
        <f>IF(物品!C444="",0,""""&amp;物品!C444&amp;"""")</f>
        <v>"兑换：|CffFFD24D炽星魔盒|r"</v>
      </c>
      <c r="K442" t="str">
        <f>IF(物品!T444="","""""",""""&amp;物品!T444&amp;"""")</f>
        <v>"|cffffcc00需求：|r钻石x6|n|n开启后获得|Cffffd24d随机奖励|r。"</v>
      </c>
      <c r="L442" t="str">
        <f>IF(物品!U444="",0,""""&amp;物品!U444&amp;"""")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IF(物品!B445="",0,"'"&amp;物品!B445&amp;"'")</f>
        <v>'IL1B'</v>
      </c>
      <c r="B443">
        <f>物品!D445</f>
        <v>0</v>
      </c>
      <c r="C443">
        <f>物品!E445</f>
        <v>0</v>
      </c>
      <c r="D443">
        <f>物品!F445</f>
        <v>2</v>
      </c>
      <c r="E443">
        <f>IF(ISTEXT(物品!G445)=TRUE,"'"&amp;物品!G445&amp;"'",物品!G445)</f>
        <v>0</v>
      </c>
      <c r="F443">
        <f>IF(ISTEXT(物品!H445)=TRUE,"'"&amp;物品!H445&amp;"'",物品!H445)</f>
        <v>0</v>
      </c>
      <c r="G443" t="str">
        <f>IF(物品!I445="",0,"'"&amp;物品!I445&amp;"'")</f>
        <v>'CS51'</v>
      </c>
      <c r="H443">
        <f>IF(物品!R445="",0,物品!R445)</f>
        <v>0</v>
      </c>
      <c r="I443">
        <f>IF(物品!S445="",0,物品!S445)</f>
        <v>0</v>
      </c>
      <c r="J443" t="str">
        <f>IF(物品!C445="",0,""""&amp;物品!C445&amp;"""")</f>
        <v>"兑换：|cff00BFFF初级附魔石|r"</v>
      </c>
      <c r="K443" t="str">
        <f>IF(物品!T445="","""""",""""&amp;物品!T445&amp;"""")</f>
        <v>"|cffffcc00需求：|r钻石x2|n|n为指定的装备附魔一条额外属性。|n|n|cffff0000只可附魔紫色及以上品质装备|r"</v>
      </c>
      <c r="L443" t="str">
        <f>IF(物品!U445="",0,""""&amp;物品!U445&amp;"""")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IF(物品!B446="",0,"'"&amp;物品!B446&amp;"'")</f>
        <v>'IL1C'</v>
      </c>
      <c r="B444">
        <f>物品!D446</f>
        <v>0</v>
      </c>
      <c r="C444">
        <f>物品!E446</f>
        <v>0</v>
      </c>
      <c r="D444">
        <f>物品!F446</f>
        <v>4</v>
      </c>
      <c r="E444">
        <f>IF(ISTEXT(物品!G446)=TRUE,"'"&amp;物品!G446&amp;"'",物品!G446)</f>
        <v>0</v>
      </c>
      <c r="F444">
        <f>IF(ISTEXT(物品!H446)=TRUE,"'"&amp;物品!H446&amp;"'",物品!H446)</f>
        <v>0</v>
      </c>
      <c r="G444" t="str">
        <f>IF(物品!I446="",0,"'"&amp;物品!I446&amp;"'")</f>
        <v>'CS52'</v>
      </c>
      <c r="H444">
        <f>IF(物品!R446="",0,物品!R446)</f>
        <v>0</v>
      </c>
      <c r="I444">
        <f>IF(物品!S446="",0,物品!S446)</f>
        <v>0</v>
      </c>
      <c r="J444" t="str">
        <f>IF(物品!C446="",0,""""&amp;物品!C446&amp;"""")</f>
        <v>"兑换：|cffffff00中级附魔石|r"</v>
      </c>
      <c r="K444" t="str">
        <f>IF(物品!T446="","""""",""""&amp;物品!T446&amp;"""")</f>
        <v>"|cffffcc00需求：|r钻石x4|n|n为指定装备附魔一条较强的额外属性。|n|n|cffff0000只可附魔紫色及以上品质装备|r"</v>
      </c>
      <c r="L444" t="str">
        <f>IF(物品!U446="",0,""""&amp;物品!U446&amp;"""")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IF(物品!B447="",0,"'"&amp;物品!B447&amp;"'")</f>
        <v>'IL1D'</v>
      </c>
      <c r="B445">
        <f>物品!D447</f>
        <v>0</v>
      </c>
      <c r="C445">
        <f>物品!E447</f>
        <v>0</v>
      </c>
      <c r="D445">
        <f>物品!F447</f>
        <v>8</v>
      </c>
      <c r="E445">
        <f>IF(ISTEXT(物品!G447)=TRUE,"'"&amp;物品!G447&amp;"'",物品!G447)</f>
        <v>0</v>
      </c>
      <c r="F445">
        <f>IF(ISTEXT(物品!H447)=TRUE,"'"&amp;物品!H447&amp;"'",物品!H447)</f>
        <v>0</v>
      </c>
      <c r="G445" t="str">
        <f>IF(物品!I447="",0,"'"&amp;物品!I447&amp;"'")</f>
        <v>'CS53'</v>
      </c>
      <c r="H445">
        <f>IF(物品!R447="",0,物品!R447)</f>
        <v>0</v>
      </c>
      <c r="I445">
        <f>IF(物品!S447="",0,物品!S447)</f>
        <v>0</v>
      </c>
      <c r="J445" t="str">
        <f>IF(物品!C447="",0,""""&amp;物品!C447&amp;"""")</f>
        <v>"兑换：|cffff0033高级附魔石|r"</v>
      </c>
      <c r="K445" t="str">
        <f>IF(物品!T447="","""""",""""&amp;物品!T447&amp;"""")</f>
        <v>"|cffffcc00需求：|r钻石x8|n|n为指定装备附魔一条强大的额外属性。|n|n|cffff0000只可附魔紫色及以上品质装备|r"</v>
      </c>
      <c r="L445" t="str">
        <f>IF(物品!U447="",0,""""&amp;物品!U447&amp;"""")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IF(物品!B448="",0,"'"&amp;物品!B448&amp;"'")</f>
        <v>'IL1E'</v>
      </c>
      <c r="B446">
        <f>物品!D448</f>
        <v>0</v>
      </c>
      <c r="C446">
        <f>物品!E448</f>
        <v>0</v>
      </c>
      <c r="D446">
        <f>物品!F448</f>
        <v>1</v>
      </c>
      <c r="E446">
        <f>IF(ISTEXT(物品!G448)=TRUE,"'"&amp;物品!G448&amp;"'",物品!G448)</f>
        <v>0</v>
      </c>
      <c r="F446">
        <f>IF(ISTEXT(物品!H448)=TRUE,"'"&amp;物品!H448&amp;"'",物品!H448)</f>
        <v>0</v>
      </c>
      <c r="G446" t="str">
        <f>IF(物品!I448="",0,"'"&amp;物品!I448&amp;"'")</f>
        <v>'IN17'</v>
      </c>
      <c r="H446">
        <f>IF(物品!R448="",0,物品!R448)</f>
        <v>0</v>
      </c>
      <c r="I446">
        <f>IF(物品!S448="",0,物品!S448)</f>
        <v>0</v>
      </c>
      <c r="J446" t="str">
        <f>IF(物品!C448="",0,""""&amp;物品!C448&amp;"""")</f>
        <v>"兑换：|Cff00BFFF来点玄铁|r"</v>
      </c>
      <c r="K446" t="str">
        <f>IF(物品!T448="","""""",""""&amp;物品!T448&amp;"""")</f>
        <v>"|cffffcc00需求：|r钻石x1|n|n玄铁|Cffffc926+5~20|r"</v>
      </c>
      <c r="L446" t="str">
        <f>IF(物品!U448="",0,""""&amp;物品!U448&amp;"""")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IF(物品!B449="",0,"'"&amp;物品!B449&amp;"'")</f>
        <v>'IL1F'</v>
      </c>
      <c r="B447">
        <f>物品!D449</f>
        <v>0</v>
      </c>
      <c r="C447">
        <f>物品!E449</f>
        <v>0</v>
      </c>
      <c r="D447">
        <f>物品!F449</f>
        <v>4</v>
      </c>
      <c r="E447">
        <f>IF(ISTEXT(物品!G449)=TRUE,"'"&amp;物品!G449&amp;"'",物品!G449)</f>
        <v>0</v>
      </c>
      <c r="F447">
        <f>IF(ISTEXT(物品!H449)=TRUE,"'"&amp;物品!H449&amp;"'",物品!H449)</f>
        <v>0</v>
      </c>
      <c r="G447" t="str">
        <f>IF(物品!I449="",0,"'"&amp;物品!I449&amp;"'")</f>
        <v>'IN23'</v>
      </c>
      <c r="H447">
        <f>IF(物品!R449="",0,物品!R449)</f>
        <v>0</v>
      </c>
      <c r="I447">
        <f>IF(物品!S449="",0,物品!S449)</f>
        <v>0</v>
      </c>
      <c r="J447" t="str">
        <f>IF(物品!C449="",0,""""&amp;物品!C449&amp;"""")</f>
        <v>"兑换：|CffFFC926大金矿|r"</v>
      </c>
      <c r="K447" t="str">
        <f>IF(物品!T449="","""""",""""&amp;物品!T449&amp;"""")</f>
        <v>"|cffffcc00需求：|r钻石x4|n|n金币|Cffffc926+8888~88888|r"</v>
      </c>
      <c r="L447" t="str">
        <f>IF(物品!U449="",0,""""&amp;物品!U449&amp;"""")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IF(物品!B450="",0,"'"&amp;物品!B450&amp;"'")</f>
        <v>'IL1G'</v>
      </c>
      <c r="B448">
        <f>物品!D450</f>
        <v>0</v>
      </c>
      <c r="C448">
        <f>物品!E450</f>
        <v>0</v>
      </c>
      <c r="D448">
        <f>物品!F450</f>
        <v>8</v>
      </c>
      <c r="E448">
        <f>IF(ISTEXT(物品!G450)=TRUE,"'"&amp;物品!G450&amp;"'",物品!G450)</f>
        <v>0</v>
      </c>
      <c r="F448">
        <f>IF(ISTEXT(物品!H450)=TRUE,"'"&amp;物品!H450&amp;"'",物品!H450)</f>
        <v>0</v>
      </c>
      <c r="G448" t="str">
        <f>IF(物品!I450="",0,"'"&amp;物品!I450&amp;"'")</f>
        <v>'CS41'</v>
      </c>
      <c r="H448">
        <f>IF(物品!R450="",0,物品!R450)</f>
        <v>0</v>
      </c>
      <c r="I448">
        <f>IF(物品!S450="",0,物品!S450)</f>
        <v>0</v>
      </c>
      <c r="J448" t="str">
        <f>IF(物品!C450="",0,""""&amp;物品!C450&amp;"""")</f>
        <v>"兑换：|cffff0000虚空神石|r"</v>
      </c>
      <c r="K448" t="str">
        <f>IF(物品!T450="","""""",""""&amp;物品!T450&amp;"""")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IF(物品!U450="",0,""""&amp;物品!U450&amp;"""")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IF(物品!B451="",0,"'"&amp;物品!B451&amp;"'")</f>
        <v>'IL1H'</v>
      </c>
      <c r="B449">
        <f>物品!D451</f>
        <v>0</v>
      </c>
      <c r="C449">
        <f>物品!E451</f>
        <v>0</v>
      </c>
      <c r="D449">
        <f>物品!F451</f>
        <v>1</v>
      </c>
      <c r="E449">
        <f>IF(ISTEXT(物品!G451)=TRUE,"'"&amp;物品!G451&amp;"'",物品!G451)</f>
        <v>0</v>
      </c>
      <c r="F449">
        <f>IF(ISTEXT(物品!H451)=TRUE,"'"&amp;物品!H451&amp;"'",物品!H451)</f>
        <v>0</v>
      </c>
      <c r="G449" t="str">
        <f>IF(物品!I451="",0,"'"&amp;物品!I451&amp;"'")</f>
        <v>'IN22'</v>
      </c>
      <c r="H449">
        <f>IF(物品!R451="",0,物品!R451)</f>
        <v>0</v>
      </c>
      <c r="I449">
        <f>IF(物品!S451="",0,物品!S451)</f>
        <v>0</v>
      </c>
      <c r="J449" t="str">
        <f>IF(物品!C451="",0,""""&amp;物品!C451&amp;"""")</f>
        <v>"兑换：|Cff00BFFF小银行|r"</v>
      </c>
      <c r="K449" t="str">
        <f>IF(物品!T451="","""""",""""&amp;物品!T451&amp;"""")</f>
        <v>"|cffffcc00需求：|r钻石x1|n|n金币|Cffffc926+2888~18888|r"</v>
      </c>
      <c r="L449" t="str">
        <f>IF(物品!U451="",0,""""&amp;物品!U451&amp;"""")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IF(物品!B452="",0,"'"&amp;物品!B452&amp;"'")</f>
        <v>'IL1I'</v>
      </c>
      <c r="B450">
        <f>物品!D452</f>
        <v>0</v>
      </c>
      <c r="C450">
        <f>物品!E452</f>
        <v>0</v>
      </c>
      <c r="D450">
        <f>物品!F452</f>
        <v>4</v>
      </c>
      <c r="E450">
        <f>IF(ISTEXT(物品!G452)=TRUE,"'"&amp;物品!G452&amp;"'",物品!G452)</f>
        <v>0</v>
      </c>
      <c r="F450">
        <f>IF(ISTEXT(物品!H452)=TRUE,"'"&amp;物品!H452&amp;"'",物品!H452)</f>
        <v>0</v>
      </c>
      <c r="G450" t="str">
        <f>IF(物品!I452="",0,"'"&amp;物品!I452&amp;"'")</f>
        <v>'IP02'</v>
      </c>
      <c r="H450">
        <f>IF(物品!R452="",0,物品!R452)</f>
        <v>0</v>
      </c>
      <c r="I450">
        <f>IF(物品!S452="",0,物品!S452)</f>
        <v>0</v>
      </c>
      <c r="J450" t="str">
        <f>IF(物品!C452="",0,""""&amp;物品!C452&amp;"""")</f>
        <v>"兑换：|CffFFD24D补天石|r"</v>
      </c>
      <c r="K450" t="str">
        <f>IF(物品!T452="","""""",""""&amp;物品!T452&amp;"""")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IF(物品!U452="",0,""""&amp;物品!U452&amp;"""")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IF(物品!B453="",0,"'"&amp;物品!B453&amp;"'")</f>
        <v>'IL2A'</v>
      </c>
      <c r="B451">
        <f>物品!D453</f>
        <v>0</v>
      </c>
      <c r="C451">
        <f>物品!E453</f>
        <v>0</v>
      </c>
      <c r="D451">
        <f>物品!F453</f>
        <v>6</v>
      </c>
      <c r="E451">
        <f>IF(ISTEXT(物品!G453)=TRUE,"'"&amp;物品!G453&amp;"'",物品!G453)</f>
        <v>0</v>
      </c>
      <c r="F451">
        <f>IF(ISTEXT(物品!H453)=TRUE,"'"&amp;物品!H453&amp;"'",物品!H453)</f>
        <v>0</v>
      </c>
      <c r="G451" t="str">
        <f>IF(物品!I453="",0,"'"&amp;物品!I453&amp;"'")</f>
        <v>'IN31'</v>
      </c>
      <c r="H451">
        <f>IF(物品!R453="",0,物品!R453)</f>
        <v>0</v>
      </c>
      <c r="I451">
        <f>IF(物品!S453="",0,物品!S453)</f>
        <v>0</v>
      </c>
      <c r="J451" t="str">
        <f>IF(物品!C453="",0,""""&amp;物品!C453&amp;"""")</f>
        <v>"兑换：|CffFFD24D炽星魔盒|r"</v>
      </c>
      <c r="K451" t="str">
        <f>IF(物品!T453="","""""",""""&amp;物品!T453&amp;"""")</f>
        <v>"|cffffcc00需求：|r钻石x6|n|n开启后获得|Cffffd24d随机奖励|r。"</v>
      </c>
      <c r="L451" t="str">
        <f>IF(物品!U453="",0,""""&amp;物品!U453&amp;"""")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IF(物品!B454="",0,"'"&amp;物品!B454&amp;"'")</f>
        <v>'IL2B'</v>
      </c>
      <c r="B452">
        <f>物品!D454</f>
        <v>0</v>
      </c>
      <c r="C452">
        <f>物品!E454</f>
        <v>0</v>
      </c>
      <c r="D452">
        <f>物品!F454</f>
        <v>2</v>
      </c>
      <c r="E452">
        <f>IF(ISTEXT(物品!G454)=TRUE,"'"&amp;物品!G454&amp;"'",物品!G454)</f>
        <v>0</v>
      </c>
      <c r="F452">
        <f>IF(ISTEXT(物品!H454)=TRUE,"'"&amp;物品!H454&amp;"'",物品!H454)</f>
        <v>0</v>
      </c>
      <c r="G452" t="str">
        <f>IF(物品!I454="",0,"'"&amp;物品!I454&amp;"'")</f>
        <v>'CS51'</v>
      </c>
      <c r="H452">
        <f>IF(物品!R454="",0,物品!R454)</f>
        <v>0</v>
      </c>
      <c r="I452">
        <f>IF(物品!S454="",0,物品!S454)</f>
        <v>0</v>
      </c>
      <c r="J452" t="str">
        <f>IF(物品!C454="",0,""""&amp;物品!C454&amp;"""")</f>
        <v>"兑换：|cff00BFFF初级附魔石|r"</v>
      </c>
      <c r="K452" t="str">
        <f>IF(物品!T454="","""""",""""&amp;物品!T454&amp;"""")</f>
        <v>"|cffffcc00需求：|r钻石x2|n|n为指定的装备附魔一条额外属性。|n|n|cffff0000只可附魔紫色及以上品质装备|r"</v>
      </c>
      <c r="L452" t="str">
        <f>IF(物品!U454="",0,""""&amp;物品!U454&amp;"""")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IF(物品!B455="",0,"'"&amp;物品!B455&amp;"'")</f>
        <v>'IL2C'</v>
      </c>
      <c r="B453">
        <f>物品!D455</f>
        <v>0</v>
      </c>
      <c r="C453">
        <f>物品!E455</f>
        <v>0</v>
      </c>
      <c r="D453">
        <f>物品!F455</f>
        <v>4</v>
      </c>
      <c r="E453">
        <f>IF(ISTEXT(物品!G455)=TRUE,"'"&amp;物品!G455&amp;"'",物品!G455)</f>
        <v>0</v>
      </c>
      <c r="F453">
        <f>IF(ISTEXT(物品!H455)=TRUE,"'"&amp;物品!H455&amp;"'",物品!H455)</f>
        <v>0</v>
      </c>
      <c r="G453" t="str">
        <f>IF(物品!I455="",0,"'"&amp;物品!I455&amp;"'")</f>
        <v>'CS52'</v>
      </c>
      <c r="H453">
        <f>IF(物品!R455="",0,物品!R455)</f>
        <v>0</v>
      </c>
      <c r="I453">
        <f>IF(物品!S455="",0,物品!S455)</f>
        <v>0</v>
      </c>
      <c r="J453" t="str">
        <f>IF(物品!C455="",0,""""&amp;物品!C455&amp;"""")</f>
        <v>"兑换：|cffffff00中级附魔石|r"</v>
      </c>
      <c r="K453" t="str">
        <f>IF(物品!T455="","""""",""""&amp;物品!T455&amp;"""")</f>
        <v>"|cffffcc00需求：|r钻石x4|n|n为指定装备附魔一条较强的额外属性。|n|n|cffff0000只可附魔紫色及以上品质装备|r"</v>
      </c>
      <c r="L453" t="str">
        <f>IF(物品!U455="",0,""""&amp;物品!U455&amp;"""")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IF(物品!B456="",0,"'"&amp;物品!B456&amp;"'")</f>
        <v>'IL2D'</v>
      </c>
      <c r="B454">
        <f>物品!D456</f>
        <v>0</v>
      </c>
      <c r="C454">
        <f>物品!E456</f>
        <v>0</v>
      </c>
      <c r="D454">
        <f>物品!F456</f>
        <v>8</v>
      </c>
      <c r="E454">
        <f>IF(ISTEXT(物品!G456)=TRUE,"'"&amp;物品!G456&amp;"'",物品!G456)</f>
        <v>0</v>
      </c>
      <c r="F454">
        <f>IF(ISTEXT(物品!H456)=TRUE,"'"&amp;物品!H456&amp;"'",物品!H456)</f>
        <v>0</v>
      </c>
      <c r="G454" t="str">
        <f>IF(物品!I456="",0,"'"&amp;物品!I456&amp;"'")</f>
        <v>'CS53'</v>
      </c>
      <c r="H454">
        <f>IF(物品!R456="",0,物品!R456)</f>
        <v>0</v>
      </c>
      <c r="I454">
        <f>IF(物品!S456="",0,物品!S456)</f>
        <v>0</v>
      </c>
      <c r="J454" t="str">
        <f>IF(物品!C456="",0,""""&amp;物品!C456&amp;"""")</f>
        <v>"兑换：|cffff0033高级附魔石|r"</v>
      </c>
      <c r="K454" t="str">
        <f>IF(物品!T456="","""""",""""&amp;物品!T456&amp;"""")</f>
        <v>"|cffffcc00需求：|r钻石x8|n|n为指定装备附魔一条强大的额外属性。|n|n|cffff0000只可附魔紫色及以上品质装备|r"</v>
      </c>
      <c r="L454" t="str">
        <f>IF(物品!U456="",0,""""&amp;物品!U456&amp;"""")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IF(物品!B457="",0,"'"&amp;物品!B457&amp;"'")</f>
        <v>'IL2E'</v>
      </c>
      <c r="B455">
        <f>物品!D457</f>
        <v>0</v>
      </c>
      <c r="C455">
        <f>物品!E457</f>
        <v>0</v>
      </c>
      <c r="D455">
        <f>物品!F457</f>
        <v>1</v>
      </c>
      <c r="E455">
        <f>IF(ISTEXT(物品!G457)=TRUE,"'"&amp;物品!G457&amp;"'",物品!G457)</f>
        <v>0</v>
      </c>
      <c r="F455">
        <f>IF(ISTEXT(物品!H457)=TRUE,"'"&amp;物品!H457&amp;"'",物品!H457)</f>
        <v>0</v>
      </c>
      <c r="G455" t="str">
        <f>IF(物品!I457="",0,"'"&amp;物品!I457&amp;"'")</f>
        <v>'IN17'</v>
      </c>
      <c r="H455">
        <f>IF(物品!R457="",0,物品!R457)</f>
        <v>0</v>
      </c>
      <c r="I455">
        <f>IF(物品!S457="",0,物品!S457)</f>
        <v>0</v>
      </c>
      <c r="J455" t="str">
        <f>IF(物品!C457="",0,""""&amp;物品!C457&amp;"""")</f>
        <v>"兑换：|Cff00BFFF来点玄铁|r"</v>
      </c>
      <c r="K455" t="str">
        <f>IF(物品!T457="","""""",""""&amp;物品!T457&amp;"""")</f>
        <v>"|cffffcc00需求：|r钻石x1|n|n玄铁|Cffffc926+5~20|r"</v>
      </c>
      <c r="L455" t="str">
        <f>IF(物品!U457="",0,""""&amp;物品!U457&amp;"""")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IF(物品!B458="",0,"'"&amp;物品!B458&amp;"'")</f>
        <v>'IL2F'</v>
      </c>
      <c r="B456">
        <f>物品!D458</f>
        <v>0</v>
      </c>
      <c r="C456">
        <f>物品!E458</f>
        <v>0</v>
      </c>
      <c r="D456">
        <f>物品!F458</f>
        <v>4</v>
      </c>
      <c r="E456">
        <f>IF(ISTEXT(物品!G458)=TRUE,"'"&amp;物品!G458&amp;"'",物品!G458)</f>
        <v>0</v>
      </c>
      <c r="F456">
        <f>IF(ISTEXT(物品!H458)=TRUE,"'"&amp;物品!H458&amp;"'",物品!H458)</f>
        <v>0</v>
      </c>
      <c r="G456" t="str">
        <f>IF(物品!I458="",0,"'"&amp;物品!I458&amp;"'")</f>
        <v>'IN23'</v>
      </c>
      <c r="H456">
        <f>IF(物品!R458="",0,物品!R458)</f>
        <v>0</v>
      </c>
      <c r="I456">
        <f>IF(物品!S458="",0,物品!S458)</f>
        <v>0</v>
      </c>
      <c r="J456" t="str">
        <f>IF(物品!C458="",0,""""&amp;物品!C458&amp;"""")</f>
        <v>"兑换：|CffFFC926大金矿|r"</v>
      </c>
      <c r="K456" t="str">
        <f>IF(物品!T458="","""""",""""&amp;物品!T458&amp;"""")</f>
        <v>"|cffffcc00需求：|r钻石x4|n|n金币|Cffffc926+8888~88888|r"</v>
      </c>
      <c r="L456" t="str">
        <f>IF(物品!U458="",0,""""&amp;物品!U458&amp;"""")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IF(物品!B459="",0,"'"&amp;物品!B459&amp;"'")</f>
        <v>'IL2G'</v>
      </c>
      <c r="B457">
        <f>物品!D459</f>
        <v>0</v>
      </c>
      <c r="C457">
        <f>物品!E459</f>
        <v>0</v>
      </c>
      <c r="D457">
        <f>物品!F459</f>
        <v>8</v>
      </c>
      <c r="E457">
        <f>IF(ISTEXT(物品!G459)=TRUE,"'"&amp;物品!G459&amp;"'",物品!G459)</f>
        <v>0</v>
      </c>
      <c r="F457">
        <f>IF(ISTEXT(物品!H459)=TRUE,"'"&amp;物品!H459&amp;"'",物品!H459)</f>
        <v>0</v>
      </c>
      <c r="G457" t="str">
        <f>IF(物品!I459="",0,"'"&amp;物品!I459&amp;"'")</f>
        <v>'CS41'</v>
      </c>
      <c r="H457">
        <f>IF(物品!R459="",0,物品!R459)</f>
        <v>0</v>
      </c>
      <c r="I457">
        <f>IF(物品!S459="",0,物品!S459)</f>
        <v>0</v>
      </c>
      <c r="J457" t="str">
        <f>IF(物品!C459="",0,""""&amp;物品!C459&amp;"""")</f>
        <v>"兑换：|cffff0000虚空神石|r"</v>
      </c>
      <c r="K457" t="str">
        <f>IF(物品!T459="","""""",""""&amp;物品!T459&amp;"""")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IF(物品!U459="",0,""""&amp;物品!U459&amp;"""")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IF(物品!B460="",0,"'"&amp;物品!B460&amp;"'")</f>
        <v>'IL2H'</v>
      </c>
      <c r="B458">
        <f>物品!D460</f>
        <v>0</v>
      </c>
      <c r="C458">
        <f>物品!E460</f>
        <v>0</v>
      </c>
      <c r="D458">
        <f>物品!F460</f>
        <v>1</v>
      </c>
      <c r="E458">
        <f>IF(ISTEXT(物品!G460)=TRUE,"'"&amp;物品!G460&amp;"'",物品!G460)</f>
        <v>0</v>
      </c>
      <c r="F458">
        <f>IF(ISTEXT(物品!H460)=TRUE,"'"&amp;物品!H460&amp;"'",物品!H460)</f>
        <v>0</v>
      </c>
      <c r="G458" t="str">
        <f>IF(物品!I460="",0,"'"&amp;物品!I460&amp;"'")</f>
        <v>'IN22'</v>
      </c>
      <c r="H458">
        <f>IF(物品!R460="",0,物品!R460)</f>
        <v>0</v>
      </c>
      <c r="I458">
        <f>IF(物品!S460="",0,物品!S460)</f>
        <v>0</v>
      </c>
      <c r="J458" t="str">
        <f>IF(物品!C460="",0,""""&amp;物品!C460&amp;"""")</f>
        <v>"兑换：|Cff00BFFF小银行|r"</v>
      </c>
      <c r="K458" t="str">
        <f>IF(物品!T460="","""""",""""&amp;物品!T460&amp;"""")</f>
        <v>"|cffffcc00需求：|r钻石x1|n|n金币|Cffffc926+2888~18888|r"</v>
      </c>
      <c r="L458" t="str">
        <f>IF(物品!U460="",0,""""&amp;物品!U460&amp;"""")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IF(物品!B461="",0,"'"&amp;物品!B461&amp;"'")</f>
        <v>'IL2I'</v>
      </c>
      <c r="B459">
        <f>物品!D461</f>
        <v>0</v>
      </c>
      <c r="C459">
        <f>物品!E461</f>
        <v>0</v>
      </c>
      <c r="D459">
        <f>物品!F461</f>
        <v>4</v>
      </c>
      <c r="E459">
        <f>IF(ISTEXT(物品!G461)=TRUE,"'"&amp;物品!G461&amp;"'",物品!G461)</f>
        <v>0</v>
      </c>
      <c r="F459">
        <f>IF(ISTEXT(物品!H461)=TRUE,"'"&amp;物品!H461&amp;"'",物品!H461)</f>
        <v>0</v>
      </c>
      <c r="G459" t="str">
        <f>IF(物品!I461="",0,"'"&amp;物品!I461&amp;"'")</f>
        <v>'IP02'</v>
      </c>
      <c r="H459">
        <f>IF(物品!R461="",0,物品!R461)</f>
        <v>0</v>
      </c>
      <c r="I459">
        <f>IF(物品!S461="",0,物品!S461)</f>
        <v>0</v>
      </c>
      <c r="J459" t="str">
        <f>IF(物品!C461="",0,""""&amp;物品!C461&amp;"""")</f>
        <v>"兑换：|CffFFD24D补天石|r"</v>
      </c>
      <c r="K459" t="str">
        <f>IF(物品!T461="","""""",""""&amp;物品!T461&amp;"""")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IF(物品!U461="",0,""""&amp;物品!U461&amp;"""")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IF(物品!B462="",0,"'"&amp;物品!B462&amp;"'")</f>
        <v>'IL3A'</v>
      </c>
      <c r="B460">
        <f>物品!D462</f>
        <v>0</v>
      </c>
      <c r="C460">
        <f>物品!E462</f>
        <v>0</v>
      </c>
      <c r="D460">
        <f>物品!F462</f>
        <v>6</v>
      </c>
      <c r="E460">
        <f>IF(ISTEXT(物品!G462)=TRUE,"'"&amp;物品!G462&amp;"'",物品!G462)</f>
        <v>0</v>
      </c>
      <c r="F460">
        <f>IF(ISTEXT(物品!H462)=TRUE,"'"&amp;物品!H462&amp;"'",物品!H462)</f>
        <v>0</v>
      </c>
      <c r="G460" t="str">
        <f>IF(物品!I462="",0,"'"&amp;物品!I462&amp;"'")</f>
        <v>'IN31'</v>
      </c>
      <c r="H460">
        <f>IF(物品!R462="",0,物品!R462)</f>
        <v>0</v>
      </c>
      <c r="I460">
        <f>IF(物品!S462="",0,物品!S462)</f>
        <v>0</v>
      </c>
      <c r="J460" t="str">
        <f>IF(物品!C462="",0,""""&amp;物品!C462&amp;"""")</f>
        <v>"兑换：|CffFFD24D炽星魔盒|r"</v>
      </c>
      <c r="K460" t="str">
        <f>IF(物品!T462="","""""",""""&amp;物品!T462&amp;"""")</f>
        <v>"|cffffcc00需求：|r钻石x6|n|n开启后获得|Cffffd24d随机奖励|r。"</v>
      </c>
      <c r="L460" t="str">
        <f>IF(物品!U462="",0,""""&amp;物品!U462&amp;"""")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IF(物品!B463="",0,"'"&amp;物品!B463&amp;"'")</f>
        <v>'IL3B'</v>
      </c>
      <c r="B461">
        <f>物品!D463</f>
        <v>0</v>
      </c>
      <c r="C461">
        <f>物品!E463</f>
        <v>0</v>
      </c>
      <c r="D461">
        <f>物品!F463</f>
        <v>2</v>
      </c>
      <c r="E461">
        <f>IF(ISTEXT(物品!G463)=TRUE,"'"&amp;物品!G463&amp;"'",物品!G463)</f>
        <v>0</v>
      </c>
      <c r="F461">
        <f>IF(ISTEXT(物品!H463)=TRUE,"'"&amp;物品!H463&amp;"'",物品!H463)</f>
        <v>0</v>
      </c>
      <c r="G461" t="str">
        <f>IF(物品!I463="",0,"'"&amp;物品!I463&amp;"'")</f>
        <v>'CS51'</v>
      </c>
      <c r="H461">
        <f>IF(物品!R463="",0,物品!R463)</f>
        <v>0</v>
      </c>
      <c r="I461">
        <f>IF(物品!S463="",0,物品!S463)</f>
        <v>0</v>
      </c>
      <c r="J461" t="str">
        <f>IF(物品!C463="",0,""""&amp;物品!C463&amp;"""")</f>
        <v>"兑换：|cff00BFFF初级附魔石|r"</v>
      </c>
      <c r="K461" t="str">
        <f>IF(物品!T463="","""""",""""&amp;物品!T463&amp;"""")</f>
        <v>"|cffffcc00需求：|r钻石x2|n|n为指定的装备附魔一条额外属性。|n|n|cffff0000只可附魔紫色及以上品质装备|r"</v>
      </c>
      <c r="L461" t="str">
        <f>IF(物品!U463="",0,""""&amp;物品!U463&amp;"""")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IF(物品!B464="",0,"'"&amp;物品!B464&amp;"'")</f>
        <v>'IL3C'</v>
      </c>
      <c r="B462">
        <f>物品!D464</f>
        <v>0</v>
      </c>
      <c r="C462">
        <f>物品!E464</f>
        <v>0</v>
      </c>
      <c r="D462">
        <f>物品!F464</f>
        <v>4</v>
      </c>
      <c r="E462">
        <f>IF(ISTEXT(物品!G464)=TRUE,"'"&amp;物品!G464&amp;"'",物品!G464)</f>
        <v>0</v>
      </c>
      <c r="F462">
        <f>IF(ISTEXT(物品!H464)=TRUE,"'"&amp;物品!H464&amp;"'",物品!H464)</f>
        <v>0</v>
      </c>
      <c r="G462" t="str">
        <f>IF(物品!I464="",0,"'"&amp;物品!I464&amp;"'")</f>
        <v>'CS52'</v>
      </c>
      <c r="H462">
        <f>IF(物品!R464="",0,物品!R464)</f>
        <v>0</v>
      </c>
      <c r="I462">
        <f>IF(物品!S464="",0,物品!S464)</f>
        <v>0</v>
      </c>
      <c r="J462" t="str">
        <f>IF(物品!C464="",0,""""&amp;物品!C464&amp;"""")</f>
        <v>"兑换：|cffffff00中级附魔石|r"</v>
      </c>
      <c r="K462" t="str">
        <f>IF(物品!T464="","""""",""""&amp;物品!T464&amp;"""")</f>
        <v>"|cffffcc00需求：|r钻石x4|n|n为指定装备附魔一条较强的额外属性。|n|n|cffff0000只可附魔紫色及以上品质装备|r"</v>
      </c>
      <c r="L462" t="str">
        <f>IF(物品!U464="",0,""""&amp;物品!U464&amp;"""")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IF(物品!B465="",0,"'"&amp;物品!B465&amp;"'")</f>
        <v>'IL3D'</v>
      </c>
      <c r="B463">
        <f>物品!D465</f>
        <v>0</v>
      </c>
      <c r="C463">
        <f>物品!E465</f>
        <v>0</v>
      </c>
      <c r="D463">
        <f>物品!F465</f>
        <v>8</v>
      </c>
      <c r="E463">
        <f>IF(ISTEXT(物品!G465)=TRUE,"'"&amp;物品!G465&amp;"'",物品!G465)</f>
        <v>0</v>
      </c>
      <c r="F463">
        <f>IF(ISTEXT(物品!H465)=TRUE,"'"&amp;物品!H465&amp;"'",物品!H465)</f>
        <v>0</v>
      </c>
      <c r="G463" t="str">
        <f>IF(物品!I465="",0,"'"&amp;物品!I465&amp;"'")</f>
        <v>'CS53'</v>
      </c>
      <c r="H463">
        <f>IF(物品!R465="",0,物品!R465)</f>
        <v>0</v>
      </c>
      <c r="I463">
        <f>IF(物品!S465="",0,物品!S465)</f>
        <v>0</v>
      </c>
      <c r="J463" t="str">
        <f>IF(物品!C465="",0,""""&amp;物品!C465&amp;"""")</f>
        <v>"兑换：|cffff0033高级附魔石|r"</v>
      </c>
      <c r="K463" t="str">
        <f>IF(物品!T465="","""""",""""&amp;物品!T465&amp;"""")</f>
        <v>"|cffffcc00需求：|r钻石x8|n|n为指定装备附魔一条强大的额外属性。|n|n|cffff0000只可附魔紫色及以上品质装备|r"</v>
      </c>
      <c r="L463" t="str">
        <f>IF(物品!U465="",0,""""&amp;物品!U465&amp;"""")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IF(物品!B466="",0,"'"&amp;物品!B466&amp;"'")</f>
        <v>'IL3E'</v>
      </c>
      <c r="B464">
        <f>物品!D466</f>
        <v>0</v>
      </c>
      <c r="C464">
        <f>物品!E466</f>
        <v>0</v>
      </c>
      <c r="D464">
        <f>物品!F466</f>
        <v>1</v>
      </c>
      <c r="E464">
        <f>IF(ISTEXT(物品!G466)=TRUE,"'"&amp;物品!G466&amp;"'",物品!G466)</f>
        <v>0</v>
      </c>
      <c r="F464">
        <f>IF(ISTEXT(物品!H466)=TRUE,"'"&amp;物品!H466&amp;"'",物品!H466)</f>
        <v>0</v>
      </c>
      <c r="G464" t="str">
        <f>IF(物品!I466="",0,"'"&amp;物品!I466&amp;"'")</f>
        <v>'IN17'</v>
      </c>
      <c r="H464">
        <f>IF(物品!R466="",0,物品!R466)</f>
        <v>0</v>
      </c>
      <c r="I464">
        <f>IF(物品!S466="",0,物品!S466)</f>
        <v>0</v>
      </c>
      <c r="J464" t="str">
        <f>IF(物品!C466="",0,""""&amp;物品!C466&amp;"""")</f>
        <v>"兑换：|Cff00BFFF来点玄铁|r"</v>
      </c>
      <c r="K464" t="str">
        <f>IF(物品!T466="","""""",""""&amp;物品!T466&amp;"""")</f>
        <v>"|cffffcc00需求：|r钻石x1|n|n玄铁|Cffffc926+5~20|r"</v>
      </c>
      <c r="L464" t="str">
        <f>IF(物品!U466="",0,""""&amp;物品!U466&amp;"""")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IF(物品!B467="",0,"'"&amp;物品!B467&amp;"'")</f>
        <v>'IL3F'</v>
      </c>
      <c r="B465">
        <f>物品!D467</f>
        <v>0</v>
      </c>
      <c r="C465">
        <f>物品!E467</f>
        <v>0</v>
      </c>
      <c r="D465">
        <f>物品!F467</f>
        <v>4</v>
      </c>
      <c r="E465">
        <f>IF(ISTEXT(物品!G467)=TRUE,"'"&amp;物品!G467&amp;"'",物品!G467)</f>
        <v>0</v>
      </c>
      <c r="F465">
        <f>IF(ISTEXT(物品!H467)=TRUE,"'"&amp;物品!H467&amp;"'",物品!H467)</f>
        <v>0</v>
      </c>
      <c r="G465" t="str">
        <f>IF(物品!I467="",0,"'"&amp;物品!I467&amp;"'")</f>
        <v>'IN23'</v>
      </c>
      <c r="H465">
        <f>IF(物品!R467="",0,物品!R467)</f>
        <v>0</v>
      </c>
      <c r="I465">
        <f>IF(物品!S467="",0,物品!S467)</f>
        <v>0</v>
      </c>
      <c r="J465" t="str">
        <f>IF(物品!C467="",0,""""&amp;物品!C467&amp;"""")</f>
        <v>"兑换：|CffFFC926大金矿|r"</v>
      </c>
      <c r="K465" t="str">
        <f>IF(物品!T467="","""""",""""&amp;物品!T467&amp;"""")</f>
        <v>"|cffffcc00需求：|r钻石x4|n|n金币|Cffffc926+8888~88888|r"</v>
      </c>
      <c r="L465" t="str">
        <f>IF(物品!U467="",0,""""&amp;物品!U467&amp;"""")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IF(物品!B468="",0,"'"&amp;物品!B468&amp;"'")</f>
        <v>'IL3G'</v>
      </c>
      <c r="B466">
        <f>物品!D468</f>
        <v>0</v>
      </c>
      <c r="C466">
        <f>物品!E468</f>
        <v>0</v>
      </c>
      <c r="D466">
        <f>物品!F468</f>
        <v>8</v>
      </c>
      <c r="E466">
        <f>IF(ISTEXT(物品!G468)=TRUE,"'"&amp;物品!G468&amp;"'",物品!G468)</f>
        <v>0</v>
      </c>
      <c r="F466">
        <f>IF(ISTEXT(物品!H468)=TRUE,"'"&amp;物品!H468&amp;"'",物品!H468)</f>
        <v>0</v>
      </c>
      <c r="G466" t="str">
        <f>IF(物品!I468="",0,"'"&amp;物品!I468&amp;"'")</f>
        <v>'CS41'</v>
      </c>
      <c r="H466">
        <f>IF(物品!R468="",0,物品!R468)</f>
        <v>0</v>
      </c>
      <c r="I466">
        <f>IF(物品!S468="",0,物品!S468)</f>
        <v>0</v>
      </c>
      <c r="J466" t="str">
        <f>IF(物品!C468="",0,""""&amp;物品!C468&amp;"""")</f>
        <v>"兑换：|cffff0000虚空神石|r"</v>
      </c>
      <c r="K466" t="str">
        <f>IF(物品!T468="","""""",""""&amp;物品!T468&amp;"""")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IF(物品!U468="",0,""""&amp;物品!U468&amp;"""")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IF(物品!B469="",0,"'"&amp;物品!B469&amp;"'")</f>
        <v>'IL3H'</v>
      </c>
      <c r="B467">
        <f>物品!D469</f>
        <v>0</v>
      </c>
      <c r="C467">
        <f>物品!E469</f>
        <v>0</v>
      </c>
      <c r="D467">
        <f>物品!F469</f>
        <v>1</v>
      </c>
      <c r="E467">
        <f>IF(ISTEXT(物品!G469)=TRUE,"'"&amp;物品!G469&amp;"'",物品!G469)</f>
        <v>0</v>
      </c>
      <c r="F467">
        <f>IF(ISTEXT(物品!H469)=TRUE,"'"&amp;物品!H469&amp;"'",物品!H469)</f>
        <v>0</v>
      </c>
      <c r="G467" t="str">
        <f>IF(物品!I469="",0,"'"&amp;物品!I469&amp;"'")</f>
        <v>'IN22'</v>
      </c>
      <c r="H467">
        <f>IF(物品!R469="",0,物品!R469)</f>
        <v>0</v>
      </c>
      <c r="I467">
        <f>IF(物品!S469="",0,物品!S469)</f>
        <v>0</v>
      </c>
      <c r="J467" t="str">
        <f>IF(物品!C469="",0,""""&amp;物品!C469&amp;"""")</f>
        <v>"兑换：|Cff00BFFF小银行|r"</v>
      </c>
      <c r="K467" t="str">
        <f>IF(物品!T469="","""""",""""&amp;物品!T469&amp;"""")</f>
        <v>"|cffffcc00需求：|r钻石x1|n|n金币|Cffffc926+2888~18888|r"</v>
      </c>
      <c r="L467" t="str">
        <f>IF(物品!U469="",0,""""&amp;物品!U469&amp;"""")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IF(物品!B470="",0,"'"&amp;物品!B470&amp;"'")</f>
        <v>'IL3I'</v>
      </c>
      <c r="B468">
        <f>物品!D470</f>
        <v>0</v>
      </c>
      <c r="C468">
        <f>物品!E470</f>
        <v>0</v>
      </c>
      <c r="D468">
        <f>物品!F470</f>
        <v>4</v>
      </c>
      <c r="E468">
        <f>IF(ISTEXT(物品!G470)=TRUE,"'"&amp;物品!G470&amp;"'",物品!G470)</f>
        <v>0</v>
      </c>
      <c r="F468">
        <f>IF(ISTEXT(物品!H470)=TRUE,"'"&amp;物品!H470&amp;"'",物品!H470)</f>
        <v>0</v>
      </c>
      <c r="G468" t="str">
        <f>IF(物品!I470="",0,"'"&amp;物品!I470&amp;"'")</f>
        <v>'IP02'</v>
      </c>
      <c r="H468">
        <f>IF(物品!R470="",0,物品!R470)</f>
        <v>0</v>
      </c>
      <c r="I468">
        <f>IF(物品!S470="",0,物品!S470)</f>
        <v>0</v>
      </c>
      <c r="J468" t="str">
        <f>IF(物品!C470="",0,""""&amp;物品!C470&amp;"""")</f>
        <v>"兑换：|CffFFD24D补天石|r"</v>
      </c>
      <c r="K468" t="str">
        <f>IF(物品!T470="","""""",""""&amp;物品!T470&amp;"""")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IF(物品!U470="",0,""""&amp;物品!U470&amp;"""")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IF(物品!B471="",0,"'"&amp;物品!B471&amp;"'")</f>
        <v>'IL4A'</v>
      </c>
      <c r="B469">
        <f>物品!D471</f>
        <v>0</v>
      </c>
      <c r="C469">
        <f>物品!E471</f>
        <v>0</v>
      </c>
      <c r="D469">
        <f>物品!F471</f>
        <v>15</v>
      </c>
      <c r="E469">
        <f>IF(ISTEXT(物品!G471)=TRUE,"'"&amp;物品!G471&amp;"'",物品!G471)</f>
        <v>0</v>
      </c>
      <c r="F469">
        <f>IF(ISTEXT(物品!H471)=TRUE,"'"&amp;物品!H471&amp;"'",物品!H471)</f>
        <v>0</v>
      </c>
      <c r="G469" t="str">
        <f>IF(物品!I471="",0,"'"&amp;物品!I471&amp;"'")</f>
        <v>'CS22'</v>
      </c>
      <c r="H469">
        <f>IF(物品!R471="",0,物品!R471)</f>
        <v>0</v>
      </c>
      <c r="I469">
        <f>IF(物品!S471="",0,物品!S471)</f>
        <v>0</v>
      </c>
      <c r="J469" t="str">
        <f>IF(物品!C471="",0,""""&amp;物品!C471&amp;"""")</f>
        <v>"兑换：|CffFF0000技能进化石|r"</v>
      </c>
      <c r="K469" t="str">
        <f>IF(物品!T471="","""""",""""&amp;物品!T471&amp;"""")</f>
        <v>"|cffffcc00需求：|r钻石x15|n|n使指定的|Cffffc926A级|r技能进化为|Cffff0000S级|r。"</v>
      </c>
      <c r="L469" t="str">
        <f>IF(物品!U471="",0,""""&amp;物品!U471&amp;"""")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IF(物品!B472="",0,"'"&amp;物品!B472&amp;"'")</f>
        <v>'IL4B'</v>
      </c>
      <c r="B470">
        <f>物品!D472</f>
        <v>0</v>
      </c>
      <c r="C470">
        <f>物品!E472</f>
        <v>0</v>
      </c>
      <c r="D470">
        <f>物品!F472</f>
        <v>6</v>
      </c>
      <c r="E470">
        <f>IF(ISTEXT(物品!G472)=TRUE,"'"&amp;物品!G472&amp;"'",物品!G472)</f>
        <v>0</v>
      </c>
      <c r="F470">
        <f>IF(ISTEXT(物品!H472)=TRUE,"'"&amp;物品!H472&amp;"'",物品!H472)</f>
        <v>0</v>
      </c>
      <c r="G470" t="str">
        <f>IF(物品!I472="",0,"'"&amp;物品!I472&amp;"'")</f>
        <v>'I015'</v>
      </c>
      <c r="H470">
        <f>IF(物品!R472="",0,物品!R472)</f>
        <v>0</v>
      </c>
      <c r="I470">
        <f>IF(物品!S472="",0,物品!S472)</f>
        <v>0</v>
      </c>
      <c r="J470" t="str">
        <f>IF(物品!C472="",0,""""&amp;物品!C472&amp;"""")</f>
        <v>"兑换：|CffFF0000招魂幡Lv5|r"</v>
      </c>
      <c r="K470" t="str">
        <f>IF(物品!T472="","""""",""""&amp;物品!T472&amp;"""")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IF(物品!U472="",0,""""&amp;物品!U472&amp;"""")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IF(物品!B473="",0,"'"&amp;物品!B473&amp;"'")</f>
        <v>'IL4C'</v>
      </c>
      <c r="B471">
        <f>物品!D473</f>
        <v>0</v>
      </c>
      <c r="C471">
        <f>物品!E473</f>
        <v>0</v>
      </c>
      <c r="D471">
        <f>物品!F473</f>
        <v>6</v>
      </c>
      <c r="E471">
        <f>IF(ISTEXT(物品!G473)=TRUE,"'"&amp;物品!G473&amp;"'",物品!G473)</f>
        <v>0</v>
      </c>
      <c r="F471">
        <f>IF(ISTEXT(物品!H473)=TRUE,"'"&amp;物品!H473&amp;"'",物品!H473)</f>
        <v>0</v>
      </c>
      <c r="G471" t="str">
        <f>IF(物品!I473="",0,"'"&amp;物品!I473&amp;"'")</f>
        <v>'IP01'</v>
      </c>
      <c r="H471">
        <f>IF(物品!R473="",0,物品!R473)</f>
        <v>0</v>
      </c>
      <c r="I471">
        <f>IF(物品!S473="",0,物品!S473)</f>
        <v>0</v>
      </c>
      <c r="J471" t="str">
        <f>IF(物品!C473="",0,""""&amp;物品!C473&amp;"""")</f>
        <v>"兑换：|CffFF0000时渊入场券|r"</v>
      </c>
      <c r="K471" t="str">
        <f>IF(物品!T473="","""""",""""&amp;物品!T473&amp;"""")</f>
        <v>"|cffffcc00需求：|r钻石x6|n|n每次|Cffffd24d完成|r时渊副本将消耗|Cffffd24d1|r个|Cffffd24d时渊入场券|r"</v>
      </c>
      <c r="L471" t="str">
        <f>IF(物品!U473="",0,""""&amp;物品!U473&amp;"""")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IF(物品!B474="",0,"'"&amp;物品!B474&amp;"'")</f>
        <v>'IL4D'</v>
      </c>
      <c r="B472">
        <f>物品!D474</f>
        <v>0</v>
      </c>
      <c r="C472">
        <f>物品!E474</f>
        <v>0</v>
      </c>
      <c r="D472">
        <f>物品!F474</f>
        <v>30</v>
      </c>
      <c r="E472">
        <f>IF(ISTEXT(物品!G474)=TRUE,"'"&amp;物品!G474&amp;"'",物品!G474)</f>
        <v>0</v>
      </c>
      <c r="F472">
        <f>IF(ISTEXT(物品!H474)=TRUE,"'"&amp;物品!H474&amp;"'",物品!H474)</f>
        <v>0</v>
      </c>
      <c r="G472" t="str">
        <f>IF(物品!I474="",0,"'"&amp;物品!I474&amp;"'")</f>
        <v>'IP03'</v>
      </c>
      <c r="H472">
        <f>IF(物品!R474="",0,物品!R474)</f>
        <v>0</v>
      </c>
      <c r="I472">
        <f>IF(物品!S474="",0,物品!S474)</f>
        <v>0</v>
      </c>
      <c r="J472" t="str">
        <f>IF(物品!C474="",0,""""&amp;物品!C474&amp;"""")</f>
        <v>"兑换：|CffFF0000鸿蒙结晶|r"</v>
      </c>
      <c r="K472" t="str">
        <f>IF(物品!T474="","""""",""""&amp;物品!T474&amp;"""")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IF(物品!U474="",0,""""&amp;物品!U474&amp;"""")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IF(物品!B475="",0,"'"&amp;物品!B475&amp;"'")</f>
        <v>'IL4E'</v>
      </c>
      <c r="B473">
        <f>物品!D475</f>
        <v>0</v>
      </c>
      <c r="C473">
        <f>物品!E475</f>
        <v>0</v>
      </c>
      <c r="D473">
        <f>物品!F475</f>
        <v>20</v>
      </c>
      <c r="E473">
        <f>IF(ISTEXT(物品!G475)=TRUE,"'"&amp;物品!G475&amp;"'",物品!G475)</f>
        <v>0</v>
      </c>
      <c r="F473">
        <f>IF(ISTEXT(物品!H475)=TRUE,"'"&amp;物品!H475&amp;"'",物品!H475)</f>
        <v>0</v>
      </c>
      <c r="G473" t="str">
        <f>IF(物品!I475="",0,"'"&amp;物品!I475&amp;"'")</f>
        <v>'CS42'</v>
      </c>
      <c r="H473">
        <f>IF(物品!R475="",0,物品!R475)</f>
        <v>0</v>
      </c>
      <c r="I473">
        <f>IF(物品!S475="",0,物品!S475)</f>
        <v>0</v>
      </c>
      <c r="J473" t="str">
        <f>IF(物品!C475="",0,""""&amp;物品!C475&amp;"""")</f>
        <v>"兑换：|cffff0033创世碎片|r"</v>
      </c>
      <c r="K473" t="str">
        <f>IF(物品!T475="","""""",""""&amp;物品!T475&amp;"""")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IF(物品!U475="",0,""""&amp;物品!U475&amp;"""")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IF(物品!B476="",0,"'"&amp;物品!B476&amp;"'")</f>
        <v>'IL4F'</v>
      </c>
      <c r="B474">
        <f>物品!D476</f>
        <v>0</v>
      </c>
      <c r="C474">
        <f>物品!E476</f>
        <v>0</v>
      </c>
      <c r="D474">
        <f>物品!F476</f>
        <v>20</v>
      </c>
      <c r="E474">
        <f>IF(ISTEXT(物品!G476)=TRUE,"'"&amp;物品!G476&amp;"'",物品!G476)</f>
        <v>0</v>
      </c>
      <c r="F474">
        <f>IF(ISTEXT(物品!H476)=TRUE,"'"&amp;物品!H476&amp;"'",物品!H476)</f>
        <v>0</v>
      </c>
      <c r="G474" t="str">
        <f>IF(物品!I476="",0,"'"&amp;物品!I476&amp;"'")</f>
        <v>'IP08'</v>
      </c>
      <c r="H474">
        <f>IF(物品!R476="",0,物品!R476)</f>
        <v>0</v>
      </c>
      <c r="I474">
        <f>IF(物品!S476="",0,物品!S476)</f>
        <v>0</v>
      </c>
      <c r="J474" t="str">
        <f>IF(物品!C476="",0,""""&amp;物品!C476&amp;"""")</f>
        <v>"兑换：|CffBF00FF稀有宝物箱|r"</v>
      </c>
      <c r="K474" t="str">
        <f>IF(物品!T476="","""""",""""&amp;物品!T476&amp;"""")</f>
        <v>"|cffffcc00需求：|r钻石x20|n|n使用后自选一个|CffBF00FF稀有品质宝物|r"</v>
      </c>
      <c r="L474" t="str">
        <f>IF(物品!U476="",0,""""&amp;物品!U476&amp;"""")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IF(物品!B477="",0,"'"&amp;物品!B477&amp;"'")</f>
        <v>'IL4G'</v>
      </c>
      <c r="B475">
        <f>物品!D477</f>
        <v>0</v>
      </c>
      <c r="C475">
        <f>物品!E477</f>
        <v>0</v>
      </c>
      <c r="D475">
        <f>物品!F477</f>
        <v>30</v>
      </c>
      <c r="E475">
        <f>IF(ISTEXT(物品!G477)=TRUE,"'"&amp;物品!G477&amp;"'",物品!G477)</f>
        <v>0</v>
      </c>
      <c r="F475">
        <f>IF(ISTEXT(物品!H477)=TRUE,"'"&amp;物品!H477&amp;"'",物品!H477)</f>
        <v>0</v>
      </c>
      <c r="G475" t="str">
        <f>IF(物品!I477="",0,"'"&amp;物品!I477&amp;"'")</f>
        <v>'IP09'</v>
      </c>
      <c r="H475">
        <f>IF(物品!R477="",0,物品!R477)</f>
        <v>0</v>
      </c>
      <c r="I475">
        <f>IF(物品!S477="",0,物品!S477)</f>
        <v>0</v>
      </c>
      <c r="J475" t="str">
        <f>IF(物品!C477="",0,""""&amp;物品!C477&amp;"""")</f>
        <v>"兑换：|CffFFD24D刻印宝箱|r"</v>
      </c>
      <c r="K475" t="str">
        <f>IF(物品!T477="","""""",""""&amp;物品!T477&amp;"""")</f>
        <v>"|cffffcc00需求：|r钻石x30|n|n使用后自选一个|CffFFD24D宝物刻印|r"</v>
      </c>
      <c r="L475" t="str">
        <f>IF(物品!U477="",0,""""&amp;物品!U477&amp;"""")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>
        <f>IF(物品!B478="",0,"'"&amp;物品!B478&amp;"'")</f>
        <v>0</v>
      </c>
      <c r="B476">
        <f>物品!D478</f>
        <v>0</v>
      </c>
      <c r="C476">
        <f>物品!E478</f>
        <v>0</v>
      </c>
      <c r="D476">
        <f>物品!F478</f>
        <v>0</v>
      </c>
      <c r="E476">
        <f>IF(ISTEXT(物品!G478)=TRUE,"'"&amp;物品!G478&amp;"'",物品!G478)</f>
        <v>0</v>
      </c>
      <c r="F476">
        <f>IF(ISTEXT(物品!H478)=TRUE,"'"&amp;物品!H478&amp;"'",物品!H478)</f>
        <v>0</v>
      </c>
      <c r="G476">
        <f>IF(物品!I478="",0,"'"&amp;物品!I478&amp;"'")</f>
        <v>0</v>
      </c>
      <c r="H476">
        <f>IF(物品!R478="",0,物品!R478)</f>
        <v>0</v>
      </c>
      <c r="I476">
        <f>IF(物品!S478="",0,物品!S478)</f>
        <v>0</v>
      </c>
      <c r="J476">
        <f>IF(物品!C478="",0,""""&amp;物品!C478&amp;"""")</f>
        <v>0</v>
      </c>
      <c r="K476" t="str">
        <f>IF(物品!T478="","""""",""""&amp;物品!T478&amp;"""")</f>
        <v>""</v>
      </c>
      <c r="L476">
        <f>IF(物品!U478="",0,""""&amp;物品!U478&amp;"""")</f>
        <v>0</v>
      </c>
      <c r="M476" t="str">
        <f t="shared" si="18"/>
        <v/>
      </c>
      <c r="N476" t="str">
        <f t="shared" si="19"/>
        <v>call InitTypeIdStrings(0,0,0,"")</v>
      </c>
    </row>
    <row r="477" spans="1:14">
      <c r="A477">
        <f>IF(物品!B479="",0,"'"&amp;物品!B479&amp;"'")</f>
        <v>0</v>
      </c>
      <c r="B477">
        <f>物品!D479</f>
        <v>0</v>
      </c>
      <c r="C477">
        <f>物品!E479</f>
        <v>0</v>
      </c>
      <c r="D477">
        <f>物品!F479</f>
        <v>0</v>
      </c>
      <c r="E477">
        <f>IF(ISTEXT(物品!G479)=TRUE,"'"&amp;物品!G479&amp;"'",物品!G479)</f>
        <v>0</v>
      </c>
      <c r="F477">
        <f>IF(ISTEXT(物品!H479)=TRUE,"'"&amp;物品!H479&amp;"'",物品!H479)</f>
        <v>0</v>
      </c>
      <c r="G477">
        <f>IF(物品!I479="",0,"'"&amp;物品!I479&amp;"'")</f>
        <v>0</v>
      </c>
      <c r="H477">
        <f>IF(物品!R479="",0,物品!R479)</f>
        <v>0</v>
      </c>
      <c r="I477">
        <f>IF(物品!S479="",0,物品!S479)</f>
        <v>0</v>
      </c>
      <c r="J477">
        <f>IF(物品!C479="",0,""""&amp;物品!C479&amp;"""")</f>
        <v>0</v>
      </c>
      <c r="K477" t="str">
        <f>IF(物品!T479="","""""",""""&amp;物品!T479&amp;"""")</f>
        <v>""</v>
      </c>
      <c r="L477">
        <f>IF(物品!U479="",0,""""&amp;物品!U479&amp;"""")</f>
        <v>0</v>
      </c>
      <c r="M477" t="str">
        <f t="shared" si="18"/>
        <v/>
      </c>
      <c r="N477" t="str">
        <f t="shared" si="19"/>
        <v>call InitTypeIdStrings(0,0,0,"")</v>
      </c>
    </row>
    <row r="478" spans="1:14">
      <c r="A478">
        <f>IF(物品!B480="",0,"'"&amp;物品!B480&amp;"'")</f>
        <v>0</v>
      </c>
      <c r="B478">
        <f>物品!D480</f>
        <v>0</v>
      </c>
      <c r="C478">
        <f>物品!E480</f>
        <v>0</v>
      </c>
      <c r="D478">
        <f>物品!F480</f>
        <v>0</v>
      </c>
      <c r="E478">
        <f>IF(ISTEXT(物品!G480)=TRUE,"'"&amp;物品!G480&amp;"'",物品!G480)</f>
        <v>0</v>
      </c>
      <c r="F478">
        <f>IF(ISTEXT(物品!H480)=TRUE,"'"&amp;物品!H480&amp;"'",物品!H480)</f>
        <v>0</v>
      </c>
      <c r="G478">
        <f>IF(物品!I480="",0,"'"&amp;物品!I480&amp;"'")</f>
        <v>0</v>
      </c>
      <c r="H478">
        <f>IF(物品!R480="",0,物品!R480)</f>
        <v>0</v>
      </c>
      <c r="I478">
        <f>IF(物品!S480="",0,物品!S480)</f>
        <v>0</v>
      </c>
      <c r="J478">
        <f>IF(物品!C480="",0,""""&amp;物品!C480&amp;"""")</f>
        <v>0</v>
      </c>
      <c r="K478" t="str">
        <f>IF(物品!T480="","""""",""""&amp;物品!T480&amp;"""")</f>
        <v>""</v>
      </c>
      <c r="L478">
        <f>IF(物品!U480="",0,""""&amp;物品!U480&amp;"""")</f>
        <v>0</v>
      </c>
      <c r="M478" t="str">
        <f t="shared" si="18"/>
        <v/>
      </c>
      <c r="N478" t="str">
        <f t="shared" si="19"/>
        <v>call InitTypeIdStrings(0,0,0,"")</v>
      </c>
    </row>
    <row r="479" spans="1:14">
      <c r="A479">
        <f>IF(物品!B481="",0,"'"&amp;物品!B481&amp;"'")</f>
        <v>0</v>
      </c>
      <c r="B479">
        <f>物品!D481</f>
        <v>0</v>
      </c>
      <c r="C479">
        <f>物品!E481</f>
        <v>0</v>
      </c>
      <c r="D479">
        <f>物品!F481</f>
        <v>0</v>
      </c>
      <c r="E479">
        <f>IF(ISTEXT(物品!G481)=TRUE,"'"&amp;物品!G481&amp;"'",物品!G481)</f>
        <v>0</v>
      </c>
      <c r="F479">
        <f>IF(ISTEXT(物品!H481)=TRUE,"'"&amp;物品!H481&amp;"'",物品!H481)</f>
        <v>0</v>
      </c>
      <c r="G479">
        <f>IF(物品!I481="",0,"'"&amp;物品!I481&amp;"'")</f>
        <v>0</v>
      </c>
      <c r="H479">
        <f>IF(物品!R481="",0,物品!R481)</f>
        <v>0</v>
      </c>
      <c r="I479">
        <f>IF(物品!S481="",0,物品!S481)</f>
        <v>0</v>
      </c>
      <c r="J479">
        <f>IF(物品!C481="",0,""""&amp;物品!C481&amp;"""")</f>
        <v>0</v>
      </c>
      <c r="K479" t="str">
        <f>IF(物品!T481="","""""",""""&amp;物品!T481&amp;"""")</f>
        <v>""</v>
      </c>
      <c r="L479">
        <f>IF(物品!U481="",0,""""&amp;物品!U481&amp;"""")</f>
        <v>0</v>
      </c>
      <c r="M479" t="str">
        <f t="shared" si="18"/>
        <v/>
      </c>
      <c r="N479" t="str">
        <f t="shared" si="19"/>
        <v>call InitTypeIdStrings(0,0,0,"")</v>
      </c>
    </row>
    <row r="480" spans="1:14">
      <c r="A480">
        <f>IF(物品!B482="",0,"'"&amp;物品!B482&amp;"'")</f>
        <v>0</v>
      </c>
      <c r="B480">
        <f>物品!D482</f>
        <v>0</v>
      </c>
      <c r="C480">
        <f>物品!E482</f>
        <v>0</v>
      </c>
      <c r="D480">
        <f>物品!F482</f>
        <v>0</v>
      </c>
      <c r="E480">
        <f>IF(ISTEXT(物品!G482)=TRUE,"'"&amp;物品!G482&amp;"'",物品!G482)</f>
        <v>0</v>
      </c>
      <c r="F480">
        <f>IF(ISTEXT(物品!H482)=TRUE,"'"&amp;物品!H482&amp;"'",物品!H482)</f>
        <v>0</v>
      </c>
      <c r="G480">
        <f>IF(物品!I482="",0,"'"&amp;物品!I482&amp;"'")</f>
        <v>0</v>
      </c>
      <c r="H480">
        <f>IF(物品!R482="",0,物品!R482)</f>
        <v>0</v>
      </c>
      <c r="I480">
        <f>IF(物品!S482="",0,物品!S482)</f>
        <v>0</v>
      </c>
      <c r="J480">
        <f>IF(物品!C482="",0,""""&amp;物品!C482&amp;"""")</f>
        <v>0</v>
      </c>
      <c r="K480" t="str">
        <f>IF(物品!T482="","""""",""""&amp;物品!T482&amp;"""")</f>
        <v>""</v>
      </c>
      <c r="L480">
        <f>IF(物品!U482="",0,""""&amp;物品!U482&amp;"""")</f>
        <v>0</v>
      </c>
      <c r="M480" t="str">
        <f t="shared" si="18"/>
        <v/>
      </c>
      <c r="N480" t="str">
        <f t="shared" si="19"/>
        <v>call InitTypeIdStrings(0,0,0,"")</v>
      </c>
    </row>
    <row r="481" spans="1:14">
      <c r="A481">
        <f>IF(物品!B483="",0,"'"&amp;物品!B483&amp;"'")</f>
        <v>0</v>
      </c>
      <c r="B481">
        <f>物品!D483</f>
        <v>0</v>
      </c>
      <c r="C481">
        <f>物品!E483</f>
        <v>0</v>
      </c>
      <c r="D481">
        <f>物品!F483</f>
        <v>0</v>
      </c>
      <c r="E481">
        <f>IF(ISTEXT(物品!G483)=TRUE,"'"&amp;物品!G483&amp;"'",物品!G483)</f>
        <v>0</v>
      </c>
      <c r="F481">
        <f>IF(ISTEXT(物品!H483)=TRUE,"'"&amp;物品!H483&amp;"'",物品!H483)</f>
        <v>0</v>
      </c>
      <c r="G481">
        <f>IF(物品!I483="",0,"'"&amp;物品!I483&amp;"'")</f>
        <v>0</v>
      </c>
      <c r="H481">
        <f>IF(物品!R483="",0,物品!R483)</f>
        <v>0</v>
      </c>
      <c r="I481">
        <f>IF(物品!S483="",0,物品!S483)</f>
        <v>0</v>
      </c>
      <c r="J481">
        <f>IF(物品!C483="",0,""""&amp;物品!C483&amp;"""")</f>
        <v>0</v>
      </c>
      <c r="K481" t="str">
        <f>IF(物品!T483="","""""",""""&amp;物品!T483&amp;"""")</f>
        <v>""</v>
      </c>
      <c r="L481">
        <f>IF(物品!U483="",0,""""&amp;物品!U483&amp;"""")</f>
        <v>0</v>
      </c>
      <c r="M481" t="str">
        <f t="shared" si="18"/>
        <v/>
      </c>
      <c r="N481" t="str">
        <f t="shared" si="19"/>
        <v>call InitTypeIdStrings(0,0,0,"")</v>
      </c>
    </row>
    <row r="482" spans="1:14">
      <c r="A482">
        <f>IF(物品!B484="",0,"'"&amp;物品!B484&amp;"'")</f>
        <v>0</v>
      </c>
      <c r="B482">
        <f>物品!D484</f>
        <v>0</v>
      </c>
      <c r="C482">
        <f>物品!E484</f>
        <v>0</v>
      </c>
      <c r="D482">
        <f>物品!F484</f>
        <v>0</v>
      </c>
      <c r="E482">
        <f>IF(ISTEXT(物品!G484)=TRUE,"'"&amp;物品!G484&amp;"'",物品!G484)</f>
        <v>0</v>
      </c>
      <c r="F482">
        <f>IF(ISTEXT(物品!H484)=TRUE,"'"&amp;物品!H484&amp;"'",物品!H484)</f>
        <v>0</v>
      </c>
      <c r="G482">
        <f>IF(物品!I484="",0,"'"&amp;物品!I484&amp;"'")</f>
        <v>0</v>
      </c>
      <c r="H482">
        <f>IF(物品!R484="",0,物品!R484)</f>
        <v>0</v>
      </c>
      <c r="I482">
        <f>IF(物品!S484="",0,物品!S484)</f>
        <v>0</v>
      </c>
      <c r="J482">
        <f>IF(物品!C484="",0,""""&amp;物品!C484&amp;"""")</f>
        <v>0</v>
      </c>
      <c r="K482" t="str">
        <f>IF(物品!T484="","""""",""""&amp;物品!T484&amp;"""")</f>
        <v>""</v>
      </c>
      <c r="L482">
        <f>IF(物品!U484="",0,""""&amp;物品!U484&amp;"""")</f>
        <v>0</v>
      </c>
      <c r="M482" t="str">
        <f t="shared" si="18"/>
        <v/>
      </c>
      <c r="N482" t="str">
        <f t="shared" si="19"/>
        <v>call InitTypeIdStrings(0,0,0,"")</v>
      </c>
    </row>
    <row r="483" spans="1:14">
      <c r="A483">
        <f>IF(物品!B485="",0,"'"&amp;物品!B485&amp;"'")</f>
        <v>0</v>
      </c>
      <c r="B483">
        <f>物品!D485</f>
        <v>0</v>
      </c>
      <c r="C483">
        <f>物品!E485</f>
        <v>0</v>
      </c>
      <c r="D483">
        <f>物品!F485</f>
        <v>0</v>
      </c>
      <c r="E483">
        <f>IF(ISTEXT(物品!G485)=TRUE,"'"&amp;物品!G485&amp;"'",物品!G485)</f>
        <v>0</v>
      </c>
      <c r="F483">
        <f>IF(ISTEXT(物品!H485)=TRUE,"'"&amp;物品!H485&amp;"'",物品!H485)</f>
        <v>0</v>
      </c>
      <c r="G483">
        <f>IF(物品!I485="",0,"'"&amp;物品!I485&amp;"'")</f>
        <v>0</v>
      </c>
      <c r="H483">
        <f>IF(物品!R485="",0,物品!R485)</f>
        <v>0</v>
      </c>
      <c r="I483">
        <f>IF(物品!S485="",0,物品!S485)</f>
        <v>0</v>
      </c>
      <c r="J483">
        <f>IF(物品!C485="",0,""""&amp;物品!C485&amp;"""")</f>
        <v>0</v>
      </c>
      <c r="K483" t="str">
        <f>IF(物品!T485="","""""",""""&amp;物品!T485&amp;"""")</f>
        <v>""</v>
      </c>
      <c r="L483">
        <f>IF(物品!U485="",0,""""&amp;物品!U485&amp;"""")</f>
        <v>0</v>
      </c>
      <c r="M483" t="str">
        <f t="shared" si="18"/>
        <v/>
      </c>
      <c r="N483" t="str">
        <f t="shared" si="19"/>
        <v>call InitTypeIdStrings(0,0,0,"")</v>
      </c>
    </row>
    <row r="484" spans="1:14">
      <c r="A484">
        <f>IF(物品!B486="",0,"'"&amp;物品!B486&amp;"'")</f>
        <v>0</v>
      </c>
      <c r="B484">
        <f>物品!D486</f>
        <v>0</v>
      </c>
      <c r="C484">
        <f>物品!E486</f>
        <v>0</v>
      </c>
      <c r="D484">
        <f>物品!F486</f>
        <v>0</v>
      </c>
      <c r="E484">
        <f>IF(ISTEXT(物品!G486)=TRUE,"'"&amp;物品!G486&amp;"'",物品!G486)</f>
        <v>0</v>
      </c>
      <c r="F484">
        <f>IF(ISTEXT(物品!H486)=TRUE,"'"&amp;物品!H486&amp;"'",物品!H486)</f>
        <v>0</v>
      </c>
      <c r="G484">
        <f>IF(物品!I486="",0,"'"&amp;物品!I486&amp;"'")</f>
        <v>0</v>
      </c>
      <c r="H484">
        <f>IF(物品!R486="",0,物品!R486)</f>
        <v>0</v>
      </c>
      <c r="I484">
        <f>IF(物品!S486="",0,物品!S486)</f>
        <v>0</v>
      </c>
      <c r="J484">
        <f>IF(物品!C486="",0,""""&amp;物品!C486&amp;"""")</f>
        <v>0</v>
      </c>
      <c r="K484" t="str">
        <f>IF(物品!T486="","""""",""""&amp;物品!T486&amp;"""")</f>
        <v>""</v>
      </c>
      <c r="L484">
        <f>IF(物品!U486="",0,""""&amp;物品!U486&amp;"""")</f>
        <v>0</v>
      </c>
      <c r="M484" t="str">
        <f t="shared" si="18"/>
        <v/>
      </c>
      <c r="N484" t="str">
        <f t="shared" si="19"/>
        <v>call InitTypeIdStrings(0,0,0,"")</v>
      </c>
    </row>
    <row r="485" spans="1:14">
      <c r="A485">
        <f>IF(物品!B487="",0,"'"&amp;物品!B487&amp;"'")</f>
        <v>0</v>
      </c>
      <c r="B485">
        <f>物品!D487</f>
        <v>0</v>
      </c>
      <c r="C485">
        <f>物品!E487</f>
        <v>0</v>
      </c>
      <c r="D485">
        <f>物品!F487</f>
        <v>0</v>
      </c>
      <c r="E485">
        <f>IF(ISTEXT(物品!G487)=TRUE,"'"&amp;物品!G487&amp;"'",物品!G487)</f>
        <v>0</v>
      </c>
      <c r="F485">
        <f>IF(ISTEXT(物品!H487)=TRUE,"'"&amp;物品!H487&amp;"'",物品!H487)</f>
        <v>0</v>
      </c>
      <c r="G485">
        <f>IF(物品!I487="",0,"'"&amp;物品!I487&amp;"'")</f>
        <v>0</v>
      </c>
      <c r="H485">
        <f>IF(物品!R487="",0,物品!R487)</f>
        <v>0</v>
      </c>
      <c r="I485">
        <f>IF(物品!S487="",0,物品!S487)</f>
        <v>0</v>
      </c>
      <c r="J485">
        <f>IF(物品!C487="",0,""""&amp;物品!C487&amp;"""")</f>
        <v>0</v>
      </c>
      <c r="K485" t="str">
        <f>IF(物品!T487="","""""",""""&amp;物品!T487&amp;"""")</f>
        <v>""</v>
      </c>
      <c r="L485">
        <f>IF(物品!U487="",0,""""&amp;物品!U487&amp;"""")</f>
        <v>0</v>
      </c>
      <c r="M485" t="str">
        <f t="shared" si="18"/>
        <v/>
      </c>
      <c r="N485" t="str">
        <f t="shared" si="19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1184</v>
      </c>
      <c r="CD1" s="10" t="s">
        <v>1184</v>
      </c>
      <c r="CE1" s="10" t="s">
        <v>1184</v>
      </c>
      <c r="CF1" s="10" t="s">
        <v>1184</v>
      </c>
      <c r="CH1" s="10" t="s">
        <v>1184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1185</v>
      </c>
      <c r="CC2" s="10" t="s">
        <v>1186</v>
      </c>
      <c r="CD2" s="10" t="s">
        <v>1187</v>
      </c>
      <c r="CE2" s="10" t="s">
        <v>1188</v>
      </c>
      <c r="CF2" s="10" t="s">
        <v>1189</v>
      </c>
      <c r="CG2" s="10" t="s">
        <v>1190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1191</v>
      </c>
      <c r="B1" s="10" t="s">
        <v>1192</v>
      </c>
      <c r="C1" s="10" t="s">
        <v>1193</v>
      </c>
      <c r="D1" s="10" t="s">
        <v>1194</v>
      </c>
      <c r="E1" s="10" t="s">
        <v>1195</v>
      </c>
    </row>
    <row r="2" spans="1:11" ht="16.5">
      <c r="A2" s="9">
        <v>1</v>
      </c>
      <c r="B2" s="9" t="s">
        <v>1196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1197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1198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1199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1200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1201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899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909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919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1202</v>
      </c>
      <c r="G1" t="s">
        <v>1203</v>
      </c>
      <c r="I1" t="s">
        <v>1204</v>
      </c>
      <c r="J1">
        <v>11</v>
      </c>
      <c r="P1" t="s">
        <v>1205</v>
      </c>
      <c r="U1" t="s">
        <v>1206</v>
      </c>
      <c r="V1" t="s">
        <v>1207</v>
      </c>
      <c r="X1" s="10" t="s">
        <v>1208</v>
      </c>
    </row>
    <row r="2" spans="1:25">
      <c r="A2" t="s">
        <v>1209</v>
      </c>
      <c r="D2">
        <v>800</v>
      </c>
      <c r="E2" s="30">
        <v>1</v>
      </c>
      <c r="F2" s="31">
        <f>D2/E2</f>
        <v>800</v>
      </c>
      <c r="I2" t="s">
        <v>1210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1211</v>
      </c>
      <c r="D3">
        <v>800</v>
      </c>
      <c r="E3" s="30">
        <v>1</v>
      </c>
      <c r="F3" s="31">
        <f t="shared" ref="F3:F25" si="1">D3/E3</f>
        <v>800</v>
      </c>
      <c r="I3" t="s">
        <v>1212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1213</v>
      </c>
      <c r="D4">
        <v>800</v>
      </c>
      <c r="E4" s="30">
        <v>1</v>
      </c>
      <c r="F4" s="31">
        <f t="shared" si="1"/>
        <v>800</v>
      </c>
      <c r="I4" t="s">
        <v>1214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1215</v>
      </c>
      <c r="D5">
        <v>800</v>
      </c>
      <c r="E5" s="30">
        <v>1</v>
      </c>
      <c r="F5" s="31">
        <f t="shared" si="1"/>
        <v>800</v>
      </c>
      <c r="I5" t="s">
        <v>1216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1217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1218</v>
      </c>
      <c r="D7">
        <v>2500</v>
      </c>
      <c r="E7" s="30">
        <v>0.85</v>
      </c>
      <c r="F7" s="31">
        <f t="shared" si="1"/>
        <v>2941.1764705882401</v>
      </c>
      <c r="J7" t="s">
        <v>1219</v>
      </c>
      <c r="K7" s="10" t="s">
        <v>1220</v>
      </c>
      <c r="L7" s="10" t="s">
        <v>1221</v>
      </c>
      <c r="M7" t="s">
        <v>1222</v>
      </c>
      <c r="N7" t="s">
        <v>1223</v>
      </c>
      <c r="P7">
        <f t="shared" si="0"/>
        <v>85</v>
      </c>
    </row>
    <row r="8" spans="1:25">
      <c r="A8" t="s">
        <v>1224</v>
      </c>
      <c r="D8">
        <v>2500</v>
      </c>
      <c r="E8" s="30">
        <v>0.85</v>
      </c>
      <c r="F8" s="31">
        <f t="shared" si="1"/>
        <v>2941.1764705882401</v>
      </c>
      <c r="I8" t="s">
        <v>1225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1226</v>
      </c>
      <c r="D9">
        <v>2500</v>
      </c>
      <c r="E9" s="30">
        <v>0.85</v>
      </c>
      <c r="F9" s="31">
        <f t="shared" si="1"/>
        <v>2941.1764705882401</v>
      </c>
      <c r="I9" t="s">
        <v>1227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1228</v>
      </c>
      <c r="D10">
        <v>2500</v>
      </c>
      <c r="E10" s="30">
        <v>0.85</v>
      </c>
      <c r="F10" s="31">
        <f t="shared" si="1"/>
        <v>2941.1764705882401</v>
      </c>
      <c r="I10" t="s">
        <v>1229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1230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1231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1232</v>
      </c>
      <c r="D12">
        <v>8000</v>
      </c>
      <c r="E12" s="30">
        <v>0.7</v>
      </c>
      <c r="F12" s="31">
        <f t="shared" si="1"/>
        <v>11428.5714285714</v>
      </c>
      <c r="I12" t="s">
        <v>1233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1234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1235</v>
      </c>
      <c r="N13">
        <f>SUM(N8:N12)</f>
        <v>1061280</v>
      </c>
      <c r="P13">
        <f t="shared" si="0"/>
        <v>70</v>
      </c>
    </row>
    <row r="14" spans="1:25">
      <c r="A14" t="s">
        <v>1236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1237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1238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1239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1240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1241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1242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1243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1244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1245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1246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1247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1248</v>
      </c>
      <c r="E26" t="s">
        <v>1249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1250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1251</v>
      </c>
      <c r="B31" s="10" t="s">
        <v>128</v>
      </c>
      <c r="C31" s="10" t="s">
        <v>138</v>
      </c>
      <c r="F31" s="10" t="s">
        <v>1252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1253</v>
      </c>
      <c r="G32" s="10" t="s">
        <v>1254</v>
      </c>
      <c r="H32" s="10" t="s">
        <v>1202</v>
      </c>
      <c r="J32" s="10" t="s">
        <v>1255</v>
      </c>
      <c r="K32" s="10" t="s">
        <v>1256</v>
      </c>
      <c r="L32" s="10" t="s">
        <v>1</v>
      </c>
      <c r="M32" s="10" t="s">
        <v>1202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1249</v>
      </c>
      <c r="N41">
        <f>SUM(N33:N40)</f>
        <v>28860</v>
      </c>
      <c r="O41">
        <f>SUM(O33:O40)</f>
        <v>9600</v>
      </c>
    </row>
    <row r="42" spans="1:15">
      <c r="A42" s="10" t="s">
        <v>1249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1257</v>
      </c>
      <c r="B45" s="10" t="s">
        <v>1258</v>
      </c>
      <c r="C45" s="10" t="s">
        <v>1259</v>
      </c>
      <c r="F45" s="10" t="s">
        <v>1260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1261</v>
      </c>
      <c r="G46" s="32" t="s">
        <v>1262</v>
      </c>
      <c r="H46" s="32" t="s">
        <v>179</v>
      </c>
      <c r="I46" s="10" t="s">
        <v>1263</v>
      </c>
      <c r="K46" s="10"/>
    </row>
    <row r="47" spans="1:15">
      <c r="A47">
        <v>2</v>
      </c>
      <c r="B47">
        <f t="shared" si="11"/>
        <v>200</v>
      </c>
      <c r="C47" s="10" t="s">
        <v>1264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1265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1249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935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937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941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943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947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949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1266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1267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1268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930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1269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937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939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943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945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949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951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1268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1266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930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1266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1267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1266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1267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932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934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935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937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939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941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943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945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947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949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951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930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1270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1271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1272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1273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1274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1275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1276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1277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1278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1279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1280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1281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1282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935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941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947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1283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1284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1285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1286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1287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1288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1289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1290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1291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1292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1293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1294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1295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1296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1297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1298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1299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897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899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900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901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902</v>
      </c>
      <c r="H145" t="str">
        <f t="shared" si="2"/>
        <v>附魔</v>
      </c>
    </row>
    <row r="146" spans="1:8" ht="16.5">
      <c r="A146" s="24" t="s">
        <v>665</v>
      </c>
      <c r="B146" s="20" t="s">
        <v>1300</v>
      </c>
      <c r="G146" s="9" t="s">
        <v>903</v>
      </c>
      <c r="H146" t="str">
        <f t="shared" si="2"/>
        <v>附魔</v>
      </c>
    </row>
    <row r="147" spans="1:8" ht="16.5">
      <c r="A147" s="24" t="s">
        <v>669</v>
      </c>
      <c r="B147" s="20" t="s">
        <v>1301</v>
      </c>
      <c r="G147" s="9" t="s">
        <v>904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905</v>
      </c>
      <c r="H148" t="str">
        <f t="shared" si="2"/>
        <v>附魔</v>
      </c>
    </row>
    <row r="149" spans="1:8" ht="16.5">
      <c r="A149" s="9" t="s">
        <v>697</v>
      </c>
      <c r="B149" s="9" t="s">
        <v>1302</v>
      </c>
      <c r="G149" s="9" t="s">
        <v>906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907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908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909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910</v>
      </c>
      <c r="H153" t="str">
        <f t="shared" si="2"/>
        <v>附魔</v>
      </c>
    </row>
    <row r="154" spans="1:8" ht="16.5">
      <c r="A154" s="9" t="s">
        <v>712</v>
      </c>
      <c r="B154" s="25" t="s">
        <v>1303</v>
      </c>
      <c r="G154" s="9" t="s">
        <v>911</v>
      </c>
      <c r="H154" t="str">
        <f t="shared" si="2"/>
        <v>附魔</v>
      </c>
    </row>
    <row r="155" spans="1:8" ht="16.5">
      <c r="A155" s="9" t="s">
        <v>715</v>
      </c>
      <c r="B155" s="25" t="s">
        <v>1304</v>
      </c>
      <c r="G155" s="9" t="s">
        <v>912</v>
      </c>
      <c r="H155" t="str">
        <f t="shared" si="2"/>
        <v>附魔</v>
      </c>
    </row>
    <row r="156" spans="1:8" ht="16.5">
      <c r="A156" s="9" t="s">
        <v>1266</v>
      </c>
      <c r="B156" s="25" t="s">
        <v>1305</v>
      </c>
      <c r="G156" s="9" t="s">
        <v>913</v>
      </c>
      <c r="H156" t="str">
        <f t="shared" si="2"/>
        <v>附魔</v>
      </c>
    </row>
    <row r="157" spans="1:8" ht="16.5">
      <c r="A157" s="9" t="s">
        <v>1267</v>
      </c>
      <c r="B157" s="25" t="s">
        <v>1306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914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915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916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917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918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919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920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921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922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923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924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925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926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927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928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929</v>
      </c>
      <c r="H174" t="e">
        <f t="shared" si="2"/>
        <v>#N/A</v>
      </c>
    </row>
    <row r="175" spans="1:8" ht="16.5">
      <c r="A175" s="9" t="s">
        <v>779</v>
      </c>
      <c r="B175" s="15" t="s">
        <v>1307</v>
      </c>
    </row>
    <row r="176" spans="1:8" ht="16.5">
      <c r="A176" s="9" t="s">
        <v>782</v>
      </c>
      <c r="B176" s="15" t="s">
        <v>1308</v>
      </c>
    </row>
    <row r="177" spans="1:2" ht="16.5">
      <c r="A177" s="9" t="s">
        <v>785</v>
      </c>
      <c r="B177" s="15" t="s">
        <v>1309</v>
      </c>
    </row>
    <row r="178" spans="1:2" ht="16.5">
      <c r="A178" s="9" t="s">
        <v>797</v>
      </c>
      <c r="B178" s="15" t="s">
        <v>1310</v>
      </c>
    </row>
    <row r="179" spans="1:2" ht="16.5">
      <c r="A179" s="9" t="s">
        <v>801</v>
      </c>
      <c r="B179" s="15" t="s">
        <v>1311</v>
      </c>
    </row>
    <row r="180" spans="1:2" ht="16.5">
      <c r="A180" s="9" t="s">
        <v>805</v>
      </c>
      <c r="B180" s="15" t="s">
        <v>1312</v>
      </c>
    </row>
    <row r="181" spans="1:2" ht="16.5">
      <c r="A181" s="9" t="s">
        <v>809</v>
      </c>
      <c r="B181" s="25" t="s">
        <v>1313</v>
      </c>
    </row>
    <row r="182" spans="1:2" ht="16.5">
      <c r="A182" s="9" t="s">
        <v>812</v>
      </c>
      <c r="B182" s="26" t="s">
        <v>1314</v>
      </c>
    </row>
    <row r="183" spans="1:2" ht="16.5">
      <c r="A183" s="9" t="s">
        <v>815</v>
      </c>
      <c r="B183" s="26" t="s">
        <v>1315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857</v>
      </c>
      <c r="B194" s="28" t="s">
        <v>858</v>
      </c>
    </row>
    <row r="195" spans="1:2">
      <c r="A195" s="27" t="s">
        <v>860</v>
      </c>
      <c r="B195" s="28" t="s">
        <v>861</v>
      </c>
    </row>
    <row r="196" spans="1:2">
      <c r="A196" s="27" t="s">
        <v>862</v>
      </c>
      <c r="B196" s="28" t="s">
        <v>863</v>
      </c>
    </row>
    <row r="197" spans="1:2">
      <c r="A197" s="27" t="s">
        <v>1316</v>
      </c>
      <c r="B197" s="28" t="str">
        <f>"已领取"&amp;B188</f>
        <v>已领取公众号礼包</v>
      </c>
    </row>
    <row r="198" spans="1:2">
      <c r="A198" s="27" t="s">
        <v>1317</v>
      </c>
      <c r="B198" s="28" t="str">
        <f t="shared" ref="B198:B205" si="3">"已领取"&amp;B189</f>
        <v>已领取入群礼包</v>
      </c>
    </row>
    <row r="199" spans="1:2">
      <c r="A199" s="27" t="s">
        <v>1318</v>
      </c>
      <c r="B199" s="28" t="str">
        <f t="shared" si="3"/>
        <v>已领取拜年礼包</v>
      </c>
    </row>
    <row r="200" spans="1:2">
      <c r="A200" s="27" t="s">
        <v>1319</v>
      </c>
      <c r="B200" s="28" t="str">
        <f t="shared" si="3"/>
        <v>已领取收藏礼包</v>
      </c>
    </row>
    <row r="201" spans="1:2">
      <c r="A201" s="27" t="s">
        <v>1320</v>
      </c>
      <c r="B201" s="28" t="str">
        <f t="shared" si="3"/>
        <v>已领取重置版礼包</v>
      </c>
    </row>
    <row r="202" spans="1:2">
      <c r="A202" s="27" t="s">
        <v>1321</v>
      </c>
      <c r="B202" s="28" t="str">
        <f t="shared" si="3"/>
        <v>已领取公会福利</v>
      </c>
    </row>
    <row r="203" spans="1:2">
      <c r="A203" s="27" t="s">
        <v>1322</v>
      </c>
      <c r="B203" s="28" t="str">
        <f t="shared" si="3"/>
        <v>已领取星耀礼包</v>
      </c>
    </row>
    <row r="204" spans="1:2">
      <c r="A204" s="27" t="s">
        <v>1323</v>
      </c>
      <c r="B204" s="28" t="str">
        <f t="shared" si="3"/>
        <v>已领取魔芝RPG礼包</v>
      </c>
    </row>
    <row r="205" spans="1:2">
      <c r="A205" s="27" t="s">
        <v>1324</v>
      </c>
      <c r="B205" s="28" t="str">
        <f t="shared" si="3"/>
        <v>已领取老铁礼包</v>
      </c>
    </row>
    <row r="206" spans="1:2">
      <c r="A206" s="27" t="s">
        <v>897</v>
      </c>
      <c r="B206" s="29" t="s">
        <v>898</v>
      </c>
    </row>
    <row r="207" spans="1:2">
      <c r="A207" s="27" t="s">
        <v>899</v>
      </c>
      <c r="B207" s="29" t="s">
        <v>898</v>
      </c>
    </row>
    <row r="208" spans="1:2">
      <c r="A208" s="27" t="s">
        <v>900</v>
      </c>
      <c r="B208" s="29" t="s">
        <v>898</v>
      </c>
    </row>
    <row r="209" spans="1:2">
      <c r="A209" s="27" t="s">
        <v>901</v>
      </c>
      <c r="B209" s="29" t="s">
        <v>898</v>
      </c>
    </row>
    <row r="210" spans="1:2">
      <c r="A210" s="27" t="s">
        <v>902</v>
      </c>
      <c r="B210" s="29" t="s">
        <v>898</v>
      </c>
    </row>
    <row r="211" spans="1:2">
      <c r="A211" s="27" t="s">
        <v>903</v>
      </c>
      <c r="B211" s="29" t="s">
        <v>898</v>
      </c>
    </row>
    <row r="212" spans="1:2">
      <c r="A212" s="27" t="s">
        <v>904</v>
      </c>
      <c r="B212" s="29" t="s">
        <v>898</v>
      </c>
    </row>
    <row r="213" spans="1:2">
      <c r="A213" s="27" t="s">
        <v>905</v>
      </c>
      <c r="B213" s="29" t="s">
        <v>898</v>
      </c>
    </row>
    <row r="214" spans="1:2">
      <c r="A214" s="27" t="s">
        <v>906</v>
      </c>
      <c r="B214" s="29" t="s">
        <v>898</v>
      </c>
    </row>
    <row r="215" spans="1:2">
      <c r="A215" s="27" t="s">
        <v>907</v>
      </c>
      <c r="B215" s="29" t="s">
        <v>898</v>
      </c>
    </row>
    <row r="216" spans="1:2">
      <c r="A216" s="27" t="s">
        <v>908</v>
      </c>
      <c r="B216" s="29" t="s">
        <v>898</v>
      </c>
    </row>
    <row r="217" spans="1:2">
      <c r="A217" s="27" t="s">
        <v>909</v>
      </c>
      <c r="B217" s="29" t="s">
        <v>898</v>
      </c>
    </row>
    <row r="218" spans="1:2">
      <c r="A218" s="27" t="s">
        <v>910</v>
      </c>
      <c r="B218" s="29" t="s">
        <v>898</v>
      </c>
    </row>
    <row r="219" spans="1:2">
      <c r="A219" s="27" t="s">
        <v>911</v>
      </c>
      <c r="B219" s="29" t="s">
        <v>898</v>
      </c>
    </row>
    <row r="220" spans="1:2">
      <c r="A220" s="27" t="s">
        <v>912</v>
      </c>
      <c r="B220" s="29" t="s">
        <v>898</v>
      </c>
    </row>
    <row r="221" spans="1:2">
      <c r="A221" s="27" t="s">
        <v>913</v>
      </c>
      <c r="B221" s="29" t="s">
        <v>898</v>
      </c>
    </row>
    <row r="222" spans="1:2">
      <c r="A222" s="27" t="s">
        <v>914</v>
      </c>
      <c r="B222" s="29" t="s">
        <v>898</v>
      </c>
    </row>
    <row r="223" spans="1:2">
      <c r="A223" s="27" t="s">
        <v>915</v>
      </c>
      <c r="B223" s="29" t="s">
        <v>898</v>
      </c>
    </row>
    <row r="224" spans="1:2">
      <c r="A224" s="27" t="s">
        <v>916</v>
      </c>
      <c r="B224" s="29" t="s">
        <v>898</v>
      </c>
    </row>
    <row r="225" spans="1:2">
      <c r="A225" s="27" t="s">
        <v>917</v>
      </c>
      <c r="B225" s="29" t="s">
        <v>898</v>
      </c>
    </row>
    <row r="226" spans="1:2">
      <c r="A226" s="27" t="s">
        <v>918</v>
      </c>
      <c r="B226" s="29" t="s">
        <v>898</v>
      </c>
    </row>
    <row r="227" spans="1:2">
      <c r="A227" s="27" t="s">
        <v>919</v>
      </c>
      <c r="B227" s="29" t="s">
        <v>898</v>
      </c>
    </row>
    <row r="228" spans="1:2">
      <c r="A228" s="27" t="s">
        <v>920</v>
      </c>
      <c r="B228" s="29" t="s">
        <v>898</v>
      </c>
    </row>
    <row r="229" spans="1:2">
      <c r="A229" s="27" t="s">
        <v>921</v>
      </c>
      <c r="B229" s="29" t="s">
        <v>898</v>
      </c>
    </row>
    <row r="230" spans="1:2">
      <c r="A230" s="27" t="s">
        <v>922</v>
      </c>
      <c r="B230" s="29" t="s">
        <v>898</v>
      </c>
    </row>
    <row r="231" spans="1:2">
      <c r="A231" s="27" t="s">
        <v>923</v>
      </c>
      <c r="B231" s="29" t="s">
        <v>898</v>
      </c>
    </row>
    <row r="232" spans="1:2">
      <c r="A232" s="27" t="s">
        <v>924</v>
      </c>
      <c r="B232" s="29" t="s">
        <v>898</v>
      </c>
    </row>
    <row r="233" spans="1:2">
      <c r="A233" s="27" t="s">
        <v>925</v>
      </c>
      <c r="B233" s="29" t="s">
        <v>898</v>
      </c>
    </row>
    <row r="234" spans="1:2">
      <c r="A234" s="27" t="s">
        <v>926</v>
      </c>
      <c r="B234" s="29" t="s">
        <v>898</v>
      </c>
    </row>
    <row r="235" spans="1:2">
      <c r="A235" s="27" t="s">
        <v>927</v>
      </c>
      <c r="B235" s="29" t="s">
        <v>898</v>
      </c>
    </row>
    <row r="236" spans="1:2">
      <c r="A236" s="27" t="s">
        <v>928</v>
      </c>
      <c r="B236" s="29" t="s">
        <v>898</v>
      </c>
    </row>
    <row r="237" spans="1:2" ht="16.5">
      <c r="A237" s="9" t="s">
        <v>930</v>
      </c>
      <c r="B237" s="9" t="s">
        <v>931</v>
      </c>
    </row>
    <row r="238" spans="1:2" ht="16.5">
      <c r="A238" s="9" t="s">
        <v>932</v>
      </c>
      <c r="B238" s="9" t="s">
        <v>933</v>
      </c>
    </row>
    <row r="239" spans="1:2" ht="16.5">
      <c r="A239" s="9" t="s">
        <v>934</v>
      </c>
      <c r="B239" s="9" t="s">
        <v>130</v>
      </c>
    </row>
    <row r="240" spans="1:2" ht="16.5">
      <c r="A240" s="9" t="s">
        <v>935</v>
      </c>
      <c r="B240" s="9" t="s">
        <v>936</v>
      </c>
    </row>
    <row r="241" spans="1:2" ht="16.5">
      <c r="A241" s="9" t="s">
        <v>937</v>
      </c>
      <c r="B241" s="9" t="s">
        <v>938</v>
      </c>
    </row>
    <row r="242" spans="1:2" ht="16.5">
      <c r="A242" s="9" t="s">
        <v>939</v>
      </c>
      <c r="B242" s="9" t="s">
        <v>940</v>
      </c>
    </row>
    <row r="243" spans="1:2" ht="16.5">
      <c r="A243" s="9" t="s">
        <v>941</v>
      </c>
      <c r="B243" s="9" t="s">
        <v>942</v>
      </c>
    </row>
    <row r="244" spans="1:2" ht="16.5">
      <c r="A244" s="9" t="s">
        <v>943</v>
      </c>
      <c r="B244" s="9" t="s">
        <v>944</v>
      </c>
    </row>
    <row r="245" spans="1:2" ht="16.5">
      <c r="A245" s="9" t="s">
        <v>945</v>
      </c>
      <c r="B245" s="9" t="s">
        <v>946</v>
      </c>
    </row>
    <row r="246" spans="1:2" ht="16.5">
      <c r="A246" s="9" t="s">
        <v>947</v>
      </c>
      <c r="B246" s="9" t="s">
        <v>948</v>
      </c>
    </row>
    <row r="247" spans="1:2" ht="16.5">
      <c r="A247" s="9" t="s">
        <v>949</v>
      </c>
      <c r="B247" s="9" t="s">
        <v>950</v>
      </c>
    </row>
    <row r="248" spans="1:2" ht="16.5">
      <c r="A248" s="9" t="s">
        <v>951</v>
      </c>
      <c r="B248" s="9" t="s">
        <v>952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2020-05-14T04:23:57Z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