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P000!$A$1:$AP$751</definedName>
  </definedNames>
  <calcPr calcId="125725"/>
</workbook>
</file>

<file path=xl/calcChain.xml><?xml version="1.0" encoding="utf-8"?>
<calcChain xmlns="http://schemas.openxmlformats.org/spreadsheetml/2006/main">
  <c r="M274" i="1"/>
  <c r="I274"/>
  <c r="K274" s="1"/>
  <c r="H274"/>
  <c r="J274" s="1"/>
  <c r="B274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CU274" s="1"/>
  <c r="DJ274"/>
  <c r="DI274"/>
  <c r="DH274"/>
  <c r="DG274"/>
  <c r="DF274"/>
  <c r="DE274"/>
  <c r="DD274"/>
  <c r="DC274"/>
  <c r="DB274"/>
  <c r="CV274"/>
  <c r="U274"/>
  <c r="B139" i="1"/>
  <c r="H139" s="1"/>
  <c r="J139" s="1"/>
  <c r="B138"/>
  <c r="M138" s="1"/>
  <c r="B137"/>
  <c r="H137" s="1"/>
  <c r="J137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 s="1"/>
  <c r="CV139"/>
  <c r="CR139"/>
  <c r="CQ139"/>
  <c r="CP139"/>
  <c r="CO139"/>
  <c r="CN139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98"/>
  <c r="U197"/>
  <c r="B156" i="1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C154"/>
  <c r="DB154"/>
  <c r="CV154"/>
  <c r="I154" i="1" s="1"/>
  <c r="K154" s="1"/>
  <c r="CQ154" i="2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C152"/>
  <c r="DB152"/>
  <c r="CV152"/>
  <c r="CQ152"/>
  <c r="CP152"/>
  <c r="CO152"/>
  <c r="CN152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C155"/>
  <c r="DB155"/>
  <c r="CV155"/>
  <c r="CQ155"/>
  <c r="CP155"/>
  <c r="CO155"/>
  <c r="CN155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C156"/>
  <c r="DB156"/>
  <c r="CV156"/>
  <c r="CQ156"/>
  <c r="CP156"/>
  <c r="CO156"/>
  <c r="CN156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3" i="1"/>
  <c r="H273" s="1"/>
  <c r="J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U273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61" i="2"/>
  <c r="DO461"/>
  <c r="DN461"/>
  <c r="DM461"/>
  <c r="DL461"/>
  <c r="DK461"/>
  <c r="DJ461"/>
  <c r="DI461"/>
  <c r="DH461"/>
  <c r="DG461"/>
  <c r="DF461"/>
  <c r="DE461"/>
  <c r="DD461"/>
  <c r="DC461"/>
  <c r="DB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CU455" s="1"/>
  <c r="DE455"/>
  <c r="DD455"/>
  <c r="DC455"/>
  <c r="DB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 s="1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CU425" s="1"/>
  <c r="DB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CU416" s="1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CU396" s="1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U394" s="1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CU390" s="1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CU384" s="1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CU378" s="1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CU360" s="1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CU348" s="1"/>
  <c r="DB348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CU286" s="1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T264"/>
  <c r="CV264" s="1"/>
  <c r="C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CU262" s="1"/>
  <c r="DB262"/>
  <c r="CR262"/>
  <c r="CQ262"/>
  <c r="CP262"/>
  <c r="CO262"/>
  <c r="CN262"/>
  <c r="T262"/>
  <c r="CV262" s="1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T26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T260"/>
  <c r="CV260" s="1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CU256" s="1"/>
  <c r="DB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U253"/>
  <c r="CR252" s="1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Q251"/>
  <c r="CP251"/>
  <c r="CO251"/>
  <c r="CN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U250"/>
  <c r="CR249" s="1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T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CU232" s="1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U223"/>
  <c r="CR222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U221"/>
  <c r="CR220" s="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U209"/>
  <c r="CR208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U206"/>
  <c r="CR205" s="1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CU205" s="1"/>
  <c r="DB205"/>
  <c r="CQ205"/>
  <c r="CP205"/>
  <c r="CO205"/>
  <c r="CN205"/>
  <c r="U205"/>
  <c r="CR163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Q204"/>
  <c r="CP204"/>
  <c r="CO204"/>
  <c r="CN204"/>
  <c r="U204"/>
  <c r="CR198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196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Q198"/>
  <c r="CP198"/>
  <c r="CO198"/>
  <c r="CN198"/>
  <c r="L185" i="4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Q196"/>
  <c r="CP196"/>
  <c r="CO196"/>
  <c r="CN196"/>
  <c r="U196"/>
  <c r="L183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L182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L181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Q193"/>
  <c r="CP193"/>
  <c r="CO193"/>
  <c r="CN193"/>
  <c r="U193"/>
  <c r="L180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79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L17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R190"/>
  <c r="CQ190"/>
  <c r="CP190"/>
  <c r="CO190"/>
  <c r="CN190"/>
  <c r="U190"/>
  <c r="L17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7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7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7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7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72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 s="1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62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61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160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59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U171"/>
  <c r="L158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6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CU168" s="1"/>
  <c r="DC168"/>
  <c r="DB168"/>
  <c r="CV168"/>
  <c r="CR168"/>
  <c r="CQ168"/>
  <c r="CP168"/>
  <c r="CO168"/>
  <c r="CN168"/>
  <c r="U168"/>
  <c r="L15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5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CU166" s="1"/>
  <c r="DC166"/>
  <c r="DB166"/>
  <c r="CV166"/>
  <c r="CR166"/>
  <c r="CQ166"/>
  <c r="CP166"/>
  <c r="CO166"/>
  <c r="CN166"/>
  <c r="U166"/>
  <c r="L15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52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CU164" s="1"/>
  <c r="DC164"/>
  <c r="DB164"/>
  <c r="CV164"/>
  <c r="CR164"/>
  <c r="CQ164"/>
  <c r="CP164"/>
  <c r="CO164"/>
  <c r="CN164"/>
  <c r="U164"/>
  <c r="L151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Q163"/>
  <c r="CP163"/>
  <c r="CO163"/>
  <c r="CN163"/>
  <c r="U163"/>
  <c r="L150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CU162" s="1"/>
  <c r="DB162"/>
  <c r="CV162"/>
  <c r="CR162"/>
  <c r="CQ162"/>
  <c r="CP162"/>
  <c r="CO162"/>
  <c r="CN162"/>
  <c r="U162"/>
  <c r="L149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CU161" s="1"/>
  <c r="DB161"/>
  <c r="CV161"/>
  <c r="CR161"/>
  <c r="CQ161"/>
  <c r="CP161"/>
  <c r="CO161"/>
  <c r="CN161"/>
  <c r="U161"/>
  <c r="L148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CU160" s="1"/>
  <c r="DB160"/>
  <c r="CV160"/>
  <c r="CR160"/>
  <c r="CQ160"/>
  <c r="CP160"/>
  <c r="CO160"/>
  <c r="CN160"/>
  <c r="U160"/>
  <c r="L147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CU159" s="1"/>
  <c r="DB159"/>
  <c r="CV159"/>
  <c r="CR159"/>
  <c r="CQ159"/>
  <c r="CP159"/>
  <c r="CO159"/>
  <c r="CN159"/>
  <c r="U159"/>
  <c r="L146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CU158" s="1"/>
  <c r="DB158"/>
  <c r="CV158"/>
  <c r="CQ158"/>
  <c r="CP158"/>
  <c r="CO158"/>
  <c r="CN158"/>
  <c r="U158"/>
  <c r="L145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CU157" s="1"/>
  <c r="DB157"/>
  <c r="CV157"/>
  <c r="CR157"/>
  <c r="CQ157"/>
  <c r="CP157"/>
  <c r="CO157"/>
  <c r="CN157"/>
  <c r="U157"/>
  <c r="L144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C149"/>
  <c r="DB149"/>
  <c r="CV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CU145" s="1"/>
  <c r="DB145"/>
  <c r="CV145"/>
  <c r="CR145"/>
  <c r="CQ145"/>
  <c r="CP145"/>
  <c r="CO145"/>
  <c r="CN145"/>
  <c r="U145"/>
  <c r="L137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CU144" s="1"/>
  <c r="DB144"/>
  <c r="CV144"/>
  <c r="CR144"/>
  <c r="CQ144"/>
  <c r="CP144"/>
  <c r="CO144"/>
  <c r="CN144"/>
  <c r="U144"/>
  <c r="L136" i="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CU143" s="1"/>
  <c r="DB143"/>
  <c r="CV143"/>
  <c r="CR143"/>
  <c r="CQ143"/>
  <c r="CP143"/>
  <c r="CO143"/>
  <c r="CN143"/>
  <c r="U143"/>
  <c r="L135" i="4" s="1"/>
  <c r="FS142" i="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CU142" s="1"/>
  <c r="DB142"/>
  <c r="CV142"/>
  <c r="CR142"/>
  <c r="CQ142"/>
  <c r="CP142"/>
  <c r="CO142"/>
  <c r="CN142"/>
  <c r="U142"/>
  <c r="L134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CU141" s="1"/>
  <c r="DB141"/>
  <c r="CV141"/>
  <c r="CR141"/>
  <c r="CQ141"/>
  <c r="CP141"/>
  <c r="CO141"/>
  <c r="CN141"/>
  <c r="U141"/>
  <c r="L133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CU140" s="1"/>
  <c r="DB140"/>
  <c r="CV140"/>
  <c r="CR140"/>
  <c r="CQ140"/>
  <c r="CP140"/>
  <c r="CO140"/>
  <c r="CN140"/>
  <c r="U140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 s="1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CU124" s="1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52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D153" s="1"/>
  <c r="DC2"/>
  <c r="DC62" s="1"/>
  <c r="DB2"/>
  <c r="DB43" s="1"/>
  <c r="B406" i="1"/>
  <c r="H406" s="1"/>
  <c r="J406" s="1"/>
  <c r="B405"/>
  <c r="I405" s="1"/>
  <c r="K405" s="1"/>
  <c r="B404"/>
  <c r="H404" s="1"/>
  <c r="J404" s="1"/>
  <c r="B403"/>
  <c r="H403" s="1"/>
  <c r="J403" s="1"/>
  <c r="B402"/>
  <c r="I402" s="1"/>
  <c r="K402" s="1"/>
  <c r="B401"/>
  <c r="H401" s="1"/>
  <c r="J401" s="1"/>
  <c r="B400"/>
  <c r="M400" s="1"/>
  <c r="B399"/>
  <c r="I399" s="1"/>
  <c r="K399" s="1"/>
  <c r="B398"/>
  <c r="H398" s="1"/>
  <c r="J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H391" s="1"/>
  <c r="J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H382" s="1"/>
  <c r="J382" s="1"/>
  <c r="B381"/>
  <c r="I381" s="1"/>
  <c r="K381" s="1"/>
  <c r="B380"/>
  <c r="H380" s="1"/>
  <c r="J380" s="1"/>
  <c r="B379"/>
  <c r="I379" s="1"/>
  <c r="K379" s="1"/>
  <c r="B378"/>
  <c r="I378" s="1"/>
  <c r="K378" s="1"/>
  <c r="B377"/>
  <c r="H377" s="1"/>
  <c r="J377" s="1"/>
  <c r="B376"/>
  <c r="I376" s="1"/>
  <c r="K376" s="1"/>
  <c r="B375"/>
  <c r="I375" s="1"/>
  <c r="K375" s="1"/>
  <c r="B374"/>
  <c r="H374" s="1"/>
  <c r="J374" s="1"/>
  <c r="B373"/>
  <c r="H373" s="1"/>
  <c r="J373" s="1"/>
  <c r="B372"/>
  <c r="I372" s="1"/>
  <c r="K372" s="1"/>
  <c r="B371"/>
  <c r="H371" s="1"/>
  <c r="J371" s="1"/>
  <c r="B370"/>
  <c r="H370" s="1"/>
  <c r="J370" s="1"/>
  <c r="B369"/>
  <c r="I369" s="1"/>
  <c r="K369" s="1"/>
  <c r="B368"/>
  <c r="H368" s="1"/>
  <c r="J368" s="1"/>
  <c r="B367"/>
  <c r="M367" s="1"/>
  <c r="B366"/>
  <c r="I366" s="1"/>
  <c r="K366" s="1"/>
  <c r="B365"/>
  <c r="H365" s="1"/>
  <c r="J365" s="1"/>
  <c r="B364"/>
  <c r="I364" s="1"/>
  <c r="K364" s="1"/>
  <c r="B363"/>
  <c r="I363" s="1"/>
  <c r="K363" s="1"/>
  <c r="B362"/>
  <c r="H362" s="1"/>
  <c r="J362" s="1"/>
  <c r="B361"/>
  <c r="H361" s="1"/>
  <c r="J361" s="1"/>
  <c r="B360"/>
  <c r="I360" s="1"/>
  <c r="K360" s="1"/>
  <c r="B359"/>
  <c r="H359" s="1"/>
  <c r="J359" s="1"/>
  <c r="B358"/>
  <c r="I358" s="1"/>
  <c r="K358" s="1"/>
  <c r="B357"/>
  <c r="I357" s="1"/>
  <c r="K357" s="1"/>
  <c r="B356"/>
  <c r="H356" s="1"/>
  <c r="J356" s="1"/>
  <c r="B355"/>
  <c r="H355" s="1"/>
  <c r="J355" s="1"/>
  <c r="B354"/>
  <c r="I354" s="1"/>
  <c r="K354" s="1"/>
  <c r="B353"/>
  <c r="H353" s="1"/>
  <c r="J353" s="1"/>
  <c r="B352"/>
  <c r="H352" s="1"/>
  <c r="J352" s="1"/>
  <c r="B351"/>
  <c r="I351" s="1"/>
  <c r="K351" s="1"/>
  <c r="B350"/>
  <c r="H350" s="1"/>
  <c r="J350" s="1"/>
  <c r="B349"/>
  <c r="I349" s="1"/>
  <c r="K349" s="1"/>
  <c r="B348"/>
  <c r="I348" s="1"/>
  <c r="K348" s="1"/>
  <c r="B347"/>
  <c r="H347" s="1"/>
  <c r="J347" s="1"/>
  <c r="B346"/>
  <c r="H346" s="1"/>
  <c r="J346" s="1"/>
  <c r="B345"/>
  <c r="I345" s="1"/>
  <c r="K345" s="1"/>
  <c r="B344"/>
  <c r="H344" s="1"/>
  <c r="J344" s="1"/>
  <c r="B343"/>
  <c r="H343" s="1"/>
  <c r="J343" s="1"/>
  <c r="B342"/>
  <c r="I342" s="1"/>
  <c r="K342" s="1"/>
  <c r="B341"/>
  <c r="H341" s="1"/>
  <c r="J341" s="1"/>
  <c r="B340"/>
  <c r="H340" s="1"/>
  <c r="J340" s="1"/>
  <c r="B339"/>
  <c r="I339" s="1"/>
  <c r="K339" s="1"/>
  <c r="B338"/>
  <c r="H338" s="1"/>
  <c r="J338" s="1"/>
  <c r="B337"/>
  <c r="H337" s="1"/>
  <c r="J337" s="1"/>
  <c r="B336"/>
  <c r="I336" s="1"/>
  <c r="K336" s="1"/>
  <c r="B335"/>
  <c r="H335" s="1"/>
  <c r="J335" s="1"/>
  <c r="B334"/>
  <c r="H334" s="1"/>
  <c r="J334" s="1"/>
  <c r="B333"/>
  <c r="I333" s="1"/>
  <c r="K333" s="1"/>
  <c r="B332"/>
  <c r="H332" s="1"/>
  <c r="J332" s="1"/>
  <c r="B331"/>
  <c r="H331" s="1"/>
  <c r="J331" s="1"/>
  <c r="B330"/>
  <c r="I330" s="1"/>
  <c r="K330" s="1"/>
  <c r="B329"/>
  <c r="H329" s="1"/>
  <c r="J329" s="1"/>
  <c r="B328"/>
  <c r="H328" s="1"/>
  <c r="J328" s="1"/>
  <c r="B327"/>
  <c r="I327" s="1"/>
  <c r="K327" s="1"/>
  <c r="B326"/>
  <c r="H326" s="1"/>
  <c r="J326" s="1"/>
  <c r="B325"/>
  <c r="H325" s="1"/>
  <c r="J325" s="1"/>
  <c r="B324"/>
  <c r="I324" s="1"/>
  <c r="K324" s="1"/>
  <c r="B323"/>
  <c r="H323" s="1"/>
  <c r="J323" s="1"/>
  <c r="B322"/>
  <c r="I322" s="1"/>
  <c r="K322" s="1"/>
  <c r="B321"/>
  <c r="I321" s="1"/>
  <c r="K321" s="1"/>
  <c r="B320"/>
  <c r="H320" s="1"/>
  <c r="J320" s="1"/>
  <c r="B319"/>
  <c r="I319" s="1"/>
  <c r="K319" s="1"/>
  <c r="B318"/>
  <c r="I318" s="1"/>
  <c r="K318" s="1"/>
  <c r="B317"/>
  <c r="H317" s="1"/>
  <c r="J317" s="1"/>
  <c r="B316"/>
  <c r="H316" s="1"/>
  <c r="J316" s="1"/>
  <c r="B315"/>
  <c r="I315" s="1"/>
  <c r="K315" s="1"/>
  <c r="B314"/>
  <c r="H314" s="1"/>
  <c r="J314" s="1"/>
  <c r="B313"/>
  <c r="M313" s="1"/>
  <c r="B312"/>
  <c r="I312" s="1"/>
  <c r="K312" s="1"/>
  <c r="B311"/>
  <c r="H311" s="1"/>
  <c r="J311" s="1"/>
  <c r="B310"/>
  <c r="I310" s="1"/>
  <c r="K310" s="1"/>
  <c r="B309"/>
  <c r="I309" s="1"/>
  <c r="K309" s="1"/>
  <c r="B308"/>
  <c r="H308" s="1"/>
  <c r="J308" s="1"/>
  <c r="B307"/>
  <c r="H307" s="1"/>
  <c r="J307" s="1"/>
  <c r="B306"/>
  <c r="I306" s="1"/>
  <c r="K306" s="1"/>
  <c r="B305"/>
  <c r="H305" s="1"/>
  <c r="J305" s="1"/>
  <c r="B304"/>
  <c r="I304" s="1"/>
  <c r="K304" s="1"/>
  <c r="B303"/>
  <c r="I303" s="1"/>
  <c r="K303" s="1"/>
  <c r="B302"/>
  <c r="H302" s="1"/>
  <c r="J302" s="1"/>
  <c r="B301"/>
  <c r="H301" s="1"/>
  <c r="J301" s="1"/>
  <c r="B300"/>
  <c r="I300" s="1"/>
  <c r="K300" s="1"/>
  <c r="B299"/>
  <c r="H299" s="1"/>
  <c r="J299" s="1"/>
  <c r="B298"/>
  <c r="H298" s="1"/>
  <c r="J298" s="1"/>
  <c r="B297"/>
  <c r="I297" s="1"/>
  <c r="K297" s="1"/>
  <c r="B296"/>
  <c r="H296" s="1"/>
  <c r="J296" s="1"/>
  <c r="B295"/>
  <c r="H295" s="1"/>
  <c r="J295" s="1"/>
  <c r="B294"/>
  <c r="I294" s="1"/>
  <c r="K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I288" s="1"/>
  <c r="K288" s="1"/>
  <c r="B287"/>
  <c r="I287" s="1"/>
  <c r="K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I281" s="1"/>
  <c r="K281" s="1"/>
  <c r="B280"/>
  <c r="H280" s="1"/>
  <c r="J280" s="1"/>
  <c r="B279"/>
  <c r="H279" s="1"/>
  <c r="J279" s="1"/>
  <c r="B278"/>
  <c r="M278" s="1"/>
  <c r="B277"/>
  <c r="H277" s="1"/>
  <c r="J277" s="1"/>
  <c r="B276"/>
  <c r="I276" s="1"/>
  <c r="K276" s="1"/>
  <c r="B275"/>
  <c r="I275" s="1"/>
  <c r="K275" s="1"/>
  <c r="B272"/>
  <c r="H272" s="1"/>
  <c r="J272" s="1"/>
  <c r="B271"/>
  <c r="H271" s="1"/>
  <c r="J271" s="1"/>
  <c r="B270"/>
  <c r="M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I261" s="1"/>
  <c r="K261" s="1"/>
  <c r="B260"/>
  <c r="H260" s="1"/>
  <c r="J260" s="1"/>
  <c r="B259"/>
  <c r="H259" s="1"/>
  <c r="J259" s="1"/>
  <c r="B258"/>
  <c r="M258" s="1"/>
  <c r="B257"/>
  <c r="H257" s="1"/>
  <c r="J257" s="1"/>
  <c r="B256"/>
  <c r="H256" s="1"/>
  <c r="J256" s="1"/>
  <c r="B255"/>
  <c r="B254"/>
  <c r="H254" s="1"/>
  <c r="J254" s="1"/>
  <c r="B253"/>
  <c r="H253" s="1"/>
  <c r="J253" s="1"/>
  <c r="B252"/>
  <c r="H252" s="1"/>
  <c r="J252" s="1"/>
  <c r="B251"/>
  <c r="H251" s="1"/>
  <c r="J251" s="1"/>
  <c r="B250"/>
  <c r="I250" s="1"/>
  <c r="K250" s="1"/>
  <c r="B249"/>
  <c r="I249" s="1"/>
  <c r="K249" s="1"/>
  <c r="B248"/>
  <c r="H248" s="1"/>
  <c r="J248" s="1"/>
  <c r="B247"/>
  <c r="M247" s="1"/>
  <c r="B246"/>
  <c r="M246" s="1"/>
  <c r="B245"/>
  <c r="H245" s="1"/>
  <c r="J245" s="1"/>
  <c r="B244"/>
  <c r="H244" s="1"/>
  <c r="J244" s="1"/>
  <c r="B243"/>
  <c r="I243" s="1"/>
  <c r="K243" s="1"/>
  <c r="B242"/>
  <c r="H242" s="1"/>
  <c r="J242" s="1"/>
  <c r="B241"/>
  <c r="H241" s="1"/>
  <c r="J241" s="1"/>
  <c r="B240"/>
  <c r="M240" s="1"/>
  <c r="B239"/>
  <c r="H239" s="1"/>
  <c r="J239" s="1"/>
  <c r="B238"/>
  <c r="I238" s="1"/>
  <c r="K238" s="1"/>
  <c r="B237"/>
  <c r="I237" s="1"/>
  <c r="K237" s="1"/>
  <c r="B236"/>
  <c r="H236" s="1"/>
  <c r="J236" s="1"/>
  <c r="B235"/>
  <c r="M235" s="1"/>
  <c r="B234"/>
  <c r="M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I226" s="1"/>
  <c r="K226" s="1"/>
  <c r="B225"/>
  <c r="I225" s="1"/>
  <c r="K225" s="1"/>
  <c r="B224"/>
  <c r="H224" s="1"/>
  <c r="J224" s="1"/>
  <c r="B223"/>
  <c r="M223" s="1"/>
  <c r="B222"/>
  <c r="M222" s="1"/>
  <c r="B221"/>
  <c r="H221" s="1"/>
  <c r="J221" s="1"/>
  <c r="B220"/>
  <c r="H220" s="1"/>
  <c r="J220" s="1"/>
  <c r="K219"/>
  <c r="B219"/>
  <c r="H219" s="1"/>
  <c r="J219" s="1"/>
  <c r="K218"/>
  <c r="B218"/>
  <c r="K217"/>
  <c r="B217"/>
  <c r="H217" s="1"/>
  <c r="J217" s="1"/>
  <c r="K216"/>
  <c r="B216"/>
  <c r="M216" s="1"/>
  <c r="B215"/>
  <c r="I215" s="1"/>
  <c r="K215" s="1"/>
  <c r="B214"/>
  <c r="H214" s="1"/>
  <c r="J214" s="1"/>
  <c r="B213"/>
  <c r="I213" s="1"/>
  <c r="K213" s="1"/>
  <c r="B212"/>
  <c r="B211"/>
  <c r="I211" s="1"/>
  <c r="K211" s="1"/>
  <c r="B210"/>
  <c r="B209"/>
  <c r="B208"/>
  <c r="B207"/>
  <c r="B206"/>
  <c r="B205"/>
  <c r="B204"/>
  <c r="B203"/>
  <c r="B202"/>
  <c r="B201"/>
  <c r="B200"/>
  <c r="B199"/>
  <c r="I199" s="1"/>
  <c r="K199" s="1"/>
  <c r="B198"/>
  <c r="B197"/>
  <c r="I197" s="1"/>
  <c r="K197" s="1"/>
  <c r="B196"/>
  <c r="B195"/>
  <c r="I195" s="1"/>
  <c r="K195" s="1"/>
  <c r="B194"/>
  <c r="B193"/>
  <c r="I193" s="1"/>
  <c r="K193" s="1"/>
  <c r="B192"/>
  <c r="B191"/>
  <c r="I191" s="1"/>
  <c r="K191" s="1"/>
  <c r="B190"/>
  <c r="B189"/>
  <c r="I189" s="1"/>
  <c r="K189" s="1"/>
  <c r="B188"/>
  <c r="B187"/>
  <c r="I187" s="1"/>
  <c r="K187" s="1"/>
  <c r="B186"/>
  <c r="B185"/>
  <c r="I185" s="1"/>
  <c r="K185" s="1"/>
  <c r="B184"/>
  <c r="B183"/>
  <c r="I183" s="1"/>
  <c r="K183" s="1"/>
  <c r="B182"/>
  <c r="B181"/>
  <c r="I181" s="1"/>
  <c r="K181" s="1"/>
  <c r="B180"/>
  <c r="B179"/>
  <c r="I179" s="1"/>
  <c r="K179" s="1"/>
  <c r="B178"/>
  <c r="B177"/>
  <c r="I177" s="1"/>
  <c r="K177" s="1"/>
  <c r="B176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B163"/>
  <c r="I163" s="1"/>
  <c r="K163" s="1"/>
  <c r="B162"/>
  <c r="B161"/>
  <c r="I161" s="1"/>
  <c r="K161" s="1"/>
  <c r="B160"/>
  <c r="B159"/>
  <c r="I159" s="1"/>
  <c r="K159" s="1"/>
  <c r="B158"/>
  <c r="B157"/>
  <c r="I157" s="1"/>
  <c r="K157" s="1"/>
  <c r="B151"/>
  <c r="B150"/>
  <c r="I150" s="1"/>
  <c r="K150" s="1"/>
  <c r="B149"/>
  <c r="B148"/>
  <c r="I148" s="1"/>
  <c r="K148" s="1"/>
  <c r="B147"/>
  <c r="B146"/>
  <c r="I146" s="1"/>
  <c r="K146" s="1"/>
  <c r="B145"/>
  <c r="B144"/>
  <c r="I144" s="1"/>
  <c r="K144" s="1"/>
  <c r="B143"/>
  <c r="B142"/>
  <c r="I142" s="1"/>
  <c r="K142" s="1"/>
  <c r="B141"/>
  <c r="B140"/>
  <c r="I140" s="1"/>
  <c r="K140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I155" l="1"/>
  <c r="K155" s="1"/>
  <c r="M139"/>
  <c r="I139"/>
  <c r="K139" s="1"/>
  <c r="I138"/>
  <c r="K138" s="1"/>
  <c r="H138"/>
  <c r="J138" s="1"/>
  <c r="M137"/>
  <c r="I137"/>
  <c r="K137" s="1"/>
  <c r="M308"/>
  <c r="H379"/>
  <c r="J379" s="1"/>
  <c r="I152"/>
  <c r="K152" s="1"/>
  <c r="M15"/>
  <c r="CU199" i="2"/>
  <c r="AN39" i="1"/>
  <c r="H90"/>
  <c r="J90" s="1"/>
  <c r="M382"/>
  <c r="DB6" i="2"/>
  <c r="CU6" s="1"/>
  <c r="DB10"/>
  <c r="CU10" s="1"/>
  <c r="CU181"/>
  <c r="CU186"/>
  <c r="CU197"/>
  <c r="CU203"/>
  <c r="CU212"/>
  <c r="CU228"/>
  <c r="CU231"/>
  <c r="CU239"/>
  <c r="CU253"/>
  <c r="CU280"/>
  <c r="CU284"/>
  <c r="CU298"/>
  <c r="CU302"/>
  <c r="CU316"/>
  <c r="CU318"/>
  <c r="CU344"/>
  <c r="CU347"/>
  <c r="CU367"/>
  <c r="CU370"/>
  <c r="CU387"/>
  <c r="CU412"/>
  <c r="CU437"/>
  <c r="CU452"/>
  <c r="CR156"/>
  <c r="DD152"/>
  <c r="CU152" s="1"/>
  <c r="CR153"/>
  <c r="CR26"/>
  <c r="CR173"/>
  <c r="CU175"/>
  <c r="CU178"/>
  <c r="CR194"/>
  <c r="CR203"/>
  <c r="CU206"/>
  <c r="CU219"/>
  <c r="CU222"/>
  <c r="CU225"/>
  <c r="CU250"/>
  <c r="CU255"/>
  <c r="CU257"/>
  <c r="CU259"/>
  <c r="CU338"/>
  <c r="CU341"/>
  <c r="CU361"/>
  <c r="CU364"/>
  <c r="CU381"/>
  <c r="CU440"/>
  <c r="CU104"/>
  <c r="CU108"/>
  <c r="CU112"/>
  <c r="CU116"/>
  <c r="CU120"/>
  <c r="CU132"/>
  <c r="CR158"/>
  <c r="CU170"/>
  <c r="CU188"/>
  <c r="CU196"/>
  <c r="CU214"/>
  <c r="CU244"/>
  <c r="CU247"/>
  <c r="CU283"/>
  <c r="CU287"/>
  <c r="CU301"/>
  <c r="CU305"/>
  <c r="CU332"/>
  <c r="CU335"/>
  <c r="CU355"/>
  <c r="CU358"/>
  <c r="CU375"/>
  <c r="CU401"/>
  <c r="CU404"/>
  <c r="CU415"/>
  <c r="CU459"/>
  <c r="EP155"/>
  <c r="EP154"/>
  <c r="DB5"/>
  <c r="CU5" s="1"/>
  <c r="DB9"/>
  <c r="CU9" s="1"/>
  <c r="CR23"/>
  <c r="CU126"/>
  <c r="CU129"/>
  <c r="CU135"/>
  <c r="CR149"/>
  <c r="CU183"/>
  <c r="CU193"/>
  <c r="CU202"/>
  <c r="CU209"/>
  <c r="CU233"/>
  <c r="CU236"/>
  <c r="CU241"/>
  <c r="CU261"/>
  <c r="CU263"/>
  <c r="CU326"/>
  <c r="CU329"/>
  <c r="CU349"/>
  <c r="CU352"/>
  <c r="CU369"/>
  <c r="CU395"/>
  <c r="CU398"/>
  <c r="CU419"/>
  <c r="CU423"/>
  <c r="CU430"/>
  <c r="CU447"/>
  <c r="CU453"/>
  <c r="M155" i="1"/>
  <c r="CU363" i="2"/>
  <c r="CU392"/>
  <c r="CU435"/>
  <c r="CU441"/>
  <c r="DD155"/>
  <c r="CU155" s="1"/>
  <c r="CR152"/>
  <c r="DD154"/>
  <c r="DB13"/>
  <c r="CU103"/>
  <c r="CU107"/>
  <c r="CU111"/>
  <c r="CU115"/>
  <c r="CU119"/>
  <c r="CR135"/>
  <c r="CU185"/>
  <c r="CU211"/>
  <c r="CU221"/>
  <c r="CU224"/>
  <c r="CU238"/>
  <c r="CU252"/>
  <c r="CU337"/>
  <c r="CU340"/>
  <c r="CU357"/>
  <c r="CU386"/>
  <c r="CU389"/>
  <c r="CU411"/>
  <c r="CU418"/>
  <c r="CU422"/>
  <c r="CU4"/>
  <c r="CU8"/>
  <c r="CU131"/>
  <c r="CU174"/>
  <c r="CU195"/>
  <c r="CU208"/>
  <c r="CU218"/>
  <c r="CU235"/>
  <c r="CU243"/>
  <c r="CU246"/>
  <c r="CU249"/>
  <c r="CU275"/>
  <c r="CU289"/>
  <c r="CU293"/>
  <c r="CU307"/>
  <c r="CU311"/>
  <c r="CU331"/>
  <c r="CU334"/>
  <c r="CU351"/>
  <c r="CU403"/>
  <c r="CU406"/>
  <c r="CU273"/>
  <c r="EP156"/>
  <c r="EP153"/>
  <c r="CU154"/>
  <c r="M153" i="1"/>
  <c r="DJ9" i="2"/>
  <c r="DV9"/>
  <c r="CU125"/>
  <c r="CU128"/>
  <c r="CU134"/>
  <c r="CU187"/>
  <c r="CU192"/>
  <c r="CU198"/>
  <c r="CU201"/>
  <c r="CU213"/>
  <c r="CU229"/>
  <c r="CU240"/>
  <c r="CU254"/>
  <c r="CU258"/>
  <c r="CU325"/>
  <c r="CU328"/>
  <c r="CU345"/>
  <c r="CU374"/>
  <c r="CU377"/>
  <c r="CU397"/>
  <c r="CU400"/>
  <c r="CU410"/>
  <c r="CU413"/>
  <c r="CU451"/>
  <c r="I255" i="1"/>
  <c r="K255" s="1"/>
  <c r="CU106" i="2"/>
  <c r="CU110"/>
  <c r="CU114"/>
  <c r="CU118"/>
  <c r="CU122"/>
  <c r="CU182"/>
  <c r="CU223"/>
  <c r="CU272"/>
  <c r="CU278"/>
  <c r="CU292"/>
  <c r="CU296"/>
  <c r="CU310"/>
  <c r="CU314"/>
  <c r="CU319"/>
  <c r="CU322"/>
  <c r="CU339"/>
  <c r="CU368"/>
  <c r="CU371"/>
  <c r="CU391"/>
  <c r="DD156"/>
  <c r="CR155"/>
  <c r="CR154"/>
  <c r="CU3"/>
  <c r="CU7"/>
  <c r="DB11"/>
  <c r="CU11" s="1"/>
  <c r="CU133"/>
  <c r="CR146"/>
  <c r="CU171"/>
  <c r="CU176"/>
  <c r="CU179"/>
  <c r="CU189"/>
  <c r="U199"/>
  <c r="CU204"/>
  <c r="CU215"/>
  <c r="CU220"/>
  <c r="CU251"/>
  <c r="CU260"/>
  <c r="CU264"/>
  <c r="CU266"/>
  <c r="CU270"/>
  <c r="CU271"/>
  <c r="CU333"/>
  <c r="CU362"/>
  <c r="CU365"/>
  <c r="CU385"/>
  <c r="CU388"/>
  <c r="CU405"/>
  <c r="CU443"/>
  <c r="CU127"/>
  <c r="CU184"/>
  <c r="CU194"/>
  <c r="CU200"/>
  <c r="CU207"/>
  <c r="CU210"/>
  <c r="CU245"/>
  <c r="CU248"/>
  <c r="CU265"/>
  <c r="CU267"/>
  <c r="CU268"/>
  <c r="CU277"/>
  <c r="CU281"/>
  <c r="CU295"/>
  <c r="CU299"/>
  <c r="CU313"/>
  <c r="CU317"/>
  <c r="CU327"/>
  <c r="CU356"/>
  <c r="CU359"/>
  <c r="CU379"/>
  <c r="CU382"/>
  <c r="CU399"/>
  <c r="CU417"/>
  <c r="CU424"/>
  <c r="CU428"/>
  <c r="CU431"/>
  <c r="CU461"/>
  <c r="CU153"/>
  <c r="CR29"/>
  <c r="CU105"/>
  <c r="CU109"/>
  <c r="CU113"/>
  <c r="CU117"/>
  <c r="CU121"/>
  <c r="CU173"/>
  <c r="CU191"/>
  <c r="CU217"/>
  <c r="CU234"/>
  <c r="CU237"/>
  <c r="CU321"/>
  <c r="CU350"/>
  <c r="CU353"/>
  <c r="CU373"/>
  <c r="CU376"/>
  <c r="CU393"/>
  <c r="CU449"/>
  <c r="I156" i="1"/>
  <c r="K156" s="1"/>
  <c r="I153"/>
  <c r="K153" s="1"/>
  <c r="M152"/>
  <c r="M154"/>
  <c r="M156"/>
  <c r="I335"/>
  <c r="K335" s="1"/>
  <c r="M358"/>
  <c r="M34"/>
  <c r="I232"/>
  <c r="K232" s="1"/>
  <c r="H243"/>
  <c r="J243" s="1"/>
  <c r="M253"/>
  <c r="H287"/>
  <c r="J287" s="1"/>
  <c r="I353"/>
  <c r="K353" s="1"/>
  <c r="H33"/>
  <c r="J33" s="1"/>
  <c r="M231"/>
  <c r="I231"/>
  <c r="K231" s="1"/>
  <c r="H339"/>
  <c r="J339" s="1"/>
  <c r="H358"/>
  <c r="J358" s="1"/>
  <c r="M281"/>
  <c r="H37"/>
  <c r="J37" s="1"/>
  <c r="M256"/>
  <c r="H281"/>
  <c r="J281" s="1"/>
  <c r="M346"/>
  <c r="M244"/>
  <c r="H288"/>
  <c r="J288" s="1"/>
  <c r="M61"/>
  <c r="H270"/>
  <c r="J270" s="1"/>
  <c r="H319"/>
  <c r="J319" s="1"/>
  <c r="I392"/>
  <c r="K392" s="1"/>
  <c r="M220"/>
  <c r="I220"/>
  <c r="K220" s="1"/>
  <c r="I308"/>
  <c r="K308" s="1"/>
  <c r="H400"/>
  <c r="J400" s="1"/>
  <c r="H58"/>
  <c r="J58" s="1"/>
  <c r="M219"/>
  <c r="I256"/>
  <c r="K256" s="1"/>
  <c r="I295"/>
  <c r="K295" s="1"/>
  <c r="M37"/>
  <c r="M255"/>
  <c r="M294"/>
  <c r="M335"/>
  <c r="H397"/>
  <c r="J397" s="1"/>
  <c r="I284"/>
  <c r="K284" s="1"/>
  <c r="AN44"/>
  <c r="H64"/>
  <c r="J64" s="1"/>
  <c r="H98"/>
  <c r="J98" s="1"/>
  <c r="H284"/>
  <c r="J284" s="1"/>
  <c r="M43"/>
  <c r="M53"/>
  <c r="I271"/>
  <c r="K271" s="1"/>
  <c r="H310"/>
  <c r="J310" s="1"/>
  <c r="CU156" i="2"/>
  <c r="I367" i="1"/>
  <c r="K367" s="1"/>
  <c r="H367"/>
  <c r="J367" s="1"/>
  <c r="N11" i="4"/>
  <c r="N68"/>
  <c r="N80"/>
  <c r="AN46" i="1"/>
  <c r="H96"/>
  <c r="J96" s="1"/>
  <c r="H255"/>
  <c r="J255" s="1"/>
  <c r="H262"/>
  <c r="J262" s="1"/>
  <c r="I282"/>
  <c r="K282" s="1"/>
  <c r="H322"/>
  <c r="J322" s="1"/>
  <c r="M366"/>
  <c r="I373"/>
  <c r="K373" s="1"/>
  <c r="M391"/>
  <c r="H53"/>
  <c r="J53" s="1"/>
  <c r="H84"/>
  <c r="J84" s="1"/>
  <c r="M229"/>
  <c r="I244"/>
  <c r="K244" s="1"/>
  <c r="H261"/>
  <c r="J261" s="1"/>
  <c r="I313"/>
  <c r="K313" s="1"/>
  <c r="I331"/>
  <c r="K331" s="1"/>
  <c r="M372"/>
  <c r="I391"/>
  <c r="K391" s="1"/>
  <c r="M320"/>
  <c r="M357"/>
  <c r="M364"/>
  <c r="BP237" i="5"/>
  <c r="CG237" s="1"/>
  <c r="BP240"/>
  <c r="CG240" s="1"/>
  <c r="H27" i="1"/>
  <c r="J27" s="1"/>
  <c r="H52"/>
  <c r="J52" s="1"/>
  <c r="M243"/>
  <c r="M304"/>
  <c r="I320"/>
  <c r="K320" s="1"/>
  <c r="M337"/>
  <c r="H357"/>
  <c r="J357" s="1"/>
  <c r="H364"/>
  <c r="J364" s="1"/>
  <c r="M390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2"/>
  <c r="M279"/>
  <c r="I285"/>
  <c r="K285" s="1"/>
  <c r="H303"/>
  <c r="J303" s="1"/>
  <c r="M310"/>
  <c r="M319"/>
  <c r="M336"/>
  <c r="H49"/>
  <c r="J49" s="1"/>
  <c r="M241"/>
  <c r="M292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7"/>
  <c r="H275"/>
  <c r="J275" s="1"/>
  <c r="M295"/>
  <c r="M339"/>
  <c r="M354"/>
  <c r="H366"/>
  <c r="J366" s="1"/>
  <c r="M379"/>
  <c r="I400"/>
  <c r="K400" s="1"/>
  <c r="N6" i="4"/>
  <c r="N18"/>
  <c r="N30"/>
  <c r="M62"/>
  <c r="N63"/>
  <c r="N75"/>
  <c r="N87"/>
  <c r="BP230" i="5"/>
  <c r="CG230" s="1"/>
  <c r="I223" i="1"/>
  <c r="K223" s="1"/>
  <c r="I235"/>
  <c r="K235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7"/>
  <c r="K247" s="1"/>
  <c r="I267"/>
  <c r="K267" s="1"/>
  <c r="H34"/>
  <c r="J34" s="1"/>
  <c r="M60"/>
  <c r="H88"/>
  <c r="J88" s="1"/>
  <c r="H223"/>
  <c r="J223" s="1"/>
  <c r="H235"/>
  <c r="J235" s="1"/>
  <c r="H247"/>
  <c r="J247" s="1"/>
  <c r="I259"/>
  <c r="K259" s="1"/>
  <c r="M317"/>
  <c r="M331"/>
  <c r="M353"/>
  <c r="I365"/>
  <c r="K365" s="1"/>
  <c r="H385"/>
  <c r="J385" s="1"/>
  <c r="N74" i="4"/>
  <c r="N86"/>
  <c r="M112"/>
  <c r="M133"/>
  <c r="M172"/>
  <c r="N184"/>
  <c r="I234" i="1"/>
  <c r="K234" s="1"/>
  <c r="I258"/>
  <c r="K258" s="1"/>
  <c r="X252" i="5"/>
  <c r="CC252" s="1"/>
  <c r="I222" i="1"/>
  <c r="K222" s="1"/>
  <c r="I246"/>
  <c r="K246" s="1"/>
  <c r="M58"/>
  <c r="H76"/>
  <c r="J76" s="1"/>
  <c r="H222"/>
  <c r="J222" s="1"/>
  <c r="H234"/>
  <c r="J234" s="1"/>
  <c r="H246"/>
  <c r="J246" s="1"/>
  <c r="H258"/>
  <c r="J258" s="1"/>
  <c r="M265"/>
  <c r="I270"/>
  <c r="K270" s="1"/>
  <c r="M330"/>
  <c r="H376"/>
  <c r="J376" s="1"/>
  <c r="M397"/>
  <c r="M115" i="4"/>
  <c r="AT204" i="5"/>
  <c r="CE204" s="1"/>
  <c r="CA263"/>
  <c r="CH263" s="1"/>
  <c r="AI264"/>
  <c r="CD264" s="1"/>
  <c r="I382" i="1"/>
  <c r="K382" s="1"/>
  <c r="BE237" i="5"/>
  <c r="CF237" s="1"/>
  <c r="H3" i="1"/>
  <c r="J3" s="1"/>
  <c r="H51"/>
  <c r="J51" s="1"/>
  <c r="H57"/>
  <c r="J57" s="1"/>
  <c r="H226"/>
  <c r="J226" s="1"/>
  <c r="H238"/>
  <c r="J238" s="1"/>
  <c r="H250"/>
  <c r="J250" s="1"/>
  <c r="H313"/>
  <c r="J313" s="1"/>
  <c r="M328"/>
  <c r="M340"/>
  <c r="M349"/>
  <c r="M363"/>
  <c r="I374"/>
  <c r="K374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40"/>
  <c r="K340" s="1"/>
  <c r="M388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5" i="1"/>
  <c r="M268"/>
  <c r="M36"/>
  <c r="H72"/>
  <c r="J72" s="1"/>
  <c r="H82"/>
  <c r="J82" s="1"/>
  <c r="H215"/>
  <c r="J215" s="1"/>
  <c r="H225"/>
  <c r="J225" s="1"/>
  <c r="H237"/>
  <c r="J237" s="1"/>
  <c r="H249"/>
  <c r="J249" s="1"/>
  <c r="I268"/>
  <c r="K268" s="1"/>
  <c r="H276"/>
  <c r="J276" s="1"/>
  <c r="M282"/>
  <c r="M306"/>
  <c r="H312"/>
  <c r="J312" s="1"/>
  <c r="M348"/>
  <c r="M355"/>
  <c r="M373"/>
  <c r="H388"/>
  <c r="J388" s="1"/>
  <c r="H394"/>
  <c r="J394" s="1"/>
  <c r="M252"/>
  <c r="M301"/>
  <c r="H39"/>
  <c r="J39" s="1"/>
  <c r="H44"/>
  <c r="J44" s="1"/>
  <c r="AN50"/>
  <c r="M54"/>
  <c r="H66"/>
  <c r="J66" s="1"/>
  <c r="H92"/>
  <c r="J92" s="1"/>
  <c r="H216"/>
  <c r="J216" s="1"/>
  <c r="I228"/>
  <c r="K228" s="1"/>
  <c r="I240"/>
  <c r="K240" s="1"/>
  <c r="I252"/>
  <c r="K252" s="1"/>
  <c r="I264"/>
  <c r="K264" s="1"/>
  <c r="I278"/>
  <c r="K278" s="1"/>
  <c r="M290"/>
  <c r="I301"/>
  <c r="K301" s="1"/>
  <c r="I311"/>
  <c r="K311" s="1"/>
  <c r="I317"/>
  <c r="K317" s="1"/>
  <c r="M321"/>
  <c r="M326"/>
  <c r="M344"/>
  <c r="H349"/>
  <c r="J349" s="1"/>
  <c r="M362"/>
  <c r="M371"/>
  <c r="M375"/>
  <c r="I380"/>
  <c r="K380" s="1"/>
  <c r="M384"/>
  <c r="M389"/>
  <c r="M393"/>
  <c r="I398"/>
  <c r="K398" s="1"/>
  <c r="M402"/>
  <c r="M273"/>
  <c r="M228"/>
  <c r="M264"/>
  <c r="M33"/>
  <c r="H50"/>
  <c r="J50" s="1"/>
  <c r="H74"/>
  <c r="J74" s="1"/>
  <c r="H100"/>
  <c r="J100" s="1"/>
  <c r="H240"/>
  <c r="J240" s="1"/>
  <c r="M259"/>
  <c r="M271"/>
  <c r="H278"/>
  <c r="J278" s="1"/>
  <c r="M285"/>
  <c r="I290"/>
  <c r="K290" s="1"/>
  <c r="H321"/>
  <c r="J321" s="1"/>
  <c r="I326"/>
  <c r="K326" s="1"/>
  <c r="I344"/>
  <c r="K344" s="1"/>
  <c r="I362"/>
  <c r="K362" s="1"/>
  <c r="I371"/>
  <c r="K371" s="1"/>
  <c r="H375"/>
  <c r="J375" s="1"/>
  <c r="H384"/>
  <c r="J384" s="1"/>
  <c r="H393"/>
  <c r="J393" s="1"/>
  <c r="H402"/>
  <c r="J402" s="1"/>
  <c r="M406"/>
  <c r="H294"/>
  <c r="J294" s="1"/>
  <c r="H304"/>
  <c r="J304" s="1"/>
  <c r="M325"/>
  <c r="H330"/>
  <c r="J330" s="1"/>
  <c r="M343"/>
  <c r="H348"/>
  <c r="J348" s="1"/>
  <c r="M361"/>
  <c r="M370"/>
  <c r="M374"/>
  <c r="I383"/>
  <c r="K383" s="1"/>
  <c r="M392"/>
  <c r="I401"/>
  <c r="K401" s="1"/>
  <c r="I406"/>
  <c r="K406" s="1"/>
  <c r="I273"/>
  <c r="K273" s="1"/>
  <c r="M238"/>
  <c r="M262"/>
  <c r="M288"/>
  <c r="M334"/>
  <c r="M338"/>
  <c r="I343"/>
  <c r="K343" s="1"/>
  <c r="I370"/>
  <c r="K370" s="1"/>
  <c r="M9"/>
  <c r="M226"/>
  <c r="M250"/>
  <c r="M276"/>
  <c r="M299"/>
  <c r="I325"/>
  <c r="K325" s="1"/>
  <c r="M352"/>
  <c r="M356"/>
  <c r="I361"/>
  <c r="K361" s="1"/>
  <c r="H31"/>
  <c r="J31" s="1"/>
  <c r="M42"/>
  <c r="M57"/>
  <c r="H80"/>
  <c r="J80" s="1"/>
  <c r="I293"/>
  <c r="K293" s="1"/>
  <c r="I299"/>
  <c r="K299" s="1"/>
  <c r="M303"/>
  <c r="I329"/>
  <c r="K329" s="1"/>
  <c r="I334"/>
  <c r="K334" s="1"/>
  <c r="I338"/>
  <c r="K338" s="1"/>
  <c r="I347"/>
  <c r="K347" s="1"/>
  <c r="I352"/>
  <c r="K352" s="1"/>
  <c r="I356"/>
  <c r="K356" s="1"/>
  <c r="M46"/>
  <c r="AN51"/>
  <c r="H56"/>
  <c r="J56" s="1"/>
  <c r="H61"/>
  <c r="J61" s="1"/>
  <c r="H104"/>
  <c r="J104" s="1"/>
  <c r="M225"/>
  <c r="I229"/>
  <c r="K229" s="1"/>
  <c r="M237"/>
  <c r="I241"/>
  <c r="K241" s="1"/>
  <c r="M249"/>
  <c r="I253"/>
  <c r="K253" s="1"/>
  <c r="M261"/>
  <c r="I265"/>
  <c r="K265" s="1"/>
  <c r="M275"/>
  <c r="I279"/>
  <c r="K279" s="1"/>
  <c r="M287"/>
  <c r="I292"/>
  <c r="K292" s="1"/>
  <c r="M302"/>
  <c r="I328"/>
  <c r="K328" s="1"/>
  <c r="I337"/>
  <c r="K337" s="1"/>
  <c r="I346"/>
  <c r="K346" s="1"/>
  <c r="I355"/>
  <c r="K355" s="1"/>
  <c r="M376"/>
  <c r="M385"/>
  <c r="M394"/>
  <c r="M403"/>
  <c r="H40"/>
  <c r="J40" s="1"/>
  <c r="H68"/>
  <c r="J68" s="1"/>
  <c r="I302"/>
  <c r="K302" s="1"/>
  <c r="M312"/>
  <c r="M322"/>
  <c r="M381"/>
  <c r="M399"/>
  <c r="I403"/>
  <c r="K403" s="1"/>
  <c r="M380"/>
  <c r="M398"/>
  <c r="AB250" i="3"/>
  <c r="AB113"/>
  <c r="AB262"/>
  <c r="AB241"/>
  <c r="AB111"/>
  <c r="AB172"/>
  <c r="AB163"/>
  <c r="AB232"/>
  <c r="M297" i="1"/>
  <c r="M315"/>
  <c r="M333"/>
  <c r="M351"/>
  <c r="M369"/>
  <c r="M387"/>
  <c r="M405"/>
  <c r="AB217" i="3"/>
  <c r="AN35" i="1"/>
  <c r="AN42"/>
  <c r="M49"/>
  <c r="AN56"/>
  <c r="AN59"/>
  <c r="M293"/>
  <c r="H297"/>
  <c r="J297" s="1"/>
  <c r="M311"/>
  <c r="H315"/>
  <c r="J315" s="1"/>
  <c r="M329"/>
  <c r="H333"/>
  <c r="J333" s="1"/>
  <c r="M347"/>
  <c r="H351"/>
  <c r="J351" s="1"/>
  <c r="M365"/>
  <c r="H369"/>
  <c r="J369" s="1"/>
  <c r="M383"/>
  <c r="H387"/>
  <c r="J387" s="1"/>
  <c r="M401"/>
  <c r="H405"/>
  <c r="J405" s="1"/>
  <c r="M35"/>
  <c r="M59"/>
  <c r="M221"/>
  <c r="M224"/>
  <c r="M227"/>
  <c r="M230"/>
  <c r="M233"/>
  <c r="M236"/>
  <c r="M239"/>
  <c r="M242"/>
  <c r="M245"/>
  <c r="M248"/>
  <c r="M251"/>
  <c r="M254"/>
  <c r="M257"/>
  <c r="M260"/>
  <c r="M263"/>
  <c r="M266"/>
  <c r="M269"/>
  <c r="M272"/>
  <c r="M277"/>
  <c r="M280"/>
  <c r="M283"/>
  <c r="M286"/>
  <c r="M289"/>
  <c r="M300"/>
  <c r="AN52"/>
  <c r="M307"/>
  <c r="M318"/>
  <c r="H7"/>
  <c r="J7" s="1"/>
  <c r="H13"/>
  <c r="J13" s="1"/>
  <c r="H19"/>
  <c r="J19" s="1"/>
  <c r="H25"/>
  <c r="J25" s="1"/>
  <c r="AN45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69"/>
  <c r="K269" s="1"/>
  <c r="I272"/>
  <c r="K272" s="1"/>
  <c r="I277"/>
  <c r="K277" s="1"/>
  <c r="I280"/>
  <c r="K280" s="1"/>
  <c r="I283"/>
  <c r="K283" s="1"/>
  <c r="I286"/>
  <c r="K286" s="1"/>
  <c r="I289"/>
  <c r="K289" s="1"/>
  <c r="M296"/>
  <c r="H300"/>
  <c r="J300" s="1"/>
  <c r="I307"/>
  <c r="K307" s="1"/>
  <c r="M314"/>
  <c r="H318"/>
  <c r="J318" s="1"/>
  <c r="M332"/>
  <c r="H336"/>
  <c r="J336" s="1"/>
  <c r="M350"/>
  <c r="H354"/>
  <c r="J354" s="1"/>
  <c r="M368"/>
  <c r="H372"/>
  <c r="J372" s="1"/>
  <c r="M386"/>
  <c r="H390"/>
  <c r="J390" s="1"/>
  <c r="M404"/>
  <c r="M55"/>
  <c r="M217"/>
  <c r="I296"/>
  <c r="K296" s="1"/>
  <c r="I314"/>
  <c r="K314" s="1"/>
  <c r="I332"/>
  <c r="K332" s="1"/>
  <c r="I350"/>
  <c r="K350" s="1"/>
  <c r="I368"/>
  <c r="K368" s="1"/>
  <c r="I386"/>
  <c r="K386" s="1"/>
  <c r="I404"/>
  <c r="K404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4" i="1"/>
  <c r="M342"/>
  <c r="M360"/>
  <c r="M378"/>
  <c r="I389"/>
  <c r="K389" s="1"/>
  <c r="M396"/>
  <c r="AB150" i="3"/>
  <c r="AN47" i="1"/>
  <c r="H306"/>
  <c r="J306" s="1"/>
  <c r="H324"/>
  <c r="J324" s="1"/>
  <c r="H342"/>
  <c r="J342" s="1"/>
  <c r="H360"/>
  <c r="J360" s="1"/>
  <c r="H378"/>
  <c r="J378" s="1"/>
  <c r="H396"/>
  <c r="J396" s="1"/>
  <c r="AN40"/>
  <c r="M47"/>
  <c r="M291"/>
  <c r="M316"/>
  <c r="M327"/>
  <c r="M345"/>
  <c r="AB141" i="3"/>
  <c r="M298" i="1"/>
  <c r="M309"/>
  <c r="M4"/>
  <c r="M10"/>
  <c r="M16"/>
  <c r="M22"/>
  <c r="M28"/>
  <c r="H291"/>
  <c r="J291" s="1"/>
  <c r="I298"/>
  <c r="K298" s="1"/>
  <c r="M305"/>
  <c r="H309"/>
  <c r="J309" s="1"/>
  <c r="I316"/>
  <c r="K316" s="1"/>
  <c r="M323"/>
  <c r="H327"/>
  <c r="J327" s="1"/>
  <c r="M341"/>
  <c r="H345"/>
  <c r="J345" s="1"/>
  <c r="M359"/>
  <c r="H363"/>
  <c r="J363" s="1"/>
  <c r="M377"/>
  <c r="H381"/>
  <c r="J381" s="1"/>
  <c r="M395"/>
  <c r="H399"/>
  <c r="J399" s="1"/>
  <c r="AB110" i="3"/>
  <c r="I305" i="1"/>
  <c r="K305" s="1"/>
  <c r="I323"/>
  <c r="K323" s="1"/>
  <c r="I341"/>
  <c r="K341" s="1"/>
  <c r="I359"/>
  <c r="K359" s="1"/>
  <c r="I377"/>
  <c r="K377" s="1"/>
  <c r="I395"/>
  <c r="K395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8"/>
  <c r="J218" s="1"/>
  <c r="M218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41"/>
  <c r="K141" s="1"/>
  <c r="I143"/>
  <c r="K143" s="1"/>
  <c r="I145"/>
  <c r="K145" s="1"/>
  <c r="I147"/>
  <c r="K147" s="1"/>
  <c r="I149"/>
  <c r="K149" s="1"/>
  <c r="I151"/>
  <c r="K151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10"/>
  <c r="K210" s="1"/>
  <c r="I212"/>
  <c r="K212" s="1"/>
  <c r="I214"/>
  <c r="K214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213"/>
  <c r="J213" s="1"/>
  <c r="M213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M71" s="1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DF65"/>
  <c r="DF67"/>
  <c r="CU67" s="1"/>
  <c r="DF70"/>
  <c r="DF73"/>
  <c r="DF76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DV12"/>
  <c r="DJ13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M72" s="1"/>
  <c r="CR72" i="2"/>
  <c r="G75" i="4"/>
  <c r="M75" s="1"/>
  <c r="CR75" i="2"/>
  <c r="G78" i="4"/>
  <c r="M78" s="1"/>
  <c r="CR78" i="2"/>
  <c r="AB8" i="3"/>
  <c r="AB9"/>
  <c r="AB12"/>
  <c r="AB26"/>
  <c r="AB32"/>
  <c r="DD146" i="2"/>
  <c r="CU146" s="1"/>
  <c r="DD92"/>
  <c r="CU92" s="1"/>
  <c r="DD147"/>
  <c r="CU147" s="1"/>
  <c r="DD148"/>
  <c r="DD149"/>
  <c r="DD150"/>
  <c r="DD151"/>
  <c r="DD91"/>
  <c r="DD90"/>
  <c r="CU90" s="1"/>
  <c r="DD89"/>
  <c r="DD88"/>
  <c r="DD87"/>
  <c r="DD86"/>
  <c r="CU86" s="1"/>
  <c r="DD85"/>
  <c r="DD84"/>
  <c r="CU84" s="1"/>
  <c r="DD83"/>
  <c r="DD82"/>
  <c r="DD81"/>
  <c r="DD80"/>
  <c r="CU80" s="1"/>
  <c r="DD79"/>
  <c r="DD78"/>
  <c r="CU78" s="1"/>
  <c r="DD77"/>
  <c r="DD76"/>
  <c r="DD75"/>
  <c r="DD74"/>
  <c r="DD73"/>
  <c r="DD72"/>
  <c r="CU72" s="1"/>
  <c r="DD71"/>
  <c r="DD70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8"/>
  <c r="EP149"/>
  <c r="EP150"/>
  <c r="EP151"/>
  <c r="EP146"/>
  <c r="EP147"/>
  <c r="DJ23"/>
  <c r="DV23"/>
  <c r="DF38"/>
  <c r="CR39"/>
  <c r="DF39"/>
  <c r="DT40"/>
  <c r="DC41"/>
  <c r="DF42"/>
  <c r="CR43"/>
  <c r="DT44"/>
  <c r="DB48"/>
  <c r="DT48"/>
  <c r="DB49"/>
  <c r="DB52"/>
  <c r="DC54"/>
  <c r="DF58"/>
  <c r="CR59"/>
  <c r="DF60"/>
  <c r="DB6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4" i="2"/>
  <c r="CU432"/>
  <c r="CU444"/>
  <c r="CU456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U414"/>
  <c r="CU442"/>
  <c r="CU454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7"/>
  <c r="CR201"/>
  <c r="CU408"/>
  <c r="CU426"/>
  <c r="CU438"/>
  <c r="CU450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92"/>
  <c r="CR193"/>
  <c r="CR195"/>
  <c r="CR221"/>
  <c r="CU407"/>
  <c r="CU436"/>
  <c r="CU448"/>
  <c r="CU460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20" i="2"/>
  <c r="CU434"/>
  <c r="CU446"/>
  <c r="CU458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U61" i="2" l="1"/>
  <c r="CV61" s="1"/>
  <c r="I61" i="1" s="1"/>
  <c r="K61" s="1"/>
  <c r="CU83" i="2"/>
  <c r="CU148"/>
  <c r="CU13"/>
  <c r="CU70"/>
  <c r="CV70" s="1"/>
  <c r="I70" i="1" s="1"/>
  <c r="K70" s="1"/>
  <c r="CU149" i="2"/>
  <c r="CU59"/>
  <c r="CU150"/>
  <c r="CU79"/>
  <c r="CU91"/>
  <c r="CV91" s="1"/>
  <c r="I91" i="1" s="1"/>
  <c r="K91" s="1"/>
  <c r="CU49" i="2"/>
  <c r="CU77"/>
  <c r="CU89"/>
  <c r="CV89" s="1"/>
  <c r="I89" i="1" s="1"/>
  <c r="K89" s="1"/>
  <c r="CU76" i="2"/>
  <c r="CU37"/>
  <c r="CU63"/>
  <c r="CU75"/>
  <c r="CV75" s="1"/>
  <c r="I75" i="1" s="1"/>
  <c r="K75" s="1"/>
  <c r="CU65" i="2"/>
  <c r="CU73"/>
  <c r="CU85"/>
  <c r="CU12"/>
  <c r="CV12" s="1"/>
  <c r="I12" i="1" s="1"/>
  <c r="K12" s="1"/>
  <c r="CV64" i="2"/>
  <c r="I64" i="1" s="1"/>
  <c r="K64" s="1"/>
  <c r="CV69" i="2"/>
  <c r="I69" i="1" s="1"/>
  <c r="K69" s="1"/>
  <c r="CV66" i="2"/>
  <c r="I66" i="1" s="1"/>
  <c r="K66" s="1"/>
  <c r="CV76" i="2"/>
  <c r="I76" i="1" s="1"/>
  <c r="K76" s="1"/>
  <c r="CV73" i="2"/>
  <c r="I73" i="1" s="1"/>
  <c r="K73" s="1"/>
  <c r="CV72" i="2"/>
  <c r="I72" i="1" s="1"/>
  <c r="K72" s="1"/>
  <c r="CV43" i="2"/>
  <c r="I43" i="1" s="1"/>
  <c r="K43" s="1"/>
  <c r="CV13" i="2"/>
  <c r="I13" i="1" s="1"/>
  <c r="K13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51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7"/>
  <c r="CV207" s="1"/>
  <c r="I207" i="1" s="1"/>
  <c r="K207" s="1"/>
  <c r="CV94" i="2"/>
  <c r="I94" i="1" s="1"/>
  <c r="K94" s="1"/>
  <c r="T114" i="2"/>
  <c r="T104"/>
  <c r="T201"/>
  <c r="CV201" s="1"/>
  <c r="I201" i="1" s="1"/>
  <c r="K201" s="1"/>
  <c r="CV98" i="2"/>
  <c r="I98" i="1" s="1"/>
  <c r="K98" s="1"/>
  <c r="T118" i="2"/>
  <c r="T108"/>
  <c r="T205"/>
  <c r="CV205" s="1"/>
  <c r="I205" i="1" s="1"/>
  <c r="K205" s="1"/>
  <c r="CV101" i="2"/>
  <c r="I101" i="1" s="1"/>
  <c r="K101" s="1"/>
  <c r="T208" i="2"/>
  <c r="CV208" s="1"/>
  <c r="I208" i="1" s="1"/>
  <c r="K208" s="1"/>
  <c r="T121" i="2"/>
  <c r="T111"/>
  <c r="CV93"/>
  <c r="I93" i="1" s="1"/>
  <c r="K93" s="1"/>
  <c r="T113" i="2"/>
  <c r="T103"/>
  <c r="T200"/>
  <c r="CV200" s="1"/>
  <c r="I200" i="1" s="1"/>
  <c r="K200" s="1"/>
  <c r="CV97" i="2"/>
  <c r="I97" i="1" s="1"/>
  <c r="K97" s="1"/>
  <c r="T117" i="2"/>
  <c r="T107"/>
  <c r="T204"/>
  <c r="CV204" s="1"/>
  <c r="I204" i="1" s="1"/>
  <c r="K204" s="1"/>
  <c r="T209" i="2"/>
  <c r="CV209" s="1"/>
  <c r="I209" i="1" s="1"/>
  <c r="K209" s="1"/>
  <c r="CV102" i="2"/>
  <c r="I102" i="1" s="1"/>
  <c r="K102" s="1"/>
  <c r="T122" i="2"/>
  <c r="T112"/>
  <c r="CV95"/>
  <c r="I95" i="1" s="1"/>
  <c r="K95" s="1"/>
  <c r="T202" i="2"/>
  <c r="CV202" s="1"/>
  <c r="I202" i="1" s="1"/>
  <c r="K202" s="1"/>
  <c r="T115" i="2"/>
  <c r="T105"/>
  <c r="CV99"/>
  <c r="I99" i="1" s="1"/>
  <c r="K99" s="1"/>
  <c r="T119" i="2"/>
  <c r="T109"/>
  <c r="T206"/>
  <c r="CV206" s="1"/>
  <c r="I206" i="1" s="1"/>
  <c r="K206" s="1"/>
  <c r="T203" i="2"/>
  <c r="CV203" s="1"/>
  <c r="I203" i="1" s="1"/>
  <c r="K203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<sst xmlns="http://schemas.openxmlformats.org/spreadsheetml/2006/main" count="8543" uniqueCount="1345">
  <si>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</si>
  <si>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</si>
  <si>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</si>
  <si>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</si>
  <si>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</si>
  <si>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</si>
  <si>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</si>
  <si>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</si>
  <si>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</si>
  <si>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</si>
  <si>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</si>
  <si>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</si>
  <si>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</si>
  <si>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</si>
  <si>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</si>
  <si>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</si>
  <si>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</si>
  <si>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</si>
  <si>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</si>
  <si>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</si>
  <si>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</si>
  <si>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</si>
  <si>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</si>
  <si>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</si>
  <si>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</si>
  <si>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</si>
  <si>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</si>
  <si>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</si>
  <si>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</si>
  <si>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</si>
  <si>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</si>
  <si>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</si>
  <si>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</si>
  <si>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</si>
  <si>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</si>
  <si>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</si>
  <si>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</si>
  <si>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</si>
  <si>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</si>
  <si>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</si>
  <si>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</si>
  <si>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</si>
  <si>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</si>
  <si>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</si>
  <si>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</si>
  <si>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</si>
  <si>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</si>
  <si>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</si>
  <si>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</si>
  <si>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</si>
  <si>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</si>
  <si>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</si>
  <si>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</si>
  <si>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</si>
  <si>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</si>
  <si>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</si>
  <si>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</si>
  <si>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</si>
  <si>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</si>
  <si>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</si>
  <si>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</si>
  <si>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</si>
  <si>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</si>
  <si>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</si>
  <si>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</si>
  <si>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</si>
  <si>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</si>
  <si>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</si>
  <si>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</si>
  <si>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</si>
  <si>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</si>
  <si>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</si>
  <si>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</si>
  <si>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</si>
  <si>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</si>
  <si>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</si>
  <si>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</si>
  <si>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</si>
  <si>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</si>
  <si>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</si>
  <si>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</si>
  <si>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</si>
  <si>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</si>
  <si>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</si>
  <si>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</si>
  <si>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</si>
  <si>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</si>
  <si>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</si>
  <si>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</si>
  <si>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</si>
  <si>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</si>
  <si>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</si>
  <si>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</si>
  <si>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</si>
  <si>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</si>
  <si>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</si>
  <si>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</si>
  <si>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</si>
  <si>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</si>
  <si>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</si>
  <si>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</si>
  <si>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</si>
  <si>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</si>
  <si>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</si>
  <si>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</si>
  <si>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</si>
  <si>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</si>
  <si>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</si>
  <si>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</si>
  <si>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</si>
  <si>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</si>
  <si>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</si>
  <si>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</si>
  <si>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</si>
  <si>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</si>
  <si>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</si>
  <si>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</si>
  <si>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</si>
  <si>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</si>
  <si>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</si>
  <si>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</si>
  <si>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</si>
  <si>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</si>
  <si>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</si>
  <si>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</si>
  <si>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</si>
  <si>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</si>
  <si>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</si>
  <si>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</si>
  <si>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</si>
  <si>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</si>
  <si>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</si>
  <si>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</si>
  <si>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</si>
  <si>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</si>
  <si>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</si>
  <si>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</si>
  <si>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</si>
  <si>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</si>
  <si>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</si>
  <si>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</si>
  <si>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</si>
  <si>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</si>
  <si>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</si>
  <si>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</si>
  <si>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</si>
  <si>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</si>
  <si>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</si>
  <si>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</si>
  <si>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</si>
  <si>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</si>
  <si>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</si>
  <si>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</si>
  <si>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</si>
  <si>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</si>
  <si>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</si>
  <si>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</si>
  <si>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</si>
  <si>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</si>
  <si>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</si>
  <si>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</si>
  <si>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</si>
  <si>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</si>
  <si>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</si>
  <si>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</si>
  <si>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</si>
  <si>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</si>
  <si>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</si>
  <si>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</si>
  <si>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</si>
  <si>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</si>
  <si>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</si>
  <si>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</si>
  <si>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</si>
  <si>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</si>
  <si>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</si>
  <si>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</si>
  <si>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</si>
  <si>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</si>
  <si>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</si>
  <si>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</si>
  <si>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</si>
  <si>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</si>
  <si>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</si>
  <si>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</si>
  <si>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</si>
  <si>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</si>
  <si>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</si>
  <si>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</si>
  <si>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</si>
  <si>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</si>
  <si>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</si>
  <si>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</si>
  <si>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</si>
  <si>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</si>
  <si>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</si>
  <si>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</si>
  <si>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</si>
  <si>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</si>
  <si>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</si>
  <si>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</si>
  <si>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</si>
  <si>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</si>
  <si>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</si>
  <si>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</si>
  <si>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</si>
  <si>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</si>
  <si>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</si>
  <si>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</si>
  <si>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</si>
  <si>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</si>
  <si>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</si>
  <si>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</si>
  <si>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</si>
  <si>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</si>
  <si>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</si>
  <si>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</si>
  <si>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</si>
  <si>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</si>
  <si>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</si>
  <si>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</si>
  <si>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</si>
  <si>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</si>
  <si>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</si>
  <si>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</si>
  <si>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</si>
  <si>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</si>
  <si>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</si>
  <si>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</si>
  <si>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</si>
  <si>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</si>
  <si>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</si>
  <si>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</si>
  <si>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</si>
  <si>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</si>
  <si>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</si>
  <si>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</si>
  <si>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</si>
  <si>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</si>
  <si>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</si>
  <si>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</si>
  <si>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</si>
  <si>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</si>
  <si>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</si>
  <si>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</si>
  <si>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</si>
  <si>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</si>
  <si>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</si>
  <si>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</si>
  <si>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</si>
  <si>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</si>
  <si>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</si>
  <si>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</si>
  <si>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</si>
  <si>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</si>
  <si>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</si>
  <si>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</si>
  <si>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</si>
  <si>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</si>
  <si>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</si>
  <si>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</si>
  <si>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</si>
  <si>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</si>
  <si>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</si>
  <si>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</si>
  <si>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</si>
  <si>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</si>
  <si>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</si>
  <si>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</si>
  <si>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</si>
  <si>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</si>
  <si>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</si>
  <si>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</si>
  <si>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</si>
  <si>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</si>
  <si>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</si>
  <si>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</si>
  <si>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</si>
  <si>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</si>
  <si>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</si>
  <si>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</si>
  <si>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</si>
  <si>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</si>
  <si>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</si>
  <si>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</si>
  <si>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</si>
  <si>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</si>
  <si>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</si>
  <si>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</si>
  <si>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</si>
  <si>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</si>
  <si>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</si>
  <si>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</si>
  <si>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</si>
  <si>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</si>
  <si>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</si>
  <si>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</si>
  <si>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</si>
  <si>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</si>
  <si>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</si>
  <si>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</si>
  <si>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</si>
  <si>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</si>
  <si>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</si>
  <si>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</si>
  <si>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</si>
  <si>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</si>
  <si>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</si>
  <si>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</si>
  <si>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</si>
  <si>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</si>
  <si>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</si>
  <si>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</si>
  <si>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</si>
  <si>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</si>
  <si>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</si>
  <si>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</si>
  <si>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</si>
  <si>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</si>
  <si>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</si>
  <si>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</si>
  <si>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</si>
  <si>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</si>
  <si>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</si>
  <si>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</si>
  <si>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</si>
  <si>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</si>
  <si>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</si>
  <si>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</si>
  <si>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</si>
  <si>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</si>
  <si>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</si>
  <si>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</si>
  <si>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</si>
  <si>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</si>
  <si>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</si>
  <si>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</si>
  <si>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</si>
  <si>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</si>
  <si>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</si>
  <si>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</si>
  <si>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</si>
  <si>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</si>
  <si>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</si>
  <si>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</si>
  <si>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</si>
  <si>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</si>
  <si>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</si>
  <si>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</si>
  <si>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</si>
  <si>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</si>
  <si>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</si>
  <si>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</si>
  <si>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</si>
  <si>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</si>
  <si>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</si>
  <si>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</si>
  <si>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</si>
  <si>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</si>
  <si>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</si>
  <si>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</si>
  <si>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</si>
  <si>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</si>
  <si>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</si>
  <si>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</si>
  <si>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</si>
  <si>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</si>
  <si>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</si>
  <si>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</si>
  <si>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</si>
  <si>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</si>
  <si>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</si>
  <si>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</si>
  <si>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</si>
  <si>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</si>
  <si>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</si>
  <si>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</si>
  <si>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</si>
  <si>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</si>
  <si>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</si>
  <si>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</si>
  <si>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</si>
  <si>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</si>
  <si>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</si>
  <si>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</si>
  <si>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</si>
  <si>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</si>
  <si>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</si>
  <si>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</si>
  <si>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</si>
  <si>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</si>
  <si>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</si>
  <si>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</si>
  <si>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</si>
  <si>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</si>
  <si>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</si>
  <si>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</si>
  <si>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</si>
  <si>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</si>
  <si>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</si>
  <si>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</si>
  <si>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</si>
  <si>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</si>
  <si>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</si>
  <si>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</si>
  <si>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</si>
  <si>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</si>
  <si>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</si>
  <si>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</si>
  <si>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</si>
  <si>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</si>
  <si>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</si>
  <si>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</si>
  <si>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</si>
  <si>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</si>
  <si>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</si>
  <si>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</si>
  <si>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</si>
  <si>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</si>
  <si>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</si>
  <si>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</si>
  <si>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</si>
  <si>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</si>
  <si>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</si>
  <si>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</si>
  <si>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</si>
  <si>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</si>
  <si>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</si>
  <si>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</si>
  <si>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</si>
  <si>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</si>
  <si>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</si>
  <si>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</si>
  <si>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</si>
  <si>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</si>
  <si>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</si>
  <si>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</si>
  <si>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</si>
  <si>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</si>
  <si>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</si>
  <si>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</si>
  <si>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</si>
  <si>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</si>
  <si>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</si>
  <si>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</si>
  <si>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</si>
  <si>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</si>
  <si>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</si>
  <si>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</si>
  <si>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</si>
  <si>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</si>
  <si>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</si>
  <si>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</si>
  <si>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</si>
  <si>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</si>
  <si>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</si>
  <si>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</si>
  <si>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</si>
  <si>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</si>
  <si>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</si>
  <si>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</si>
  <si>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</si>
  <si>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</si>
  <si>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</si>
  <si>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</si>
  <si>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</si>
  <si>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</si>
  <si>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</si>
  <si>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</si>
  <si>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</si>
  <si>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</si>
  <si>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</si>
  <si>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</si>
  <si>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</si>
  <si>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</si>
  <si>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</si>
  <si>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</si>
  <si>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</si>
  <si>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</si>
  <si>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</si>
  <si>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</si>
  <si>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</si>
  <si>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</si>
  <si>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</si>
  <si>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</si>
  <si>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</si>
  <si>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</si>
  <si>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</si>
  <si>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</si>
  <si>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</si>
  <si>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</si>
  <si>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</si>
  <si>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</si>
  <si>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</si>
  <si>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</si>
  <si>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</si>
  <si>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</si>
  <si>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</si>
  <si>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</si>
  <si>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</si>
  <si>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</si>
  <si>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</si>
  <si>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</si>
  <si>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</si>
  <si>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</si>
  <si>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</si>
  <si>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</si>
  <si>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</si>
  <si>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</si>
  <si>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</si>
  <si>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</si>
  <si>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</si>
  <si>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</si>
  <si>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</si>
  <si>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</si>
  <si>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</si>
  <si>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</si>
  <si>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</si>
  <si>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</si>
  <si>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</si>
  <si>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</si>
  <si>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</si>
  <si>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</si>
  <si>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</si>
  <si>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</si>
  <si>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</si>
  <si>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</si>
  <si>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</si>
  <si>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</si>
  <si>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</si>
  <si>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</si>
  <si>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</si>
  <si>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</si>
  <si>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</si>
  <si>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</si>
  <si>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</si>
  <si>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</si>
  <si>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</si>
  <si>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</si>
  <si>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</si>
  <si>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</si>
  <si>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</si>
  <si>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</si>
  <si>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</si>
  <si>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</si>
  <si>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</si>
  <si>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</si>
  <si>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</si>
  <si>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</si>
  <si>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</si>
  <si>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</si>
  <si>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</si>
  <si>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</si>
  <si>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</si>
  <si>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</si>
  <si>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</si>
  <si>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</si>
  <si>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</si>
  <si>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</si>
  <si>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</si>
  <si>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</si>
  <si>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</si>
  <si>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</si>
  <si>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</si>
  <si>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</si>
  <si>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</si>
  <si>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</si>
  <si>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</si>
  <si>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</si>
  <si>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</si>
  <si>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</si>
  <si>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</si>
  <si>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</si>
  <si>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</si>
  <si>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</si>
  <si>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</si>
  <si>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</si>
  <si>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</si>
  <si>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</si>
  <si>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</si>
  <si>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</si>
  <si>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</si>
  <si>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</si>
  <si>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</si>
  <si>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</si>
  <si>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</si>
  <si>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</si>
  <si>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</si>
  <si>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</si>
  <si>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</si>
  <si>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</si>
  <si>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</si>
  <si>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</si>
  <si>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</si>
  <si>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</si>
  <si>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</si>
  <si>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</si>
  <si>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</si>
  <si>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</si>
  <si>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</si>
  <si>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</si>
  <si>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</si>
  <si>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</si>
  <si>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</si>
  <si>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</si>
  <si>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</si>
  <si>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</si>
  <si>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</si>
  <si>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</si>
  <si>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</si>
  <si>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</si>
  <si>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</si>
  <si>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</si>
  <si>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</si>
  <si>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</si>
  <si>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</si>
  <si>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</si>
  <si>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</si>
  <si>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</si>
  <si>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</si>
  <si>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</si>
  <si>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</si>
  <si>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</si>
  <si>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</si>
  <si>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</si>
  <si>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</si>
  <si>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</si>
  <si>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</si>
  <si>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</si>
  <si>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</si>
  <si>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</si>
  <si>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</si>
  <si>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</si>
  <si>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</si>
  <si>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</si>
  <si>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</si>
  <si>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</si>
  <si>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</si>
  <si>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</si>
  <si>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</si>
  <si>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</si>
  <si>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</si>
  <si>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</si>
  <si>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</si>
  <si>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</si>
  <si>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</si>
  <si>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</si>
  <si>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</si>
  <si>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</si>
  <si>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</si>
  <si>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</si>
  <si>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</si>
  <si>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</si>
  <si>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</si>
  <si>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</si>
  <si>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</si>
  <si>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</si>
  <si>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</si>
  <si>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</si>
  <si>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</si>
  <si>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</si>
  <si>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</si>
  <si>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</si>
  <si>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</si>
  <si>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</si>
  <si>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</si>
  <si>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</si>
  <si>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</si>
  <si>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</si>
  <si>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</si>
  <si>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</si>
  <si>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</si>
  <si>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</si>
  <si>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</si>
  <si>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</si>
  <si>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</si>
  <si>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</si>
  <si>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</si>
  <si>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</si>
  <si>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</si>
  <si>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</si>
  <si>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</si>
  <si>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</si>
  <si>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</si>
  <si>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</si>
  <si>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</si>
  <si>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</si>
  <si>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</si>
  <si>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</si>
  <si>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</si>
  <si>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</si>
  <si>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IP07</t>
  </si>
  <si>
    <t>|Cff00FF7F抽奖抵用券|r</t>
  </si>
  <si>
    <t>IP08</t>
  </si>
  <si>
    <t>|Cff00FF7F超级大补丸|r</t>
  </si>
  <si>
    <t>IP09</t>
  </si>
  <si>
    <t>|Cff00FF7F特级大补丸|r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</si>
  <si>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</si>
  <si>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</si>
  <si>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</si>
  <si>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</si>
  <si>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</si>
  <si>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</si>
  <si>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</si>
  <si>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</si>
  <si>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</si>
  <si>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</si>
  <si>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</si>
  <si>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</si>
  <si>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</si>
  <si>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</si>
  <si>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</si>
  <si>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</si>
  <si>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</si>
  <si>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</si>
  <si>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</si>
  <si>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</si>
  <si>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</si>
  <si>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</si>
  <si>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</si>
  <si>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</si>
  <si>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</si>
  <si>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</si>
  <si>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</si>
  <si>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</si>
  <si>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</si>
  <si>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</si>
  <si>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</si>
  <si>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</si>
  <si>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</si>
  <si>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</si>
  <si>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</si>
  <si>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</si>
  <si>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</si>
  <si>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</si>
  <si>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</si>
  <si>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</si>
  <si>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</si>
  <si>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</si>
  <si>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</si>
  <si>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</si>
  <si>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</si>
  <si>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</si>
  <si>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</si>
  <si>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</si>
  <si>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</si>
  <si>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</si>
  <si>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</si>
  <si>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</si>
  <si>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</si>
  <si>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</si>
  <si>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</si>
  <si>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</si>
  <si>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</si>
  <si>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</si>
  <si>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</si>
  <si>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</si>
  <si>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</si>
  <si>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</si>
  <si>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</si>
  <si>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</si>
  <si>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</si>
  <si>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</si>
  <si>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</si>
  <si>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</si>
  <si>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</si>
  <si>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</si>
  <si>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</si>
  <si>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</si>
  <si>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</si>
  <si>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</si>
  <si>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</si>
  <si>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</si>
  <si>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</si>
  <si>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</si>
  <si>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</si>
  <si>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</si>
  <si>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</si>
  <si>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</si>
  <si>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</si>
  <si>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</si>
  <si>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</si>
  <si>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</si>
  <si>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</si>
  <si>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</si>
  <si>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</si>
  <si>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</si>
  <si>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</si>
  <si>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</si>
  <si>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</si>
  <si>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</si>
  <si>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</si>
  <si>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</si>
  <si>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</si>
  <si>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</si>
  <si>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</si>
  <si>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</si>
  <si>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</si>
  <si>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</si>
  <si>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</si>
  <si>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</si>
  <si>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</si>
  <si>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</si>
  <si>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</si>
  <si>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</si>
  <si>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</si>
  <si>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</si>
  <si>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</si>
  <si>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</si>
  <si>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</si>
  <si>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</si>
  <si>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</si>
  <si>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</si>
  <si>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</si>
  <si>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</si>
  <si>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</si>
  <si>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</si>
  <si>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</si>
  <si>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</si>
  <si>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</si>
  <si>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</si>
  <si>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</si>
  <si>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</si>
  <si>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</si>
  <si>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</si>
  <si>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</si>
  <si>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</si>
  <si>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</si>
  <si>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</si>
  <si>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</si>
  <si>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</si>
  <si>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</si>
  <si>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</si>
  <si>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</si>
  <si>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</si>
  <si>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</si>
  <si>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</si>
  <si>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</si>
  <si>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</si>
  <si>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</si>
  <si>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</si>
  <si>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</si>
  <si>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</si>
  <si>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</si>
  <si>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</si>
  <si>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</si>
  <si>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</si>
  <si>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</si>
  <si>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</si>
  <si>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</si>
  <si>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</si>
  <si>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</si>
  <si>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</si>
  <si>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</si>
  <si>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</si>
  <si>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</si>
  <si>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</si>
  <si>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</si>
  <si>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</si>
  <si>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</si>
  <si>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</si>
  <si>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</si>
  <si>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</si>
  <si>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</si>
  <si>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</si>
  <si>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</si>
  <si>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</si>
  <si>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</si>
  <si>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</si>
  <si>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</si>
  <si>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</si>
  <si>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</si>
  <si>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</si>
  <si>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</si>
  <si>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</si>
  <si>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</si>
  <si>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</si>
  <si>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</si>
  <si>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</si>
  <si>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</si>
  <si>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</si>
  <si>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</si>
  <si>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</si>
  <si>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</si>
  <si>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</si>
  <si>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</si>
  <si>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</si>
  <si>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</si>
  <si>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</si>
  <si>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</si>
  <si>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</si>
  <si>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</si>
  <si>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</si>
  <si>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</si>
  <si>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</si>
  <si>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</si>
  <si>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</si>
  <si>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</si>
  <si>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</si>
  <si>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</si>
  <si>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</si>
  <si>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</si>
  <si>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</si>
  <si>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</si>
  <si>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</si>
  <si>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</si>
  <si>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</si>
  <si>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</si>
  <si>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</si>
  <si>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</si>
  <si>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</si>
  <si>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</si>
  <si>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</si>
  <si>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</si>
  <si>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</si>
  <si>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</si>
  <si>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</si>
  <si>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</si>
  <si>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</si>
  <si>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</si>
  <si>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</si>
  <si>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</si>
  <si>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</si>
  <si>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</si>
  <si>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</si>
  <si>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</si>
  <si>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</si>
  <si>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</si>
  <si>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</si>
  <si>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</si>
  <si>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</si>
  <si>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</si>
  <si>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</si>
  <si>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</si>
  <si>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</si>
  <si>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</si>
  <si>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</si>
  <si>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</si>
  <si>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</si>
  <si>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</si>
  <si>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</si>
  <si>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</si>
  <si>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</si>
  <si>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</si>
  <si>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</si>
  <si>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</si>
  <si>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</si>
  <si>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</si>
  <si>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</si>
  <si>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</si>
  <si>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</si>
  <si>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</si>
  <si>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</si>
  <si>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</si>
  <si>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</si>
  <si>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</si>
  <si>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</si>
  <si>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</si>
  <si>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</si>
  <si>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</si>
  <si>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</si>
  <si>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</si>
  <si>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</si>
  <si>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</si>
  <si>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</si>
  <si>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</si>
  <si>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</si>
  <si>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</si>
  <si>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</si>
  <si>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</si>
  <si>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</si>
  <si>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</si>
  <si>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</si>
  <si>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</si>
  <si>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</si>
  <si>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</si>
  <si>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</si>
  <si>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</si>
  <si>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</si>
  <si>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</si>
  <si>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</si>
  <si>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</si>
  <si>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</si>
  <si>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</si>
  <si>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</si>
  <si>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</si>
  <si>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</si>
  <si>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</si>
  <si>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</si>
  <si>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</si>
  <si>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</si>
  <si>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</si>
  <si>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</si>
  <si>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</si>
  <si>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</si>
  <si>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</si>
  <si>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</si>
  <si>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</si>
  <si>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</si>
  <si>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</si>
  <si>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</si>
  <si>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</si>
  <si>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</si>
  <si>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</si>
  <si>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</si>
  <si>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</si>
  <si>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</si>
  <si>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</si>
  <si>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</si>
  <si>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</si>
  <si>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</si>
  <si>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</si>
  <si>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</si>
  <si>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</si>
  <si>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</si>
  <si>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</si>
  <si>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</si>
  <si>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</si>
  <si>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</si>
  <si>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</si>
  <si>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</si>
  <si>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</si>
  <si>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</si>
  <si>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</si>
  <si>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</si>
  <si>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</si>
  <si>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</si>
  <si>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</si>
  <si>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</si>
  <si>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</si>
  <si>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</si>
  <si>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</si>
  <si>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</si>
  <si>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</si>
  <si>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</si>
  <si>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</si>
  <si>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</si>
  <si>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</si>
  <si>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</si>
  <si>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</si>
  <si>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</si>
  <si>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</si>
  <si>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</si>
  <si>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</si>
  <si>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</si>
  <si>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</si>
  <si>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</si>
  <si>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</si>
  <si>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</si>
  <si>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</si>
  <si>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</si>
  <si>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</si>
  <si>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</si>
  <si>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</si>
  <si>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</si>
  <si>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</si>
  <si>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</si>
  <si>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</si>
  <si>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</si>
  <si>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</si>
  <si>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</si>
  <si>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</si>
  <si>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</si>
  <si>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</si>
  <si>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</si>
  <si>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</si>
  <si>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</si>
  <si>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</si>
  <si>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</si>
  <si>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</si>
  <si>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</si>
  <si>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</si>
  <si>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</si>
  <si>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</si>
  <si>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</si>
  <si>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</si>
  <si>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</si>
  <si>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</si>
  <si>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</si>
  <si>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</si>
  <si>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</si>
  <si>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</si>
  <si>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</si>
  <si>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</si>
  <si>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</si>
  <si>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</si>
  <si>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</si>
  <si>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</si>
  <si>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</si>
  <si>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</si>
  <si>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</si>
  <si>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</si>
  <si>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</si>
  <si>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</si>
  <si>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</si>
  <si>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</si>
  <si>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</si>
  <si>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</si>
  <si>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</si>
  <si>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</si>
  <si>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</si>
  <si>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</si>
  <si>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</si>
  <si>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</si>
  <si>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</si>
  <si>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</si>
  <si>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</si>
  <si>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</si>
  <si>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</si>
  <si>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</si>
  <si>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</si>
  <si>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</si>
  <si>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</si>
  <si>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</si>
  <si>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</si>
  <si>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</si>
  <si>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</si>
  <si>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</si>
  <si>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</si>
  <si>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</si>
  <si>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</si>
  <si>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</si>
  <si>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</si>
  <si>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</si>
  <si>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</si>
  <si>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</si>
  <si>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</si>
  <si>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</si>
  <si>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</si>
  <si>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</si>
  <si>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</si>
  <si>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</si>
  <si>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</si>
  <si>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</si>
  <si>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</si>
  <si>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</si>
  <si>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</si>
  <si>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</si>
  <si>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</si>
  <si>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</si>
  <si>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</si>
  <si>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</si>
  <si>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</si>
  <si>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</si>
  <si>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</si>
  <si>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</si>
  <si>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</si>
  <si>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</si>
  <si>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</si>
  <si>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</si>
  <si>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</si>
  <si>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</si>
  <si>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</si>
  <si>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</si>
  <si>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</si>
  <si>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</si>
  <si>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</si>
  <si>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</si>
  <si>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</si>
  <si>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</si>
  <si>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</si>
  <si>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</si>
  <si>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</si>
  <si>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</si>
  <si>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</si>
  <si>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</si>
  <si>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</si>
  <si>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</si>
  <si>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</si>
  <si>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</si>
  <si>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</si>
  <si>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</si>
  <si>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</si>
  <si>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</si>
  <si>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</si>
  <si>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</si>
  <si>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</si>
  <si>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</si>
  <si>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</si>
  <si>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</si>
  <si>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</si>
  <si>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</si>
  <si>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</si>
  <si>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</si>
  <si>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</si>
  <si>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</si>
  <si>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</si>
  <si>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</si>
  <si>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</si>
  <si>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</si>
  <si>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</si>
  <si>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</si>
  <si>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</si>
  <si>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</si>
  <si>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</si>
  <si>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</si>
  <si>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</si>
  <si>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</si>
  <si>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</si>
  <si>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</si>
  <si>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</si>
  <si>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</si>
  <si>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</si>
  <si>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</si>
  <si>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</si>
  <si>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</si>
  <si>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</si>
  <si>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</si>
  <si>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</si>
  <si>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</si>
  <si>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</si>
  <si>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</si>
  <si>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</si>
  <si>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</si>
  <si>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</si>
  <si>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</si>
  <si>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</si>
  <si>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</si>
  <si>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</si>
  <si>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</si>
  <si>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</si>
  <si>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</si>
  <si>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</si>
  <si>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</si>
  <si>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</si>
  <si>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</si>
  <si>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</si>
  <si>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</si>
  <si>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</si>
  <si>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</si>
  <si>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</si>
  <si>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</si>
  <si>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</si>
  <si>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</si>
  <si>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</si>
  <si>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</si>
  <si>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</si>
  <si>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</si>
  <si>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</si>
  <si>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</si>
  <si>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</si>
  <si>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</si>
  <si>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</si>
  <si>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</si>
  <si>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</si>
  <si>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</si>
  <si>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</si>
  <si>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</si>
  <si>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</si>
  <si>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</si>
  <si>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</si>
  <si>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</si>
  <si>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</si>
  <si>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</si>
  <si>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</si>
  <si>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</si>
  <si>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</si>
  <si>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</si>
  <si>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</si>
  <si>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</si>
  <si>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</si>
  <si>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</si>
  <si>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</si>
  <si>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</si>
  <si>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</si>
  <si>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</si>
  <si>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</si>
  <si>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</si>
  <si>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</si>
  <si>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</si>
  <si>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</si>
  <si>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</si>
  <si>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</si>
  <si>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</si>
  <si>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</si>
  <si>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</si>
  <si>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</si>
  <si>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</si>
  <si>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</si>
  <si>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</si>
  <si>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</si>
  <si>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</si>
  <si>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</si>
  <si>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</si>
  <si>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</si>
  <si>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</si>
  <si>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</si>
  <si>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</si>
  <si>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</si>
  <si>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</si>
  <si>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</si>
  <si>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</si>
  <si>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</si>
  <si>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</si>
  <si>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</si>
  <si>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</si>
  <si>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</si>
  <si>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</si>
  <si>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</si>
  <si>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</si>
  <si>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</si>
  <si>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</si>
  <si>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</si>
  <si>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</si>
  <si>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</si>
  <si>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</si>
  <si>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</si>
  <si>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</si>
  <si>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</si>
  <si>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</si>
  <si>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</si>
  <si>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</si>
  <si>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</si>
  <si>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</si>
  <si>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</si>
  <si>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</si>
  <si>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</si>
  <si>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</si>
  <si>
    <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  <phoneticPr fontId="34" type="noConversion"/>
  </si>
  <si>
    <t>金币加成|cffffc926+5%|r|n击杀|cff00ff7f1000个|r敌人后奖励:|n金币|cffffc926+2000|n|r经验|cffffc926+1000|n|r|n|cff00ff7f点击消耗|r|cffffc92610玄铁|r|cff00ff7f升级。|r</t>
  </si>
  <si>
    <t>金币加成|cffffc926+7%|r|n击杀|cff00ff7f1000个|r敌人后奖励:|n金币|cffffc926+2500|n|r经验|cffffc926+1250|n|r|n|cff00ff7f点击消耗|r|cffffc92620玄铁|r|cff00ff7f升级。|r</t>
  </si>
  <si>
    <t>金币加成|cffffc926+9%|r|n击杀|cff00ff7f1000个|r敌人后奖励:|n金币|cffffc926+3000|n|r经验|cffffc926+1500|n|r|n|cff00ff7f点击消耗|r|cffffc92630玄铁|r|cff00ff7f升级。|r</t>
  </si>
  <si>
    <t>金币加成|cffffc926+11%|r|n击杀|cff00ff7f1000个|r敌人后奖励:|n金币|cffffc926+3500|n|r经验|cffffc926+1750|n|r|n|cff00ff7f点击消耗|r|cffffc92640玄铁|r|cff00ff7f升级。|r</t>
  </si>
  <si>
    <t>金币加成|cffffc926+13%|r|n击杀|cff00ff7f1000个|r敌人后奖励:|n金币|cffffc926+4500|n|r经验|cffffc926+2000|n|r</t>
  </si>
  <si>
    <t>使用后可重置当前符印奖励选项。</t>
  </si>
  <si>
    <t>使用后可重置当前副本奖励选项。</t>
    <phoneticPr fontId="34" type="noConversion"/>
  </si>
  <si>
    <t>CS51</t>
    <phoneticPr fontId="34" type="noConversion"/>
  </si>
  <si>
    <t>CS52</t>
  </si>
  <si>
    <t>为指定的装备附魔一条额外属性。</t>
  </si>
  <si>
    <t>CS53</t>
  </si>
  <si>
    <t>为指定装备附魔一条强大的额外属性。</t>
    <phoneticPr fontId="34" type="noConversion"/>
  </si>
  <si>
    <t>为指定装备附魔一条较强的额外属性。</t>
    <phoneticPr fontId="34" type="noConversion"/>
  </si>
  <si>
    <t>ReplaceableTextures\\CommandButtons\\BTNCS51.blp</t>
    <phoneticPr fontId="34" type="noConversion"/>
  </si>
  <si>
    <t>ReplaceableTextures\\CommandButtons\\BTNCS52.blp</t>
  </si>
  <si>
    <t>ReplaceableTextures\\CommandButtons\\BTNCS53.blp</t>
  </si>
  <si>
    <t>|cff00BFFF初级附魔石|r</t>
    <phoneticPr fontId="34" type="noConversion"/>
  </si>
  <si>
    <t>|cffffff00中级附魔石|r</t>
    <phoneticPr fontId="34" type="noConversion"/>
  </si>
  <si>
    <t>|cffff0033高级附魔石|r</t>
    <phoneticPr fontId="34" type="noConversion"/>
  </si>
  <si>
    <t>|CffFF0000神兽洗灵石|r</t>
    <phoneticPr fontId="34" type="noConversion"/>
  </si>
  <si>
    <t>|CffFF0000副本奖励刷新券|r</t>
    <phoneticPr fontId="34" type="noConversion"/>
  </si>
  <si>
    <t>|CffFF0000符印奖励刷新券|r</t>
    <phoneticPr fontId="34" type="noConversion"/>
  </si>
  <si>
    <t>Item_ScrollUber.mdl</t>
  </si>
  <si>
    <t>Item_ScrollGreen.mdl</t>
    <phoneticPr fontId="34" type="noConversion"/>
  </si>
  <si>
    <t>凛霜战锤</t>
    <phoneticPr fontId="34" type="noConversion"/>
  </si>
  <si>
    <t>IY3E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</si>
</sst>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9" fontId="2" fillId="0" borderId="0" xfId="0" applyNumberFormat="1" applyFont="1" applyAlignment="1">
      <alignment horizontal="left" vertical="top"/>
    </xf>
    <xf numFmtId="9" fontId="2" fillId="0" borderId="0" xfId="0" applyNumberFormat="1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3"/>
  <sheetViews>
    <sheetView tabSelected="1" workbookViewId="0">
      <pane xSplit="8" ySplit="2" topLeftCell="N249" activePane="bottomRight" state="frozen"/>
      <selection pane="topRight"/>
      <selection pane="bottomLeft"/>
      <selection pane="bottomRight" activeCell="R274" sqref="R27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406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5" t="str">
        <f t="shared" ref="J3" si="0">H3</f>
        <v>[武器]古纹剑lv1</v>
      </c>
      <c r="K3" s="165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5" t="str">
        <f t="shared" ref="J4:J7" si="2">H4</f>
        <v>[武器]古纹剑lv2</v>
      </c>
      <c r="K4" s="165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5" t="str">
        <f t="shared" si="2"/>
        <v>[武器]古纹剑lv3</v>
      </c>
      <c r="K5" s="165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5" t="str">
        <f t="shared" si="2"/>
        <v>[武器]古纹剑lv4</v>
      </c>
      <c r="K6" s="165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5" t="str">
        <f t="shared" si="2"/>
        <v>[武器]古纹剑lv5</v>
      </c>
      <c r="K7" s="165" t="str">
        <f t="shared" si="3"/>
        <v>|Cffbbbbbb属性：|r|n攻击+5000|n|n攻击|Cffffc92610%|r概率附加|Cffffc926业力*400%|r攻击伤害|n|n|Cff00ff7f点击消耗2500金币进行晋阶挑战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5" t="str">
        <f t="shared" ref="J8:J23" si="4">H8</f>
        <v>|Cff00FF7F[武器]鱼肠剑lv1|r</v>
      </c>
      <c r="K8" s="165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5" t="str">
        <f t="shared" si="4"/>
        <v>|Cff00FF7F[武器]鱼肠剑lv2|r</v>
      </c>
      <c r="K9" s="165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5" t="str">
        <f t="shared" si="4"/>
        <v>|Cff00FF7F[武器]鱼肠剑lv3|r</v>
      </c>
      <c r="K10" s="165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5" t="str">
        <f t="shared" si="4"/>
        <v>|Cff00FF7F[武器]鱼肠剑lv4|r</v>
      </c>
      <c r="K11" s="165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5" t="str">
        <f t="shared" si="4"/>
        <v>|Cff00FF7F[武器]鱼肠剑lv5|r</v>
      </c>
      <c r="K12" s="165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5" t="str">
        <f t="shared" si="4"/>
        <v>|Cff00BFFF[武器]太阿剑lv1|r</v>
      </c>
      <c r="K13" s="165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5" t="str">
        <f t="shared" si="4"/>
        <v>|Cff00BFFF[武器]太阿剑lv2|r</v>
      </c>
      <c r="K14" s="165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5" t="str">
        <f t="shared" si="4"/>
        <v>|Cff00BFFF[武器]太阿剑lv3|r</v>
      </c>
      <c r="K15" s="165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5" t="str">
        <f t="shared" si="4"/>
        <v>|Cff00BFFF[武器]太阿剑lv4|r</v>
      </c>
      <c r="K16" s="165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5" t="str">
        <f t="shared" si="4"/>
        <v>|Cff00BFFF[武器]太阿剑lv5|r</v>
      </c>
      <c r="K17" s="165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5" t="str">
        <f t="shared" ref="J18:J22" si="6">H18</f>
        <v>|CffBF00FF[武器]湛卢剑lv1|r</v>
      </c>
      <c r="K18" s="165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5" t="str">
        <f t="shared" si="6"/>
        <v>|CffBF00FF[武器]湛卢剑lv2|r</v>
      </c>
      <c r="K19" s="165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5" t="str">
        <f t="shared" si="6"/>
        <v>|CffBF00FF[武器]湛卢剑lv3|r</v>
      </c>
      <c r="K20" s="165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5" t="str">
        <f t="shared" si="6"/>
        <v>|CffBF00FF[武器]湛卢剑lv4|r</v>
      </c>
      <c r="K21" s="165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5" t="str">
        <f t="shared" si="6"/>
        <v>|CffBF00FF[武器]湛卢剑lv5|r</v>
      </c>
      <c r="K22" s="165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5" t="str">
        <f t="shared" si="4"/>
        <v>|CffFFC926[武器]轩辕剑lv1|r</v>
      </c>
      <c r="K23" s="165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5" t="str">
        <f t="shared" ref="J24:J40" si="8">H24</f>
        <v>|CffFFC926[武器]轩辕剑lv2|r</v>
      </c>
      <c r="K24" s="165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5" t="str">
        <f t="shared" si="8"/>
        <v>|CffFFC926[武器]轩辕剑lv3|r</v>
      </c>
      <c r="K25" s="165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5" t="str">
        <f t="shared" si="8"/>
        <v>|CffFFC926[武器]轩辕剑lv4|r</v>
      </c>
      <c r="K26" s="165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5" t="str">
        <f t="shared" si="8"/>
        <v>|CffFFC926[武器]轩辕剑lv5|r</v>
      </c>
      <c r="K27" s="165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5" t="str">
        <f t="shared" si="8"/>
        <v>|CffFF0000[武器]太极八卦剑lv1|r</v>
      </c>
      <c r="K28" s="165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5" t="str">
        <f t="shared" si="8"/>
        <v>|CffFF0000[武器]太极八卦剑lv2|r</v>
      </c>
      <c r="K29" s="165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5" t="str">
        <f t="shared" si="8"/>
        <v>|CffFF0000[武器]太极八卦剑lv3|r</v>
      </c>
      <c r="K30" s="165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5" t="str">
        <f t="shared" si="8"/>
        <v>|CffFF0000[武器]太极八卦剑lv4|r</v>
      </c>
      <c r="K31" s="165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5" t="str">
        <f t="shared" si="8"/>
        <v>|CffFF0000[武器]太极八卦剑lv5|r</v>
      </c>
      <c r="K32" s="165" t="str">
        <f t="shared" si="9"/>
        <v>|Cffbbbbbb属性：|r|n攻击+600000|n攻速+60%|n吸血+12%|n|n攻击|Cffffc92610%|r概率附加|Cffffc926业力*400%|r攻击伤害|n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5" t="str">
        <f t="shared" si="8"/>
        <v>[饰品]青珑挂珠lv1</v>
      </c>
      <c r="K33" s="165" t="str">
        <f t="shared" si="9"/>
        <v>|Cffbbbbbb属性：|r|n攻击+250|n业力+1000|n生命值+5000|n|n|Cff00ff7f击杀200只怪有90%概率升级|r</v>
      </c>
      <c r="L33" s="27"/>
      <c r="M33" s="166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3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5" t="str">
        <f t="shared" si="8"/>
        <v>[饰品]青珑挂珠lv2</v>
      </c>
      <c r="K34" s="165" t="str">
        <f t="shared" si="9"/>
        <v>|Cffbbbbbb属性：|r|n攻击+500|n业力+2000|n生命值+10000|n|n|Cff00ff7f击杀200只怪有90%概率升级|r</v>
      </c>
      <c r="L34" s="27"/>
      <c r="M34" s="166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3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5" t="str">
        <f t="shared" si="8"/>
        <v>[饰品]青珑挂珠lv3</v>
      </c>
      <c r="K35" s="165" t="str">
        <f t="shared" si="9"/>
        <v>|Cffbbbbbb属性：|r|n攻击+750|n业力+3000|n生命值+15000|n|n|Cff00ff7f击杀200只怪有90%概率升级|r</v>
      </c>
      <c r="L35" s="27"/>
      <c r="M35" s="166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3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5" t="str">
        <f t="shared" si="8"/>
        <v>[饰品]青珑挂珠lv4</v>
      </c>
      <c r="K36" s="165" t="str">
        <f t="shared" si="9"/>
        <v>|Cffbbbbbb属性：|r|n攻击+1000|n业力+4000|n生命值+20000|n|n|Cff00ff7f击杀200只怪有90%概率升级|r</v>
      </c>
      <c r="L36" s="27"/>
      <c r="M36" s="166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3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5" t="str">
        <f t="shared" si="8"/>
        <v>[饰品]青珑挂珠lv5</v>
      </c>
      <c r="K37" s="165" t="str">
        <f t="shared" si="9"/>
        <v>|Cffbbbbbb属性：|r|n攻击+1250|n业力+5000|n生命值+25000|n|n|Cff00ff7f击杀300只怪有80%概率升级|r</v>
      </c>
      <c r="L37" s="27"/>
      <c r="M37" s="166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3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5" t="str">
        <f t="shared" si="8"/>
        <v>|Cff00FF7F[饰品]紫晶坠子lv1|r</v>
      </c>
      <c r="K38" s="165" t="str">
        <f t="shared" si="9"/>
        <v>|Cffbbbbbb属性：|r|n攻击+2000|n业力+8000|n生命值+40000|n暴击+4%|n|n|Cff00ff7f击杀250只怪有80%概率升级|r</v>
      </c>
      <c r="L38" s="27"/>
      <c r="M38" s="166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3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5" t="str">
        <f t="shared" si="8"/>
        <v>|Cff00FF7F[饰品]紫晶坠子lv2|r</v>
      </c>
      <c r="K39" s="165" t="str">
        <f t="shared" si="9"/>
        <v>|Cffbbbbbb属性：|r|n攻击+2500|n业力+10000|n生命值+50000|n暴击+4%|n|n|Cff00ff7f击杀250只怪有80%概率升级|r</v>
      </c>
      <c r="L39" s="27"/>
      <c r="M39" s="166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3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5" t="str">
        <f t="shared" si="8"/>
        <v>|Cff00FF7F[饰品]紫晶坠子lv3|r</v>
      </c>
      <c r="K40" s="165" t="str">
        <f t="shared" si="9"/>
        <v>|Cffbbbbbb属性：|r|n攻击+3000|n业力+12000|n生命值+60000|n暴击+4%|n|n|Cff00ff7f击杀250只怪有80%概率升级|r</v>
      </c>
      <c r="L40" s="27"/>
      <c r="M40" s="166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3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5" t="str">
        <f t="shared" ref="J41:J63" si="10">H41</f>
        <v>|Cff00FF7F[饰品]紫晶坠子lv4|r</v>
      </c>
      <c r="K41" s="165" t="str">
        <f t="shared" ref="K41:K63" si="11">I41</f>
        <v>|Cffbbbbbb属性：|r|n攻击+3500|n业力+14000|n生命值+70000|n暴击+4%|n|n|Cff00ff7f击杀250只怪有80%概率升级|r</v>
      </c>
      <c r="L41" s="27"/>
      <c r="M41" s="166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3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5" t="str">
        <f t="shared" si="10"/>
        <v>|Cff00FF7F[饰品]紫晶坠子lv5|r</v>
      </c>
      <c r="K42" s="165" t="str">
        <f t="shared" si="11"/>
        <v>|Cffbbbbbb属性：|r|n攻击+4000|n业力+16000|n生命值+80000|n暴击+4%|n|n|Cff00ff7f击杀400只怪有70%概率升级|r</v>
      </c>
      <c r="L42" s="27"/>
      <c r="M42" s="166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3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5" t="str">
        <f t="shared" si="10"/>
        <v>|Cff00BFFF[饰品]三才项圈lv1|r</v>
      </c>
      <c r="K43" s="165" t="str">
        <f t="shared" si="11"/>
        <v>|Cffbbbbbb属性：|r|n攻击+6000|n业力+24000|n生命值+120000|n暴击+6%|n|n|Cff00ff7f击杀350只怪有70%概率升级|r</v>
      </c>
      <c r="L43" s="27"/>
      <c r="M43" s="166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3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5" t="str">
        <f t="shared" si="10"/>
        <v>|Cff00BFFF[饰品]三才项圈lv2|r</v>
      </c>
      <c r="K44" s="165" t="str">
        <f t="shared" si="11"/>
        <v>|Cffbbbbbb属性：|r|n攻击+7000|n业力+28000|n生命值+140000|n暴击+6%|n|n|Cff00ff7f击杀350只怪有70%概率升级|r</v>
      </c>
      <c r="L44" s="27"/>
      <c r="M44" s="166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3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5" t="str">
        <f t="shared" si="10"/>
        <v>|Cff00BFFF[饰品]三才项圈lv3|r</v>
      </c>
      <c r="K45" s="165" t="str">
        <f t="shared" si="11"/>
        <v>|Cffbbbbbb属性：|r|n攻击+8000|n业力+32000|n生命值+160000|n暴击+6%|n|n|Cff00ff7f击杀350只怪有70%概率升级|r</v>
      </c>
      <c r="L45" s="27"/>
      <c r="M45" s="166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3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5" t="str">
        <f t="shared" si="10"/>
        <v>|Cff00BFFF[饰品]三才项圈lv4|r</v>
      </c>
      <c r="K46" s="165" t="str">
        <f t="shared" si="11"/>
        <v>|Cffbbbbbb属性：|r|n攻击+10000|n业力+40000|n生命值+200000|n暴击+6%|n|n|Cff00ff7f击杀350只怪有70%概率升级|r</v>
      </c>
      <c r="L46" s="27"/>
      <c r="M46" s="166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3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5" t="str">
        <f t="shared" si="10"/>
        <v>|Cff00BFFF[饰品]三才项圈lv5|r</v>
      </c>
      <c r="K47" s="165" t="str">
        <f t="shared" si="11"/>
        <v>|Cffbbbbbb属性：|r|n攻击+12000|n业力+48000|n生命值+240000|n暴击+6%|n|n|Cff00ff7f击杀600只怪有60%概率升级|r</v>
      </c>
      <c r="L47" s="27"/>
      <c r="M47" s="166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3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5" t="str">
        <f t="shared" ref="J48:J52" si="12">H48</f>
        <v>|CffBF00FF[饰品]化龙护符lv1|r</v>
      </c>
      <c r="K48" s="165" t="str">
        <f t="shared" ref="K48:K52" si="13">I48</f>
        <v>|Cffbbbbbb属性：|r|n攻击+18000|n业力+72000|n生命值+360000|n暴击+8%|n|n|Cff00ff7f击杀500只怪有60%概率升级|r</v>
      </c>
      <c r="L48" s="27"/>
      <c r="M48" s="166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3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5" t="str">
        <f t="shared" si="12"/>
        <v>|CffBF00FF[饰品]化龙护符lv2|r</v>
      </c>
      <c r="K49" s="165" t="str">
        <f t="shared" si="13"/>
        <v>|Cffbbbbbb属性：|r|n攻击+21000|n业力+84000|n生命值+420000|n暴击+8%|n|n|Cff00ff7f击杀500只怪有60%概率升级|r</v>
      </c>
      <c r="L49" s="27"/>
      <c r="M49" s="166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3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5" t="str">
        <f t="shared" si="12"/>
        <v>|CffBF00FF[饰品]化龙护符lv3|r</v>
      </c>
      <c r="K50" s="165" t="str">
        <f t="shared" si="13"/>
        <v>|Cffbbbbbb属性：|r|n攻击+24000|n业力+96000|n生命值+480000|n暴击+8%|n|n|Cff00ff7f击杀500只怪有60%概率升级|r</v>
      </c>
      <c r="L50" s="27"/>
      <c r="M50" s="166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3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5" t="str">
        <f t="shared" si="12"/>
        <v>|CffBF00FF[饰品]化龙护符lv4|r</v>
      </c>
      <c r="K51" s="165" t="str">
        <f t="shared" si="13"/>
        <v>|Cffbbbbbb属性：|r|n攻击+27000|n业力+108000|n生命值+540000|n暴击+8%|n|n|Cff00ff7f击杀500只怪有60%概率升级|r</v>
      </c>
      <c r="L51" s="27"/>
      <c r="M51" s="166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3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5" t="str">
        <f t="shared" si="12"/>
        <v>|CffBF00FF[饰品]化龙护符lv5|r</v>
      </c>
      <c r="K52" s="165" t="str">
        <f t="shared" si="13"/>
        <v>|Cffbbbbbb属性：|r|n攻击+30000|n业力+120000|n生命值+600000|n暴击+8%|n|n|Cff00ff7f击杀800只怪有50%概率升级|r</v>
      </c>
      <c r="L52" s="27"/>
      <c r="M52" s="166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3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5" t="str">
        <f t="shared" si="10"/>
        <v>|CffFFC926[饰品]秘魔灵珠lv1|r</v>
      </c>
      <c r="K53" s="165" t="str">
        <f t="shared" si="11"/>
        <v>|Cffbbbbbb属性：|r|n攻击+40000|n业力+160000|n生命值+800000|n暴击+10%|n|n|Cff00ff7f击杀800只怪有50%概率升级|r</v>
      </c>
      <c r="L53" s="27"/>
      <c r="M53" s="166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3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5" t="str">
        <f t="shared" si="10"/>
        <v>|CffFFC926[饰品]秘魔灵珠lv2|r</v>
      </c>
      <c r="K54" s="165" t="str">
        <f t="shared" si="11"/>
        <v>|Cffbbbbbb属性：|r|n攻击+45000|n业力+180000|n生命值+900000|n暴击+10%|n|n|Cff00ff7f击杀800只怪有50%概率升级|r</v>
      </c>
      <c r="L54" s="27"/>
      <c r="M54" s="166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3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5" t="str">
        <f t="shared" si="10"/>
        <v>|CffFFC926[饰品]秘魔灵珠lv3|r</v>
      </c>
      <c r="K55" s="165" t="str">
        <f t="shared" si="11"/>
        <v>|Cffbbbbbb属性：|r|n攻击+50000|n业力+200000|n生命值+1000000|n暴击+10%|n|n|Cff00ff7f击杀800只怪有50%概率升级|r</v>
      </c>
      <c r="L55" s="27"/>
      <c r="M55" s="166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3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5" t="str">
        <f t="shared" si="10"/>
        <v>|CffFFC926[饰品]秘魔灵珠lv4|r</v>
      </c>
      <c r="K56" s="165" t="str">
        <f t="shared" si="11"/>
        <v>|Cffbbbbbb属性：|r|n攻击+55000|n业力+220000|n生命值+1100000|n暴击+10%|n|n|Cff00ff7f击杀800只怪有50%概率升级|r</v>
      </c>
      <c r="L56" s="27"/>
      <c r="M56" s="166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3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5" t="str">
        <f t="shared" si="10"/>
        <v>|CffFFC926[饰品]秘魔灵珠lv5|r</v>
      </c>
      <c r="K57" s="165" t="str">
        <f t="shared" si="11"/>
        <v>|Cffbbbbbb属性：|r|n攻击+60000|n业力+240000|n生命值+1200000|n暴击+10%|n|n|Cff00ff7f击杀1200只怪有40%概率升级|r</v>
      </c>
      <c r="L57" s="27"/>
      <c r="M57" s="166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3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5" t="str">
        <f t="shared" si="10"/>
        <v>|CffFF0000[饰品]流光绝影lv1|r</v>
      </c>
      <c r="K58" s="165" t="str">
        <f t="shared" si="11"/>
        <v>|Cffbbbbbb属性：|r|n攻击+90000|n业力+360000|n生命值+1800000|n暴击+12%|n|n|Cff00ff7f击杀1200只怪有50%概率升级|r</v>
      </c>
      <c r="L58" s="27"/>
      <c r="M58" s="166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3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5" t="str">
        <f t="shared" si="10"/>
        <v>|CffFF0000[饰品]流光绝影lv2|r</v>
      </c>
      <c r="K59" s="165" t="str">
        <f t="shared" si="11"/>
        <v>|Cffbbbbbb属性：|r|n攻击+105000|n业力+420000|n生命值+2100000|n暴击+12%|n|n|Cff00ff7f击杀1200只怪有50%概率升级|r</v>
      </c>
      <c r="L59" s="27"/>
      <c r="M59" s="166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3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5" t="str">
        <f t="shared" si="10"/>
        <v>|CffFF0000[饰品]流光绝影lv3|r</v>
      </c>
      <c r="K60" s="165" t="str">
        <f t="shared" si="11"/>
        <v>|Cffbbbbbb属性：|r|n攻击+120000|n业力+480000|n生命值+2400000|n暴击+12%|n|n|Cff00ff7f击杀1200只怪有50%概率升级|r</v>
      </c>
      <c r="L60" s="27"/>
      <c r="M60" s="166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3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5" t="str">
        <f t="shared" si="10"/>
        <v>|CffFF0000[饰品]流光绝影lv4|r</v>
      </c>
      <c r="K61" s="165" t="str">
        <f t="shared" si="11"/>
        <v>|Cffbbbbbb属性：|r|n攻击+135000|n业力+540000|n生命值+2700000|n暴击+12%|n|n|Cff00ff7f击杀1200只怪有50%概率升级|r</v>
      </c>
      <c r="L61" s="27"/>
      <c r="M61" s="166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3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5" t="str">
        <f t="shared" si="10"/>
        <v>|CffFF0000[饰品]流光绝影lv5|r</v>
      </c>
      <c r="K62" s="165" t="str">
        <f t="shared" si="11"/>
        <v>|Cffbbbbbb属性：|r|n攻击+150000|n业力+600000|n生命值+3000000|n暴击+12%|n</v>
      </c>
      <c r="L62" s="27"/>
      <c r="M62" s="166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3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5" t="str">
        <f t="shared" si="10"/>
        <v>[防具]贤者道袍lv1</v>
      </c>
      <c r="K63" s="165" t="str">
        <f t="shared" si="11"/>
        <v>|Cffbbbbbb属性：|r|n生命值+20000|n生命回复+500|n|n|Cff00ff7f点击消耗800金币进行强化|n成功率100%</v>
      </c>
      <c r="L63" s="27"/>
      <c r="M63" s="166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3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5" t="str">
        <f t="shared" ref="J64:J68" si="14">H64</f>
        <v>[防具]贤者道袍lv2</v>
      </c>
      <c r="K64" s="165" t="str">
        <f t="shared" ref="K64:K68" si="15">I64</f>
        <v>|Cffbbbbbb属性：|r|n生命值+40000|n生命回复+1000|n|n|Cff00ff7f点击消耗800金币进行强化|n成功率100%</v>
      </c>
      <c r="L64" s="27"/>
      <c r="M64" s="166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3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5" t="str">
        <f t="shared" si="14"/>
        <v>[防具]贤者道袍lv3</v>
      </c>
      <c r="K65" s="165" t="str">
        <f t="shared" si="15"/>
        <v>|Cffbbbbbb属性：|r|n生命值+60000|n生命回复+1500|n|n|Cff00ff7f点击消耗800金币进行强化|n成功率100%</v>
      </c>
      <c r="L65" s="27"/>
      <c r="M65" s="166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3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5" t="str">
        <f t="shared" si="14"/>
        <v>[防具]贤者道袍lv4</v>
      </c>
      <c r="K66" s="165" t="str">
        <f t="shared" si="15"/>
        <v>|Cffbbbbbb属性：|r|n生命值+80000|n生命回复+2000|n|n|Cff00ff7f点击消耗800金币进行强化|n成功率100%</v>
      </c>
      <c r="L66" s="27"/>
      <c r="M66" s="166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3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5" t="str">
        <f t="shared" si="14"/>
        <v>[防具]贤者道袍lv5</v>
      </c>
      <c r="K67" s="165" t="str">
        <f t="shared" si="15"/>
        <v>|Cffbbbbbb属性：|r|n生命值+100000|n生命回复+2500|n|n|Cff00ff7f点击消耗2500金币进行晋阶挑战</v>
      </c>
      <c r="L67" s="27"/>
      <c r="M67" s="166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3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5" t="str">
        <f t="shared" si="14"/>
        <v>|Cff00FF7F[防具]珊瑚玉衣lv1|r</v>
      </c>
      <c r="K68" s="165" t="str">
        <f t="shared" si="15"/>
        <v>|Cffbbbbbb属性：|r|n护甲+50|n生命值+160000|n生命回复+4000|n|n|Cff00ff7f点击消耗2500金币进行强化|n成功率85%</v>
      </c>
      <c r="L68" s="27"/>
      <c r="M68" s="166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3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5" t="str">
        <f t="shared" ref="J69:J72" si="16">H69</f>
        <v>|Cff00FF7F[防具]珊瑚玉衣lv2|r</v>
      </c>
      <c r="K69" s="165" t="str">
        <f t="shared" ref="K69:K72" si="17">I69</f>
        <v>|Cffbbbbbb属性：|r|n护甲+50|n生命值+200000|n生命回复+5000|n|n|Cff00ff7f点击消耗2500金币进行强化|n成功率85%</v>
      </c>
      <c r="L69" s="27"/>
      <c r="M69" s="166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3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5" t="str">
        <f t="shared" si="16"/>
        <v>|Cff00FF7F[防具]珊瑚玉衣lv3|r</v>
      </c>
      <c r="K70" s="165" t="str">
        <f t="shared" si="17"/>
        <v>|Cffbbbbbb属性：|r|n护甲+50|n生命值+240000|n生命回复+6000|n|n|Cff00ff7f点击消耗2500金币进行强化|n成功率85%</v>
      </c>
      <c r="L70" s="27"/>
      <c r="M70" s="166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3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5" t="str">
        <f t="shared" si="16"/>
        <v>|Cff00FF7F[防具]珊瑚玉衣lv4|r</v>
      </c>
      <c r="K71" s="165" t="str">
        <f t="shared" si="17"/>
        <v>|Cffbbbbbb属性：|r|n护甲+50|n生命值+280000|n生命回复+7000|n|n|Cff00ff7f点击消耗2500金币进行强化|n成功率85%</v>
      </c>
      <c r="L71" s="27"/>
      <c r="M71" s="166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3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5" t="str">
        <f t="shared" si="16"/>
        <v>|Cff00FF7F[防具]珊瑚玉衣lv5|r</v>
      </c>
      <c r="K72" s="165" t="str">
        <f t="shared" si="17"/>
        <v>|Cffbbbbbb属性：|r|n护甲+50|n生命值+320000|n生命回复+8000|n|n|Cff00ff7f点击消耗8000金币进行晋阶挑战</v>
      </c>
      <c r="L72" s="27"/>
      <c r="M72" s="166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3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5" t="str">
        <f t="shared" ref="J73:J92" si="18">H73</f>
        <v>|Cff00BFFF[防具]圣谕披风lv1|r</v>
      </c>
      <c r="K73" s="165" t="str">
        <f t="shared" ref="K73:K92" si="19">I73</f>
        <v>|Cffbbbbbb属性：|r|n护甲+100|n生命值+480000|n生命回复+12000|n|n|Cff00ff7f点击消耗6000金币进行强化|n成功率80%</v>
      </c>
      <c r="L73" s="27"/>
      <c r="M73" s="166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5" t="str">
        <f t="shared" si="18"/>
        <v>|Cff00BFFF[防具]圣谕披风lv2|r</v>
      </c>
      <c r="K74" s="165" t="str">
        <f t="shared" si="19"/>
        <v>|Cffbbbbbb属性：|r|n护甲+100|n生命值+560000|n生命回复+14000|n|n|Cff00ff7f点击消耗6000金币进行强化|n成功率80%</v>
      </c>
      <c r="L74" s="27"/>
      <c r="M74" s="166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5" t="str">
        <f t="shared" si="18"/>
        <v>|Cff00BFFF[防具]圣谕披风lv3|r</v>
      </c>
      <c r="K75" s="165" t="str">
        <f t="shared" si="19"/>
        <v>|Cffbbbbbb属性：|r|n护甲+100|n生命值+640000|n生命回复+16000|n|n|Cff00ff7f点击消耗6000金币进行强化|n成功率80%</v>
      </c>
      <c r="L75" s="27"/>
      <c r="M75" s="166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5" t="str">
        <f t="shared" si="18"/>
        <v>|Cff00BFFF[防具]圣谕披风lv4|r</v>
      </c>
      <c r="K76" s="165" t="str">
        <f t="shared" si="19"/>
        <v>|Cffbbbbbb属性：|r|n护甲+100|n生命值+800000|n生命回复+20000|n|n|Cff00ff7f点击消耗6000金币进行强化|n成功率80%</v>
      </c>
      <c r="L76" s="27"/>
      <c r="M76" s="166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5" t="str">
        <f t="shared" si="18"/>
        <v>|Cff00BFFF[防具]圣谕披风lv5|r</v>
      </c>
      <c r="K77" s="165" t="str">
        <f t="shared" si="19"/>
        <v>|Cffbbbbbb属性：|r|n护甲+100|n生命值+960000|n生命回复+24000|n|n|Cff00ff7f点击消耗20000金币进行晋阶挑战</v>
      </c>
      <c r="L77" s="27"/>
      <c r="M77" s="166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5" t="str">
        <f t="shared" ref="J78:J82" si="20">H78</f>
        <v>|CffBF00FF[防具]幻灵护甲lv1|r</v>
      </c>
      <c r="K78" s="165" t="str">
        <f t="shared" ref="K78:K82" si="21">I78</f>
        <v>|Cffbbbbbb属性：|r|n护甲+150|n生命值+1440000|n生命回复+36000|n|n|Cff00ff7f点击消耗10000金币进行强化|n成功率70%</v>
      </c>
      <c r="L78" s="27"/>
      <c r="M78" s="166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5" t="str">
        <f t="shared" si="20"/>
        <v>|CffBF00FF[防具]幻灵护甲lv2|r</v>
      </c>
      <c r="K79" s="165" t="str">
        <f t="shared" si="21"/>
        <v>|Cffbbbbbb属性：|r|n护甲+150|n生命值+1680000|n生命回复+42000|n|n|Cff00ff7f点击消耗10000金币进行强化|n成功率70%</v>
      </c>
      <c r="L79" s="27"/>
      <c r="M79" s="166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5" t="str">
        <f t="shared" si="20"/>
        <v>|CffBF00FF[防具]幻灵护甲lv3|r</v>
      </c>
      <c r="K80" s="165" t="str">
        <f t="shared" si="21"/>
        <v>|Cffbbbbbb属性：|r|n护甲+150|n生命值+1920000|n生命回复+48000|n|n|Cff00ff7f点击消耗10000金币进行强化|n成功率70%</v>
      </c>
      <c r="L80" s="27"/>
      <c r="M80" s="166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5" t="str">
        <f t="shared" si="20"/>
        <v>|CffBF00FF[防具]幻灵护甲lv4|r</v>
      </c>
      <c r="K81" s="165" t="str">
        <f t="shared" si="21"/>
        <v>|Cffbbbbbb属性：|r|n护甲+150|n生命值+2160000|n生命回复+54000|n|n|Cff00ff7f点击消耗10000金币进行强化|n成功率70%</v>
      </c>
      <c r="L81" s="27"/>
      <c r="M81" s="166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5" t="str">
        <f t="shared" si="20"/>
        <v>|CffBF00FF[防具]幻灵护甲lv5|r</v>
      </c>
      <c r="K82" s="165" t="str">
        <f t="shared" si="21"/>
        <v>|Cffbbbbbb属性：|r|n护甲+150|n生命值+2400000|n生命回复+60000|n|n|Cff00ff7f点击消耗30000金币进行晋阶挑战</v>
      </c>
      <c r="L82" s="27"/>
      <c r="M82" s="166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5" t="str">
        <f t="shared" si="18"/>
        <v>|CffFFC926[防具]乾坤护心甲lv1|r</v>
      </c>
      <c r="K83" s="165" t="str">
        <f t="shared" si="19"/>
        <v>|Cffbbbbbb属性：|r|n护甲+200|n生命值+3200000|n生命回复+80000|n|n|Cff00ff7f点击消耗20000金币进行强化|n成功率60%</v>
      </c>
      <c r="L83" s="27"/>
      <c r="M83" s="166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5" t="str">
        <f t="shared" si="18"/>
        <v>|CffFFC926[防具]乾坤护心甲lv2|r</v>
      </c>
      <c r="K84" s="165" t="str">
        <f t="shared" si="19"/>
        <v>|Cffbbbbbb属性：|r|n护甲+200|n生命值+3600000|n生命回复+90000|n|n|Cff00ff7f点击消耗20000金币进行强化|n成功率60%</v>
      </c>
      <c r="L84" s="27"/>
      <c r="M84" s="166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5" t="str">
        <f t="shared" si="18"/>
        <v>|CffFFC926[防具]乾坤护心甲lv3|r</v>
      </c>
      <c r="K85" s="165" t="str">
        <f t="shared" si="19"/>
        <v>|Cffbbbbbb属性：|r|n护甲+200|n生命值+4000000|n生命回复+100000|n|n|Cff00ff7f点击消耗20000金币进行强化|n成功率60%</v>
      </c>
      <c r="L85" s="27"/>
      <c r="M85" s="166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5" t="str">
        <f t="shared" si="18"/>
        <v>|CffFFC926[防具]乾坤护心甲lv4|r</v>
      </c>
      <c r="K86" s="165" t="str">
        <f t="shared" si="19"/>
        <v>|Cffbbbbbb属性：|r|n护甲+200|n生命值+4400000|n生命回复+110000|n|n|Cff00ff7f点击消耗20000金币进行强化|n成功率60%</v>
      </c>
      <c r="L86" s="27"/>
      <c r="M86" s="166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5" t="str">
        <f t="shared" si="18"/>
        <v>|CffFFC926[防具]乾坤护心甲lv5|r</v>
      </c>
      <c r="K87" s="165" t="str">
        <f t="shared" si="19"/>
        <v>|Cffbbbbbb属性：|r|n护甲+200|n生命值+4800000|n生命回复+120000|n|n|Cff00ff7f点击消耗50000金币进行晋阶挑战</v>
      </c>
      <c r="L87" s="27"/>
      <c r="M87" s="166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5" t="str">
        <f t="shared" si="18"/>
        <v>|CffFF0000[防具]九龙黄金甲lv1|r</v>
      </c>
      <c r="K88" s="165" t="str">
        <f t="shared" si="19"/>
        <v>|Cffbbbbbb属性：|r|n护甲+300|n生命值+7200000|n生命回复+180000|n|n|Cff00ff7f点击消耗30000金币进行强化|n成功率50%</v>
      </c>
      <c r="L88" s="27"/>
      <c r="M88" s="166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5" t="str">
        <f t="shared" si="18"/>
        <v>|CffFF0000[防具]九龙黄金甲lv2|r</v>
      </c>
      <c r="K89" s="165" t="str">
        <f t="shared" si="19"/>
        <v>|Cffbbbbbb属性：|r|n护甲+300|n生命值+8400000|n生命回复+210000|n|n|Cff00ff7f点击消耗30000金币进行强化|n成功率50%</v>
      </c>
      <c r="L89" s="27"/>
      <c r="M89" s="166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5" t="str">
        <f t="shared" si="18"/>
        <v>|CffFF0000[防具]九龙黄金甲lv3|r</v>
      </c>
      <c r="K90" s="165" t="str">
        <f t="shared" si="19"/>
        <v>|Cffbbbbbb属性：|r|n护甲+300|n生命值+9600000|n生命回复+240000|n|n|Cff00ff7f点击消耗30000金币进行强化|n成功率50%</v>
      </c>
      <c r="L90" s="27"/>
      <c r="M90" s="166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5" t="str">
        <f t="shared" si="18"/>
        <v>|CffFF0000[防具]九龙黄金甲lv4|r</v>
      </c>
      <c r="K91" s="165" t="str">
        <f t="shared" si="19"/>
        <v>|Cffbbbbbb属性：|r|n护甲+300|n生命值+10800000|n生命回复+270000|n|n|Cff00ff7f点击消耗30000金币进行强化|n成功率50%</v>
      </c>
      <c r="L91" s="27"/>
      <c r="M91" s="166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5" t="str">
        <f t="shared" si="18"/>
        <v>|CffFF0000[防具]九龙黄金甲lv5|r</v>
      </c>
      <c r="K92" s="165" t="str">
        <f t="shared" si="19"/>
        <v>|Cffbbbbbb属性：|r|n护甲+300|n生命值+12000000|n生命回复+300000|n</v>
      </c>
      <c r="L92" s="27"/>
      <c r="M92" s="166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3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5" t="str">
        <f t="shared" ref="J93" si="22">H93</f>
        <v>低级道果【1】</v>
      </c>
      <c r="K93" s="165" t="str">
        <f t="shared" ref="K93" si="23">I93</f>
        <v>|Cffbbbbbb属性：|r|n攻击+5000|n业力+4000|n生命值+100000|n生命回复+2000|n攻击伤害+9%|n技能伤害+8%|n</v>
      </c>
      <c r="L93" s="27"/>
      <c r="M93" s="166" t="str">
        <f>VLOOKUP(LEFT(RIGHT(B93,5),4),物品!B:CU,20,FALSE)</f>
        <v>ReplaceableTextures\\CommandButtons\\BTNOrbOfFrost.blp</v>
      </c>
      <c r="N93" s="185" t="s">
        <v>83</v>
      </c>
      <c r="O93" s="166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3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5" t="str">
        <f t="shared" ref="J94:J97" si="24">H94</f>
        <v>中级道果【2】</v>
      </c>
      <c r="K94" s="165" t="str">
        <f t="shared" ref="K94:K97" si="25">I94</f>
        <v>|Cffbbbbbb属性：|r|n攻击+7500|n业力+6000|n生命值+150000|n生命回复+3000|n攻击伤害+9%|n技能伤害+8%|n</v>
      </c>
      <c r="L94" s="27"/>
      <c r="M94" s="166" t="str">
        <f>VLOOKUP(LEFT(RIGHT(B94,5),4),物品!B:CU,20,FALSE)</f>
        <v>ReplaceableTextures\\CommandButtons\\BTNOrbOfVenom.blp</v>
      </c>
      <c r="N94" s="185" t="s">
        <v>83</v>
      </c>
      <c r="O94" s="166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3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5" t="str">
        <f t="shared" si="24"/>
        <v>|Cff00FF7F高级道果【3】|r</v>
      </c>
      <c r="K95" s="165" t="str">
        <f t="shared" si="25"/>
        <v>|Cffbbbbbb属性：|r|n攻击+12500|n业力+10000|n生命值+250000|n生命回复+5000|n攻击伤害+9%|n技能伤害+8%|n</v>
      </c>
      <c r="L95" s="27"/>
      <c r="M95" s="166" t="str">
        <f>VLOOKUP(LEFT(RIGHT(B95,5),4),物品!B:CU,20,FALSE)</f>
        <v>ReplaceableTextures\\CommandButtons\\BTNOrbOfCorruption.blp</v>
      </c>
      <c r="N95" s="185" t="s">
        <v>83</v>
      </c>
      <c r="O95" s="166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3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5" t="str">
        <f t="shared" si="24"/>
        <v>|Cff00FF7F黄级道果【4】|r</v>
      </c>
      <c r="K96" s="165" t="str">
        <f t="shared" si="25"/>
        <v>|Cffbbbbbb属性：|r|n攻击+21250|n业力+17000|n生命值+425000|n生命回复+8500|n攻击伤害+18%|n技能伤害+15%|n</v>
      </c>
      <c r="L96" s="27"/>
      <c r="M96" s="166" t="str">
        <f>VLOOKUP(LEFT(RIGHT(B96,5),4),物品!B:CU,20,FALSE)</f>
        <v>ReplaceableTextures\\CommandButtons\\BTNOrbOfFire.blp</v>
      </c>
      <c r="N96" s="185" t="s">
        <v>83</v>
      </c>
      <c r="O96" s="166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3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5" t="str">
        <f t="shared" si="24"/>
        <v>|Cff00BFFF玄级道果【5】|r</v>
      </c>
      <c r="K97" s="165" t="str">
        <f t="shared" si="25"/>
        <v>|Cffbbbbbb属性：|r|n攻击+33750|n业力+27000|n生命值+675000|n生命回复+13500|n攻击伤害+18%|n技能伤害+15%|n</v>
      </c>
      <c r="L97" s="27"/>
      <c r="M97" s="166" t="str">
        <f>VLOOKUP(LEFT(RIGHT(B97,5),4),物品!B:CU,20,FALSE)</f>
        <v>ReplaceableTextures\\CommandButtons\\BTNUsedSoulGem.blp</v>
      </c>
      <c r="N97" s="185" t="s">
        <v>83</v>
      </c>
      <c r="O97" s="166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3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5" t="str">
        <f t="shared" ref="J98:J132" si="26">H98</f>
        <v>|Cff00BFFF地级道果【6】|r</v>
      </c>
      <c r="K98" s="165" t="str">
        <f t="shared" ref="K98:K132" si="27">I98</f>
        <v>|Cffbbbbbb属性：|r|n攻击+50000|n业力+40000|n生命值+1000000|n生命回复+20000|n攻击伤害+18%|n技能伤害+15%|n</v>
      </c>
      <c r="L98" s="27"/>
      <c r="M98" s="166" t="str">
        <f>VLOOKUP(LEFT(RIGHT(B98,5),4),物品!B:CU,20,FALSE)</f>
        <v>ReplaceableTextures\\CommandButtons\\BTNOrbofSlowness.blp</v>
      </c>
      <c r="N98" s="185" t="s">
        <v>83</v>
      </c>
      <c r="O98" s="166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3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5" t="str">
        <f t="shared" si="26"/>
        <v>|CffFFC926天级道果【7】|r</v>
      </c>
      <c r="K99" s="165" t="str">
        <f t="shared" si="27"/>
        <v>|Cffbbbbbb属性：|r|n攻击+72500|n业力+58000|n生命值+1450000|n生命回复+29000|n攻击伤害+24%|n技能伤害+20%|n</v>
      </c>
      <c r="L99" s="27"/>
      <c r="M99" s="166" t="str">
        <f>VLOOKUP(LEFT(RIGHT(B99,5),4),物品!B:CU,20,FALSE)</f>
        <v>ReplaceableTextures\\CommandButtons\\BTNOrbOfLightning.blp</v>
      </c>
      <c r="N99" s="185" t="s">
        <v>83</v>
      </c>
      <c r="O99" s="166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3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5" t="str">
        <f t="shared" si="26"/>
        <v>|CffFFC926仙品道果【8】|r</v>
      </c>
      <c r="K100" s="165" t="str">
        <f t="shared" si="27"/>
        <v>|Cffbbbbbb属性：|r|n攻击+102500|n业力+82000|n生命值+2050000|n生命回复+41000|n攻击伤害+24%|n技能伤害+20%|n</v>
      </c>
      <c r="L100" s="27"/>
      <c r="M100" s="166" t="str">
        <f>VLOOKUP(LEFT(RIGHT(B100,5),4),物品!B:CU,20,FALSE)</f>
        <v>ReplaceableTextures\\CommandButtons\\BTNHeartOfAszune.blp</v>
      </c>
      <c r="N100" s="185" t="s">
        <v>83</v>
      </c>
      <c r="O100" s="166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3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5" t="str">
        <f t="shared" si="26"/>
        <v>|CffFF0000至圣道果【9】|r</v>
      </c>
      <c r="K101" s="165" t="str">
        <f t="shared" si="27"/>
        <v>|Cffbbbbbb属性：|r|n攻击+141250|n业力+113000|n生命值+2825000|n生命回复+56500|n攻击伤害+24%|n技能伤害+20%|n</v>
      </c>
      <c r="L101" s="27"/>
      <c r="M101" s="166" t="str">
        <f>VLOOKUP(LEFT(RIGHT(B101,5),4),物品!B:CU,20,FALSE)</f>
        <v>ReplaceableTextures\\CommandButtons\\BTNPhilosophersStone.blp</v>
      </c>
      <c r="N101" s="185" t="s">
        <v>83</v>
      </c>
      <c r="O101" s="166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3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5" t="str">
        <f t="shared" si="26"/>
        <v>|CffFF0000混沌道果【10】|r</v>
      </c>
      <c r="K102" s="165" t="str">
        <f t="shared" si="27"/>
        <v>|Cffbbbbbb属性：|r|n攻击+191250|n业力+153000|n生命值+3825000|n生命回复+76500|n攻击伤害+36%|n技能伤害+30%|n</v>
      </c>
      <c r="L102" s="27"/>
      <c r="M102" s="166" t="str">
        <f>VLOOKUP(LEFT(RIGHT(B102,5),4),物品!B:CU,20,FALSE)</f>
        <v>ReplaceableTextures\\CommandButtons\\BTNOrbOfDarkness.blp</v>
      </c>
      <c r="N102" s="185" t="s">
        <v>83</v>
      </c>
      <c r="O102" s="166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3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5" t="str">
        <f t="shared" ref="J103:J112" si="28">H103</f>
        <v>完美的低级道果【1】</v>
      </c>
      <c r="K103" s="165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6" t="str">
        <f>VLOOKUP(LEFT(RIGHT(B103,5),4),物品!B:CU,20,FALSE)</f>
        <v>ReplaceableTextures\\CommandButtons\\BTNDG11.blp</v>
      </c>
      <c r="N103" s="185" t="s">
        <v>83</v>
      </c>
      <c r="O103" s="166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3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5" t="str">
        <f t="shared" si="28"/>
        <v>完美的中级道果【2】</v>
      </c>
      <c r="K104" s="165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6" t="str">
        <f>VLOOKUP(LEFT(RIGHT(B104,5),4),物品!B:CU,20,FALSE)</f>
        <v>ReplaceableTextures\\CommandButtons\\BTNDG12.blp</v>
      </c>
      <c r="N104" s="185" t="s">
        <v>83</v>
      </c>
      <c r="O104" s="166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3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5" t="str">
        <f t="shared" si="28"/>
        <v>|Cff00FF7F完美的高级道果【3】|r</v>
      </c>
      <c r="K105" s="165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6" t="str">
        <f>VLOOKUP(LEFT(RIGHT(B105,5),4),物品!B:CU,20,FALSE)</f>
        <v>ReplaceableTextures\\CommandButtons\\BTNDG13.blp</v>
      </c>
      <c r="N105" s="185" t="s">
        <v>83</v>
      </c>
      <c r="O105" s="166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3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5" t="str">
        <f t="shared" si="28"/>
        <v>|Cff00FF7F完美的黄级道果【4】|r</v>
      </c>
      <c r="K106" s="165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6" t="str">
        <f>VLOOKUP(LEFT(RIGHT(B106,5),4),物品!B:CU,20,FALSE)</f>
        <v>ReplaceableTextures\\CommandButtons\\BTNDG14.blp</v>
      </c>
      <c r="N106" s="185" t="s">
        <v>83</v>
      </c>
      <c r="O106" s="166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3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5" t="str">
        <f t="shared" si="28"/>
        <v>|Cff00BFFF完美的玄级道果【5】|r</v>
      </c>
      <c r="K107" s="165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6" t="str">
        <f>VLOOKUP(LEFT(RIGHT(B107,5),4),物品!B:CU,20,FALSE)</f>
        <v>ReplaceableTextures\\CommandButtons\\BTNDG15.blp</v>
      </c>
      <c r="N107" s="185" t="s">
        <v>83</v>
      </c>
      <c r="O107" s="166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3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5" t="str">
        <f t="shared" si="28"/>
        <v>|Cff00BFFF完美的地级道果【6】|r</v>
      </c>
      <c r="K108" s="165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6" t="str">
        <f>VLOOKUP(LEFT(RIGHT(B108,5),4),物品!B:CU,20,FALSE)</f>
        <v>ReplaceableTextures\\CommandButtons\\BTNDG16.blp</v>
      </c>
      <c r="N108" s="185" t="s">
        <v>83</v>
      </c>
      <c r="O108" s="166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5" t="str">
        <f t="shared" si="28"/>
        <v>|CffFFC926完美的天级道果【7】|r</v>
      </c>
      <c r="K109" s="165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6" t="str">
        <f>VLOOKUP(LEFT(RIGHT(B109,5),4),物品!B:CU,20,FALSE)</f>
        <v>ReplaceableTextures\\CommandButtons\\BTNDG17.blp</v>
      </c>
      <c r="N109" s="185" t="s">
        <v>83</v>
      </c>
      <c r="O109" s="166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5" t="str">
        <f t="shared" si="28"/>
        <v>|CffFFC926完美的仙品道果【8】|r</v>
      </c>
      <c r="K110" s="165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6" t="str">
        <f>VLOOKUP(LEFT(RIGHT(B110,5),4),物品!B:CU,20,FALSE)</f>
        <v>ReplaceableTextures\\CommandButtons\\BTNDG18.blp</v>
      </c>
      <c r="N110" s="185" t="s">
        <v>83</v>
      </c>
      <c r="O110" s="166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5" t="str">
        <f t="shared" si="28"/>
        <v>|CffFF0000完美的至圣道果【9】|r</v>
      </c>
      <c r="K111" s="165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6" t="str">
        <f>VLOOKUP(LEFT(RIGHT(B111,5),4),物品!B:CU,20,FALSE)</f>
        <v>ReplaceableTextures\\CommandButtons\\BTNDG19.blp</v>
      </c>
      <c r="N111" s="185" t="s">
        <v>83</v>
      </c>
      <c r="O111" s="166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5" t="str">
        <f t="shared" si="28"/>
        <v>|CffFF0000完美的混沌道果【10】|r</v>
      </c>
      <c r="K112" s="165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6" t="str">
        <f>VLOOKUP(LEFT(RIGHT(B112,5),4),物品!B:CU,20,FALSE)</f>
        <v>ReplaceableTextures\\CommandButtons\\BTNDG20.blp</v>
      </c>
      <c r="N112" s="185" t="s">
        <v>83</v>
      </c>
      <c r="O112" s="166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5" t="str">
        <f t="shared" si="26"/>
        <v>低级道果【1】</v>
      </c>
      <c r="K113" s="165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6" t="str">
        <f>VLOOKUP(LEFT(RIGHT(B113,5),4),物品!B:CU,20,FALSE)</f>
        <v>ReplaceableTextures\\CommandButtons\\BTNDG01.blp</v>
      </c>
      <c r="N113" s="185" t="s">
        <v>83</v>
      </c>
      <c r="O113" s="166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5" t="str">
        <f t="shared" si="26"/>
        <v>中级道果【2】</v>
      </c>
      <c r="K114" s="165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6" t="str">
        <f>VLOOKUP(LEFT(RIGHT(B114,5),4),物品!B:CU,20,FALSE)</f>
        <v>ReplaceableTextures\\CommandButtons\\BTNDG02.blp</v>
      </c>
      <c r="N114" s="185" t="s">
        <v>83</v>
      </c>
      <c r="O114" s="166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5" t="str">
        <f t="shared" ref="J115:J118" si="30">H115</f>
        <v>|Cff00FF7F高级道果【3】|r</v>
      </c>
      <c r="K115" s="165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6" t="str">
        <f>VLOOKUP(LEFT(RIGHT(B115,5),4),物品!B:CU,20,FALSE)</f>
        <v>ReplaceableTextures\\CommandButtons\\BTNDG03.blp</v>
      </c>
      <c r="N115" s="185" t="s">
        <v>83</v>
      </c>
      <c r="O115" s="166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5" t="str">
        <f t="shared" si="30"/>
        <v>|Cff00FF7F黄级道果【4】|r</v>
      </c>
      <c r="K116" s="165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6" t="str">
        <f>VLOOKUP(LEFT(RIGHT(B116,5),4),物品!B:CU,20,FALSE)</f>
        <v>ReplaceableTextures\\CommandButtons\\BTNDG04.blp</v>
      </c>
      <c r="N116" s="185" t="s">
        <v>83</v>
      </c>
      <c r="O116" s="166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5" t="str">
        <f t="shared" si="30"/>
        <v>|Cff00BFFF玄级道果【5】|r</v>
      </c>
      <c r="K117" s="165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6" t="str">
        <f>VLOOKUP(LEFT(RIGHT(B117,5),4),物品!B:CU,20,FALSE)</f>
        <v>ReplaceableTextures\\CommandButtons\\BTNDG05.blp</v>
      </c>
      <c r="N117" s="185" t="s">
        <v>83</v>
      </c>
      <c r="O117" s="166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5" t="str">
        <f t="shared" si="30"/>
        <v>|Cff00BFFF地级道果【6】|r</v>
      </c>
      <c r="K118" s="165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6" t="str">
        <f>VLOOKUP(LEFT(RIGHT(B118,5),4),物品!B:CU,20,FALSE)</f>
        <v>ReplaceableTextures\\CommandButtons\\BTNDG06.blp</v>
      </c>
      <c r="N118" s="185" t="s">
        <v>83</v>
      </c>
      <c r="O118" s="166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5" t="str">
        <f t="shared" si="26"/>
        <v>|CffFFC926天级道果【7】|r</v>
      </c>
      <c r="K119" s="165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6" t="str">
        <f>VLOOKUP(LEFT(RIGHT(B119,5),4),物品!B:CU,20,FALSE)</f>
        <v>ReplaceableTextures\\CommandButtons\\BTNDG07.blp</v>
      </c>
      <c r="N119" s="185" t="s">
        <v>83</v>
      </c>
      <c r="O119" s="166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5" t="str">
        <f t="shared" si="26"/>
        <v>|CffFFC926仙品道果【8】|r</v>
      </c>
      <c r="K120" s="165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6" t="str">
        <f>VLOOKUP(LEFT(RIGHT(B120,5),4),物品!B:CU,20,FALSE)</f>
        <v>ReplaceableTextures\\CommandButtons\\BTNDG08.blp</v>
      </c>
      <c r="N120" s="185" t="s">
        <v>83</v>
      </c>
      <c r="O120" s="166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5" t="str">
        <f t="shared" si="26"/>
        <v>|CffFF0000至圣道果【9】|r</v>
      </c>
      <c r="K121" s="165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6" t="str">
        <f>VLOOKUP(LEFT(RIGHT(B121,5),4),物品!B:CU,20,FALSE)</f>
        <v>ReplaceableTextures\\CommandButtons\\BTNDG09.blp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5" t="str">
        <f t="shared" si="26"/>
        <v>|CffFF0000混沌道果【10】|r</v>
      </c>
      <c r="K122" s="165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6" t="str">
        <f>VLOOKUP(LEFT(RIGHT(B122,5),4),物品!B:CU,20,FALSE)</f>
        <v>ReplaceableTextures\\CommandButtons\\BTNDG10.blp</v>
      </c>
      <c r="N122" s="185" t="s">
        <v>83</v>
      </c>
      <c r="O122" s="166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5" t="str">
        <f t="shared" si="26"/>
        <v>|cffffc926高级技能书[主动]|r</v>
      </c>
      <c r="K123" s="165" t="str">
        <f t="shared" si="27"/>
        <v>低概率获得C级技能，高概率获得|Cff00ff7fB级技能|r，低概率获得|Cff2693ffA级技能|r。</v>
      </c>
      <c r="L123" s="27"/>
      <c r="M123" s="166" t="str">
        <f>VLOOKUP(LEFT(RIGHT(B123,5),4),物品!B:CU,20,FALSE)</f>
        <v>ReplaceableTextures\\CommandButtons\\BTN001.blp</v>
      </c>
      <c r="N123" s="185" t="s">
        <v>83</v>
      </c>
      <c r="O123" s="166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3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5" t="str">
        <f t="shared" ref="J124:J125" si="32">H124</f>
        <v>|cffffc926符印宝箱|r</v>
      </c>
      <c r="K124" s="165" t="str">
        <f t="shared" ref="K124:K125" si="33">I124</f>
        <v>随机抽取|Cffffd24d3|r个|Cffffd24d符印|r，可以从中任意选择|Cffffd24d1|r个。</v>
      </c>
      <c r="L124" s="27"/>
      <c r="M124" s="166" t="str">
        <f>VLOOKUP(LEFT(RIGHT(B124,5),4),物品!B:CU,20,FALSE)</f>
        <v>ReplaceableTextures\\CommandButtons\\BTNAM24.blp</v>
      </c>
      <c r="N124" s="185" t="s">
        <v>83</v>
      </c>
      <c r="O124" s="166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5" t="str">
        <f t="shared" si="32"/>
        <v>|cff00ff7f初级技能书[被动]|r</v>
      </c>
      <c r="K125" s="165" t="str">
        <f t="shared" si="33"/>
        <v>高概率获得D级技能，低概率获得|Cff00ff7fC级技能|r</v>
      </c>
      <c r="L125" s="27"/>
      <c r="M125" s="166" t="str">
        <f>VLOOKUP(LEFT(RIGHT(B125,5),4),物品!B:CU,20,FALSE)</f>
        <v>ReplaceableTextures\\CommandButtons\\BTN024.blp</v>
      </c>
      <c r="N125" s="185" t="s">
        <v>83</v>
      </c>
      <c r="O125" s="166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3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5" t="str">
        <f t="shared" ref="J126:J127" si="34">H126</f>
        <v>|cff00ff7f中级技能书[主动]|r</v>
      </c>
      <c r="K126" s="165" t="str">
        <f t="shared" ref="K126:K127" si="35">I126</f>
        <v>较高概率获得D级技能，高概率获得|Cff00ff7fC级技能|r，极低概率获得|Cff2693ffB级技能|r。</v>
      </c>
      <c r="L126" s="27"/>
      <c r="M126" s="166" t="str">
        <f>VLOOKUP(LEFT(RIGHT(B126,5),4),物品!B:CU,20,FALSE)</f>
        <v>ReplaceableTextures\\CommandButtons\\BTN020.blp</v>
      </c>
      <c r="N126" s="185" t="s">
        <v>83</v>
      </c>
      <c r="O126" s="166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5" t="str">
        <f t="shared" si="34"/>
        <v>|cff00ff7f中级技能书[被动]|r</v>
      </c>
      <c r="K127" s="165" t="str">
        <f t="shared" si="35"/>
        <v>较高概率获得D级技能，高概率获得|Cff00ff7fC级技能|r，极低概率获得|Cff2693ffB级技能|r。</v>
      </c>
      <c r="L127" s="27"/>
      <c r="M127" s="166" t="str">
        <f>VLOOKUP(LEFT(RIGHT(B127,5),4),物品!B:CU,20,FALSE)</f>
        <v>ReplaceableTextures\\CommandButtons\\BTN021.blp</v>
      </c>
      <c r="N127" s="185" t="s">
        <v>83</v>
      </c>
      <c r="O127" s="166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5" t="str">
        <f t="shared" ref="J128" si="36">H128</f>
        <v>|cffffc926高级技能书[被动]|r</v>
      </c>
      <c r="K128" s="165" t="str">
        <f t="shared" ref="K128" si="37">I128</f>
        <v>低概率获得C级技能，高概率获得|Cff00ff7fB级技能|r，低概率获得|Cff2693ffA级技能|r。</v>
      </c>
      <c r="L128" s="27"/>
      <c r="M128" s="166" t="str">
        <f>VLOOKUP(LEFT(RIGHT(B128,5),4),物品!B:CU,20,FALSE)</f>
        <v>ReplaceableTextures\\CommandButtons\\BTN002.blp</v>
      </c>
      <c r="N128" s="185" t="s">
        <v>83</v>
      </c>
      <c r="O128" s="166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5" t="str">
        <f t="shared" si="26"/>
        <v>|Cff00BFFF技能进阶石【完美】|r</v>
      </c>
      <c r="K129" s="165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6" t="str">
        <f>VLOOKUP(LEFT(RIGHT(B129,5),4),物品!B:CU,20,FALSE)</f>
        <v>ReplaceableTextures\\CommandButtons\\BTNIN05.blp</v>
      </c>
      <c r="N129" s="185" t="s">
        <v>83</v>
      </c>
      <c r="O129" s="166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5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5" t="str">
        <f t="shared" si="26"/>
        <v>|CffFFD24D品质潜能石【完美】|r</v>
      </c>
      <c r="K130" s="165" t="str">
        <f t="shared" si="27"/>
        <v>购买需求：灵力x20|n|n使用后为指定技能增加1点品质潜力</v>
      </c>
      <c r="L130" s="27"/>
      <c r="M130" s="166" t="str">
        <f>VLOOKUP(LEFT(RIGHT(B130,5),4),物品!B:CU,20,FALSE)</f>
        <v>ReplaceableTextures\\CommandButtons\\BTNIN04.blp</v>
      </c>
      <c r="N130" s="185" t="s">
        <v>83</v>
      </c>
      <c r="O130" s="166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5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5" t="str">
        <f t="shared" si="26"/>
        <v>|Cff00FF7F技能进阶石【残缺】|r</v>
      </c>
      <c r="K131" s="165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6" t="str">
        <f>VLOOKUP(LEFT(RIGHT(B131,5),4),物品!B:CU,20,FALSE)</f>
        <v>ReplaceableTextures\\CommandButtons\\BTNIN06.blp</v>
      </c>
      <c r="N131" s="185" t="s">
        <v>83</v>
      </c>
      <c r="O131" s="166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5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5" t="str">
        <f t="shared" si="26"/>
        <v>|CffFFD24D品质潜能石【】|r</v>
      </c>
      <c r="K132" s="165">
        <f t="shared" si="27"/>
        <v>0</v>
      </c>
      <c r="L132" s="27"/>
      <c r="M132" s="166" t="str">
        <f>VLOOKUP(LEFT(RIGHT(B132,5),4),物品!B:CU,20,FALSE)</f>
        <v>ReplaceableTextures\\CommandButtons\\BTNIN04.blp</v>
      </c>
      <c r="N132" s="185" t="s">
        <v>83</v>
      </c>
      <c r="O132" s="166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5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5" t="str">
        <f t="shared" ref="J133:J134" si="38">H133</f>
        <v>|Cff00BFFF技能进阶石【完美】|r</v>
      </c>
      <c r="K133" s="165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6" t="str">
        <f>VLOOKUP(LEFT(RIGHT(B133,5),4),物品!B:CU,20,FALSE)</f>
        <v>ReplaceableTextures\\CommandButtons\\BTNIN05.blp</v>
      </c>
      <c r="N133" s="185" t="s">
        <v>83</v>
      </c>
      <c r="O133" s="166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5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5" t="str">
        <f t="shared" si="38"/>
        <v>|CffFF0000技能进化石|r</v>
      </c>
      <c r="K134" s="165" t="str">
        <f t="shared" si="39"/>
        <v>使指定的|Cffffc926A级|r技能进化为|Cffff0000S级|r。</v>
      </c>
      <c r="L134" s="27"/>
      <c r="M134" s="166" t="str">
        <f>VLOOKUP(LEFT(RIGHT(B134,5),4),物品!B:CU,20,FALSE)</f>
        <v>ReplaceableTextures\\CommandButtons\\BTNIN04.blp</v>
      </c>
      <c r="N134" s="185" t="s">
        <v>83</v>
      </c>
      <c r="O134" s="166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5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5" t="str">
        <f t="shared" ref="J135" si="40">H135</f>
        <v>|Cff00FF7F技能进阶石【残缺】|r</v>
      </c>
      <c r="K135" s="165" t="str">
        <f t="shared" ref="K135" si="41">I135</f>
        <v>|CffFFC92650%概率|r提升指定技能的|Cffffc926品质|r。|n|n|Cff00ff7f只能对|r|Cffffc926A级|r|Cff00ff7f以下的技能使用。|r</v>
      </c>
      <c r="L135" s="27"/>
      <c r="M135" s="166" t="str">
        <f>VLOOKUP(LEFT(RIGHT(B135,5),4),物品!B:CU,20,FALSE)</f>
        <v>ReplaceableTextures\\CommandButtons\\BTNIN06.blp</v>
      </c>
      <c r="N135" s="185" t="s">
        <v>83</v>
      </c>
      <c r="O135" s="166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5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5" t="str">
        <f t="shared" ref="J136:J138" si="42">H136</f>
        <v>|CffFFD24D品质潜能石【】|r</v>
      </c>
      <c r="K136" s="165">
        <f t="shared" ref="K136:K138" si="43">I136</f>
        <v>0</v>
      </c>
      <c r="L136" s="27"/>
      <c r="M136" s="166" t="str">
        <f>VLOOKUP(LEFT(RIGHT(B136,5),4),物品!B:CU,20,FALSE)</f>
        <v>ReplaceableTextures\\CommandButtons\\BTNIN04.blp</v>
      </c>
      <c r="N136" s="185" t="s">
        <v>83</v>
      </c>
      <c r="O136" s="166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CS51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|cff00BFFF初级附魔石|r</v>
      </c>
      <c r="I137" s="27" t="str">
        <f>VLOOKUP(B137,物品!B:CV,99,FALSE)</f>
        <v>为指定的装备附魔一条额外属性。</v>
      </c>
      <c r="J137" s="165" t="str">
        <f t="shared" si="42"/>
        <v>|cff00BFFF初级附魔石|r</v>
      </c>
      <c r="K137" s="165" t="str">
        <f t="shared" si="43"/>
        <v>为指定的装备附魔一条额外属性。</v>
      </c>
      <c r="L137" s="27"/>
      <c r="M137" s="166" t="str">
        <f>VLOOKUP(LEFT(RIGHT(B137,5),4),物品!B:CU,20,FALSE)</f>
        <v>ReplaceableTextures\\CommandButtons\\BTNCS51.blp</v>
      </c>
      <c r="N137" s="185" t="s">
        <v>83</v>
      </c>
      <c r="O137" s="166" t="s">
        <v>90</v>
      </c>
      <c r="P137" s="27"/>
      <c r="Q137" s="27"/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165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CS52</v>
      </c>
      <c r="C138" s="27" t="s">
        <v>41</v>
      </c>
      <c r="D138" s="27" t="s">
        <v>81</v>
      </c>
      <c r="E138" s="27"/>
      <c r="F138" s="27"/>
      <c r="G138" s="27"/>
      <c r="H138" s="27" t="str">
        <f>VLOOKUP(LEFT(RIGHT(B138,5),4),物品!B:CU,2,FALSE)</f>
        <v>|cffffff00中级附魔石|r</v>
      </c>
      <c r="I138" s="27" t="str">
        <f>VLOOKUP(B138,物品!B:CV,99,FALSE)</f>
        <v>为指定装备附魔一条较强的额外属性。</v>
      </c>
      <c r="J138" s="165" t="str">
        <f t="shared" si="42"/>
        <v>|cffffff00中级附魔石|r</v>
      </c>
      <c r="K138" s="165" t="str">
        <f t="shared" si="43"/>
        <v>为指定装备附魔一条较强的额外属性。</v>
      </c>
      <c r="L138" s="27"/>
      <c r="M138" s="166" t="str">
        <f>VLOOKUP(LEFT(RIGHT(B138,5),4),物品!B:CU,20,FALSE)</f>
        <v>ReplaceableTextures\\CommandButtons\\BTNCS52.blp</v>
      </c>
      <c r="N138" s="185" t="s">
        <v>83</v>
      </c>
      <c r="O138" s="166" t="s">
        <v>91</v>
      </c>
      <c r="P138" s="27"/>
      <c r="Q138" s="27"/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165">
        <v>10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CS53</v>
      </c>
      <c r="C139" s="27" t="s">
        <v>41</v>
      </c>
      <c r="D139" s="27" t="s">
        <v>81</v>
      </c>
      <c r="E139" s="27"/>
      <c r="F139" s="27"/>
      <c r="G139" s="27"/>
      <c r="H139" s="27" t="str">
        <f>VLOOKUP(LEFT(RIGHT(B139,5),4),物品!B:CU,2,FALSE)</f>
        <v>|cffff0033高级附魔石|r</v>
      </c>
      <c r="I139" s="27" t="str">
        <f>VLOOKUP(B139,物品!B:CV,99,FALSE)</f>
        <v>为指定装备附魔一条强大的额外属性。</v>
      </c>
      <c r="J139" s="165" t="str">
        <f t="shared" ref="J139" si="44">H139</f>
        <v>|cffff0033高级附魔石|r</v>
      </c>
      <c r="K139" s="165" t="str">
        <f t="shared" ref="K139" si="45">I139</f>
        <v>为指定装备附魔一条强大的额外属性。</v>
      </c>
      <c r="L139" s="27"/>
      <c r="M139" s="166" t="str">
        <f>VLOOKUP(LEFT(RIGHT(B139,5),4),物品!B:CU,20,FALSE)</f>
        <v>ReplaceableTextures\\CommandButtons\\BTNCS53.blp</v>
      </c>
      <c r="N139" s="185" t="s">
        <v>83</v>
      </c>
      <c r="O139" s="166" t="s">
        <v>92</v>
      </c>
      <c r="P139" s="27"/>
      <c r="Q139" s="27"/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 ht="15" customHeight="1">
      <c r="A140" s="163"/>
      <c r="B140" s="27" t="str">
        <f>物品!B140</f>
        <v>CF01</v>
      </c>
      <c r="C140" s="27" t="s">
        <v>41</v>
      </c>
      <c r="D140" s="27" t="s">
        <v>81</v>
      </c>
      <c r="E140" s="27"/>
      <c r="F140" s="27"/>
      <c r="G140" s="27"/>
      <c r="H140" s="27" t="str">
        <f>VLOOKUP(LEFT(RIGHT(B140,5),4),物品!B:CU,2,FALSE)</f>
        <v>随机法宝</v>
      </c>
      <c r="I140" s="27" t="str">
        <f>VLOOKUP(B140,物品!B:CV,99,FALSE)</f>
        <v>获得一个随机品质的|Cffffc926法宝|r。</v>
      </c>
      <c r="J140" s="165" t="str">
        <f t="shared" ref="J140" si="46">H140</f>
        <v>随机法宝</v>
      </c>
      <c r="K140" s="165" t="str">
        <f t="shared" ref="K140" si="47">I140</f>
        <v>获得一个随机品质的|Cffffc926法宝|r。</v>
      </c>
      <c r="L140" s="27"/>
      <c r="M140" s="166" t="str">
        <f>VLOOKUP(LEFT(RIGHT(B140,5),4),物品!B:CU,20,FALSE)</f>
        <v>ReplaceableTextures\\CommandButtons\\BTNCF01.blp</v>
      </c>
      <c r="N140" s="185" t="s">
        <v>83</v>
      </c>
      <c r="O140" s="166" t="s">
        <v>98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88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>
        <v>1</v>
      </c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I001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蛋黄月饼</v>
      </c>
      <c r="I141" s="27" t="str">
        <f>VLOOKUP(B141,物品!B:CV,99,FALSE)</f>
        <v>回复|Cffffd24d80%|r生命，|Cff00ff7f解除|r异常状态</v>
      </c>
      <c r="J141" s="165" t="str">
        <f t="shared" ref="J141:J144" si="48">H141</f>
        <v>蛋黄月饼</v>
      </c>
      <c r="K141" s="165" t="str">
        <f t="shared" ref="K141:K144" si="49">I141</f>
        <v>回复|Cffffd24d80%|r生命，|Cff00ff7f解除|r异常状态</v>
      </c>
      <c r="L141" s="27"/>
      <c r="M141" s="166" t="str">
        <f>VLOOKUP(LEFT(RIGHT(B141,5),4),物品!B:CU,20,FALSE)</f>
        <v>ReplaceableTextures\\CommandButtons\\BTNI001.blp</v>
      </c>
      <c r="N141" s="185" t="s">
        <v>83</v>
      </c>
      <c r="O141" s="166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I002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豆沙月饼</v>
      </c>
      <c r="I142" s="27" t="str">
        <f>VLOOKUP(B142,物品!B:CV,99,FALSE)</f>
        <v>暴击|Cffff0000+10%|n|n|r|Cff00ff7f效果持续15秒。|r</v>
      </c>
      <c r="J142" s="165" t="str">
        <f t="shared" si="48"/>
        <v>豆沙月饼</v>
      </c>
      <c r="K142" s="165" t="str">
        <f t="shared" si="49"/>
        <v>暴击|Cffff0000+10%|n|n|r|Cff00ff7f效果持续15秒。|r</v>
      </c>
      <c r="L142" s="27"/>
      <c r="M142" s="166" t="str">
        <f>VLOOKUP(LEFT(RIGHT(B142,5),4),物品!B:CU,20,FALSE)</f>
        <v>ReplaceableTextures\\CommandButtons\\BTNI002.blp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3"/>
      <c r="B143" s="27" t="str">
        <f>物品!B143</f>
        <v>I003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冰皮月饼</v>
      </c>
      <c r="I143" s="27" t="str">
        <f>VLOOKUP(B143,物品!B:CV,99,FALSE)</f>
        <v>攻击速度|Cffffd24d+40%|r。|n|n|Cff00ff7f持续15秒。|r</v>
      </c>
      <c r="J143" s="165" t="str">
        <f t="shared" si="48"/>
        <v>冰皮月饼</v>
      </c>
      <c r="K143" s="165" t="str">
        <f t="shared" si="49"/>
        <v>攻击速度|Cffffd24d+40%|r。|n|n|Cff00ff7f持续15秒。|r</v>
      </c>
      <c r="L143" s="27"/>
      <c r="M143" s="166" t="str">
        <f>VLOOKUP(LEFT(RIGHT(B143,5),4),物品!B:CU,20,FALSE)</f>
        <v>ReplaceableTextures\\CommandButtons\\BTNI003.blp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I004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果蔬月饼</v>
      </c>
      <c r="I144" s="27" t="str">
        <f>VLOOKUP(B144,物品!B:CV,99,FALSE)</f>
        <v>技能伤害提高|Cffffd24d20%|r|Cfff0f0f0。|n|n|r|Cff00ff7f持续15秒。|r</v>
      </c>
      <c r="J144" s="165" t="str">
        <f t="shared" si="48"/>
        <v>果蔬月饼</v>
      </c>
      <c r="K144" s="165" t="str">
        <f t="shared" si="49"/>
        <v>技能伤害提高|Cffffd24d20%|r|Cfff0f0f0。|n|n|r|Cff00ff7f持续15秒。|r</v>
      </c>
      <c r="L144" s="27"/>
      <c r="M144" s="166" t="str">
        <f>VLOOKUP(LEFT(RIGHT(B144,5),4),物品!B:CU,20,FALSE)</f>
        <v>ReplaceableTextures\\CommandButtons\\BTNI004.blp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>
      <c r="A145" s="163"/>
      <c r="B145" s="27" t="str">
        <f>物品!B145</f>
        <v>I005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鲜肉月饼</v>
      </c>
      <c r="I145" s="27" t="str">
        <f>VLOOKUP(B145,物品!B:CV,99,FALSE)</f>
        <v>攻击伤害提高|Cffffd24d20%|r。|n|n|Cff00ff7f持续15秒。|r</v>
      </c>
      <c r="J145" s="165" t="str">
        <f t="shared" ref="J145:J147" si="50">H145</f>
        <v>鲜肉月饼</v>
      </c>
      <c r="K145" s="165" t="str">
        <f t="shared" ref="K145:K147" si="51">I145</f>
        <v>攻击伤害提高|Cffffd24d20%|r。|n|n|Cff00ff7f持续15秒。|r</v>
      </c>
      <c r="L145" s="27"/>
      <c r="M145" s="166" t="str">
        <f>VLOOKUP(LEFT(RIGHT(B145,5),4),物品!B:CU,20,FALSE)</f>
        <v>ReplaceableTextures\\CommandButtons\\BTNI005.blp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I010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招魂幡Lv0</v>
      </c>
      <c r="I146" s="27" t="str">
        <f>VLOOKUP(B146,物品!B:CV,99,FALSE)</f>
        <v>击杀|Cff00ff7f300个|r敌人后奖励：|n金币|Cffffc926+3000~6000|r|n|n|Cff00ff7f同时只能携带一个招魂幡|r</v>
      </c>
      <c r="J146" s="165" t="str">
        <f t="shared" ref="J146" si="52">H146</f>
        <v>招魂幡Lv0</v>
      </c>
      <c r="K146" s="165" t="str">
        <f t="shared" ref="K146" si="53">I146</f>
        <v>击杀|Cff00ff7f300个|r敌人后奖励：|n金币|Cffffc926+3000~6000|r|n|n|Cff00ff7f同时只能携带一个招魂幡|r</v>
      </c>
      <c r="L146" s="27"/>
      <c r="M146" s="166" t="str">
        <f>VLOOKUP(LEFT(RIGHT(B146,5),4),物品!B:CU,20,FALSE)</f>
        <v>ReplaceableTextures\\CommandButtons\\BTNZHP1.blp</v>
      </c>
      <c r="N146" s="27">
        <v>0.5</v>
      </c>
      <c r="O146" s="166" t="s">
        <v>99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5">
        <v>1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300</v>
      </c>
      <c r="AO146" s="27"/>
      <c r="AP146" s="27"/>
    </row>
    <row r="147" spans="1:42">
      <c r="A147" s="163"/>
      <c r="B147" s="27" t="str">
        <f>物品!B147</f>
        <v>I011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招魂幡Lv1</v>
      </c>
      <c r="I147" s="27" t="str">
        <f>VLOOKUP(B147,物品!B:CV,99,FALSE)</f>
        <v>击杀|Cff00ff7f1000|r个敌人后奖励：|n金币|Cffffc926+7000~12000|r|n经验|Cffffc926+1000|r|n|n|Cff00ff7f同时只能携带一个招魂幡|r</v>
      </c>
      <c r="J147" s="165" t="str">
        <f t="shared" si="50"/>
        <v>招魂幡Lv1</v>
      </c>
      <c r="K147" s="165" t="str">
        <f t="shared" si="51"/>
        <v>击杀|Cff00ff7f1000|r个敌人后奖励：|n金币|Cffffc926+7000~12000|r|n经验|Cffffc926+1000|r|n|n|Cff00ff7f同时只能携带一个招魂幡|r</v>
      </c>
      <c r="L147" s="27"/>
      <c r="M147" s="166" t="str">
        <f>VLOOKUP(LEFT(RIGHT(B147,5),4),物品!B:CU,20,FALSE)</f>
        <v>ReplaceableTextures\\CommandButtons\\BTNZHP1.blp</v>
      </c>
      <c r="N147" s="27">
        <v>0.5</v>
      </c>
      <c r="O147" s="166" t="s">
        <v>99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5">
        <v>2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3"/>
      <c r="B148" s="27" t="str">
        <f>物品!B148</f>
        <v>I012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|Cff00FF7F招魂幡Lv2|r</v>
      </c>
      <c r="I148" s="27" t="str">
        <f>VLOOKUP(B148,物品!B:CV,99,FALSE)</f>
        <v>金币加成|Cffffc926+5%|r|n|n击杀|Cff00ff7f1000个|r敌人后奖励：|n金币|Cffffc926+8000~13000|r|n经验|Cffffc926+2000|r|n|n|Cff00ff7f同时只能携带一个招魂幡|r</v>
      </c>
      <c r="J148" s="165" t="str">
        <f t="shared" ref="J148:J149" si="54">H148</f>
        <v>|Cff00FF7F招魂幡Lv2|r</v>
      </c>
      <c r="K148" s="165" t="str">
        <f t="shared" ref="K148:K149" si="55">I148</f>
        <v>金币加成|Cffffc926+5%|r|n|n击杀|Cff00ff7f1000个|r敌人后奖励：|n金币|Cffffc926+8000~13000|r|n经验|Cffffc926+2000|r|n|n|Cff00ff7f同时只能携带一个招魂幡|r</v>
      </c>
      <c r="L148" s="27"/>
      <c r="M148" s="166" t="str">
        <f>VLOOKUP(LEFT(RIGHT(B148,5),4),物品!B:CU,20,FALSE)</f>
        <v>ReplaceableTextures\\CommandButtons\\BTNZHP2.blp</v>
      </c>
      <c r="N148" s="27">
        <v>0.5</v>
      </c>
      <c r="O148" s="166" t="s">
        <v>99</v>
      </c>
      <c r="P148" s="27">
        <v>1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5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3"/>
      <c r="B149" s="27" t="str">
        <f>物品!B149</f>
        <v>I013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|Cff00BFFF招魂幡Lv3|r</v>
      </c>
      <c r="I149" s="27" t="str">
        <f>VLOOKUP(B149,物品!B:CV,99,FALSE)</f>
        <v>金币加成|Cffffc926+10%|r|n|n击杀|Cff00ff7f1000个|r敌人后奖励：|n金币|Cffffc926+9000~14000|r|n经验|Cffffc926+4000|r|n|n|Cff00ff7f同时只能携带一个招魂幡|r</v>
      </c>
      <c r="J149" s="165" t="str">
        <f t="shared" si="54"/>
        <v>|Cff00BFFF招魂幡Lv3|r</v>
      </c>
      <c r="K149" s="165" t="str">
        <f t="shared" si="55"/>
        <v>金币加成|Cffffc926+10%|r|n|n击杀|Cff00ff7f1000个|r敌人后奖励：|n金币|Cffffc926+9000~14000|r|n经验|Cffffc926+4000|r|n|n|Cff00ff7f同时只能携带一个招魂幡|r</v>
      </c>
      <c r="L149" s="27"/>
      <c r="M149" s="166" t="str">
        <f>VLOOKUP(LEFT(RIGHT(B149,5),4),物品!B:CU,20,FALSE)</f>
        <v>ReplaceableTextures\\CommandButtons\\BTNZHP3.blp</v>
      </c>
      <c r="N149" s="27">
        <v>0.5</v>
      </c>
      <c r="O149" s="166" t="s">
        <v>99</v>
      </c>
      <c r="P149" s="27">
        <v>2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>
        <v>4</v>
      </c>
      <c r="W149" s="27" t="s">
        <v>85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1000</v>
      </c>
      <c r="AO149" s="27"/>
      <c r="AP149" s="27"/>
    </row>
    <row r="150" spans="1:42">
      <c r="A150" s="163"/>
      <c r="B150" s="27" t="str">
        <f>物品!B150</f>
        <v>I014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|CffFFD24D招魂幡Lv4|r</v>
      </c>
      <c r="I150" s="27" t="str">
        <f>VLOOKUP(B150,物品!B:CV,99,FALSE)</f>
        <v>金币加成|Cffffc926+20%|r|n|n击杀|Cff00ff7f1000个|r敌人后奖励：|n金币|Cffffc926+10000~15000|r|n经验|Cffffc926+7000|r|n|n|Cff00ff7f同时只能携带一个招魂幡|r</v>
      </c>
      <c r="J150" s="165" t="str">
        <f t="shared" ref="J150:J157" si="56">H150</f>
        <v>|CffFFD24D招魂幡Lv4|r</v>
      </c>
      <c r="K150" s="165" t="str">
        <f t="shared" ref="K150:K157" si="57">I150</f>
        <v>金币加成|Cffffc926+20%|r|n|n击杀|Cff00ff7f1000个|r敌人后奖励：|n金币|Cffffc926+10000~15000|r|n经验|Cffffc926+7000|r|n|n|Cff00ff7f同时只能携带一个招魂幡|r</v>
      </c>
      <c r="L150" s="27"/>
      <c r="M150" s="166" t="str">
        <f>VLOOKUP(LEFT(RIGHT(B150,5),4),物品!B:CU,20,FALSE)</f>
        <v>ReplaceableTextures\\CommandButtons\\BTNZHP4.blp</v>
      </c>
      <c r="N150" s="27">
        <v>0.5</v>
      </c>
      <c r="O150" s="166" t="s">
        <v>99</v>
      </c>
      <c r="P150" s="27">
        <v>3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>
        <v>4</v>
      </c>
      <c r="W150" s="27" t="s">
        <v>85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20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1000</v>
      </c>
      <c r="AO150" s="27"/>
      <c r="AP150" s="27"/>
    </row>
    <row r="151" spans="1:42">
      <c r="A151" s="163"/>
      <c r="B151" s="27" t="str">
        <f>物品!B151</f>
        <v>I015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|CffFF0000招魂幡Lv5|r</v>
      </c>
      <c r="I151" s="27" t="str">
        <f>VLOOKUP(B151,物品!B:CV,99,FALSE)</f>
        <v>金币加成|Cffffc926+30%|r|n|n击杀|Cff00ff7f1000个|r敌人后奖励：|n金币|Cffffc926+12000~17000|r|n经验|Cffffc926+10000|r|n|n|Cff00ff7f同时只能携带一个招魂幡|r</v>
      </c>
      <c r="J151" s="165" t="str">
        <f t="shared" ref="J151:J155" si="58">H151</f>
        <v>|CffFF0000招魂幡Lv5|r</v>
      </c>
      <c r="K151" s="165" t="str">
        <f t="shared" ref="K151:K155" si="59">I151</f>
        <v>金币加成|Cffffc926+30%|r|n|n击杀|Cff00ff7f1000个|r敌人后奖励：|n金币|Cffffc926+12000~17000|r|n经验|Cffffc926+10000|r|n|n|Cff00ff7f同时只能携带一个招魂幡|r</v>
      </c>
      <c r="L151" s="27"/>
      <c r="M151" s="166" t="str">
        <f>VLOOKUP(LEFT(RIGHT(B151,5),4),物品!B:CU,20,FALSE)</f>
        <v>ReplaceableTextures\\CommandButtons\\BTNZHP5.blp</v>
      </c>
      <c r="N151" s="27">
        <v>0.5</v>
      </c>
      <c r="O151" s="166" t="s">
        <v>99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>
        <v>4</v>
      </c>
      <c r="W151" s="27" t="s">
        <v>85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50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1000</v>
      </c>
      <c r="AO151" s="27"/>
      <c r="AP151" s="27"/>
    </row>
    <row r="152" spans="1:42">
      <c r="A152" s="163"/>
      <c r="B152" s="27" t="str">
        <f>物品!B152</f>
        <v>I051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|Cff00FF7F无尽招魂幡 Lv.1|r</v>
      </c>
      <c r="I152" s="27" t="str">
        <f>VLOOKUP(B152,物品!B:CV,99,FALSE)</f>
        <v>金币加成|cffffc926+5%|r|n击杀|cff00ff7f1000个|r敌人后奖励:|n金币|cffffc926+2000|n|r经验|cffffc926+1000|n|r|n|cff00ff7f点击消耗|r|cffffc92610玄铁|r|cff00ff7f升级。|r</v>
      </c>
      <c r="J152" s="165" t="str">
        <f t="shared" si="58"/>
        <v>|Cff00FF7F无尽招魂幡 Lv.1|r</v>
      </c>
      <c r="K152" s="165" t="str">
        <f t="shared" si="59"/>
        <v>金币加成|cffffc926+5%|r|n击杀|cff00ff7f1000个|r敌人后奖励:|n金币|cffffc926+2000|n|r经验|cffffc926+1000|n|r|n|cff00ff7f点击消耗|r|cffffc92610玄铁|r|cff00ff7f升级。|r</v>
      </c>
      <c r="L152" s="27"/>
      <c r="M152" s="166" t="str">
        <f>VLOOKUP(LEFT(RIGHT(B152,5),4),物品!B:CU,20,FALSE)</f>
        <v>ReplaceableTextures\\CommandButtons\\BTNWJZHP1.blp</v>
      </c>
      <c r="N152" s="27">
        <v>0.5</v>
      </c>
      <c r="O152" s="166" t="s">
        <v>99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>
        <v>5</v>
      </c>
      <c r="W152" s="27" t="s">
        <v>85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0</v>
      </c>
      <c r="AL152" s="27">
        <v>1</v>
      </c>
      <c r="AM152" s="185" t="s">
        <v>83</v>
      </c>
      <c r="AN152" s="27">
        <v>1000</v>
      </c>
      <c r="AO152" s="27">
        <v>0</v>
      </c>
      <c r="AP152" s="27">
        <v>1</v>
      </c>
    </row>
    <row r="153" spans="1:42">
      <c r="A153" s="163"/>
      <c r="B153" s="27" t="str">
        <f>物品!B153</f>
        <v>I052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|Cff00BFFF无尽招魂幡 Lv.2|r</v>
      </c>
      <c r="I153" s="27" t="str">
        <f>VLOOKUP(B153,物品!B:CV,99,FALSE)</f>
        <v>金币加成|cffffc926+7%|r|n击杀|cff00ff7f1000个|r敌人后奖励:|n金币|cffffc926+2500|n|r经验|cffffc926+1250|n|r|n|cff00ff7f点击消耗|r|cffffc92620玄铁|r|cff00ff7f升级。|r</v>
      </c>
      <c r="J153" s="165" t="str">
        <f t="shared" si="58"/>
        <v>|Cff00BFFF无尽招魂幡 Lv.2|r</v>
      </c>
      <c r="K153" s="165" t="str">
        <f t="shared" si="59"/>
        <v>金币加成|cffffc926+7%|r|n击杀|cff00ff7f1000个|r敌人后奖励:|n金币|cffffc926+2500|n|r经验|cffffc926+1250|n|r|n|cff00ff7f点击消耗|r|cffffc92620玄铁|r|cff00ff7f升级。|r</v>
      </c>
      <c r="L153" s="27"/>
      <c r="M153" s="166" t="str">
        <f>VLOOKUP(LEFT(RIGHT(B153,5),4),物品!B:CU,20,FALSE)</f>
        <v>ReplaceableTextures\\CommandButtons\\BTNWJZHP2.blp</v>
      </c>
      <c r="N153" s="27">
        <v>0.5</v>
      </c>
      <c r="O153" s="166" t="s">
        <v>99</v>
      </c>
      <c r="P153" s="27">
        <v>1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>
        <v>5</v>
      </c>
      <c r="W153" s="27" t="s">
        <v>85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0</v>
      </c>
      <c r="AL153" s="27">
        <v>1</v>
      </c>
      <c r="AM153" s="185" t="s">
        <v>83</v>
      </c>
      <c r="AN153" s="27">
        <v>1000</v>
      </c>
      <c r="AO153" s="27">
        <v>0</v>
      </c>
      <c r="AP153" s="27">
        <v>1</v>
      </c>
    </row>
    <row r="154" spans="1:42">
      <c r="A154" s="163"/>
      <c r="B154" s="27" t="str">
        <f>物品!B154</f>
        <v>I053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|CffFF00BF无尽招魂幡 Lv.3|r</v>
      </c>
      <c r="I154" s="27" t="str">
        <f>VLOOKUP(B154,物品!B:CV,99,FALSE)</f>
        <v>金币加成|cffffc926+9%|r|n击杀|cff00ff7f1000个|r敌人后奖励:|n金币|cffffc926+3000|n|r经验|cffffc926+1500|n|r|n|cff00ff7f点击消耗|r|cffffc92630玄铁|r|cff00ff7f升级。|r</v>
      </c>
      <c r="J154" s="165" t="str">
        <f t="shared" si="58"/>
        <v>|CffFF00BF无尽招魂幡 Lv.3|r</v>
      </c>
      <c r="K154" s="165" t="str">
        <f t="shared" si="59"/>
        <v>金币加成|cffffc926+9%|r|n击杀|cff00ff7f1000个|r敌人后奖励:|n金币|cffffc926+3000|n|r经验|cffffc926+1500|n|r|n|cff00ff7f点击消耗|r|cffffc92630玄铁|r|cff00ff7f升级。|r</v>
      </c>
      <c r="L154" s="27"/>
      <c r="M154" s="166" t="str">
        <f>VLOOKUP(LEFT(RIGHT(B154,5),4),物品!B:CU,20,FALSE)</f>
        <v>ReplaceableTextures\\CommandButtons\\BTNWJZHP3.blp</v>
      </c>
      <c r="N154" s="27">
        <v>0.5</v>
      </c>
      <c r="O154" s="166" t="s">
        <v>99</v>
      </c>
      <c r="P154" s="27">
        <v>2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>
        <v>5</v>
      </c>
      <c r="W154" s="27" t="s">
        <v>85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0</v>
      </c>
      <c r="AL154" s="27">
        <v>1</v>
      </c>
      <c r="AM154" s="185" t="s">
        <v>83</v>
      </c>
      <c r="AN154" s="27">
        <v>1000</v>
      </c>
      <c r="AO154" s="27">
        <v>0</v>
      </c>
      <c r="AP154" s="27">
        <v>1</v>
      </c>
    </row>
    <row r="155" spans="1:42">
      <c r="A155" s="163"/>
      <c r="B155" s="27" t="str">
        <f>物品!B155</f>
        <v>I054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|CffFFC926无尽招魂幡 Lv.4|r</v>
      </c>
      <c r="I155" s="27" t="str">
        <f>VLOOKUP(B155,物品!B:CV,99,FALSE)</f>
        <v>金币加成|cffffc926+11%|r|n击杀|cff00ff7f1000个|r敌人后奖励:|n金币|cffffc926+3500|n|r经验|cffffc926+1750|n|r|n|cff00ff7f点击消耗|r|cffffc92640玄铁|r|cff00ff7f升级。|r</v>
      </c>
      <c r="J155" s="165" t="str">
        <f t="shared" si="58"/>
        <v>|CffFFC926无尽招魂幡 Lv.4|r</v>
      </c>
      <c r="K155" s="165" t="str">
        <f t="shared" si="59"/>
        <v>金币加成|cffffc926+11%|r|n击杀|cff00ff7f1000个|r敌人后奖励:|n金币|cffffc926+3500|n|r经验|cffffc926+1750|n|r|n|cff00ff7f点击消耗|r|cffffc92640玄铁|r|cff00ff7f升级。|r</v>
      </c>
      <c r="L155" s="27"/>
      <c r="M155" s="166" t="str">
        <f>VLOOKUP(LEFT(RIGHT(B155,5),4),物品!B:CU,20,FALSE)</f>
        <v>ReplaceableTextures\\CommandButtons\\BTNWJZHP4.blp</v>
      </c>
      <c r="N155" s="27">
        <v>0.5</v>
      </c>
      <c r="O155" s="166" t="s">
        <v>99</v>
      </c>
      <c r="P155" s="27">
        <v>3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>
        <v>5</v>
      </c>
      <c r="W155" s="27" t="s">
        <v>85</v>
      </c>
      <c r="X155" s="27">
        <v>0</v>
      </c>
      <c r="Y155" s="185" t="s">
        <v>83</v>
      </c>
      <c r="Z155" s="27">
        <v>0</v>
      </c>
      <c r="AA155" s="27">
        <v>0</v>
      </c>
      <c r="AB155" s="165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0</v>
      </c>
      <c r="AL155" s="27">
        <v>1</v>
      </c>
      <c r="AM155" s="185" t="s">
        <v>83</v>
      </c>
      <c r="AN155" s="27">
        <v>1000</v>
      </c>
      <c r="AO155" s="27">
        <v>0</v>
      </c>
      <c r="AP155" s="27">
        <v>1</v>
      </c>
    </row>
    <row r="156" spans="1:42">
      <c r="A156" s="163"/>
      <c r="B156" s="27" t="str">
        <f>物品!B156</f>
        <v>I055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|CffFF0000无尽招魂幡 Lv.Max|r</v>
      </c>
      <c r="I156" s="27" t="str">
        <f>VLOOKUP(B156,物品!B:CV,99,FALSE)</f>
        <v>金币加成|cffffc926+13%|r|n击杀|cff00ff7f1000个|r敌人后奖励:|n金币|cffffc926+4500|n|r经验|cffffc926+2000|n|r</v>
      </c>
      <c r="J156" s="165" t="str">
        <f t="shared" ref="J156" si="60">H156</f>
        <v>|CffFF0000无尽招魂幡 Lv.Max|r</v>
      </c>
      <c r="K156" s="165" t="str">
        <f t="shared" ref="K156" si="61">I156</f>
        <v>金币加成|cffffc926+13%|r|n击杀|cff00ff7f1000个|r敌人后奖励:|n金币|cffffc926+4500|n|r经验|cffffc926+2000|n|r</v>
      </c>
      <c r="L156" s="27"/>
      <c r="M156" s="166" t="str">
        <f>VLOOKUP(LEFT(RIGHT(B156,5),4),物品!B:CU,20,FALSE)</f>
        <v>ReplaceableTextures\\CommandButtons\\BTNWJZHP5.blp</v>
      </c>
      <c r="N156" s="27">
        <v>0.5</v>
      </c>
      <c r="O156" s="166" t="s">
        <v>99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>
        <v>5</v>
      </c>
      <c r="W156" s="27" t="s">
        <v>85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0</v>
      </c>
      <c r="AL156" s="27">
        <v>1</v>
      </c>
      <c r="AM156" s="185" t="s">
        <v>83</v>
      </c>
      <c r="AN156" s="27">
        <v>1000</v>
      </c>
      <c r="AO156" s="27">
        <v>0</v>
      </c>
      <c r="AP156" s="27">
        <v>0</v>
      </c>
    </row>
    <row r="157" spans="1:42">
      <c r="A157" s="163"/>
      <c r="B157" s="27" t="str">
        <f>物品!B157</f>
        <v>IN00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|CffFFD24D锦囊|r</v>
      </c>
      <c r="I157" s="27" t="str">
        <f>VLOOKUP(B157,物品!B:CV,99,FALSE)</f>
        <v>开启后获得一个|Cffffc926随机锦囊|r。</v>
      </c>
      <c r="J157" s="165" t="str">
        <f t="shared" si="56"/>
        <v>|CffFFD24D锦囊|r</v>
      </c>
      <c r="K157" s="165" t="str">
        <f t="shared" si="57"/>
        <v>开启后获得一个|Cffffc926随机锦囊|r。</v>
      </c>
      <c r="L157" s="27"/>
      <c r="M157" s="166" t="str">
        <f>VLOOKUP(LEFT(RIGHT(B157,5),4),物品!B:CU,20,FALSE)</f>
        <v>ReplaceableTextures\\CommandButtons\\BTNIN00.blp</v>
      </c>
      <c r="N157" s="27">
        <v>0.8</v>
      </c>
      <c r="O157" s="166" t="s">
        <v>100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IN07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|Cff00BFFF来份快餐|r</v>
      </c>
      <c r="I158" s="27" t="str">
        <f>VLOOKUP(B158,物品!B:CV,99,FALSE)</f>
        <v>每秒回复|Cffffc92610%|r生命值，持续|Cffffc92610|r秒</v>
      </c>
      <c r="J158" s="165" t="str">
        <f t="shared" ref="J158:J160" si="62">H158</f>
        <v>|Cff00BFFF来份快餐|r</v>
      </c>
      <c r="K158" s="165" t="str">
        <f t="shared" ref="K158:K160" si="63">I158</f>
        <v>每秒回复|Cffffc92610%|r生命值，持续|Cffffc92610|r秒</v>
      </c>
      <c r="L158" s="27"/>
      <c r="M158" s="166" t="str">
        <f>VLOOKUP(LEFT(RIGHT(B158,5),4),物品!B:CU,20,FALSE)</f>
        <v>ReplaceableTextures\\CommandButtons\\BTNIN07.blp</v>
      </c>
      <c r="N158" s="27">
        <v>0.8</v>
      </c>
      <c r="O158" s="166" t="s">
        <v>100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10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IN08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|CffFF0000抬你一手|r</v>
      </c>
      <c r="I159" s="27" t="str">
        <f>VLOOKUP(B159,物品!B:CV,99,FALSE)</f>
        <v>|CffFFC926击杀|r当前存在的|Cffffc926进攻怪|r和|Cffffc926Boss|r。|n|n|Cff00ff7f无法在大决战时使用|r</v>
      </c>
      <c r="J159" s="165" t="str">
        <f t="shared" si="62"/>
        <v>|CffFF0000抬你一手|r</v>
      </c>
      <c r="K159" s="165" t="str">
        <f t="shared" si="63"/>
        <v>|CffFFC926击杀|r当前存在的|Cffffc926进攻怪|r和|Cffffc926Boss|r。|n|n|Cff00ff7f无法在大决战时使用|r</v>
      </c>
      <c r="L159" s="27"/>
      <c r="M159" s="166" t="str">
        <f>VLOOKUP(LEFT(RIGHT(B159,5),4),物品!B:CU,20,FALSE)</f>
        <v>ReplaceableTextures\\CommandButtons\\BTNIN08.blp</v>
      </c>
      <c r="N159" s="27">
        <v>0.8</v>
      </c>
      <c r="O159" s="166" t="s">
        <v>100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10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IN09</v>
      </c>
      <c r="C160" s="27" t="s">
        <v>41</v>
      </c>
      <c r="D160" s="27" t="s">
        <v>81</v>
      </c>
      <c r="E160" s="27" t="s">
        <v>101</v>
      </c>
      <c r="F160" s="27"/>
      <c r="G160" s="27"/>
      <c r="H160" s="27" t="str">
        <f>VLOOKUP(LEFT(RIGHT(B160,5),4),物品!B:CU,2,FALSE)</f>
        <v>|CffFFC926死者苏生|r</v>
      </c>
      <c r="I160" s="27" t="str">
        <f>VLOOKUP(B160,物品!B:CV,99,FALSE)</f>
        <v>死亡时复活。</v>
      </c>
      <c r="J160" s="165" t="str">
        <f t="shared" si="62"/>
        <v>|CffFFC926死者苏生|r</v>
      </c>
      <c r="K160" s="165" t="str">
        <f t="shared" si="63"/>
        <v>死亡时复活。</v>
      </c>
      <c r="L160" s="27"/>
      <c r="M160" s="166" t="str">
        <f>VLOOKUP(LEFT(RIGHT(B160,5),4),物品!B:CU,20,FALSE)</f>
        <v>ReplaceableTextures\\CommandButtons\\BTNIN09.blp</v>
      </c>
      <c r="N160" s="27">
        <v>0.8</v>
      </c>
      <c r="O160" s="166" t="s">
        <v>100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10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>
      <c r="A161" s="163"/>
      <c r="B161" s="27" t="str">
        <f>物品!B161</f>
        <v>IN10</v>
      </c>
      <c r="C161" s="27" t="s">
        <v>41</v>
      </c>
      <c r="D161" s="27" t="s">
        <v>81</v>
      </c>
      <c r="E161" s="27" t="s">
        <v>102</v>
      </c>
      <c r="F161" s="27"/>
      <c r="G161" s="27"/>
      <c r="H161" s="27" t="str">
        <f>VLOOKUP(LEFT(RIGHT(B161,5),4),物品!B:CU,2,FALSE)</f>
        <v>|Cff00BFFF福娃这么可爱..|r</v>
      </c>
      <c r="I161" s="27" t="str">
        <f>VLOOKUP(B161,物品!B:CV,99,FALSE)</f>
        <v>点金一个|Cffffc926练功房福娃|r，获得|Cffffc926300|r倍金币奖励</v>
      </c>
      <c r="J161" s="165" t="str">
        <f t="shared" ref="J161" si="64">H161</f>
        <v>|Cff00BFFF福娃这么可爱..|r</v>
      </c>
      <c r="K161" s="165" t="str">
        <f t="shared" ref="K161" si="65">I161</f>
        <v>点金一个|Cffffc926练功房福娃|r，获得|Cffffc926300|r倍金币奖励</v>
      </c>
      <c r="L161" s="27"/>
      <c r="M161" s="166" t="str">
        <f>VLOOKUP(LEFT(RIGHT(B161,5),4),物品!B:CU,20,FALSE)</f>
        <v>ReplaceableTextures\\CommandButtons\\BTNIN10.blp</v>
      </c>
      <c r="N161" s="185" t="s">
        <v>83</v>
      </c>
      <c r="O161" s="166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167" t="s">
        <v>103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27" t="s">
        <v>102</v>
      </c>
      <c r="AF161" s="27">
        <v>1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0</v>
      </c>
      <c r="AO161" s="27">
        <v>0</v>
      </c>
      <c r="AP161" s="27">
        <v>1</v>
      </c>
    </row>
    <row r="162" spans="1:42">
      <c r="A162" s="163"/>
      <c r="B162" s="27" t="str">
        <f>物品!B162</f>
        <v>IN11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|CffFFC926奥里给Lo他|r</v>
      </c>
      <c r="I162" s="27" t="str">
        <f>VLOOKUP(B162,物品!B:CV,99,FALSE)</f>
        <v>|CffFFC92610秒|r内提高|Cffffc926100%|r攻击伤害</v>
      </c>
      <c r="J162" s="165" t="str">
        <f t="shared" ref="J162:J168" si="66">H162</f>
        <v>|CffFFC926奥里给Lo他|r</v>
      </c>
      <c r="K162" s="165" t="str">
        <f t="shared" ref="K162:K168" si="67">I162</f>
        <v>|CffFFC92610秒|r内提高|Cffffc926100%|r攻击伤害</v>
      </c>
      <c r="L162" s="27"/>
      <c r="M162" s="166" t="str">
        <f>VLOOKUP(LEFT(RIGHT(B162,5),4),物品!B:CU,20,FALSE)</f>
        <v>ReplaceableTextures\\CommandButtons\\BTNIN11.blp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IN12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|CffFF0000以逸待劳|r</v>
      </c>
      <c r="I163" s="27" t="str">
        <f>VLOOKUP(B163,物品!B:CV,99,FALSE)</f>
        <v>在|Cffffc926基地-周文王|r附近召唤|Cffffc9261|r个|Cffffc926黑市商店|r，仅存在|Cffffc92630|r秒。</v>
      </c>
      <c r="J163" s="165" t="str">
        <f t="shared" si="66"/>
        <v>|CffFF0000以逸待劳|r</v>
      </c>
      <c r="K163" s="165" t="str">
        <f t="shared" si="67"/>
        <v>在|Cffffc926基地-周文王|r附近召唤|Cffffc9261|r个|Cffffc926黑市商店|r，仅存在|Cffffc92630|r秒。</v>
      </c>
      <c r="L163" s="27"/>
      <c r="M163" s="166" t="str">
        <f>VLOOKUP(LEFT(RIGHT(B163,5),4),物品!B:CU,20,FALSE)</f>
        <v>ReplaceableTextures\\CommandButtons\\BTNIN12.blp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IN13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|CffFF0000全军出击|r</v>
      </c>
      <c r="I164" s="27" t="str">
        <f>VLOOKUP(B164,物品!B:CV,99,FALSE)</f>
        <v>场上存活的队友|Cffffc92615|r秒内提高|Cffffc92650%|r技能伤害</v>
      </c>
      <c r="J164" s="165" t="str">
        <f t="shared" si="66"/>
        <v>|CffFF0000全军出击|r</v>
      </c>
      <c r="K164" s="165" t="str">
        <f t="shared" si="67"/>
        <v>场上存活的队友|Cffffc92615|r秒内提高|Cffffc92650%|r技能伤害</v>
      </c>
      <c r="L164" s="27"/>
      <c r="M164" s="166" t="str">
        <f>VLOOKUP(LEFT(RIGHT(B164,5),4),物品!B:CU,20,FALSE)</f>
        <v>ReplaceableTextures\\CommandButtons\\BTNIN13.blp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IN14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|CffFFC926心跳时刻|r</v>
      </c>
      <c r="I165" s="27" t="str">
        <f>VLOOKUP(B165,物品!B:CV,99,FALSE)</f>
        <v>使用后基地无敌|Cffffc92610|r秒。</v>
      </c>
      <c r="J165" s="165" t="str">
        <f t="shared" si="66"/>
        <v>|CffFFC926心跳时刻|r</v>
      </c>
      <c r="K165" s="165" t="str">
        <f t="shared" si="67"/>
        <v>使用后基地无敌|Cffffc92610|r秒。</v>
      </c>
      <c r="L165" s="27"/>
      <c r="M165" s="166" t="str">
        <f>VLOOKUP(LEFT(RIGHT(B165,5),4),物品!B:CU,20,FALSE)</f>
        <v>ReplaceableTextures\\CommandButtons\\BTNIN14.blp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IN15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|CffFFC926据守|r</v>
      </c>
      <c r="I166" s="27" t="str">
        <f>VLOOKUP(B166,物品!B:CV,99,FALSE)</f>
        <v>场上存活的队友|Cffffc92615|r秒内减少|Cffffc92620%|r承受伤害</v>
      </c>
      <c r="J166" s="165" t="str">
        <f t="shared" si="66"/>
        <v>|CffFFC926据守|r</v>
      </c>
      <c r="K166" s="165" t="str">
        <f t="shared" si="67"/>
        <v>场上存活的队友|Cffffc92615|r秒内减少|Cffffc92620%|r承受伤害</v>
      </c>
      <c r="L166" s="27"/>
      <c r="M166" s="166" t="str">
        <f>VLOOKUP(LEFT(RIGHT(B166,5),4),物品!B:CU,20,FALSE)</f>
        <v>ReplaceableTextures\\CommandButtons\\BTNIN15.blp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IN16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赌输可退</v>
      </c>
      <c r="I167" s="27" t="str">
        <f>VLOOKUP(B167,物品!B:CV,99,FALSE)</f>
        <v>使|Cffffd24d1|r个|Cffffd24d道果品质|r提高|Cffffd24d-1~+2|r。|n|n|Cff00ff7f只能对天级【7】或以下的道果使用|r</v>
      </c>
      <c r="J167" s="165" t="str">
        <f t="shared" si="66"/>
        <v>赌输可退</v>
      </c>
      <c r="K167" s="165" t="str">
        <f t="shared" si="67"/>
        <v>使|Cffffd24d1|r个|Cffffd24d道果品质|r提高|Cffffd24d-1~+2|r。|n|n|Cff00ff7f只能对天级【7】或以下的道果使用|r</v>
      </c>
      <c r="L167" s="27"/>
      <c r="M167" s="166" t="str">
        <f>VLOOKUP(LEFT(RIGHT(B167,5),4),物品!B:CU,20,FALSE)</f>
        <v>ReplaceableTextures\\CommandButtons\\BTNIN16.blp</v>
      </c>
      <c r="N167" s="185" t="s">
        <v>83</v>
      </c>
      <c r="O167" s="166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3"/>
      <c r="B168" s="27" t="str">
        <f>物品!B168</f>
        <v>IN17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|Cff00BFFF来点玄铁|r</v>
      </c>
      <c r="I168" s="27" t="str">
        <f>VLOOKUP(B168,物品!B:CV,99,FALSE)</f>
        <v>玄铁|Cffffc926+5~20|r</v>
      </c>
      <c r="J168" s="165" t="str">
        <f t="shared" si="66"/>
        <v>|Cff00BFFF来点玄铁|r</v>
      </c>
      <c r="K168" s="165" t="str">
        <f t="shared" si="67"/>
        <v>玄铁|Cffffc926+5~20|r</v>
      </c>
      <c r="L168" s="27"/>
      <c r="M168" s="166" t="str">
        <f>VLOOKUP(LEFT(RIGHT(B168,5),4),物品!B:CU,20,FALSE)</f>
        <v>ReplaceableTextures\\CommandButtons\\BTNIN17.blp</v>
      </c>
      <c r="N168" s="185" t="s">
        <v>83</v>
      </c>
      <c r="O168" s="166" t="s">
        <v>94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3"/>
      <c r="B169" s="27" t="str">
        <f>物品!B169</f>
        <v>IN18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|CffFFC926恭喜发财|r</v>
      </c>
      <c r="I169" s="27" t="str">
        <f>VLOOKUP(B169,物品!B:CV,99,FALSE)</f>
        <v>|CffFFC92630|r秒内金币加成|Cffffc926+50%|r</v>
      </c>
      <c r="J169" s="165" t="str">
        <f t="shared" ref="J169" si="68">H169</f>
        <v>|CffFFC926恭喜发财|r</v>
      </c>
      <c r="K169" s="165" t="str">
        <f t="shared" ref="K169" si="69">I169</f>
        <v>|CffFFC92630|r秒内金币加成|Cffffc926+50%|r</v>
      </c>
      <c r="L169" s="27"/>
      <c r="M169" s="166" t="str">
        <f>VLOOKUP(LEFT(RIGHT(B169,5),4),物品!B:CU,20,FALSE)</f>
        <v>ReplaceableTextures\\CommandButtons\\BTNIN18.blp</v>
      </c>
      <c r="N169" s="185" t="s">
        <v>83</v>
      </c>
      <c r="O169" s="166" t="s">
        <v>94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3"/>
      <c r="B170" s="27" t="str">
        <f>物品!B170</f>
        <v>IN19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附魔宝箱</v>
      </c>
      <c r="I170" s="27" t="str">
        <f>VLOOKUP(B170,物品!B:CV,99,FALSE)</f>
        <v>使用后获得|Cffffc926随机类型技能附魔石|r</v>
      </c>
      <c r="J170" s="165" t="str">
        <f t="shared" ref="J170:J178" si="70">H170</f>
        <v>附魔宝箱</v>
      </c>
      <c r="K170" s="165" t="str">
        <f t="shared" ref="K170:K178" si="71">I170</f>
        <v>使用后获得|Cffffc926随机类型技能附魔石|r</v>
      </c>
      <c r="L170" s="27"/>
      <c r="M170" s="166" t="str">
        <f>VLOOKUP(LEFT(RIGHT(B170,5),4),物品!B:CU,20,FALSE)</f>
        <v>ReplaceableTextures\\CommandButtons\\BTNIN16.blp</v>
      </c>
      <c r="N170" s="185" t="s">
        <v>83</v>
      </c>
      <c r="O170" s="166" t="s">
        <v>104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3"/>
      <c r="B171" s="27" t="str">
        <f>物品!B171</f>
        <v>IN20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|CffFFC926鼠年大吉|r</v>
      </c>
      <c r="I171" s="27" t="str">
        <f>VLOOKUP(B171,物品!B:CV,99,FALSE)</f>
        <v>|CffFFC92630|r秒内杀敌金币|Cffffc926+25|r</v>
      </c>
      <c r="J171" s="165" t="str">
        <f t="shared" si="70"/>
        <v>|CffFFC926鼠年大吉|r</v>
      </c>
      <c r="K171" s="165" t="str">
        <f t="shared" si="71"/>
        <v>|CffFFC92630|r秒内杀敌金币|Cffffc926+25|r</v>
      </c>
      <c r="L171" s="27"/>
      <c r="M171" s="166" t="str">
        <f>VLOOKUP(LEFT(RIGHT(B171,5),4),物品!B:CU,20,FALSE)</f>
        <v>ReplaceableTextures\\CommandButtons\\BTNIN20.blp</v>
      </c>
      <c r="N171" s="185" t="s">
        <v>83</v>
      </c>
      <c r="O171" s="166" t="s">
        <v>94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3"/>
      <c r="B172" s="27" t="str">
        <f>物品!B172</f>
        <v>IN21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|Cff00FF7F小金库|r</v>
      </c>
      <c r="I172" s="27" t="str">
        <f>VLOOKUP(B172,物品!B:CV,99,FALSE)</f>
        <v>金币|Cffffc926+888~8888|r</v>
      </c>
      <c r="J172" s="165" t="str">
        <f t="shared" si="70"/>
        <v>|Cff00FF7F小金库|r</v>
      </c>
      <c r="K172" s="165" t="str">
        <f t="shared" si="71"/>
        <v>金币|Cffffc926+888~8888|r</v>
      </c>
      <c r="L172" s="27"/>
      <c r="M172" s="166" t="str">
        <f>VLOOKUP(LEFT(RIGHT(B172,5),4),物品!B:CU,20,FALSE)</f>
        <v>ReplaceableTextures\\CommandButtons\\BTNIN21.blp</v>
      </c>
      <c r="N172" s="185" t="s">
        <v>83</v>
      </c>
      <c r="O172" s="166" t="s">
        <v>94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3"/>
      <c r="B173" s="27" t="str">
        <f>物品!B173</f>
        <v>IN22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|Cff00BFFF小银行|r</v>
      </c>
      <c r="I173" s="27" t="str">
        <f>VLOOKUP(B173,物品!B:CV,99,FALSE)</f>
        <v>金币|Cffffc926+2888~18888|r</v>
      </c>
      <c r="J173" s="165" t="str">
        <f t="shared" si="70"/>
        <v>|Cff00BFFF小银行|r</v>
      </c>
      <c r="K173" s="165" t="str">
        <f t="shared" si="71"/>
        <v>金币|Cffffc926+2888~18888|r</v>
      </c>
      <c r="L173" s="27"/>
      <c r="M173" s="166" t="str">
        <f>VLOOKUP(LEFT(RIGHT(B173,5),4),物品!B:CU,20,FALSE)</f>
        <v>ReplaceableTextures\\CommandButtons\\BTNIN22.blp</v>
      </c>
      <c r="N173" s="185" t="s">
        <v>83</v>
      </c>
      <c r="O173" s="166" t="s">
        <v>94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3"/>
      <c r="B174" s="27" t="str">
        <f>物品!B174</f>
        <v>IN23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|CffFFC926大金矿|r</v>
      </c>
      <c r="I174" s="27" t="str">
        <f>VLOOKUP(B174,物品!B:CV,99,FALSE)</f>
        <v>金币|Cffffc926+8888~88888|r</v>
      </c>
      <c r="J174" s="165" t="str">
        <f t="shared" si="70"/>
        <v>|CffFFC926大金矿|r</v>
      </c>
      <c r="K174" s="165" t="str">
        <f t="shared" si="71"/>
        <v>金币|Cffffc926+8888~88888|r</v>
      </c>
      <c r="L174" s="27"/>
      <c r="M174" s="166" t="str">
        <f>VLOOKUP(LEFT(RIGHT(B174,5),4),物品!B:CU,20,FALSE)</f>
        <v>ReplaceableTextures\\CommandButtons\\BTNIN23.blp</v>
      </c>
      <c r="N174" s="185" t="s">
        <v>83</v>
      </c>
      <c r="O174" s="166" t="s">
        <v>94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3"/>
      <c r="B175" s="27" t="str">
        <f>物品!B175</f>
        <v>IN24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|Cff00FF7F培元丹|r</v>
      </c>
      <c r="I175" s="27" t="str">
        <f>VLOOKUP(B175,物品!B:CV,99,FALSE)</f>
        <v>攻击|Cffffc926+1000|r</v>
      </c>
      <c r="J175" s="165" t="str">
        <f t="shared" si="70"/>
        <v>|Cff00FF7F培元丹|r</v>
      </c>
      <c r="K175" s="165" t="str">
        <f t="shared" si="71"/>
        <v>攻击|Cffffc926+1000|r</v>
      </c>
      <c r="L175" s="27"/>
      <c r="M175" s="166" t="str">
        <f>VLOOKUP(LEFT(RIGHT(B175,5),4),物品!B:CU,20,FALSE)</f>
        <v>ReplaceableTextures\\CommandButtons\\BTNIN24.blp</v>
      </c>
      <c r="N175" s="185" t="s">
        <v>83</v>
      </c>
      <c r="O175" s="166" t="s">
        <v>94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3"/>
      <c r="B176" s="27" t="str">
        <f>物品!B176</f>
        <v>IN25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|Cff00BFFF入门道果箱|r</v>
      </c>
      <c r="I176" s="27" t="str">
        <f>VLOOKUP(B176,物品!B:CV,99,FALSE)</f>
        <v>打开后有几率获得以下奖励：|n【随机品质】中级道果|n|Cff00ff7f【随机品质】高级道果|r</v>
      </c>
      <c r="J176" s="165" t="str">
        <f t="shared" si="70"/>
        <v>|Cff00BFFF入门道果箱|r</v>
      </c>
      <c r="K176" s="165" t="str">
        <f t="shared" si="71"/>
        <v>打开后有几率获得以下奖励：|n【随机品质】中级道果|n|Cff00ff7f【随机品质】高级道果|r</v>
      </c>
      <c r="L176" s="27"/>
      <c r="M176" s="166" t="str">
        <f>VLOOKUP(LEFT(RIGHT(B176,5),4),物品!B:CU,20,FALSE)</f>
        <v>ReplaceableTextures\\CommandButtons\\BTNAM20.blp</v>
      </c>
      <c r="N176" s="185" t="s">
        <v>83</v>
      </c>
      <c r="O176" s="10" t="s">
        <v>105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3"/>
      <c r="B177" s="27" t="str">
        <f>物品!B177</f>
        <v>IN26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|CffFFD24D后天道果箱|r</v>
      </c>
      <c r="I177" s="27" t="str">
        <f>VLOOKUP(B177,物品!B:CV,99,FALSE)</f>
        <v>打开后有几率获得以下奖励：|n|Cff00ff7f【随机品质】黄级道果|r|n|Cff00bfff【随机品质】玄级道果|n【随机品质】地级道果|r</v>
      </c>
      <c r="J177" s="165" t="str">
        <f t="shared" si="70"/>
        <v>|CffFFD24D后天道果箱|r</v>
      </c>
      <c r="K177" s="165" t="str">
        <f t="shared" si="71"/>
        <v>打开后有几率获得以下奖励：|n|Cff00ff7f【随机品质】黄级道果|r|n|Cff00bfff【随机品质】玄级道果|n【随机品质】地级道果|r</v>
      </c>
      <c r="L177" s="27"/>
      <c r="M177" s="166" t="str">
        <f>VLOOKUP(LEFT(RIGHT(B177,5),4),物品!B:CU,20,FALSE)</f>
        <v>ReplaceableTextures\\CommandButtons\\BTNAM21.blp</v>
      </c>
      <c r="N177" s="185" t="s">
        <v>83</v>
      </c>
      <c r="O177" s="10" t="s">
        <v>106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3"/>
      <c r="B178" s="27" t="str">
        <f>物品!B178</f>
        <v>IN27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|CffFF0000先天道果箱|r</v>
      </c>
      <c r="I178" s="27" t="str">
        <f>VLOOKUP(B178,物品!B:CV,99,FALSE)</f>
        <v>打开后有几率获得以下奖励：|n|Cffffd24d【随机品质】天级道果|n【随机品质】仙品道果|n|r|Cffff0000【随机品质】至圣道果|n【随机品质】混沌道果|r</v>
      </c>
      <c r="J178" s="165" t="str">
        <f t="shared" si="70"/>
        <v>|CffFF0000先天道果箱|r</v>
      </c>
      <c r="K178" s="165" t="str">
        <f t="shared" si="71"/>
        <v>打开后有几率获得以下奖励：|n|Cffffd24d【随机品质】天级道果|n【随机品质】仙品道果|n|r|Cffff0000【随机品质】至圣道果|n【随机品质】混沌道果|r</v>
      </c>
      <c r="L178" s="27"/>
      <c r="M178" s="166" t="str">
        <f>VLOOKUP(LEFT(RIGHT(B178,5),4),物品!B:CU,20,FALSE)</f>
        <v>ReplaceableTextures\\CommandButtons\\BTNAM22.blp</v>
      </c>
      <c r="N178" s="185" t="s">
        <v>83</v>
      </c>
      <c r="O178" s="166" t="s">
        <v>107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IN28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|CffFFD24D技能宝箱|r</v>
      </c>
      <c r="I179" s="27" t="str">
        <f>VLOOKUP(B179,物品!B:CV,99,FALSE)</f>
        <v>使用后获得|Cffffc926随机类型技能升阶石|r</v>
      </c>
      <c r="J179" s="165" t="str">
        <f t="shared" ref="J179:J180" si="72">H179</f>
        <v>|CffFFD24D技能宝箱|r</v>
      </c>
      <c r="K179" s="165" t="str">
        <f t="shared" ref="K179:K180" si="73">I179</f>
        <v>使用后获得|Cffffc926随机类型技能升阶石|r</v>
      </c>
      <c r="L179" s="27"/>
      <c r="M179" s="166" t="str">
        <f>VLOOKUP(LEFT(RIGHT(B179,5),4),物品!B:CU,20,FALSE)</f>
        <v>ReplaceableTextures\\CommandButtons\\BTNAM23.blp</v>
      </c>
      <c r="N179" s="185" t="s">
        <v>83</v>
      </c>
      <c r="O179" s="10" t="s">
        <v>106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IN29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|CffFFD24D附魔宝箱|r</v>
      </c>
      <c r="I180" s="27" t="str">
        <f>VLOOKUP(B180,物品!B:CV,99,FALSE)</f>
        <v>使用后获得|Cffffc926随机类型技能附魔石|r</v>
      </c>
      <c r="J180" s="165" t="str">
        <f t="shared" si="72"/>
        <v>|CffFFD24D附魔宝箱|r</v>
      </c>
      <c r="K180" s="165" t="str">
        <f t="shared" si="73"/>
        <v>使用后获得|Cffffc926随机类型技能附魔石|r</v>
      </c>
      <c r="L180" s="27"/>
      <c r="M180" s="166" t="str">
        <f>VLOOKUP(LEFT(RIGHT(B180,5),4),物品!B:CU,20,FALSE)</f>
        <v>ReplaceableTextures\\CommandButtons\\BTNAM24.blp</v>
      </c>
      <c r="N180" s="185" t="s">
        <v>83</v>
      </c>
      <c r="O180" s="10" t="s">
        <v>106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IN30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|Cff00FF7F幸运星盒|r</v>
      </c>
      <c r="I181" s="27" t="str">
        <f>VLOOKUP(B181,物品!B:CV,99,FALSE)</f>
        <v>开启后获得|Cff00bfff随机奖励|r。</v>
      </c>
      <c r="J181" s="165" t="str">
        <f t="shared" ref="J181:J182" si="74">H181</f>
        <v>|Cff00FF7F幸运星盒|r</v>
      </c>
      <c r="K181" s="165" t="str">
        <f t="shared" ref="K181:K182" si="75">I181</f>
        <v>开启后获得|Cff00bfff随机奖励|r。</v>
      </c>
      <c r="L181" s="27"/>
      <c r="M181" s="166" t="str">
        <f>VLOOKUP(LEFT(RIGHT(B181,5),4),物品!B:CU,20,FALSE)</f>
        <v>ReplaceableTextures\\CommandButtons\\BTNI013.blp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3"/>
      <c r="B182" s="27" t="str">
        <f>物品!B182</f>
        <v>IN31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|CffFFD24D炽星魔盒|r</v>
      </c>
      <c r="I182" s="27" t="str">
        <f>VLOOKUP(B182,物品!B:CV,99,FALSE)</f>
        <v>开启后获得|Cffffd24d随机奖励|r。</v>
      </c>
      <c r="J182" s="165" t="str">
        <f t="shared" si="74"/>
        <v>|CffFFD24D炽星魔盒|r</v>
      </c>
      <c r="K182" s="165" t="str">
        <f t="shared" si="75"/>
        <v>开启后获得|Cffffd24d随机奖励|r。</v>
      </c>
      <c r="L182" s="27"/>
      <c r="M182" s="166" t="str">
        <f>VLOOKUP(LEFT(RIGHT(B182,5),4),物品!B:CU,20,FALSE)</f>
        <v>ReplaceableTextures\\CommandButtons\\BTNI014.blp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3"/>
      <c r="B183" s="27" t="str">
        <f>物品!B183</f>
        <v>IN32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|CffFFD24D技能宝箱|r</v>
      </c>
      <c r="I183" s="27" t="str">
        <f>VLOOKUP(B183,物品!B:CV,99,FALSE)</f>
        <v>使用后获得|Cffffc926随机类型技能升阶石|r</v>
      </c>
      <c r="J183" s="165" t="str">
        <f t="shared" ref="J183" si="76">H183</f>
        <v>|CffFFD24D技能宝箱|r</v>
      </c>
      <c r="K183" s="165" t="str">
        <f t="shared" ref="K183" si="77">I183</f>
        <v>使用后获得|Cffffc926随机类型技能升阶石|r</v>
      </c>
      <c r="L183" s="27"/>
      <c r="M183" s="166" t="str">
        <f>VLOOKUP(LEFT(RIGHT(B183,5),4),物品!B:CU,20,FALSE)</f>
        <v>ReplaceableTextures\\CommandButtons\\BTNAM23.blp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IN33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|Cff00BFFF血莲丹|r</v>
      </c>
      <c r="I184" s="27" t="str">
        <f>VLOOKUP(B184,物品!B:CV,99,FALSE)</f>
        <v>攻击|Cffffc926+2500|r</v>
      </c>
      <c r="J184" s="165" t="str">
        <f t="shared" ref="J184:J187" si="78">H184</f>
        <v>|Cff00BFFF血莲丹|r</v>
      </c>
      <c r="K184" s="165" t="str">
        <f t="shared" ref="K184:K187" si="79">I184</f>
        <v>攻击|Cffffc926+2500|r</v>
      </c>
      <c r="L184" s="27"/>
      <c r="M184" s="166" t="str">
        <f>VLOOKUP(LEFT(RIGHT(B184,5),4),物品!B:CU,20,FALSE)</f>
        <v>ReplaceableTextures\\CommandButtons\\BTNIN33.blp</v>
      </c>
      <c r="N184" s="27">
        <v>0.5</v>
      </c>
      <c r="O184" s="10" t="s">
        <v>108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IN34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|CffFFC926天魂融血丹|r</v>
      </c>
      <c r="I185" s="27" t="str">
        <f>VLOOKUP(B185,物品!B:CV,99,FALSE)</f>
        <v>攻击|Cffffc926+10000|r</v>
      </c>
      <c r="J185" s="165" t="str">
        <f t="shared" si="78"/>
        <v>|CffFFC926天魂融血丹|r</v>
      </c>
      <c r="K185" s="165" t="str">
        <f t="shared" si="79"/>
        <v>攻击|Cffffc926+10000|r</v>
      </c>
      <c r="L185" s="27"/>
      <c r="M185" s="166" t="str">
        <f>VLOOKUP(LEFT(RIGHT(B185,5),4),物品!B:CU,20,FALSE)</f>
        <v>ReplaceableTextures\\CommandButtons\\BTNIN34.blp</v>
      </c>
      <c r="N185" s="27">
        <v>0.5</v>
      </c>
      <c r="O185" s="10" t="s">
        <v>108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IN35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|Cff00FF7F聚灵丹|r</v>
      </c>
      <c r="I186" s="27" t="str">
        <f>VLOOKUP(B186,物品!B:CV,99,FALSE)</f>
        <v>业力|Cffffc926+1000|r</v>
      </c>
      <c r="J186" s="165" t="str">
        <f t="shared" si="78"/>
        <v>|Cff00FF7F聚灵丹|r</v>
      </c>
      <c r="K186" s="165" t="str">
        <f t="shared" si="79"/>
        <v>业力|Cffffc926+1000|r</v>
      </c>
      <c r="L186" s="27"/>
      <c r="M186" s="166" t="str">
        <f>VLOOKUP(LEFT(RIGHT(B186,5),4),物品!B:CU,20,FALSE)</f>
        <v>ReplaceableTextures\\CommandButtons\\BTNIN35.blp</v>
      </c>
      <c r="N186" s="27">
        <v>0.5</v>
      </c>
      <c r="O186" s="10" t="s">
        <v>108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IN36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|Cff00BFFF地灵丹|r</v>
      </c>
      <c r="I187" s="27" t="str">
        <f>VLOOKUP(B187,物品!B:CV,99,FALSE)</f>
        <v>业力|Cffffc926+2500|r</v>
      </c>
      <c r="J187" s="165" t="str">
        <f t="shared" si="78"/>
        <v>|Cff00BFFF地灵丹|r</v>
      </c>
      <c r="K187" s="165" t="str">
        <f t="shared" si="79"/>
        <v>业力|Cffffc926+2500|r</v>
      </c>
      <c r="L187" s="27"/>
      <c r="M187" s="166" t="str">
        <f>VLOOKUP(LEFT(RIGHT(B187,5),4),物品!B:CU,20,FALSE)</f>
        <v>ReplaceableTextures\\CommandButtons\\BTNIN36.blp</v>
      </c>
      <c r="N187" s="27">
        <v>0.5</v>
      </c>
      <c r="O187" s="10" t="s">
        <v>108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IN37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|CffFFC926三纹清灵丹|r</v>
      </c>
      <c r="I188" s="27" t="str">
        <f>VLOOKUP(B188,物品!B:CV,99,FALSE)</f>
        <v>业力|Cffffc926+10000|r</v>
      </c>
      <c r="J188" s="165" t="str">
        <f t="shared" ref="J188:J189" si="80">H188</f>
        <v>|CffFFC926三纹清灵丹|r</v>
      </c>
      <c r="K188" s="165" t="str">
        <f t="shared" ref="K188:K189" si="81">I188</f>
        <v>业力|Cffffc926+10000|r</v>
      </c>
      <c r="L188" s="27"/>
      <c r="M188" s="166" t="str">
        <f>VLOOKUP(LEFT(RIGHT(B188,5),4),物品!B:CU,20,FALSE)</f>
        <v>ReplaceableTextures\\CommandButtons\\BTNIN37.blp</v>
      </c>
      <c r="N188" s="27">
        <v>0.5</v>
      </c>
      <c r="O188" s="10" t="s">
        <v>108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IN38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|Cff00FF7F血气丹|r</v>
      </c>
      <c r="I189" s="27" t="str">
        <f>VLOOKUP(B189,物品!B:CV,99,FALSE)</f>
        <v>生命|Cffffc926+20000|r</v>
      </c>
      <c r="J189" s="165" t="str">
        <f t="shared" si="80"/>
        <v>|Cff00FF7F血气丹|r</v>
      </c>
      <c r="K189" s="165" t="str">
        <f t="shared" si="81"/>
        <v>生命|Cffffc926+20000|r</v>
      </c>
      <c r="L189" s="27"/>
      <c r="M189" s="166" t="str">
        <f>VLOOKUP(LEFT(RIGHT(B189,5),4),物品!B:CU,20,FALSE)</f>
        <v>ReplaceableTextures\\CommandButtons\\BTNIN38.blp</v>
      </c>
      <c r="N189" s="27">
        <v>0.5</v>
      </c>
      <c r="O189" s="10" t="s">
        <v>108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IN39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|Cff00BFFF洗髓丹|r</v>
      </c>
      <c r="I190" s="27" t="str">
        <f>VLOOKUP(B190,物品!B:CV,99,FALSE)</f>
        <v>生命|Cffffc926+50000|r</v>
      </c>
      <c r="J190" s="165" t="str">
        <f t="shared" ref="J190" si="82">H190</f>
        <v>|Cff00BFFF洗髓丹|r</v>
      </c>
      <c r="K190" s="165" t="str">
        <f t="shared" ref="K190" si="83">I190</f>
        <v>生命|Cffffc926+50000|r</v>
      </c>
      <c r="L190" s="27"/>
      <c r="M190" s="166" t="str">
        <f>VLOOKUP(LEFT(RIGHT(B190,5),4),物品!B:CU,20,FALSE)</f>
        <v>ReplaceableTextures\\CommandButtons\\BTNIN39.blp</v>
      </c>
      <c r="N190" s="27">
        <v>0.5</v>
      </c>
      <c r="O190" s="10" t="s">
        <v>108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IN40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|CffFFC926七命玄门丹|r</v>
      </c>
      <c r="I191" s="27" t="str">
        <f>VLOOKUP(B191,物品!B:CV,99,FALSE)</f>
        <v>生命|Cffffc926+200000|r</v>
      </c>
      <c r="J191" s="165" t="str">
        <f t="shared" ref="J191" si="84">H191</f>
        <v>|CffFFC926七命玄门丹|r</v>
      </c>
      <c r="K191" s="165" t="str">
        <f t="shared" ref="K191" si="85">I191</f>
        <v>生命|Cffffc926+200000|r</v>
      </c>
      <c r="L191" s="27"/>
      <c r="M191" s="166" t="str">
        <f>VLOOKUP(LEFT(RIGHT(B191,5),4),物品!B:CU,20,FALSE)</f>
        <v>ReplaceableTextures\\CommandButtons\\BTNIN40.blp</v>
      </c>
      <c r="N191" s="27">
        <v>0.5</v>
      </c>
      <c r="O191" s="10" t="s">
        <v>108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IP01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|CffFF0000时渊入场券|r</v>
      </c>
      <c r="I192" s="27" t="str">
        <f>VLOOKUP(B192,物品!B:CV,99,FALSE)</f>
        <v>每次|Cffffd24d完成|r时渊副本将消耗|Cffffd24d1|r个|Cffffd24d时渊入场券|r</v>
      </c>
      <c r="J192" s="165" t="str">
        <f t="shared" ref="J192" si="86">H192</f>
        <v>|CffFF0000时渊入场券|r</v>
      </c>
      <c r="K192" s="165" t="str">
        <f t="shared" ref="K192" si="87">I192</f>
        <v>每次|Cffffd24d完成|r时渊副本将消耗|Cffffd24d1|r个|Cffffd24d时渊入场券|r</v>
      </c>
      <c r="L192" s="27"/>
      <c r="M192" s="166" t="str">
        <f>VLOOKUP(LEFT(RIGHT(B192,5),4),物品!B:CU,20,FALSE)</f>
        <v>ReplaceableTextures\\CommandButtons\\BTNIP01.blp</v>
      </c>
      <c r="N192" s="185" t="s">
        <v>83</v>
      </c>
      <c r="O192" s="166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88</v>
      </c>
      <c r="X192" s="27">
        <v>0</v>
      </c>
      <c r="Y192" s="185" t="s">
        <v>83</v>
      </c>
      <c r="Z192" s="27">
        <v>0</v>
      </c>
      <c r="AA192" s="27">
        <v>0</v>
      </c>
      <c r="AB192" s="27">
        <v>50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>
        <v>1</v>
      </c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IP02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|CffFFD24D补天石|r</v>
      </c>
      <c r="I193" s="27" t="str">
        <f>VLOOKUP(B193,物品!B:CV,99,FALSE)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3" s="165" t="str">
        <f t="shared" ref="J193:J214" si="88">H193</f>
        <v>|CffFFD24D补天石|r</v>
      </c>
      <c r="K193" s="165" t="str">
        <f t="shared" ref="K193:K214" si="89">I193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3" s="27"/>
      <c r="M193" s="166" t="str">
        <f>VLOOKUP(LEFT(RIGHT(B193,5),4),物品!B:CU,20,FALSE)</f>
        <v>ReplaceableTextures\\CommandButtons\\BTNIP02.blp</v>
      </c>
      <c r="N193" s="185" t="s">
        <v>83</v>
      </c>
      <c r="O193" s="166" t="s">
        <v>107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0</v>
      </c>
      <c r="Y193" s="185" t="s">
        <v>83</v>
      </c>
      <c r="Z193" s="27">
        <v>0</v>
      </c>
      <c r="AA193" s="27">
        <v>0</v>
      </c>
      <c r="AB193" s="27">
        <v>80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IP03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|CffFF0000鸿蒙结晶|r</v>
      </c>
      <c r="I194" s="27" t="str">
        <f>VLOOKUP(B194,物品!B:CV,99,FALSE)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4" s="165" t="str">
        <f t="shared" si="88"/>
        <v>|CffFF0000鸿蒙结晶|r</v>
      </c>
      <c r="K194" s="165" t="str">
        <f t="shared" si="8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4" s="27"/>
      <c r="M194" s="166" t="str">
        <f>VLOOKUP(LEFT(RIGHT(B194,5),4),物品!B:CU,20,FALSE)</f>
        <v>ReplaceableTextures\\CommandButtons\\BTNIP03.blp</v>
      </c>
      <c r="N194" s="185" t="s">
        <v>83</v>
      </c>
      <c r="O194" s="166" t="s">
        <v>107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0</v>
      </c>
      <c r="Y194" s="185" t="s">
        <v>83</v>
      </c>
      <c r="Z194" s="27">
        <v>0</v>
      </c>
      <c r="AA194" s="27">
        <v>0</v>
      </c>
      <c r="AB194" s="27">
        <v>200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0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IP04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|CffFF0000神兽洗灵石|r</v>
      </c>
      <c r="I195" s="27" t="str">
        <f>VLOOKUP(B195,物品!B:CV,99,FALSE)</f>
        <v>使用后|Cffffc926重置|r当前|Cffff0000觉醒神通【R】|r|Cfff0f0f0。|r</v>
      </c>
      <c r="J195" s="165" t="str">
        <f t="shared" ref="J195:J196" si="90">H195</f>
        <v>|CffFF0000神兽洗灵石|r</v>
      </c>
      <c r="K195" s="165" t="str">
        <f t="shared" ref="K195:K196" si="91">I195</f>
        <v>使用后|Cffffc926重置|r当前|Cffff0000觉醒神通【R】|r|Cfff0f0f0。|r</v>
      </c>
      <c r="L195" s="27"/>
      <c r="M195" s="166" t="str">
        <f>VLOOKUP(LEFT(RIGHT(B195,5),4),物品!B:CU,20,FALSE)</f>
        <v>ReplaceableTextures\\CommandButtons\\BTNIP04.blp</v>
      </c>
      <c r="N195" s="185" t="s">
        <v>83</v>
      </c>
      <c r="O195" s="166" t="s">
        <v>98</v>
      </c>
      <c r="P195" s="27">
        <v>1</v>
      </c>
      <c r="Q195" s="27">
        <v>1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5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IP05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|CffFF0000虚空圣战卡|r</v>
      </c>
      <c r="I196" s="27" t="str">
        <f>VLOOKUP(B196,物品!B:CV,99,FALSE)</f>
        <v>开启|Cffffc926结界|r，前往虚空终止|Cffff0000封神圣战|r。</v>
      </c>
      <c r="J196" s="165" t="str">
        <f t="shared" si="90"/>
        <v>|CffFF0000虚空圣战卡|r</v>
      </c>
      <c r="K196" s="165" t="str">
        <f t="shared" si="91"/>
        <v>开启|Cffffc926结界|r，前往虚空终止|Cffff0000封神圣战|r。</v>
      </c>
      <c r="L196" s="27"/>
      <c r="M196" s="166" t="str">
        <f>VLOOKUP(LEFT(RIGHT(B196,5),4),物品!B:CU,20,FALSE)</f>
        <v>ReplaceableTextures\\CommandButtons\\BTNIP05.blp</v>
      </c>
      <c r="N196" s="185" t="s">
        <v>83</v>
      </c>
      <c r="O196" s="166" t="s">
        <v>98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IP06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|CffFF0000副本奖励刷新券|r</v>
      </c>
      <c r="I197" s="27" t="str">
        <f>VLOOKUP(B197,物品!B:CV,99,FALSE)</f>
        <v>使用后可重置当前副本奖励选项。</v>
      </c>
      <c r="J197" s="165" t="str">
        <f t="shared" ref="J197:J198" si="92">H197</f>
        <v>|CffFF0000副本奖励刷新券|r</v>
      </c>
      <c r="K197" s="165" t="str">
        <f t="shared" ref="K197:K198" si="93">I197</f>
        <v>使用后可重置当前副本奖励选项。</v>
      </c>
      <c r="L197" s="27"/>
      <c r="M197" s="166" t="str">
        <f>VLOOKUP(LEFT(RIGHT(B197,5),4),物品!B:CU,20,FALSE)</f>
        <v>ReplaceableTextures\\CommandButtons\\BTNIP06.blp</v>
      </c>
      <c r="N197" s="185" t="s">
        <v>83</v>
      </c>
      <c r="O197" s="190" t="s">
        <v>1342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IP07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|CffFF0000符印奖励刷新券|r</v>
      </c>
      <c r="I198" s="27" t="str">
        <f>VLOOKUP(B198,物品!B:CV,99,FALSE)</f>
        <v>使用后可重置当前符印奖励选项。</v>
      </c>
      <c r="J198" s="165" t="str">
        <f t="shared" si="92"/>
        <v>|CffFF0000符印奖励刷新券|r</v>
      </c>
      <c r="K198" s="165" t="str">
        <f t="shared" si="93"/>
        <v>使用后可重置当前符印奖励选项。</v>
      </c>
      <c r="L198" s="27"/>
      <c r="M198" s="166" t="str">
        <f>VLOOKUP(LEFT(RIGHT(B198,5),4),物品!B:CU,20,FALSE)</f>
        <v>ReplaceableTextures\\CommandButtons\\BTNIP07.blp</v>
      </c>
      <c r="N198" s="185" t="s">
        <v>83</v>
      </c>
      <c r="O198" s="166" t="s">
        <v>1341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IP14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|CffFF0000神兽洗灵石|r</v>
      </c>
      <c r="I199" s="27" t="str">
        <f>VLOOKUP(B199,物品!B:CV,99,FALSE)</f>
        <v>使用后|Cffffc926重置|r当前|Cffff0000觉醒神通【R】|r|Cfff0f0f0。|r</v>
      </c>
      <c r="J199" s="165" t="str">
        <f t="shared" ref="J199" si="94">H199</f>
        <v>|CffFF0000神兽洗灵石|r</v>
      </c>
      <c r="K199" s="165" t="str">
        <f t="shared" ref="K199" si="95">I199</f>
        <v>使用后|Cffffc926重置|r当前|Cffff0000觉醒神通【R】|r|Cfff0f0f0。|r</v>
      </c>
      <c r="L199" s="27"/>
      <c r="M199" s="166" t="str">
        <f>VLOOKUP(LEFT(RIGHT(B199,5),4),物品!B:CU,20,FALSE)</f>
        <v>ReplaceableTextures\\CommandButtons\\BTNIP04.blp</v>
      </c>
      <c r="N199" s="185" t="s">
        <v>83</v>
      </c>
      <c r="O199" s="166" t="s">
        <v>98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80000</v>
      </c>
      <c r="Y199" s="185" t="s">
        <v>83</v>
      </c>
      <c r="Z199" s="27">
        <v>0</v>
      </c>
      <c r="AA199" s="27">
        <v>0</v>
      </c>
      <c r="AB199" s="165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IT01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噬心劫</v>
      </c>
      <c r="I200" s="27" t="str">
        <f>VLOOKUP(B200,物品!B:CV,99,FALSE)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00" s="165" t="str">
        <f t="shared" si="88"/>
        <v>噬心劫</v>
      </c>
      <c r="K200" s="165" t="str">
        <f t="shared" si="89"/>
        <v>渡过该劫后可结成|CffCCCCCC低级道果|r。|n|n|CffCCCCCC低级道果：|r|n攻击+5000|n业力+4000|n生命值+100000|n生命回复+2000|n攻击伤害+9%|n技能伤害+8%|n|n|Cff00FF7F完成任意渡劫均可突破境界。|r</v>
      </c>
      <c r="L200" s="27"/>
      <c r="M200" s="166" t="str">
        <f>VLOOKUP(LEFT(RIGHT(B200,5),4),物品!B:CU,20,FALSE)</f>
        <v>ReplaceableTextures\\CommandButtons\\BTNIT01.blp</v>
      </c>
      <c r="N200" s="185" t="s">
        <v>83</v>
      </c>
      <c r="O200" s="166" t="s">
        <v>98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3000</v>
      </c>
      <c r="Y200" s="185" t="s">
        <v>83</v>
      </c>
      <c r="Z200" s="27">
        <v>0</v>
      </c>
      <c r="AA200" s="27">
        <v>0</v>
      </c>
      <c r="AB200" s="165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IT02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三重轰雷劫</v>
      </c>
      <c r="I201" s="27" t="str">
        <f>VLOOKUP(B201,物品!B:CV,99,FALSE)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1" s="165" t="str">
        <f t="shared" si="88"/>
        <v>三重轰雷劫</v>
      </c>
      <c r="K201" s="165" t="str">
        <f t="shared" si="89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1" s="27"/>
      <c r="M201" s="166" t="str">
        <f>VLOOKUP(LEFT(RIGHT(B201,5),4),物品!B:CU,20,FALSE)</f>
        <v>ReplaceableTextures\\CommandButtons\\BTNIT02.blp</v>
      </c>
      <c r="N201" s="185" t="s">
        <v>83</v>
      </c>
      <c r="O201" s="166" t="s">
        <v>98</v>
      </c>
      <c r="P201" s="27">
        <v>1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3000</v>
      </c>
      <c r="Y201" s="185" t="s">
        <v>83</v>
      </c>
      <c r="Z201" s="27">
        <v>0</v>
      </c>
      <c r="AA201" s="27">
        <v>0</v>
      </c>
      <c r="AB201" s="165">
        <v>2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IT03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|Cff00FF7F六重天雷劫|r</v>
      </c>
      <c r="I202" s="27" t="str">
        <f>VLOOKUP(B202,物品!B:CV,99,FALSE)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2" s="165" t="str">
        <f t="shared" si="88"/>
        <v>|Cff00FF7F六重天雷劫|r</v>
      </c>
      <c r="K202" s="165" t="str">
        <f t="shared" si="8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2" s="27"/>
      <c r="M202" s="166" t="str">
        <f>VLOOKUP(LEFT(RIGHT(B202,5),4),物品!B:CU,20,FALSE)</f>
        <v>ReplaceableTextures\\CommandButtons\\BTNIT03.blp</v>
      </c>
      <c r="N202" s="185" t="s">
        <v>83</v>
      </c>
      <c r="O202" s="166" t="s">
        <v>98</v>
      </c>
      <c r="P202" s="27">
        <v>2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5000</v>
      </c>
      <c r="Y202" s="185" t="s">
        <v>83</v>
      </c>
      <c r="Z202" s="27">
        <v>0</v>
      </c>
      <c r="AA202" s="27">
        <v>0</v>
      </c>
      <c r="AB202" s="165">
        <v>3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IT04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|Cff00FF7F九重煅神劫|r</v>
      </c>
      <c r="I203" s="27" t="str">
        <f>VLOOKUP(B203,物品!B:CV,99,FALSE)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3" s="165" t="str">
        <f t="shared" si="88"/>
        <v>|Cff00FF7F九重煅神劫|r</v>
      </c>
      <c r="K203" s="165" t="str">
        <f t="shared" si="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3" s="27"/>
      <c r="M203" s="166" t="str">
        <f>VLOOKUP(LEFT(RIGHT(B203,5),4),物品!B:CU,20,FALSE)</f>
        <v>ReplaceableTextures\\CommandButtons\\BTNIT04.blp</v>
      </c>
      <c r="N203" s="185" t="s">
        <v>83</v>
      </c>
      <c r="O203" s="166" t="s">
        <v>98</v>
      </c>
      <c r="P203" s="27">
        <v>3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7000</v>
      </c>
      <c r="Y203" s="185" t="s">
        <v>83</v>
      </c>
      <c r="Z203" s="27">
        <v>0</v>
      </c>
      <c r="AA203" s="27">
        <v>0</v>
      </c>
      <c r="AB203" s="165">
        <v>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IT05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|Cff00BFFF灭魄血煞劫|r</v>
      </c>
      <c r="I204" s="27" t="str">
        <f>VLOOKUP(B204,物品!B:CV,99,FALSE)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4" s="165" t="str">
        <f t="shared" si="88"/>
        <v>|Cff00BFFF灭魄血煞劫|r</v>
      </c>
      <c r="K204" s="165" t="str">
        <f t="shared" si="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4" s="27"/>
      <c r="M204" s="166" t="str">
        <f>VLOOKUP(LEFT(RIGHT(B204,5),4),物品!B:CU,20,FALSE)</f>
        <v>ReplaceableTextures\\CommandButtons\\BTNIT05.blp</v>
      </c>
      <c r="N204" s="185" t="s">
        <v>83</v>
      </c>
      <c r="O204" s="166" t="s">
        <v>98</v>
      </c>
      <c r="P204" s="27">
        <v>0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10000</v>
      </c>
      <c r="Y204" s="185" t="s">
        <v>83</v>
      </c>
      <c r="Z204" s="27">
        <v>0</v>
      </c>
      <c r="AA204" s="27">
        <v>0</v>
      </c>
      <c r="AB204" s="165">
        <v>7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IT06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|Cff00BFFF入微洞虚劫|r</v>
      </c>
      <c r="I205" s="27" t="str">
        <f>VLOOKUP(B205,物品!B:CV,99,FALSE)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5" s="165" t="str">
        <f t="shared" si="88"/>
        <v>|Cff00BFFF入微洞虚劫|r</v>
      </c>
      <c r="K205" s="165" t="str">
        <f t="shared" si="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5" s="27"/>
      <c r="M205" s="166" t="str">
        <f>VLOOKUP(LEFT(RIGHT(B205,5),4),物品!B:CU,20,FALSE)</f>
        <v>ReplaceableTextures\\CommandButtons\\BTNIT06.blp</v>
      </c>
      <c r="N205" s="185" t="s">
        <v>83</v>
      </c>
      <c r="O205" s="166" t="s">
        <v>98</v>
      </c>
      <c r="P205" s="27">
        <v>1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15000</v>
      </c>
      <c r="Y205" s="185" t="s">
        <v>83</v>
      </c>
      <c r="Z205" s="27">
        <v>0</v>
      </c>
      <c r="AA205" s="27">
        <v>0</v>
      </c>
      <c r="AB205" s="165">
        <v>10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IT07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|CffFFD24D因果厄难劫|r</v>
      </c>
      <c r="I206" s="27" t="str">
        <f>VLOOKUP(B206,物品!B:CV,99,FALSE)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6" s="165" t="str">
        <f t="shared" si="88"/>
        <v>|CffFFD24D因果厄难劫|r</v>
      </c>
      <c r="K206" s="165" t="str">
        <f t="shared" si="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6" s="27"/>
      <c r="M206" s="166" t="str">
        <f>VLOOKUP(LEFT(RIGHT(B206,5),4),物品!B:CU,20,FALSE)</f>
        <v>ReplaceableTextures\\CommandButtons\\BTNIT07.blp</v>
      </c>
      <c r="N206" s="185" t="s">
        <v>83</v>
      </c>
      <c r="O206" s="166" t="s">
        <v>98</v>
      </c>
      <c r="P206" s="27">
        <v>2</v>
      </c>
      <c r="Q206" s="27">
        <v>1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20000</v>
      </c>
      <c r="Y206" s="185" t="s">
        <v>83</v>
      </c>
      <c r="Z206" s="27">
        <v>0</v>
      </c>
      <c r="AA206" s="27">
        <v>0</v>
      </c>
      <c r="AB206" s="165">
        <v>13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IT08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|CffFFD24D迷魂幻世劫|r</v>
      </c>
      <c r="I207" s="27" t="str">
        <f>VLOOKUP(B207,物品!B:CV,99,FALSE)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7" s="165" t="str">
        <f t="shared" si="88"/>
        <v>|CffFFD24D迷魂幻世劫|r</v>
      </c>
      <c r="K207" s="165" t="str">
        <f t="shared" si="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7" s="27"/>
      <c r="M207" s="166" t="str">
        <f>VLOOKUP(LEFT(RIGHT(B207,5),4),物品!B:CU,20,FALSE)</f>
        <v>ReplaceableTextures\\CommandButtons\\BTNIT08.blp</v>
      </c>
      <c r="N207" s="185" t="s">
        <v>83</v>
      </c>
      <c r="O207" s="166" t="s">
        <v>98</v>
      </c>
      <c r="P207" s="27">
        <v>3</v>
      </c>
      <c r="Q207" s="27">
        <v>1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25000</v>
      </c>
      <c r="Y207" s="185" t="s">
        <v>83</v>
      </c>
      <c r="Z207" s="27">
        <v>0</v>
      </c>
      <c r="AA207" s="27">
        <v>0</v>
      </c>
      <c r="AB207" s="165">
        <v>16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IT09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|CffFF0000天人五衰劫|r</v>
      </c>
      <c r="I208" s="27" t="str">
        <f>VLOOKUP(B208,物品!B:CV,99,FALSE)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8" s="165" t="str">
        <f t="shared" si="88"/>
        <v>|CffFF0000天人五衰劫|r</v>
      </c>
      <c r="K208" s="165" t="str">
        <f t="shared" si="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8" s="27"/>
      <c r="M208" s="166" t="str">
        <f>VLOOKUP(LEFT(RIGHT(B208,5),4),物品!B:CU,20,FALSE)</f>
        <v>ReplaceableTextures\\CommandButtons\\BTNIT09.blp</v>
      </c>
      <c r="N208" s="185" t="s">
        <v>83</v>
      </c>
      <c r="O208" s="166" t="s">
        <v>98</v>
      </c>
      <c r="P208" s="27">
        <v>0</v>
      </c>
      <c r="Q208" s="27">
        <v>2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30000</v>
      </c>
      <c r="Y208" s="185" t="s">
        <v>83</v>
      </c>
      <c r="Z208" s="27">
        <v>0</v>
      </c>
      <c r="AA208" s="27">
        <v>0</v>
      </c>
      <c r="AB208" s="165">
        <v>20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IT10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|CffFF0000混元灭世劫|r</v>
      </c>
      <c r="I209" s="27" t="str">
        <f>VLOOKUP(B209,物品!B:CV,99,FALSE)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9" s="165" t="str">
        <f t="shared" si="88"/>
        <v>|CffFF0000混元灭世劫|r</v>
      </c>
      <c r="K209" s="165" t="str">
        <f t="shared" si="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9" s="27"/>
      <c r="M209" s="166" t="str">
        <f>VLOOKUP(LEFT(RIGHT(B209,5),4),物品!B:CU,20,FALSE)</f>
        <v>ReplaceableTextures\\CommandButtons\\BTNIT10.blp</v>
      </c>
      <c r="N209" s="185" t="s">
        <v>83</v>
      </c>
      <c r="O209" s="166" t="s">
        <v>98</v>
      </c>
      <c r="P209" s="27">
        <v>1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50000</v>
      </c>
      <c r="Y209" s="185" t="s">
        <v>83</v>
      </c>
      <c r="Z209" s="27">
        <v>0</v>
      </c>
      <c r="AA209" s="27">
        <v>0</v>
      </c>
      <c r="AB209" s="165">
        <v>25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IT11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斩三尸</v>
      </c>
      <c r="I210" s="27" t="str">
        <f>VLOOKUP(B210,物品!B:CV,99,FALSE)</f>
        <v>境界挑战11</v>
      </c>
      <c r="J210" s="165" t="str">
        <f t="shared" si="88"/>
        <v>斩三尸</v>
      </c>
      <c r="K210" s="165" t="str">
        <f t="shared" si="89"/>
        <v>境界挑战11</v>
      </c>
      <c r="L210" s="27"/>
      <c r="M210" s="166" t="str">
        <f>VLOOKUP(LEFT(RIGHT(B210,5),4),物品!B:CU,20,FALSE)</f>
        <v>ReplaceableTextures\\CommandButtons\\BTNIT11.blp</v>
      </c>
      <c r="N210" s="185" t="s">
        <v>83</v>
      </c>
      <c r="O210" s="166" t="s">
        <v>98</v>
      </c>
      <c r="P210" s="27">
        <v>2</v>
      </c>
      <c r="Q210" s="27">
        <v>1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IT12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无量量劫</v>
      </c>
      <c r="I211" s="27" t="str">
        <f>VLOOKUP(B211,物品!B:CV,99,FALSE)</f>
        <v>境界挑战12</v>
      </c>
      <c r="J211" s="165" t="str">
        <f t="shared" si="88"/>
        <v>无量量劫</v>
      </c>
      <c r="K211" s="165" t="str">
        <f t="shared" si="89"/>
        <v>境界挑战12</v>
      </c>
      <c r="L211" s="27"/>
      <c r="M211" s="166" t="str">
        <f>VLOOKUP(LEFT(RIGHT(B211,5),4),物品!B:CU,20,FALSE)</f>
        <v>ReplaceableTextures\\CommandButtons\\BTNIT12.blp</v>
      </c>
      <c r="N211" s="185" t="s">
        <v>83</v>
      </c>
      <c r="O211" s="166" t="s">
        <v>98</v>
      </c>
      <c r="P211" s="27">
        <v>3</v>
      </c>
      <c r="Q211" s="27">
        <v>1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IT13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鸿钧对练</v>
      </c>
      <c r="I212" s="27" t="str">
        <f>VLOOKUP(B212,物品!B:CV,99,FALSE)</f>
        <v>境界挑战13</v>
      </c>
      <c r="J212" s="165" t="str">
        <f t="shared" si="88"/>
        <v>鸿钧对练</v>
      </c>
      <c r="K212" s="165" t="str">
        <f t="shared" si="89"/>
        <v>境界挑战13</v>
      </c>
      <c r="L212" s="27"/>
      <c r="M212" s="166" t="str">
        <f>VLOOKUP(LEFT(RIGHT(B212,5),4),物品!B:CU,20,FALSE)</f>
        <v>ReplaceableTextures\\CommandButtons\\BTNIT13.blp</v>
      </c>
      <c r="N212" s="185" t="s">
        <v>83</v>
      </c>
      <c r="O212" s="166" t="s">
        <v>98</v>
      </c>
      <c r="P212" s="27">
        <v>0</v>
      </c>
      <c r="Q212" s="27">
        <v>2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IT14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境界挑战14</v>
      </c>
      <c r="I213" s="27" t="str">
        <f>VLOOKUP(B213,物品!B:CV,99,FALSE)</f>
        <v>境界挑战14</v>
      </c>
      <c r="J213" s="165" t="str">
        <f t="shared" si="88"/>
        <v>境界挑战14</v>
      </c>
      <c r="K213" s="165" t="str">
        <f t="shared" si="89"/>
        <v>境界挑战14</v>
      </c>
      <c r="L213" s="27"/>
      <c r="M213" s="166" t="str">
        <f>VLOOKUP(LEFT(RIGHT(B213,5),4),物品!B:CU,20,FALSE)</f>
        <v>ReplaceableTextures\\CommandButtons\\BTNIT14.blp</v>
      </c>
      <c r="N213" s="185" t="s">
        <v>83</v>
      </c>
      <c r="O213" s="166" t="s">
        <v>98</v>
      </c>
      <c r="P213" s="27">
        <v>1</v>
      </c>
      <c r="Q213" s="27">
        <v>2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IZ0A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暂停进攻</v>
      </c>
      <c r="I214" s="27" t="str">
        <f>VLOOKUP(B214,物品!B:CV,99,FALSE)</f>
        <v>延缓敌军2分钟进攻时间。|n|n|Cff999999狗策划一直不想做这个功能，你们就省着点用吧~（逃|r</v>
      </c>
      <c r="J214" s="165" t="str">
        <f t="shared" si="88"/>
        <v>暂停进攻</v>
      </c>
      <c r="K214" s="165" t="str">
        <f t="shared" si="89"/>
        <v>延缓敌军2分钟进攻时间。|n|n|Cff999999狗策划一直不想做这个功能，你们就省着点用吧~（逃|r</v>
      </c>
      <c r="L214" s="27"/>
      <c r="M214" s="168" t="s">
        <v>109</v>
      </c>
      <c r="N214" s="185" t="s">
        <v>83</v>
      </c>
      <c r="O214" s="166" t="s">
        <v>98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10000</v>
      </c>
      <c r="Y214" s="185" t="s">
        <v>83</v>
      </c>
      <c r="Z214" s="27">
        <v>900</v>
      </c>
      <c r="AA214" s="27">
        <v>240</v>
      </c>
      <c r="AB214" s="27">
        <v>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IZ0B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奇经八脉</v>
      </c>
      <c r="I215" s="27" t="str">
        <f>VLOOKUP(B215,物品!B:CV,99,FALSE)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5" s="165" t="str">
        <f t="shared" ref="J215:J226" si="96">H215</f>
        <v>奇经八脉</v>
      </c>
      <c r="K215" s="165" t="str">
        <f t="shared" ref="K215:K226" si="97">I215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5" s="27"/>
      <c r="M215" s="166" t="str">
        <f>VLOOKUP(LEFT(RIGHT(B215,5),4),物品!B:CU,20,FALSE)</f>
        <v>ReplaceableTextures\\CommandButtons\\BTNIZ0B.blp</v>
      </c>
      <c r="N215" s="185" t="s">
        <v>83</v>
      </c>
      <c r="O215" s="166" t="s">
        <v>98</v>
      </c>
      <c r="P215" s="27">
        <v>2</v>
      </c>
      <c r="Q215" s="27">
        <v>2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600</v>
      </c>
      <c r="AB215" s="27">
        <v>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IZ0D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5">
        <f t="shared" si="96"/>
        <v>0</v>
      </c>
      <c r="K216" s="165">
        <f t="shared" si="97"/>
        <v>0</v>
      </c>
      <c r="L216" s="27"/>
      <c r="M216" s="166" t="str">
        <f>VLOOKUP(LEFT(RIGHT(B216,5),4),物品!B:CU,20,FALSE)</f>
        <v>ReplaceableTextures\\CommandButtons\\BTNIZ0D.blp</v>
      </c>
      <c r="N216" s="185" t="s">
        <v>83</v>
      </c>
      <c r="O216" s="166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IZ0E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5">
        <f t="shared" si="96"/>
        <v>0</v>
      </c>
      <c r="K217" s="165">
        <f t="shared" si="97"/>
        <v>0</v>
      </c>
      <c r="L217" s="27"/>
      <c r="M217" s="166" t="str">
        <f>VLOOKUP(LEFT(RIGHT(B217,5),4),物品!B:CU,20,FALSE)</f>
        <v>ReplaceableTextures\\CommandButtons\\BTNIZ0E.blp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IZ0F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5">
        <f t="shared" si="96"/>
        <v>0</v>
      </c>
      <c r="K218" s="165">
        <f t="shared" si="97"/>
        <v>0</v>
      </c>
      <c r="L218" s="27"/>
      <c r="M218" s="166" t="str">
        <f>VLOOKUP(LEFT(RIGHT(B218,5),4),物品!B:CU,20,FALSE)</f>
        <v>ReplaceableTextures\\CommandButtons\\BTNIZ0F.blp</v>
      </c>
      <c r="N218" s="185" t="s">
        <v>83</v>
      </c>
      <c r="O218" s="166" t="s">
        <v>98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IZ0G</v>
      </c>
      <c r="C219" s="27" t="s">
        <v>41</v>
      </c>
      <c r="D219" s="27" t="s">
        <v>81</v>
      </c>
      <c r="E219" s="27"/>
      <c r="F219" s="27"/>
      <c r="G219" s="27"/>
      <c r="H219" s="27">
        <f>VLOOKUP(LEFT(RIGHT(B219,5),4),物品!B:CU,2,FALSE)</f>
        <v>0</v>
      </c>
      <c r="I219" s="27"/>
      <c r="J219" s="165">
        <f t="shared" si="96"/>
        <v>0</v>
      </c>
      <c r="K219" s="165">
        <f t="shared" si="97"/>
        <v>0</v>
      </c>
      <c r="L219" s="27"/>
      <c r="M219" s="166" t="str">
        <f>VLOOKUP(LEFT(RIGHT(B219,5),4),物品!B:CU,20,FALSE)</f>
        <v>ReplaceableTextures\\CommandButtons\\BTNIZ0G.blp</v>
      </c>
      <c r="N219" s="185" t="s">
        <v>83</v>
      </c>
      <c r="O219" s="166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IZ88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【活动】战争号角</v>
      </c>
      <c r="I220" s="27" t="str">
        <f>VLOOKUP(B220,物品!B:CV,99,FALSE)</f>
        <v>活动期间通关积分提高50%|n|n|cff00ff00活动时间：周六日14:00-21:00|n|n|r|cff808080积分什么的，肝就是了！|r</v>
      </c>
      <c r="J220" s="165" t="str">
        <f t="shared" ref="J220" si="98">H220</f>
        <v>【活动】战争号角</v>
      </c>
      <c r="K220" s="165" t="str">
        <f t="shared" ref="K220" si="99">I220</f>
        <v>活动期间通关积分提高50%|n|n|cff00ff00活动时间：周六日14:00-21:00|n|n|r|cff808080积分什么的，肝就是了！|r</v>
      </c>
      <c r="L220" s="27"/>
      <c r="M220" s="166" t="str">
        <f>VLOOKUP(LEFT(RIGHT(B220,5),4),物品!B:CU,20,FALSE)</f>
        <v>ReplaceableTextures\\CommandButtons\\BTNHornOfFog.blp</v>
      </c>
      <c r="N220" s="185" t="s">
        <v>83</v>
      </c>
      <c r="O220" s="166" t="s">
        <v>98</v>
      </c>
      <c r="P220" s="27">
        <v>3</v>
      </c>
      <c r="Q220" s="27">
        <v>2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IZ01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|CffFF0000团队副本-万仙阵|r</v>
      </c>
      <c r="I221" s="27" t="str">
        <f>VLOOKUP(B221,物品!B:CV,99,FALSE)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1" s="165" t="str">
        <f t="shared" si="96"/>
        <v>|CffFF0000团队副本-万仙阵|r</v>
      </c>
      <c r="K221" s="165" t="str">
        <f t="shared" si="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1" s="27"/>
      <c r="M221" s="166" t="str">
        <f>VLOOKUP(LEFT(RIGHT(B221,5),4),物品!B:CU,20,FALSE)</f>
        <v>ReplaceableTextures\\CommandButtons\\BTNIZ01.blp</v>
      </c>
      <c r="N221" s="185" t="s">
        <v>83</v>
      </c>
      <c r="O221" s="166" t="s">
        <v>98</v>
      </c>
      <c r="P221" s="27">
        <v>0</v>
      </c>
      <c r="Q221" s="27">
        <v>1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30000</v>
      </c>
      <c r="Y221" s="185" t="s">
        <v>83</v>
      </c>
      <c r="Z221" s="27">
        <v>0</v>
      </c>
      <c r="AA221" s="27">
        <v>150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IZ02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|CffFFC926寻宝秘境|r</v>
      </c>
      <c r="I222" s="27" t="str">
        <f>VLOOKUP(B222,物品!B:CV,99,FALSE)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2" s="165" t="str">
        <f t="shared" si="96"/>
        <v>|CffFFC926寻宝秘境|r</v>
      </c>
      <c r="K222" s="165" t="str">
        <f t="shared" si="97"/>
        <v>传送至寻宝秘境。|n|n|Cffffc926奖励：|r|n大量金币|n大量经验|n|n|Cff00ff7f击杀奖励团队共享，建议组队前往。|n|n|r|Cffaaaaaa据说寻宝秘境里有上古禁地-万魔窟的消息。|r</v>
      </c>
      <c r="L222" s="27"/>
      <c r="M222" s="166" t="str">
        <f>VLOOKUP(LEFT(RIGHT(B222,5),4),物品!B:CU,20,FALSE)</f>
        <v>ReplaceableTextures\\CommandButtons\\BTNIZ02.blp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IZ03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|CffFF0000万魔窟|r</v>
      </c>
      <c r="I223" s="27" t="str">
        <f>VLOOKUP(B223,物品!B:CV,99,FALSE)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3" s="165" t="str">
        <f t="shared" si="96"/>
        <v>|CffFF0000万魔窟|r</v>
      </c>
      <c r="K223" s="165" t="str">
        <f t="shared" si="9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3" s="27"/>
      <c r="M223" s="166" t="str">
        <f>VLOOKUP(LEFT(RIGHT(B223,5),4),物品!B:CU,20,FALSE)</f>
        <v>ReplaceableTextures\\CommandButtons\\BTNIZ03.blp</v>
      </c>
      <c r="N223" s="185" t="s">
        <v>83</v>
      </c>
      <c r="O223" s="166" t="s">
        <v>98</v>
      </c>
      <c r="P223" s="27">
        <v>1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0</v>
      </c>
      <c r="AA223" s="27">
        <v>1</v>
      </c>
      <c r="AB223" s="27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IZ04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|CffFF0000进入大决战|r</v>
      </c>
      <c r="I224" s="27" t="str">
        <f>VLOOKUP(B224,物品!B:CV,99,FALSE)</f>
        <v>提前进入大决战。慎点哦！</v>
      </c>
      <c r="J224" s="165" t="str">
        <f t="shared" si="96"/>
        <v>|CffFF0000进入大决战|r</v>
      </c>
      <c r="K224" s="165" t="str">
        <f t="shared" si="97"/>
        <v>提前进入大决战。慎点哦！</v>
      </c>
      <c r="L224" s="27"/>
      <c r="M224" s="166" t="str">
        <f>VLOOKUP(LEFT(RIGHT(B224,5),4),物品!B:CU,20,FALSE)</f>
        <v>ReplaceableTextures\\CommandButtons\\BTNReplay-SpeedUp.blp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50000</v>
      </c>
      <c r="Y224" s="185" t="s">
        <v>83</v>
      </c>
      <c r="Z224" s="27">
        <v>0</v>
      </c>
      <c r="AA224" s="27">
        <v>10</v>
      </c>
      <c r="AB224" s="27">
        <v>30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IZ05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|CffFF0000通关挑战-经脉突破|r</v>
      </c>
      <c r="I225" s="27" t="str">
        <f>VLOOKUP(B225,物品!B:CV,99,FALSE)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5" s="165" t="str">
        <f t="shared" ref="J225" si="100">H225</f>
        <v>|CffFF0000通关挑战-经脉突破|r</v>
      </c>
      <c r="K225" s="165" t="str">
        <f t="shared" ref="K225" si="101">I225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5" s="27"/>
      <c r="M225" s="166" t="str">
        <f>VLOOKUP(LEFT(RIGHT(B225,5),4),物品!B:CU,20,FALSE)</f>
        <v>ReplaceableTextures\\CommandButtons\\BTNUIRK01.blp</v>
      </c>
      <c r="N225" s="185" t="s">
        <v>83</v>
      </c>
      <c r="O225" s="166" t="s">
        <v>98</v>
      </c>
      <c r="P225" s="27">
        <v>0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0</v>
      </c>
      <c r="Y225" s="185" t="s">
        <v>83</v>
      </c>
      <c r="Z225" s="27">
        <v>0</v>
      </c>
      <c r="AA225" s="27">
        <v>40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IS01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|Cff00FF7F学习Q技能|r</v>
      </c>
      <c r="I226" s="27" t="str">
        <f>VLOOKUP(B226,物品!B:CV,99,FALSE)</f>
        <v>高概率获得D级技能，低概率获得|Cff00ff7fC级技能|r</v>
      </c>
      <c r="J226" s="165" t="str">
        <f t="shared" si="96"/>
        <v>|Cff00FF7F学习Q技能|r</v>
      </c>
      <c r="K226" s="165" t="str">
        <f t="shared" si="97"/>
        <v>高概率获得D级技能，低概率获得|Cff00ff7fC级技能|r</v>
      </c>
      <c r="L226" s="27"/>
      <c r="M226" s="166" t="str">
        <f>VLOOKUP(LEFT(RIGHT(B226,5),4),物品!B:CU,20,FALSE)</f>
        <v>ReplaceableTextures\\CommandButtons\\BTN023.blp</v>
      </c>
      <c r="N226" s="185" t="s">
        <v>83</v>
      </c>
      <c r="O226" s="166" t="s">
        <v>98</v>
      </c>
      <c r="P226" s="27">
        <v>0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0</v>
      </c>
      <c r="Y226" s="185" t="s">
        <v>83</v>
      </c>
      <c r="Z226" s="27">
        <v>0</v>
      </c>
      <c r="AA226" s="27">
        <v>0</v>
      </c>
      <c r="AB226" s="27">
        <v>3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IS02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|Cff00BFFF学习Q技能|r</v>
      </c>
      <c r="I227" s="27" t="str">
        <f>VLOOKUP(B227,物品!B:CV,99,FALSE)</f>
        <v>较高概率获得D级技能，高概率获得|Cff00ff7fC级技能|r，极低概率获得|Cff2693ffB级技能|r。</v>
      </c>
      <c r="J227" s="165" t="str">
        <f t="shared" ref="J227:J243" si="102">H227</f>
        <v>|Cff00BFFF学习Q技能|r</v>
      </c>
      <c r="K227" s="165" t="str">
        <f t="shared" ref="K227:K243" si="103">I227</f>
        <v>较高概率获得D级技能，高概率获得|Cff00ff7fC级技能|r，极低概率获得|Cff2693ffB级技能|r。</v>
      </c>
      <c r="L227" s="27"/>
      <c r="M227" s="166" t="str">
        <f>VLOOKUP(LEFT(RIGHT(B227,5),4),物品!B:CU,20,FALSE)</f>
        <v>ReplaceableTextures\\CommandButtons\\BTN020.blp</v>
      </c>
      <c r="N227" s="185" t="s">
        <v>83</v>
      </c>
      <c r="O227" s="166" t="s">
        <v>98</v>
      </c>
      <c r="P227" s="27">
        <v>1</v>
      </c>
      <c r="Q227" s="27">
        <v>0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0</v>
      </c>
      <c r="Y227" s="185" t="s">
        <v>83</v>
      </c>
      <c r="Z227" s="27">
        <v>720</v>
      </c>
      <c r="AA227" s="27">
        <v>0</v>
      </c>
      <c r="AB227" s="27">
        <v>5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IS03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|CffFFC926学习Q技能|r</v>
      </c>
      <c r="I228" s="27" t="str">
        <f>VLOOKUP(B228,物品!B:CV,99,FALSE)</f>
        <v>低概率获得C级技能，高概率获得|Cff00ff7fB级技能|r，低概率获得|Cff2693ffA级技能|r。</v>
      </c>
      <c r="J228" s="165" t="str">
        <f t="shared" si="102"/>
        <v>|CffFFC926学习Q技能|r</v>
      </c>
      <c r="K228" s="165" t="str">
        <f t="shared" si="103"/>
        <v>低概率获得C级技能，高概率获得|Cff00ff7fB级技能|r，低概率获得|Cff2693ffA级技能|r。</v>
      </c>
      <c r="L228" s="27"/>
      <c r="M228" s="166" t="str">
        <f>VLOOKUP(LEFT(RIGHT(B228,5),4),物品!B:CU,20,FALSE)</f>
        <v>ReplaceableTextures\\CommandButtons\\BTN001.blp</v>
      </c>
      <c r="N228" s="185" t="s">
        <v>83</v>
      </c>
      <c r="O228" s="166" t="s">
        <v>98</v>
      </c>
      <c r="P228" s="27">
        <v>2</v>
      </c>
      <c r="Q228" s="27">
        <v>0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0</v>
      </c>
      <c r="Y228" s="185" t="s">
        <v>83</v>
      </c>
      <c r="Z228" s="27">
        <v>1440</v>
      </c>
      <c r="AA228" s="27">
        <v>0</v>
      </c>
      <c r="AB228" s="27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IS06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|Cff00FF7F学习W技能|r</v>
      </c>
      <c r="I229" s="27" t="str">
        <f>VLOOKUP(B229,物品!B:CV,99,FALSE)</f>
        <v>高概率获得D级技能，低概率获得|Cff00ff7fC级技能|r</v>
      </c>
      <c r="J229" s="165" t="str">
        <f t="shared" si="102"/>
        <v>|Cff00FF7F学习W技能|r</v>
      </c>
      <c r="K229" s="165" t="str">
        <f t="shared" si="103"/>
        <v>高概率获得D级技能，低概率获得|Cff00ff7fC级技能|r</v>
      </c>
      <c r="L229" s="27"/>
      <c r="M229" s="166" t="str">
        <f>VLOOKUP(LEFT(RIGHT(B229,5),4),物品!B:CU,20,FALSE)</f>
        <v>ReplaceableTextures\\CommandButtons\\BTN024.blp</v>
      </c>
      <c r="N229" s="185" t="s">
        <v>83</v>
      </c>
      <c r="O229" s="166" t="s">
        <v>98</v>
      </c>
      <c r="P229" s="27">
        <v>0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IS07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|Cff00BFFF学习W技能|r</v>
      </c>
      <c r="I230" s="27" t="str">
        <f>VLOOKUP(B230,物品!B:CV,99,FALSE)</f>
        <v>较高概率获得D级技能，高概率获得|Cff00ff7fC级技能|r，极低概率获得|Cff2693ffB级技能|r。</v>
      </c>
      <c r="J230" s="165" t="str">
        <f t="shared" ref="J230:J231" si="104">H230</f>
        <v>|Cff00BFFF学习W技能|r</v>
      </c>
      <c r="K230" s="165" t="str">
        <f t="shared" ref="K230:K231" si="105">I230</f>
        <v>较高概率获得D级技能，高概率获得|Cff00ff7fC级技能|r，极低概率获得|Cff2693ffB级技能|r。</v>
      </c>
      <c r="L230" s="27"/>
      <c r="M230" s="166" t="str">
        <f>VLOOKUP(LEFT(RIGHT(B230,5),4),物品!B:CU,20,FALSE)</f>
        <v>ReplaceableTextures\\CommandButtons\\BTN021.blp</v>
      </c>
      <c r="N230" s="185" t="s">
        <v>83</v>
      </c>
      <c r="O230" s="166" t="s">
        <v>98</v>
      </c>
      <c r="P230" s="27">
        <v>1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0</v>
      </c>
      <c r="Y230" s="185" t="s">
        <v>83</v>
      </c>
      <c r="Z230" s="27">
        <v>720</v>
      </c>
      <c r="AA230" s="27">
        <v>0</v>
      </c>
      <c r="AB230" s="27">
        <v>5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IS08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|CffFFC926学习W技能|r</v>
      </c>
      <c r="I231" s="27" t="str">
        <f>VLOOKUP(B231,物品!B:CV,99,FALSE)</f>
        <v>低概率获得C级技能，高概率获得|Cff00ff7fB级技能|r，低概率获得|Cff2693ffA级技能|r。</v>
      </c>
      <c r="J231" s="165" t="str">
        <f t="shared" si="104"/>
        <v>|CffFFC926学习W技能|r</v>
      </c>
      <c r="K231" s="165" t="str">
        <f t="shared" si="105"/>
        <v>低概率获得C级技能，高概率获得|Cff00ff7fB级技能|r，低概率获得|Cff2693ffA级技能|r。</v>
      </c>
      <c r="L231" s="27"/>
      <c r="M231" s="166" t="str">
        <f>VLOOKUP(LEFT(RIGHT(B231,5),4),物品!B:CU,20,FALSE)</f>
        <v>ReplaceableTextures\\CommandButtons\\BTN002.blp</v>
      </c>
      <c r="N231" s="185" t="s">
        <v>83</v>
      </c>
      <c r="O231" s="166" t="s">
        <v>98</v>
      </c>
      <c r="P231" s="27">
        <v>2</v>
      </c>
      <c r="Q231" s="27">
        <v>1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1440</v>
      </c>
      <c r="AA231" s="27">
        <v>0</v>
      </c>
      <c r="AB231" s="27">
        <v>10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IS21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Q技能附魔石</v>
      </c>
      <c r="I232" s="27" t="str">
        <f>VLOOKUP(B232,物品!B:CV,99,FALSE)</f>
        <v>为|Cffffd24dQ技能|r附魔一条|Cffffd24d随机属性|r。</v>
      </c>
      <c r="J232" s="165" t="str">
        <f t="shared" si="102"/>
        <v>Q技能附魔石</v>
      </c>
      <c r="K232" s="165" t="str">
        <f t="shared" si="103"/>
        <v>为|Cffffd24dQ技能|r附魔一条|Cffffd24d随机属性|r。</v>
      </c>
      <c r="L232" s="27"/>
      <c r="M232" s="166" t="str">
        <f>VLOOKUP(LEFT(RIGHT(B232,5),4),物品!B:CU,20,FALSE)</f>
        <v>ReplaceableTextures\\CommandButtons\\BTNIN01.blp</v>
      </c>
      <c r="N232" s="185" t="s">
        <v>83</v>
      </c>
      <c r="O232" s="166" t="s">
        <v>98</v>
      </c>
      <c r="P232" s="27">
        <v>0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93</v>
      </c>
      <c r="X232" s="27">
        <v>0</v>
      </c>
      <c r="Y232" s="18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0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IS22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W技能附魔石</v>
      </c>
      <c r="I233" s="27" t="str">
        <f>VLOOKUP(B233,物品!B:CV,99,FALSE)</f>
        <v>为|Cffffd24dW技能|r附魔一条|Cffffd24d随机属性|r。</v>
      </c>
      <c r="J233" s="165" t="str">
        <f t="shared" ref="J233:J235" si="106">H233</f>
        <v>W技能附魔石</v>
      </c>
      <c r="K233" s="165" t="str">
        <f t="shared" ref="K233:K235" si="107">I233</f>
        <v>为|Cffffd24dW技能|r附魔一条|Cffffd24d随机属性|r。</v>
      </c>
      <c r="L233" s="27"/>
      <c r="M233" s="166" t="str">
        <f>VLOOKUP(LEFT(RIGHT(B233,5),4),物品!B:CU,20,FALSE)</f>
        <v>ReplaceableTextures\\CommandButtons\\BTNIN02.blp</v>
      </c>
      <c r="N233" s="185" t="s">
        <v>83</v>
      </c>
      <c r="O233" s="166" t="s">
        <v>98</v>
      </c>
      <c r="P233" s="27">
        <v>1</v>
      </c>
      <c r="Q233" s="27">
        <v>2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93</v>
      </c>
      <c r="X233" s="27">
        <v>0</v>
      </c>
      <c r="Y233" s="18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0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IS23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E技能附魔石</v>
      </c>
      <c r="I234" s="27" t="str">
        <f>VLOOKUP(B234,物品!B:CV,99,FALSE)</f>
        <v>为|Cffffd24dE技能|r附魔一条|Cffffd24d随机属性|r。</v>
      </c>
      <c r="J234" s="165" t="str">
        <f t="shared" si="106"/>
        <v>E技能附魔石</v>
      </c>
      <c r="K234" s="165" t="str">
        <f t="shared" si="107"/>
        <v>为|Cffffd24dE技能|r附魔一条|Cffffd24d随机属性|r。</v>
      </c>
      <c r="L234" s="27"/>
      <c r="M234" s="166" t="str">
        <f>VLOOKUP(LEFT(RIGHT(B234,5),4),物品!B:CU,20,FALSE)</f>
        <v>ReplaceableTextures\\CommandButtons\\BTNIN03.blp</v>
      </c>
      <c r="N234" s="185" t="s">
        <v>83</v>
      </c>
      <c r="O234" s="166" t="s">
        <v>98</v>
      </c>
      <c r="P234" s="27">
        <v>2</v>
      </c>
      <c r="Q234" s="27">
        <v>2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93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0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IS24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|CffFFD24DQ强力附魔石|r</v>
      </c>
      <c r="I235" s="27" t="str">
        <f>VLOOKUP(B235,物品!B:CV,99,FALSE)</f>
        <v>为|Cffffd24dQ技能|r附魔一条|Cffffd24d随机属性|r。</v>
      </c>
      <c r="J235" s="165" t="str">
        <f t="shared" si="106"/>
        <v>|CffFFD24DQ强力附魔石|r</v>
      </c>
      <c r="K235" s="165" t="str">
        <f t="shared" si="107"/>
        <v>为|Cffffd24dQ技能|r附魔一条|Cffffd24d随机属性|r。</v>
      </c>
      <c r="L235" s="27"/>
      <c r="M235" s="166" t="str">
        <f>VLOOKUP(LEFT(RIGHT(B235,5),4),物品!B:CU,20,FALSE)</f>
        <v>ReplaceableTextures\\CommandButtons\\BTN009.blp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93</v>
      </c>
      <c r="X235" s="27">
        <v>0</v>
      </c>
      <c r="Y235" s="185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0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IS25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|CffFFD24DW强力附魔石|r</v>
      </c>
      <c r="I236" s="27" t="str">
        <f>VLOOKUP(B236,物品!B:CV,99,FALSE)</f>
        <v>为|Cffffd24dW技能|r附魔一条|Cffffd24d随机属性|r。</v>
      </c>
      <c r="J236" s="165" t="str">
        <f t="shared" ref="J236:J237" si="108">H236</f>
        <v>|CffFFD24DW强力附魔石|r</v>
      </c>
      <c r="K236" s="165" t="str">
        <f t="shared" ref="K236:K237" si="109">I236</f>
        <v>为|Cffffd24dW技能|r附魔一条|Cffffd24d随机属性|r。</v>
      </c>
      <c r="L236" s="27"/>
      <c r="M236" s="166" t="str">
        <f>VLOOKUP(LEFT(RIGHT(B236,5),4),物品!B:CU,20,FALSE)</f>
        <v>ReplaceableTextures\\CommandButtons\\BTN010.blp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93</v>
      </c>
      <c r="X236" s="27">
        <v>0</v>
      </c>
      <c r="Y236" s="185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0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IS26</v>
      </c>
      <c r="C237" s="27" t="s">
        <v>41</v>
      </c>
      <c r="D237" s="27" t="s">
        <v>81</v>
      </c>
      <c r="E237" s="27" t="s">
        <v>82</v>
      </c>
      <c r="F237" s="27"/>
      <c r="G237" s="27"/>
      <c r="H237" s="27" t="str">
        <f>VLOOKUP(LEFT(RIGHT(B237,5),4),物品!B:CU,2,FALSE)</f>
        <v>|CffFFD24DE强力附魔石|r</v>
      </c>
      <c r="I237" s="27" t="str">
        <f>VLOOKUP(B237,物品!B:CV,99,FALSE)</f>
        <v>为|Cffffd24dE技能|r附魔一条|Cffffd24d随机属性|r。</v>
      </c>
      <c r="J237" s="165" t="str">
        <f t="shared" si="108"/>
        <v>|CffFFD24DE强力附魔石|r</v>
      </c>
      <c r="K237" s="165" t="str">
        <f t="shared" si="109"/>
        <v>为|Cffffd24dE技能|r附魔一条|Cffffd24d随机属性|r。</v>
      </c>
      <c r="L237" s="27"/>
      <c r="M237" s="166" t="str">
        <f>VLOOKUP(LEFT(RIGHT(B237,5),4),物品!B:CU,20,FALSE)</f>
        <v>ReplaceableTextures\\CommandButtons\\BTN011.blp</v>
      </c>
      <c r="N237" s="185" t="s">
        <v>83</v>
      </c>
      <c r="O237" s="166" t="s">
        <v>98</v>
      </c>
      <c r="P237" s="27">
        <v>2</v>
      </c>
      <c r="Q237" s="27">
        <v>2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93</v>
      </c>
      <c r="X237" s="27">
        <v>0</v>
      </c>
      <c r="Y237" s="185" t="s">
        <v>83</v>
      </c>
      <c r="Z237" s="27">
        <v>0</v>
      </c>
      <c r="AA237" s="27">
        <v>0</v>
      </c>
      <c r="AB237" s="27">
        <v>30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0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IS11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|CffFF0000占星|r</v>
      </c>
      <c r="I238" s="27" t="str">
        <f>VLOOKUP(B238,物品!B:CV,99,FALSE)</f>
        <v>|CffFF0000占星|r</v>
      </c>
      <c r="J238" s="165" t="str">
        <f t="shared" ref="J238" si="110">H238</f>
        <v>|CffFF0000占星|r</v>
      </c>
      <c r="K238" s="165" t="str">
        <f t="shared" ref="K238" si="111">I238</f>
        <v>|CffFF0000占星|r</v>
      </c>
      <c r="L238" s="27"/>
      <c r="M238" s="166" t="str">
        <f>VLOOKUP(LEFT(RIGHT(B238,5),4),物品!B:CU,20,FALSE)</f>
        <v>ReplaceableTextures\\CommandButtons\\BTNIS11.blp</v>
      </c>
      <c r="N238" s="185" t="s">
        <v>83</v>
      </c>
      <c r="O238" s="166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240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IS12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5" t="str">
        <f t="shared" si="102"/>
        <v>|CffFFD24D兽魂抽奖|r</v>
      </c>
      <c r="K239" s="165" t="str">
        <f t="shared" si="103"/>
        <v>|CffFFD24D兽魂抽奖|r</v>
      </c>
      <c r="L239" s="27"/>
      <c r="M239" s="166" t="str">
        <f>VLOOKUP(LEFT(RIGHT(B239,5),4),物品!B:CU,20,FALSE)</f>
        <v>ReplaceableTextures\\CommandButtons\\BTNIH00.blp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3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IZ0C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|CffFFD24D兽魂抽奖|r</v>
      </c>
      <c r="I240" s="27" t="str">
        <f>VLOOKUP(B240,物品!B:CV,99,FALSE)</f>
        <v>|CffFFD24D兽魂抽奖|r</v>
      </c>
      <c r="J240" s="165" t="str">
        <f t="shared" si="102"/>
        <v>|CffFFD24D兽魂抽奖|r</v>
      </c>
      <c r="K240" s="165" t="str">
        <f t="shared" si="103"/>
        <v>|CffFFD24D兽魂抽奖|r</v>
      </c>
      <c r="L240" s="27"/>
      <c r="M240" s="166" t="str">
        <f>VLOOKUP(LEFT(RIGHT(B240,5),4),物品!B:CU,20,FALSE)</f>
        <v>ReplaceableTextures\\CommandButtons\\BTNIH00.blp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9999999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IZ10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</v>
      </c>
      <c r="I241" s="27" t="str">
        <f>VLOOKUP(B241,物品!B:CV,99,FALSE)</f>
        <v>|CffF0F0F0有几率获得|r|Cffffd24d好东西|r|Cfff0f0f0，也有可能|r|Cffcccccc打水漂|r|Cfff0f0f0。|n|n|r|Cff00ff7f观今夜星象，抽就完事了...|r</v>
      </c>
      <c r="J241" s="165" t="str">
        <f t="shared" si="102"/>
        <v>|CffFFD24D占星卜卦|r</v>
      </c>
      <c r="K241" s="165" t="str">
        <f t="shared" si="103"/>
        <v>|CffF0F0F0有几率获得|r|Cffffd24d好东西|r|Cfff0f0f0，也有可能|r|Cffcccccc打水漂|r|Cfff0f0f0。|n|n|r|Cff00ff7f观今夜星象，抽就完事了...|r</v>
      </c>
      <c r="L241" s="27"/>
      <c r="M241" s="166" t="str">
        <f>VLOOKUP(LEFT(RIGHT(B241,5),4),物品!B:CU,20,FALSE)</f>
        <v>ReplaceableTextures\\CommandButtons\\BTNIH00.blp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3888</v>
      </c>
      <c r="Y241" s="185" t="s">
        <v>83</v>
      </c>
      <c r="Z241" s="27">
        <v>0</v>
      </c>
      <c r="AA241" s="27">
        <v>1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IZ11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|CffFFD24D占星卜卦|r - [|cffffcc0010连|r]</v>
      </c>
      <c r="I242" s="27" t="str">
        <f>VLOOKUP(B242,物品!B:CV,99,FALSE)</f>
        <v>|CffF0F0F0有几率获得|r|Cffffd24d很多好东西|r|Cfff0f0f0，也有可能|r|Cffcccccc打很多水漂|r|Cfff0f0f0。|n|n|r|Cff00ff7f观今夜星象，使劲抽就完事了...|r</v>
      </c>
      <c r="J242" s="165" t="str">
        <f t="shared" si="102"/>
        <v>|CffFFD24D占星卜卦|r - [|cffffcc0010连|r]</v>
      </c>
      <c r="K242" s="165" t="str">
        <f t="shared" si="103"/>
        <v>|CffF0F0F0有几率获得|r|Cffffd24d很多好东西|r|Cfff0f0f0，也有可能|r|Cffcccccc打很多水漂|r|Cfff0f0f0。|n|n|r|Cff00ff7f观今夜星象，使劲抽就完事了...|r</v>
      </c>
      <c r="L242" s="27"/>
      <c r="M242" s="166" t="str">
        <f>VLOOKUP(LEFT(RIGHT(B242,5),4),物品!B:CU,20,FALSE)</f>
        <v>ReplaceableTextures\\CommandButtons\\BTNIH00.blp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39999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IS13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|cffffd24d强化饰品等级|n|r</v>
      </c>
      <c r="I243" s="27" t="str">
        <f>VLOOKUP(B243,物品!B:CV,99,FALSE)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3" s="165" t="str">
        <f t="shared" si="102"/>
        <v>|cffffd24d强化饰品等级|n|r</v>
      </c>
      <c r="K243" s="165" t="str">
        <f t="shared" si="10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3" s="27"/>
      <c r="M243" s="166" t="str">
        <f>VLOOKUP(LEFT(RIGHT(B243,5),4),物品!B:CU,20,FALSE)</f>
        <v>ReplaceableTextures\\CommandButtons\\BTNZ10.blp</v>
      </c>
      <c r="N243" s="185" t="s">
        <v>83</v>
      </c>
      <c r="O243" s="166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IS14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|CffFFD24D强化药品等级|r</v>
      </c>
      <c r="I244" s="27" t="str">
        <f>VLOOKUP(B244,物品!B:CV,99,FALSE)</f>
        <v>|cffffcc00升级消耗：|r150+等级*150杀敌数|n|n|cff00ff7f最高升至10级|r</v>
      </c>
      <c r="J244" s="165" t="str">
        <f t="shared" ref="J244:J245" si="112">H244</f>
        <v>|CffFFD24D强化药品等级|r</v>
      </c>
      <c r="K244" s="165" t="str">
        <f t="shared" ref="K244:K245" si="113">I244</f>
        <v>|cffffcc00升级消耗：|r150+等级*150杀敌数|n|n|cff00ff7f最高升至10级|r</v>
      </c>
      <c r="L244" s="27"/>
      <c r="M244" s="166" t="str">
        <f>VLOOKUP(LEFT(RIGHT(B244,5),4),物品!B:CU,20,FALSE)</f>
        <v>ReplaceableTextures\\CommandButtons\\BTNAG06.blp</v>
      </c>
      <c r="N244" s="185" t="s">
        <v>83</v>
      </c>
      <c r="O244" s="166" t="s">
        <v>98</v>
      </c>
      <c r="P244" s="27">
        <v>0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IB00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星耀福利</v>
      </c>
      <c r="I245" s="27" t="str">
        <f>VLOOKUP(B245,物品!B:CV,99,FALSE)</f>
        <v>|cffffcc33平台名称带有“星耀”开局自动激活！|n|n|r奖励：|n|cffffcc00每秒金币+1|n每秒攻击+1|n每秒生命+5|r</v>
      </c>
      <c r="J245" s="165" t="str">
        <f t="shared" si="112"/>
        <v>星耀福利</v>
      </c>
      <c r="K245" s="165" t="str">
        <f t="shared" si="113"/>
        <v>|cffffcc33平台名称带有“星耀”开局自动激活！|n|n|r奖励：|n|cffffcc00每秒金币+1|n每秒攻击+1|n每秒生命+5|r</v>
      </c>
      <c r="L245" s="27"/>
      <c r="M245" s="166" t="str">
        <f>VLOOKUP(LEFT(RIGHT(B245,5),4),物品!B:CU,20,FALSE)</f>
        <v>ReplaceableTextures\\CommandButtons\\BTNIB00.blp</v>
      </c>
      <c r="N245" s="185" t="s">
        <v>83</v>
      </c>
      <c r="O245" s="166" t="s">
        <v>98</v>
      </c>
      <c r="P245" s="27">
        <v>0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IB01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公众号礼包</v>
      </c>
      <c r="I246" s="27" t="str">
        <f>VLOOKUP(B246,物品!B:CV,99,FALSE)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6" s="165" t="str">
        <f t="shared" ref="J246:K250" si="114">H246</f>
        <v>公众号礼包</v>
      </c>
      <c r="K246" s="165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6" s="27"/>
      <c r="M246" s="166" t="str">
        <f>VLOOKUP(LEFT(RIGHT(B246,5),4),物品!B:CU,20,FALSE)</f>
        <v>ReplaceableTextures\\CommandButtons\\BTNIB01.blp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IB02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入群礼包</v>
      </c>
      <c r="I247" s="27" t="str">
        <f>VLOOKUP(B247,物品!B:CV,99,FALSE)</f>
        <v>加入《|cff00ffcc全民封神|r》官方QQ群，即可获得入群礼包码！|n|n输入礼包码即可获得：|n金币+1000，每秒攻击+2，每秒业力+2</v>
      </c>
      <c r="J247" s="165" t="str">
        <f t="shared" si="114"/>
        <v>入群礼包</v>
      </c>
      <c r="K247" s="165" t="str">
        <f t="shared" si="114"/>
        <v>加入《|cff00ffcc全民封神|r》官方QQ群，即可获得入群礼包码！|n|n输入礼包码即可获得：|n金币+1000，每秒攻击+2，每秒业力+2</v>
      </c>
      <c r="L247" s="27"/>
      <c r="M247" s="166" t="str">
        <f>VLOOKUP(LEFT(RIGHT(B247,5),4),物品!B:CU,20,FALSE)</f>
        <v>ReplaceableTextures\\CommandButtons\\BTNIB02.blp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IB03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拜年礼包</v>
      </c>
      <c r="I248" s="27" t="str">
        <f>VLOOKUP(B248,物品!B:CV,99,FALSE)</f>
        <v>|cff99ccff给与地图有效评论建议|r即可领取：|n每秒生命+100，每秒业力+2|n|n|r|cff808080地图等级达到3级可领取|r</v>
      </c>
      <c r="J248" s="165" t="str">
        <f t="shared" si="114"/>
        <v>拜年礼包</v>
      </c>
      <c r="K248" s="165" t="str">
        <f t="shared" si="114"/>
        <v>|cff99ccff给与地图有效评论建议|r即可领取：|n每秒生命+100，每秒业力+2|n|n|r|cff808080地图等级达到3级可领取|r</v>
      </c>
      <c r="L248" s="27"/>
      <c r="M248" s="166" t="str">
        <f>VLOOKUP(LEFT(RIGHT(B248,5),4),物品!B:CU,20,FALSE)</f>
        <v>ReplaceableTextures\\CommandButtons\\BTNIB03.blp</v>
      </c>
      <c r="N248" s="185" t="s">
        <v>83</v>
      </c>
      <c r="O248" s="166" t="s">
        <v>98</v>
      </c>
      <c r="P248" s="27">
        <v>2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IB04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收藏礼包</v>
      </c>
      <c r="I249" s="27" t="str">
        <f>VLOOKUP(B249,物品!B:CV,99,FALSE)</f>
        <v>|cff99ccff房间大厅界面点击右上角《|r|cffcc99ff收藏|r|cff99ccff》后可领取该礼包。|n|n|r属性：|n|cffffcc33攻击伤害+10%|n技能伤害+10%|n重随英雄次数+1|r</v>
      </c>
      <c r="J249" s="165" t="str">
        <f t="shared" si="114"/>
        <v>收藏礼包</v>
      </c>
      <c r="K249" s="165" t="str">
        <f t="shared" si="114"/>
        <v>|cff99ccff房间大厅界面点击右上角《|r|cffcc99ff收藏|r|cff99ccff》后可领取该礼包。|n|n|r属性：|n|cffffcc33攻击伤害+10%|n技能伤害+10%|n重随英雄次数+1|r</v>
      </c>
      <c r="L249" s="27"/>
      <c r="M249" s="166" t="str">
        <f>VLOOKUP(LEFT(RIGHT(B249,5),4),物品!B:CU,20,FALSE)</f>
        <v>ReplaceableTextures\\CommandButtons\\BTNIB04.blp</v>
      </c>
      <c r="N249" s="185" t="s">
        <v>83</v>
      </c>
      <c r="O249" s="166" t="s">
        <v>98</v>
      </c>
      <c r="P249" s="27">
        <v>3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IB05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重置版礼包</v>
      </c>
      <c r="I250" s="27" t="str">
        <f>VLOOKUP(B250,物品!B:CV,99,FALSE)</f>
        <v>|cff33ff00购买魔兽重制版可领取该礼包！|n|n|r奖励：|n招魂幡Lv3</v>
      </c>
      <c r="J250" s="165" t="str">
        <f t="shared" si="114"/>
        <v>重置版礼包</v>
      </c>
      <c r="K250" s="165" t="str">
        <f t="shared" si="114"/>
        <v>|cff33ff00购买魔兽重制版可领取该礼包！|n|n|r奖励：|n招魂幡Lv3</v>
      </c>
      <c r="L250" s="27"/>
      <c r="M250" s="166" t="str">
        <f>VLOOKUP(LEFT(RIGHT(B250,5),4),物品!B:CU,20,FALSE)</f>
        <v>ReplaceableTextures\\CommandButtons\\BTNIB05.blp</v>
      </c>
      <c r="N250" s="185" t="s">
        <v>83</v>
      </c>
      <c r="O250" s="166" t="s">
        <v>98</v>
      </c>
      <c r="P250" s="27">
        <v>0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IB06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公会福利</v>
      </c>
      <c r="I251" s="27" t="str">
        <f>VLOOKUP(B251,物品!B:CV,99,FALSE)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1" s="165" t="str">
        <f t="shared" ref="J251:J256" si="115">H251</f>
        <v>公会福利</v>
      </c>
      <c r="K251" s="165" t="str">
        <f t="shared" ref="K251:K256" si="116">I251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1" s="27"/>
      <c r="M251" s="166" t="str">
        <f>VLOOKUP(LEFT(RIGHT(B251,5),4),物品!B:CU,20,FALSE)</f>
        <v>ReplaceableTextures\\CommandButtons\\BTNIB06.blp</v>
      </c>
      <c r="N251" s="185" t="s">
        <v>83</v>
      </c>
      <c r="O251" s="166" t="s">
        <v>98</v>
      </c>
      <c r="P251" s="27">
        <v>1</v>
      </c>
      <c r="Q251" s="27">
        <v>1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IB07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星耀礼包</v>
      </c>
      <c r="I252" s="27" t="str">
        <f>VLOOKUP(B252,物品!B:CV,99,FALSE)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2" s="165" t="str">
        <f t="shared" si="115"/>
        <v>星耀礼包</v>
      </c>
      <c r="K252" s="165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2" s="27"/>
      <c r="M252" s="166" t="str">
        <f>VLOOKUP(LEFT(RIGHT(B252,5),4),物品!B:CU,20,FALSE)</f>
        <v>ReplaceableTextures\\CommandButtons\\BTNIB07.blp</v>
      </c>
      <c r="N252" s="185" t="s">
        <v>83</v>
      </c>
      <c r="O252" s="166" t="s">
        <v>98</v>
      </c>
      <c r="P252" s="27">
        <v>2</v>
      </c>
      <c r="Q252" s="27">
        <v>1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IB08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魔芝RPG礼包</v>
      </c>
      <c r="I253" s="27" t="str">
        <f>VLOOKUP(B253,物品!B:CV,99,FALSE)</f>
        <v>|cff99ccff游戏中输入《|r|cff33ff00魔芝RPG|r|cff99ccff》领取本礼包！|r|n|n|r奖励：|n|cffffcc00练功房怪物数量+1|r</v>
      </c>
      <c r="J253" s="165" t="str">
        <f t="shared" si="115"/>
        <v>魔芝RPG礼包</v>
      </c>
      <c r="K253" s="165" t="str">
        <f t="shared" si="116"/>
        <v>|cff99ccff游戏中输入《|r|cff33ff00魔芝RPG|r|cff99ccff》领取本礼包！|r|n|n|r奖励：|n|cffffcc00练功房怪物数量+1|r</v>
      </c>
      <c r="L253" s="27"/>
      <c r="M253" s="166" t="str">
        <f>VLOOKUP(LEFT(RIGHT(B253,5),4),物品!B:CU,20,FALSE)</f>
        <v>ReplaceableTextures\\CommandButtons\\BTNIB08.blp</v>
      </c>
      <c r="N253" s="185" t="s">
        <v>83</v>
      </c>
      <c r="O253" s="166" t="s">
        <v>98</v>
      </c>
      <c r="P253" s="27">
        <v>2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IB09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老铁礼包</v>
      </c>
      <c r="I254" s="27">
        <f>VLOOKUP(B254,物品!B:CV,99,FALSE)</f>
        <v>0</v>
      </c>
      <c r="J254" s="165" t="str">
        <f t="shared" si="115"/>
        <v>老铁礼包</v>
      </c>
      <c r="K254" s="165">
        <f t="shared" si="116"/>
        <v>0</v>
      </c>
      <c r="L254" s="27"/>
      <c r="M254" s="166" t="str">
        <f>VLOOKUP(LEFT(RIGHT(B254,5),4),物品!B:CU,20,FALSE)</f>
        <v>ReplaceableTextures\\CommandButtons\\BTNIB09.blp</v>
      </c>
      <c r="N254" s="185" t="s">
        <v>83</v>
      </c>
      <c r="O254" s="166" t="s">
        <v>98</v>
      </c>
      <c r="P254" s="27">
        <v>0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IB50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已领取星耀福利</v>
      </c>
      <c r="I255" s="27" t="str">
        <f>VLOOKUP(B255,物品!B:CV,99,FALSE)</f>
        <v>|cffffcc33平台名称带有“星耀”开局自动激活！|n|n|r奖励：|n|cffffcc00每秒金币+1|n每秒攻击+1|n每秒生命+5|r|N|N|cff00ff00已领取该礼包</v>
      </c>
      <c r="J255" s="165" t="str">
        <f t="shared" ref="J255" si="117">H255</f>
        <v>已领取星耀福利</v>
      </c>
      <c r="K255" s="165" t="str">
        <f t="shared" ref="K255" si="118">I255</f>
        <v>|cffffcc33平台名称带有“星耀”开局自动激活！|n|n|r奖励：|n|cffffcc00每秒金币+1|n每秒攻击+1|n每秒生命+5|r|N|N|cff00ff00已领取该礼包</v>
      </c>
      <c r="L255" s="27"/>
      <c r="M255" s="166" t="str">
        <f>VLOOKUP(LEFT(RIGHT(B255,5),4),物品!B:CU,20,FALSE)</f>
        <v>ReplaceableTextures\\commandButtons\\BTNLBUI01.blp</v>
      </c>
      <c r="N255" s="185" t="s">
        <v>83</v>
      </c>
      <c r="O255" s="166" t="s">
        <v>98</v>
      </c>
      <c r="P255" s="27">
        <v>0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IB51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已领取公众号礼包</v>
      </c>
      <c r="I256" s="27" t="str">
        <f>VLOOKUP(B256,物品!B:CV,99,FALSE)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6" s="165" t="str">
        <f t="shared" si="115"/>
        <v>已领取公众号礼包</v>
      </c>
      <c r="K256" s="165" t="str">
        <f t="shared" si="11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6" s="27"/>
      <c r="M256" s="166" t="str">
        <f>VLOOKUP(LEFT(RIGHT(B256,5),4),物品!B:CU,20,FALSE)</f>
        <v>ReplaceableTextures\\commandButtons\\BTNLBUI01.blp</v>
      </c>
      <c r="N256" s="185" t="s">
        <v>83</v>
      </c>
      <c r="O256" s="166" t="s">
        <v>98</v>
      </c>
      <c r="P256" s="27">
        <v>0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IB52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已领取入群礼包</v>
      </c>
      <c r="I257" s="27" t="str">
        <f>VLOOKUP(B257,物品!B:CV,99,FALSE)</f>
        <v>加入《|cff00ffcc全民封神|r》官方QQ群，即可获得入群礼包码！|n|n输入礼包码即可获得：|n金币+1000，每秒攻击+2，每秒业力+2|N|N|cff00ff00已领取该礼包</v>
      </c>
      <c r="J257" s="165" t="str">
        <f t="shared" ref="J257:J269" si="119">H257</f>
        <v>已领取入群礼包</v>
      </c>
      <c r="K257" s="165" t="str">
        <f t="shared" ref="K257:K269" si="120">I257</f>
        <v>加入《|cff00ffcc全民封神|r》官方QQ群，即可获得入群礼包码！|n|n输入礼包码即可获得：|n金币+1000，每秒攻击+2，每秒业力+2|N|N|cff00ff00已领取该礼包</v>
      </c>
      <c r="L257" s="27"/>
      <c r="M257" s="166" t="str">
        <f>VLOOKUP(LEFT(RIGHT(B257,5),4),物品!B:CU,20,FALSE)</f>
        <v>ReplaceableTextures\\commandButtons\\BTNLBUI01.blp</v>
      </c>
      <c r="N257" s="185" t="s">
        <v>83</v>
      </c>
      <c r="O257" s="166" t="s">
        <v>98</v>
      </c>
      <c r="P257" s="27">
        <v>1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IB53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已领取拜年礼包</v>
      </c>
      <c r="I258" s="27" t="str">
        <f>VLOOKUP(B258,物品!B:CV,99,FALSE)</f>
        <v>|cff99ccff给与地图有效评论建议|r即可领取：|n每秒生命+100，每秒业力+2|n|n|r|cff808080地图等级达到3级可领取|r|N|N|cff00ff00已领取该礼包</v>
      </c>
      <c r="J258" s="165" t="str">
        <f t="shared" si="119"/>
        <v>已领取拜年礼包</v>
      </c>
      <c r="K258" s="165" t="str">
        <f t="shared" si="120"/>
        <v>|cff99ccff给与地图有效评论建议|r即可领取：|n每秒生命+100，每秒业力+2|n|n|r|cff808080地图等级达到3级可领取|r|N|N|cff00ff00已领取该礼包</v>
      </c>
      <c r="L258" s="27"/>
      <c r="M258" s="166" t="str">
        <f>VLOOKUP(LEFT(RIGHT(B258,5),4),物品!B:CU,20,FALSE)</f>
        <v>ReplaceableTextures\\commandButtons\\BTNLBUI01.blp</v>
      </c>
      <c r="N258" s="185" t="s">
        <v>83</v>
      </c>
      <c r="O258" s="166" t="s">
        <v>98</v>
      </c>
      <c r="P258" s="27">
        <v>2</v>
      </c>
      <c r="Q258" s="27">
        <v>0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IB54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已领取收藏礼包</v>
      </c>
      <c r="I259" s="27" t="str">
        <f>VLOOKUP(B259,物品!B:CV,99,FALSE)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59" s="165" t="str">
        <f t="shared" si="119"/>
        <v>已领取收藏礼包</v>
      </c>
      <c r="K259" s="165" t="str">
        <f t="shared" si="120"/>
        <v>|cff99ccff房间大厅界面点击右上角《|r|cffcc99ff收藏|r|cff99ccff》后可领取该礼包。|n|n|r属性：|n|cffffcc33攻击伤害+10%|n技能伤害+10%|n重随英雄次数+1|r|N|N|cff00ff00已领取该礼包</v>
      </c>
      <c r="L259" s="27"/>
      <c r="M259" s="166" t="str">
        <f>VLOOKUP(LEFT(RIGHT(B259,5),4),物品!B:CU,20,FALSE)</f>
        <v>ReplaceableTextures\\commandButtons\\BTNLBUI01.blp</v>
      </c>
      <c r="N259" s="185" t="s">
        <v>83</v>
      </c>
      <c r="O259" s="166" t="s">
        <v>98</v>
      </c>
      <c r="P259" s="27">
        <v>3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IB55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已领取重置版礼包</v>
      </c>
      <c r="I260" s="27" t="str">
        <f>VLOOKUP(B260,物品!B:CV,99,FALSE)</f>
        <v>|cff33ff00购买魔兽重制版可领取该礼包！|n|n|r奖励：|n招魂幡Lv3|N|N|cff00ff00已领取该礼包</v>
      </c>
      <c r="J260" s="165" t="str">
        <f t="shared" si="119"/>
        <v>已领取重置版礼包</v>
      </c>
      <c r="K260" s="165" t="str">
        <f t="shared" si="120"/>
        <v>|cff33ff00购买魔兽重制版可领取该礼包！|n|n|r奖励：|n招魂幡Lv3|N|N|cff00ff00已领取该礼包</v>
      </c>
      <c r="L260" s="27"/>
      <c r="M260" s="166" t="str">
        <f>VLOOKUP(LEFT(RIGHT(B260,5),4),物品!B:CU,20,FALSE)</f>
        <v>ReplaceableTextures\\commandButtons\\BTNLBUI01.blp</v>
      </c>
      <c r="N260" s="185" t="s">
        <v>83</v>
      </c>
      <c r="O260" s="166" t="s">
        <v>98</v>
      </c>
      <c r="P260" s="27">
        <v>0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IB56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已领取公会福利</v>
      </c>
      <c r="I261" s="27" t="str">
        <f>VLOOKUP(B261,物品!B:CV,99,FALSE)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1" s="165" t="str">
        <f t="shared" si="119"/>
        <v>已领取公会福利</v>
      </c>
      <c r="K261" s="165" t="str">
        <f t="shared" si="12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1" s="27"/>
      <c r="M261" s="166" t="str">
        <f>VLOOKUP(LEFT(RIGHT(B261,5),4),物品!B:CU,20,FALSE)</f>
        <v>ReplaceableTextures\\commandButtons\\BTNLBUI01.blp</v>
      </c>
      <c r="N261" s="185" t="s">
        <v>83</v>
      </c>
      <c r="O261" s="166" t="s">
        <v>98</v>
      </c>
      <c r="P261" s="27">
        <v>1</v>
      </c>
      <c r="Q261" s="27">
        <v>1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IB57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已领取星耀礼包</v>
      </c>
      <c r="I262" s="27" t="str">
        <f>VLOOKUP(B262,物品!B:CV,99,FALSE)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2" s="165" t="str">
        <f t="shared" si="119"/>
        <v>已领取星耀礼包</v>
      </c>
      <c r="K262" s="165" t="str">
        <f t="shared" si="12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2" s="27"/>
      <c r="M262" s="166" t="str">
        <f>VLOOKUP(LEFT(RIGHT(B262,5),4),物品!B:CU,20,FALSE)</f>
        <v>ReplaceableTextures\\commandButtons\\BTNLBUI01.blp</v>
      </c>
      <c r="N262" s="185" t="s">
        <v>83</v>
      </c>
      <c r="O262" s="166" t="s">
        <v>98</v>
      </c>
      <c r="P262" s="27">
        <v>2</v>
      </c>
      <c r="Q262" s="27">
        <v>1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IB58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已领取魔芝RPG礼包</v>
      </c>
      <c r="I263" s="27" t="str">
        <f>VLOOKUP(B263,物品!B:CV,99,FALSE)</f>
        <v>|cff99ccff游戏中输入《|r|cff33ff00魔芝RPG|r|cff99ccff》领取本礼包！|r|n|n|r奖励：|n|cffffcc00练功房怪物数量+1|r|N|N|cff00ff00已领取该礼包</v>
      </c>
      <c r="J263" s="165" t="str">
        <f t="shared" si="119"/>
        <v>已领取魔芝RPG礼包</v>
      </c>
      <c r="K263" s="165" t="str">
        <f t="shared" si="120"/>
        <v>|cff99ccff游戏中输入《|r|cff33ff00魔芝RPG|r|cff99ccff》领取本礼包！|r|n|n|r奖励：|n|cffffcc00练功房怪物数量+1|r|N|N|cff00ff00已领取该礼包</v>
      </c>
      <c r="L263" s="27"/>
      <c r="M263" s="166" t="str">
        <f>VLOOKUP(LEFT(RIGHT(B263,5),4),物品!B:CU,20,FALSE)</f>
        <v>ReplaceableTextures\\commandButtons\\BTNLBUI01.blp</v>
      </c>
      <c r="N263" s="185" t="s">
        <v>83</v>
      </c>
      <c r="O263" s="166" t="s">
        <v>98</v>
      </c>
      <c r="P263" s="27">
        <v>2</v>
      </c>
      <c r="Q263" s="27">
        <v>0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IB59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已领取老铁礼包</v>
      </c>
      <c r="I264" s="27" t="str">
        <f>VLOOKUP(B264,物品!B:CV,99,FALSE)</f>
        <v>|N|N|cff00ff00已领取该礼包</v>
      </c>
      <c r="J264" s="165" t="str">
        <f t="shared" si="119"/>
        <v>已领取老铁礼包</v>
      </c>
      <c r="K264" s="165" t="str">
        <f t="shared" si="120"/>
        <v>|N|N|cff00ff00已领取该礼包</v>
      </c>
      <c r="L264" s="27"/>
      <c r="M264" s="166" t="str">
        <f>VLOOKUP(LEFT(RIGHT(B264,5),4),物品!B:CU,20,FALSE)</f>
        <v>ReplaceableTextures\\commandButtons\\BTNLBUI01.blp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0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IY00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积分兑换-永久</v>
      </c>
      <c r="I265" s="27" t="str">
        <f>VLOOKUP(B265,物品!B:CV,99,FALSE)</f>
        <v>积分兑换-永久</v>
      </c>
      <c r="J265" s="165" t="str">
        <f t="shared" ref="J265" si="121">H265</f>
        <v>积分兑换-永久</v>
      </c>
      <c r="K265" s="165" t="str">
        <f t="shared" ref="K265" si="122">I265</f>
        <v>积分兑换-永久</v>
      </c>
      <c r="L265" s="27"/>
      <c r="M265" s="166" t="str">
        <f>VLOOKUP(LEFT(RIGHT(B265,5),4),物品!B:CU,20,FALSE)</f>
        <v>ReplaceableTextures\\CommandButtons\\BTNUIRK04.blp</v>
      </c>
      <c r="N265" s="185" t="s">
        <v>83</v>
      </c>
      <c r="O265" s="166" t="s">
        <v>98</v>
      </c>
      <c r="P265" s="27">
        <v>0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IY1C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天乾地坤</v>
      </c>
      <c r="I266" s="27" t="str">
        <f>VLOOKUP(B266,物品!B:CV,99,FALSE)</f>
        <v>代码生成</v>
      </c>
      <c r="J266" s="165" t="str">
        <f t="shared" si="119"/>
        <v>天乾地坤</v>
      </c>
      <c r="K266" s="165" t="str">
        <f t="shared" si="120"/>
        <v>代码生成</v>
      </c>
      <c r="L266" s="27"/>
      <c r="M266" s="166" t="str">
        <f>VLOOKUP(LEFT(RIGHT(B266,5),4),物品!B:CU,20,FALSE)</f>
        <v>ReplaceableTextures\\CommandButtons\\BTNRY1C.blp</v>
      </c>
      <c r="N266" s="185" t="s">
        <v>83</v>
      </c>
      <c r="O266" s="166" t="s">
        <v>98</v>
      </c>
      <c r="P266" s="27">
        <v>2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IY2C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五彩凰翼</v>
      </c>
      <c r="I267" s="27" t="str">
        <f>VLOOKUP(B267,物品!B:CV,99,FALSE)</f>
        <v>代码生成</v>
      </c>
      <c r="J267" s="165" t="str">
        <f t="shared" si="119"/>
        <v>五彩凰翼</v>
      </c>
      <c r="K267" s="165" t="str">
        <f t="shared" si="120"/>
        <v>代码生成</v>
      </c>
      <c r="L267" s="27"/>
      <c r="M267" s="166" t="str">
        <f>VLOOKUP(LEFT(RIGHT(B267,5),4),物品!B:CU,20,FALSE)</f>
        <v>ReplaceableTextures\\CommandButtons\\BTNRY2C.blp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IY3C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崩鸣刃</v>
      </c>
      <c r="I268" s="27" t="str">
        <f>VLOOKUP(B268,物品!B:CV,99,FALSE)</f>
        <v>代码生成</v>
      </c>
      <c r="J268" s="165" t="str">
        <f t="shared" si="119"/>
        <v>崩鸣刃</v>
      </c>
      <c r="K268" s="165" t="str">
        <f t="shared" si="120"/>
        <v>代码生成</v>
      </c>
      <c r="L268" s="27"/>
      <c r="M268" s="166" t="str">
        <f>VLOOKUP(LEFT(RIGHT(B268,5),4),物品!B:CU,20,FALSE)</f>
        <v>ReplaceableTextures\\CommandButtons\\BTNRY3C.blp</v>
      </c>
      <c r="N268" s="185" t="s">
        <v>83</v>
      </c>
      <c r="O268" s="166" t="s">
        <v>98</v>
      </c>
      <c r="P268" s="27">
        <v>3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IY4C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俯瞰寰宇</v>
      </c>
      <c r="I269" s="27" t="str">
        <f>VLOOKUP(B269,物品!B:CV,99,FALSE)</f>
        <v>代码生成</v>
      </c>
      <c r="J269" s="165" t="str">
        <f t="shared" si="119"/>
        <v>俯瞰寰宇</v>
      </c>
      <c r="K269" s="165" t="str">
        <f t="shared" si="120"/>
        <v>代码生成</v>
      </c>
      <c r="L269" s="27"/>
      <c r="M269" s="166" t="str">
        <f>VLOOKUP(LEFT(RIGHT(B269,5),4),物品!B:CU,20,FALSE)</f>
        <v>ReplaceableTextures\\CommandButtons\\BTNRY4C.blp</v>
      </c>
      <c r="N269" s="185" t="s">
        <v>83</v>
      </c>
      <c r="O269" s="166" t="s">
        <v>98</v>
      </c>
      <c r="P269" s="27">
        <v>1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IY2E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冰火双翼</v>
      </c>
      <c r="I270" s="27" t="str">
        <f>VLOOKUP(B270,物品!B:CV,99,FALSE)</f>
        <v>代码生成</v>
      </c>
      <c r="J270" s="165" t="str">
        <f t="shared" ref="J270:J271" si="123">H270</f>
        <v>冰火双翼</v>
      </c>
      <c r="K270" s="165" t="str">
        <f t="shared" ref="K270:K271" si="124">I270</f>
        <v>代码生成</v>
      </c>
      <c r="L270" s="27"/>
      <c r="M270" s="166" t="str">
        <f>VLOOKUP(LEFT(RIGHT(B270,5),4),物品!B:CU,20,FALSE)</f>
        <v>ReplaceableTextures\\CommandButtons\\BTNRY2E.blp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IY2F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羽族之音</v>
      </c>
      <c r="I271" s="27" t="str">
        <f>VLOOKUP(B271,物品!B:CV,99,FALSE)</f>
        <v>代码生成</v>
      </c>
      <c r="J271" s="165" t="str">
        <f t="shared" si="123"/>
        <v>羽族之音</v>
      </c>
      <c r="K271" s="165" t="str">
        <f t="shared" si="124"/>
        <v>代码生成</v>
      </c>
      <c r="L271" s="27"/>
      <c r="M271" s="166" t="str">
        <f>VLOOKUP(LEFT(RIGHT(B271,5),4),物品!B:CU,20,FALSE)</f>
        <v>ReplaceableTextures\\CommandButtons\\BTNRY2F.blp</v>
      </c>
      <c r="N271" s="185" t="s">
        <v>83</v>
      </c>
      <c r="O271" s="166" t="s">
        <v>98</v>
      </c>
      <c r="P271" s="27">
        <v>1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IY4O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凌风之灵</v>
      </c>
      <c r="I272" s="27" t="str">
        <f>VLOOKUP(B272,物品!B:CV,99,FALSE)</f>
        <v>代码生成</v>
      </c>
      <c r="J272" s="165" t="str">
        <f t="shared" ref="J272" si="125">H272</f>
        <v>凌风之灵</v>
      </c>
      <c r="K272" s="165" t="str">
        <f t="shared" ref="K272" si="126">I272</f>
        <v>代码生成</v>
      </c>
      <c r="L272" s="27"/>
      <c r="M272" s="166" t="str">
        <f>VLOOKUP(LEFT(RIGHT(B272,5),4),物品!B:CU,20,FALSE)</f>
        <v>ReplaceableTextures\\CommandButtons\\BTNRY4O.blp</v>
      </c>
      <c r="N272" s="185" t="s">
        <v>83</v>
      </c>
      <c r="O272" s="166" t="s">
        <v>98</v>
      </c>
      <c r="P272" s="27">
        <v>2</v>
      </c>
      <c r="Q272" s="27">
        <v>1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IY1E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麒麟光环</v>
      </c>
      <c r="I273" s="27" t="str">
        <f>VLOOKUP(B273,物品!B:CV,99,FALSE)</f>
        <v>代码生成</v>
      </c>
      <c r="J273" s="165" t="str">
        <f t="shared" ref="J273" si="127">H273</f>
        <v>麒麟光环</v>
      </c>
      <c r="K273" s="165" t="str">
        <f t="shared" ref="K273" si="128">I273</f>
        <v>代码生成</v>
      </c>
      <c r="L273" s="27"/>
      <c r="M273" s="166" t="str">
        <f>VLOOKUP(LEFT(RIGHT(B273,5),4),物品!B:CU,20,FALSE)</f>
        <v>ReplaceableTextures\\CommandButtons\\BTNRY1E.blp</v>
      </c>
      <c r="N273" s="185" t="s">
        <v>83</v>
      </c>
      <c r="O273" s="166" t="s">
        <v>98</v>
      </c>
      <c r="P273" s="27">
        <v>3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IY3E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凛霜战锤</v>
      </c>
      <c r="I274" s="27" t="str">
        <f>VLOOKUP(B274,物品!B:CV,99,FALSE)</f>
        <v>代码生成</v>
      </c>
      <c r="J274" s="165" t="str">
        <f t="shared" ref="J274" si="129">H274</f>
        <v>凛霜战锤</v>
      </c>
      <c r="K274" s="165" t="str">
        <f t="shared" ref="K274" si="130">I274</f>
        <v>代码生成</v>
      </c>
      <c r="L274" s="27"/>
      <c r="M274" s="166" t="str">
        <f>VLOOKUP(LEFT(RIGHT(B274,5),4),物品!B:CU,20,FALSE)</f>
        <v>ReplaceableTextures\\CommandButtons\\BTNRY3E.blp</v>
      </c>
      <c r="N274" s="185" t="s">
        <v>83</v>
      </c>
      <c r="O274" s="166" t="s">
        <v>98</v>
      </c>
      <c r="P274" s="27">
        <v>0</v>
      </c>
      <c r="Q274" s="27">
        <v>2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IF01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5" t="str">
        <f t="shared" ref="J275" si="131">H275</f>
        <v>附魔</v>
      </c>
      <c r="K275" s="165">
        <f t="shared" ref="K275" si="132">I275</f>
        <v>0</v>
      </c>
      <c r="L275" s="27"/>
      <c r="M275" s="166">
        <f>VLOOKUP(LEFT(RIGHT(B275,5),4),物品!B:CU,20,FALSE)</f>
        <v>0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IF02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5" t="str">
        <f t="shared" ref="J276:J301" si="133">H276</f>
        <v>附魔</v>
      </c>
      <c r="K276" s="165">
        <f t="shared" ref="K276:K301" si="134">I276</f>
        <v>0</v>
      </c>
      <c r="L276" s="27"/>
      <c r="M276" s="166">
        <f>VLOOKUP(LEFT(RIGHT(B276,5),4),物品!B:CU,20,FALSE)</f>
        <v>0</v>
      </c>
      <c r="N276" s="185" t="s">
        <v>83</v>
      </c>
      <c r="O276" s="166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IF03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5" t="str">
        <f t="shared" si="133"/>
        <v>附魔</v>
      </c>
      <c r="K277" s="165">
        <f t="shared" si="134"/>
        <v>0</v>
      </c>
      <c r="L277" s="27"/>
      <c r="M277" s="166">
        <f>VLOOKUP(LEFT(RIGHT(B277,5),4),物品!B:CU,20,FALSE)</f>
        <v>0</v>
      </c>
      <c r="N277" s="185" t="s">
        <v>83</v>
      </c>
      <c r="O277" s="166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IF04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5" t="str">
        <f t="shared" si="133"/>
        <v>附魔</v>
      </c>
      <c r="K278" s="165">
        <f t="shared" si="134"/>
        <v>0</v>
      </c>
      <c r="L278" s="27"/>
      <c r="M278" s="166">
        <f>VLOOKUP(LEFT(RIGHT(B278,5),4),物品!B:CU,20,FALSE)</f>
        <v>0</v>
      </c>
      <c r="N278" s="185" t="s">
        <v>83</v>
      </c>
      <c r="O278" s="166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IF05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5" t="str">
        <f t="shared" si="133"/>
        <v>附魔</v>
      </c>
      <c r="K279" s="165">
        <f t="shared" si="134"/>
        <v>0</v>
      </c>
      <c r="L279" s="27"/>
      <c r="M279" s="166">
        <f>VLOOKUP(LEFT(RIGHT(B279,5),4),物品!B:CU,20,FALSE)</f>
        <v>0</v>
      </c>
      <c r="N279" s="185" t="s">
        <v>83</v>
      </c>
      <c r="O279" s="166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IF06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5" t="str">
        <f t="shared" si="133"/>
        <v>附魔</v>
      </c>
      <c r="K280" s="165">
        <f t="shared" si="134"/>
        <v>0</v>
      </c>
      <c r="L280" s="27"/>
      <c r="M280" s="166">
        <f>VLOOKUP(LEFT(RIGHT(B280,5),4),物品!B:CU,20,FALSE)</f>
        <v>0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IF07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5" t="str">
        <f t="shared" si="133"/>
        <v>附魔</v>
      </c>
      <c r="K281" s="165">
        <f t="shared" si="134"/>
        <v>0</v>
      </c>
      <c r="L281" s="27"/>
      <c r="M281" s="166">
        <f>VLOOKUP(LEFT(RIGHT(B281,5),4),物品!B:CU,20,FALSE)</f>
        <v>0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IF08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5" t="str">
        <f t="shared" si="133"/>
        <v>附魔</v>
      </c>
      <c r="K282" s="165">
        <f t="shared" si="134"/>
        <v>0</v>
      </c>
      <c r="L282" s="27"/>
      <c r="M282" s="166">
        <f>VLOOKUP(LEFT(RIGHT(B282,5),4),物品!B:CU,20,FALSE)</f>
        <v>0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IF09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5" t="str">
        <f t="shared" si="133"/>
        <v>附魔</v>
      </c>
      <c r="K283" s="165">
        <f t="shared" si="134"/>
        <v>0</v>
      </c>
      <c r="L283" s="27"/>
      <c r="M283" s="166">
        <f>VLOOKUP(LEFT(RIGHT(B283,5),4),物品!B:CU,20,FALSE)</f>
        <v>0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IF10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5" t="str">
        <f t="shared" si="133"/>
        <v>附魔</v>
      </c>
      <c r="K284" s="165">
        <f t="shared" si="134"/>
        <v>0</v>
      </c>
      <c r="L284" s="27"/>
      <c r="M284" s="166">
        <f>VLOOKUP(LEFT(RIGHT(B284,5),4),物品!B:CU,20,FALSE)</f>
        <v>0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IF11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5" t="str">
        <f t="shared" si="133"/>
        <v>附魔</v>
      </c>
      <c r="K285" s="165">
        <f t="shared" si="134"/>
        <v>0</v>
      </c>
      <c r="L285" s="27"/>
      <c r="M285" s="166">
        <f>VLOOKUP(LEFT(RIGHT(B285,5),4),物品!B:CU,20,FALSE)</f>
        <v>0</v>
      </c>
      <c r="N285" s="185" t="s">
        <v>83</v>
      </c>
      <c r="O285" s="166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IF12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5" t="str">
        <f t="shared" si="133"/>
        <v>附魔</v>
      </c>
      <c r="K286" s="165">
        <f t="shared" si="134"/>
        <v>0</v>
      </c>
      <c r="L286" s="27"/>
      <c r="M286" s="166">
        <f>VLOOKUP(LEFT(RIGHT(B286,5),4),物品!B:CU,20,FALSE)</f>
        <v>0</v>
      </c>
      <c r="N286" s="185" t="s">
        <v>83</v>
      </c>
      <c r="O286" s="166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IF13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5" t="str">
        <f t="shared" si="133"/>
        <v>附魔</v>
      </c>
      <c r="K287" s="165">
        <f t="shared" si="134"/>
        <v>0</v>
      </c>
      <c r="L287" s="27"/>
      <c r="M287" s="166">
        <f>VLOOKUP(LEFT(RIGHT(B287,5),4),物品!B:CU,20,FALSE)</f>
        <v>0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IF14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5" t="str">
        <f t="shared" si="133"/>
        <v>附魔</v>
      </c>
      <c r="K288" s="165">
        <f t="shared" si="134"/>
        <v>0</v>
      </c>
      <c r="L288" s="27"/>
      <c r="M288" s="166">
        <f>VLOOKUP(LEFT(RIGHT(B288,5),4),物品!B:CU,20,FALSE)</f>
        <v>0</v>
      </c>
      <c r="N288" s="185" t="s">
        <v>83</v>
      </c>
      <c r="O288" s="166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IF15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5" t="str">
        <f t="shared" si="133"/>
        <v>附魔</v>
      </c>
      <c r="K289" s="165">
        <f t="shared" si="134"/>
        <v>0</v>
      </c>
      <c r="L289" s="27"/>
      <c r="M289" s="166">
        <f>VLOOKUP(LEFT(RIGHT(B289,5),4),物品!B:CU,20,FALSE)</f>
        <v>0</v>
      </c>
      <c r="N289" s="185" t="s">
        <v>83</v>
      </c>
      <c r="O289" s="166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IF16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5" t="str">
        <f t="shared" si="133"/>
        <v>附魔</v>
      </c>
      <c r="K290" s="165">
        <f t="shared" si="134"/>
        <v>0</v>
      </c>
      <c r="L290" s="27"/>
      <c r="M290" s="166">
        <f>VLOOKUP(LEFT(RIGHT(B290,5),4),物品!B:CU,20,FALSE)</f>
        <v>0</v>
      </c>
      <c r="N290" s="185" t="s">
        <v>83</v>
      </c>
      <c r="O290" s="166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IF17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5" t="str">
        <f t="shared" si="133"/>
        <v>附魔</v>
      </c>
      <c r="K291" s="165">
        <f t="shared" si="134"/>
        <v>0</v>
      </c>
      <c r="L291" s="27"/>
      <c r="M291" s="166">
        <f>VLOOKUP(LEFT(RIGHT(B291,5),4),物品!B:CU,20,FALSE)</f>
        <v>0</v>
      </c>
      <c r="N291" s="185" t="s">
        <v>83</v>
      </c>
      <c r="O291" s="166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IF18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5" t="str">
        <f t="shared" si="133"/>
        <v>附魔</v>
      </c>
      <c r="K292" s="165">
        <f t="shared" si="134"/>
        <v>0</v>
      </c>
      <c r="L292" s="27"/>
      <c r="M292" s="166">
        <f>VLOOKUP(LEFT(RIGHT(B292,5),4),物品!B:CU,20,FALSE)</f>
        <v>0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IF19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5" t="str">
        <f t="shared" si="133"/>
        <v>附魔</v>
      </c>
      <c r="K293" s="165">
        <f t="shared" si="134"/>
        <v>0</v>
      </c>
      <c r="L293" s="27"/>
      <c r="M293" s="166">
        <f>VLOOKUP(LEFT(RIGHT(B293,5),4),物品!B:CU,20,FALSE)</f>
        <v>0</v>
      </c>
      <c r="N293" s="185" t="s">
        <v>83</v>
      </c>
      <c r="O293" s="166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IF20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5" t="str">
        <f t="shared" si="133"/>
        <v>附魔</v>
      </c>
      <c r="K294" s="165">
        <f t="shared" si="134"/>
        <v>0</v>
      </c>
      <c r="L294" s="27"/>
      <c r="M294" s="166">
        <f>VLOOKUP(LEFT(RIGHT(B294,5),4),物品!B:CU,20,FALSE)</f>
        <v>0</v>
      </c>
      <c r="N294" s="185" t="s">
        <v>83</v>
      </c>
      <c r="O294" s="166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IF21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5" t="str">
        <f t="shared" si="133"/>
        <v>附魔</v>
      </c>
      <c r="K295" s="165">
        <f t="shared" si="134"/>
        <v>0</v>
      </c>
      <c r="L295" s="27"/>
      <c r="M295" s="166">
        <f>VLOOKUP(LEFT(RIGHT(B295,5),4),物品!B:CU,20,FALSE)</f>
        <v>0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IF22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5" t="str">
        <f t="shared" si="133"/>
        <v>附魔</v>
      </c>
      <c r="K296" s="165">
        <f t="shared" si="134"/>
        <v>0</v>
      </c>
      <c r="L296" s="27"/>
      <c r="M296" s="166">
        <f>VLOOKUP(LEFT(RIGHT(B296,5),4),物品!B:CU,20,FALSE)</f>
        <v>0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IF23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si="133"/>
        <v>附魔</v>
      </c>
      <c r="K297" s="165">
        <f t="shared" si="134"/>
        <v>0</v>
      </c>
      <c r="L297" s="27"/>
      <c r="M297" s="166">
        <f>VLOOKUP(LEFT(RIGHT(B297,5),4),物品!B:CU,20,FALSE)</f>
        <v>0</v>
      </c>
      <c r="N297" s="185" t="s">
        <v>83</v>
      </c>
      <c r="O297" s="166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IF24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si="133"/>
        <v>附魔</v>
      </c>
      <c r="K298" s="165">
        <f t="shared" si="134"/>
        <v>0</v>
      </c>
      <c r="L298" s="27"/>
      <c r="M298" s="166">
        <f>VLOOKUP(LEFT(RIGHT(B298,5),4),物品!B:CU,20,FALSE)</f>
        <v>0</v>
      </c>
      <c r="N298" s="185" t="s">
        <v>83</v>
      </c>
      <c r="O298" s="166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IF25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33"/>
        <v>附魔</v>
      </c>
      <c r="K299" s="165">
        <f t="shared" si="134"/>
        <v>0</v>
      </c>
      <c r="L299" s="27"/>
      <c r="M299" s="166">
        <f>VLOOKUP(LEFT(RIGHT(B299,5),4),物品!B:CU,20,FALSE)</f>
        <v>0</v>
      </c>
      <c r="N299" s="185" t="s">
        <v>83</v>
      </c>
      <c r="O299" s="166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IF26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33"/>
        <v>附魔</v>
      </c>
      <c r="K300" s="165">
        <f t="shared" si="134"/>
        <v>0</v>
      </c>
      <c r="L300" s="27"/>
      <c r="M300" s="166">
        <f>VLOOKUP(LEFT(RIGHT(B300,5),4),物品!B:CU,20,FALSE)</f>
        <v>0</v>
      </c>
      <c r="N300" s="185" t="s">
        <v>83</v>
      </c>
      <c r="O300" s="166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IF27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33"/>
        <v>附魔</v>
      </c>
      <c r="K301" s="165">
        <f t="shared" si="134"/>
        <v>0</v>
      </c>
      <c r="L301" s="27"/>
      <c r="M301" s="166">
        <f>VLOOKUP(LEFT(RIGHT(B301,5),4),物品!B:CU,20,FALSE)</f>
        <v>0</v>
      </c>
      <c r="N301" s="185" t="s">
        <v>83</v>
      </c>
      <c r="O301" s="166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IF28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ref="J302:J304" si="135">H302</f>
        <v>附魔</v>
      </c>
      <c r="K302" s="165">
        <f t="shared" ref="K302:K304" si="136">I302</f>
        <v>0</v>
      </c>
      <c r="L302" s="27"/>
      <c r="M302" s="166">
        <f>VLOOKUP(LEFT(RIGHT(B302,5),4),物品!B:CU,20,FALSE)</f>
        <v>0</v>
      </c>
      <c r="N302" s="185" t="s">
        <v>83</v>
      </c>
      <c r="O302" s="166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IF29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35"/>
        <v>附魔</v>
      </c>
      <c r="K303" s="165">
        <f t="shared" si="136"/>
        <v>0</v>
      </c>
      <c r="L303" s="27"/>
      <c r="M303" s="166">
        <f>VLOOKUP(LEFT(RIGHT(B303,5),4),物品!B:CU,20,FALSE)</f>
        <v>0</v>
      </c>
      <c r="N303" s="185" t="s">
        <v>83</v>
      </c>
      <c r="O303" s="166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IF30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35"/>
        <v>附魔</v>
      </c>
      <c r="K304" s="165">
        <f t="shared" si="136"/>
        <v>0</v>
      </c>
      <c r="L304" s="27"/>
      <c r="M304" s="166">
        <f>VLOOKUP(LEFT(RIGHT(B304,5),4),物品!B:CU,20,FALSE)</f>
        <v>0</v>
      </c>
      <c r="N304" s="185" t="s">
        <v>83</v>
      </c>
      <c r="O304" s="166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IF31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ref="J305:J319" si="137">H305</f>
        <v>附魔</v>
      </c>
      <c r="K305" s="165">
        <f t="shared" ref="K305:K319" si="138">I305</f>
        <v>0</v>
      </c>
      <c r="L305" s="27"/>
      <c r="M305" s="166">
        <f>VLOOKUP(LEFT(RIGHT(B305,5),4),物品!B:CU,20,FALSE)</f>
        <v>0</v>
      </c>
      <c r="N305" s="185" t="s">
        <v>83</v>
      </c>
      <c r="O305" s="166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IF32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ref="J306" si="139">H306</f>
        <v>附魔</v>
      </c>
      <c r="K306" s="165">
        <f t="shared" ref="K306" si="140">I306</f>
        <v>0</v>
      </c>
      <c r="L306" s="27"/>
      <c r="M306" s="166">
        <f>VLOOKUP(LEFT(RIGHT(B306,5),4),物品!B:CU,20,FALSE)</f>
        <v>0</v>
      </c>
      <c r="N306" s="185" t="s">
        <v>83</v>
      </c>
      <c r="O306" s="166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IC00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没抽到任何东西</v>
      </c>
      <c r="I307" s="27">
        <f>VLOOKUP(B307,物品!B:CV,99,FALSE)</f>
        <v>0</v>
      </c>
      <c r="J307" s="165" t="str">
        <f t="shared" ref="J307" si="141">H307</f>
        <v>没抽到任何东西</v>
      </c>
      <c r="K307" s="165">
        <f t="shared" ref="K307" si="142">I307</f>
        <v>0</v>
      </c>
      <c r="L307" s="27"/>
      <c r="M307" s="166">
        <f>VLOOKUP(LEFT(RIGHT(B307,5),4),物品!B:CU,20,FALSE)</f>
        <v>0</v>
      </c>
      <c r="N307" s="185" t="s">
        <v>83</v>
      </c>
      <c r="O307" s="166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IC01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玄铁</v>
      </c>
      <c r="I308" s="27">
        <f>VLOOKUP(B308,物品!B:CV,99,FALSE)</f>
        <v>0</v>
      </c>
      <c r="J308" s="165" t="str">
        <f t="shared" si="137"/>
        <v>玄铁</v>
      </c>
      <c r="K308" s="165">
        <f t="shared" si="138"/>
        <v>0</v>
      </c>
      <c r="L308" s="27"/>
      <c r="M308" s="166">
        <f>VLOOKUP(LEFT(RIGHT(B308,5),4),物品!B:CU,20,FALSE)</f>
        <v>0</v>
      </c>
      <c r="N308" s="185" t="s">
        <v>83</v>
      </c>
      <c r="O308" s="166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IC02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杀敌数</v>
      </c>
      <c r="I309" s="27">
        <f>VLOOKUP(B309,物品!B:CV,99,FALSE)</f>
        <v>0</v>
      </c>
      <c r="J309" s="165" t="str">
        <f t="shared" si="137"/>
        <v>杀敌数</v>
      </c>
      <c r="K309" s="165">
        <f t="shared" si="138"/>
        <v>0</v>
      </c>
      <c r="L309" s="27"/>
      <c r="M309" s="166">
        <f>VLOOKUP(LEFT(RIGHT(B309,5),4),物品!B:CU,20,FALSE)</f>
        <v>0</v>
      </c>
      <c r="N309" s="185" t="s">
        <v>83</v>
      </c>
      <c r="O309" s="166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IC03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攻击力低</v>
      </c>
      <c r="I310" s="27">
        <f>VLOOKUP(B310,物品!B:CV,99,FALSE)</f>
        <v>0</v>
      </c>
      <c r="J310" s="165" t="str">
        <f t="shared" si="137"/>
        <v>攻击力低</v>
      </c>
      <c r="K310" s="165">
        <f t="shared" si="138"/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IC04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攻击力中</v>
      </c>
      <c r="I311" s="27">
        <f>VLOOKUP(B311,物品!B:CV,99,FALSE)</f>
        <v>0</v>
      </c>
      <c r="J311" s="165" t="str">
        <f t="shared" si="137"/>
        <v>攻击力中</v>
      </c>
      <c r="K311" s="165">
        <f t="shared" si="138"/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IC05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攻击力高</v>
      </c>
      <c r="I312" s="27">
        <f>VLOOKUP(B312,物品!B:CV,99,FALSE)</f>
        <v>0</v>
      </c>
      <c r="J312" s="165" t="str">
        <f t="shared" si="137"/>
        <v>攻击力高</v>
      </c>
      <c r="K312" s="165">
        <f t="shared" si="138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IC06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生命值低</v>
      </c>
      <c r="I313" s="27">
        <f>VLOOKUP(B313,物品!B:CV,99,FALSE)</f>
        <v>0</v>
      </c>
      <c r="J313" s="165" t="str">
        <f t="shared" si="137"/>
        <v>生命值低</v>
      </c>
      <c r="K313" s="165">
        <f t="shared" si="138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IC07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生命值中</v>
      </c>
      <c r="I314" s="27">
        <f>VLOOKUP(B314,物品!B:CV,99,FALSE)</f>
        <v>0</v>
      </c>
      <c r="J314" s="165" t="str">
        <f t="shared" si="137"/>
        <v>生命值中</v>
      </c>
      <c r="K314" s="165">
        <f t="shared" si="138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IC08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生命值高</v>
      </c>
      <c r="I315" s="27">
        <f>VLOOKUP(B315,物品!B:CV,99,FALSE)</f>
        <v>0</v>
      </c>
      <c r="J315" s="165" t="str">
        <f t="shared" si="137"/>
        <v>生命值高</v>
      </c>
      <c r="K315" s="165">
        <f t="shared" si="138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IC09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业力低</v>
      </c>
      <c r="I316" s="27">
        <f>VLOOKUP(B316,物品!B:CV,99,FALSE)</f>
        <v>0</v>
      </c>
      <c r="J316" s="165" t="str">
        <f t="shared" si="137"/>
        <v>业力低</v>
      </c>
      <c r="K316" s="165">
        <f t="shared" si="138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IC10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业力中</v>
      </c>
      <c r="I317" s="27">
        <f>VLOOKUP(B317,物品!B:CV,99,FALSE)</f>
        <v>0</v>
      </c>
      <c r="J317" s="165" t="str">
        <f t="shared" si="137"/>
        <v>业力中</v>
      </c>
      <c r="K317" s="165">
        <f t="shared" si="138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IC11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业力高</v>
      </c>
      <c r="I318" s="27">
        <f>VLOOKUP(B318,物品!B:CV,99,FALSE)</f>
        <v>0</v>
      </c>
      <c r="J318" s="165" t="str">
        <f t="shared" si="137"/>
        <v>业力高</v>
      </c>
      <c r="K318" s="165">
        <f t="shared" si="138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 ht="15">
      <c r="A319" s="163"/>
      <c r="B319" s="27" t="str">
        <f>物品!B319</f>
        <v>IK01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|CffBF00FF【稀有】白虎|r</v>
      </c>
      <c r="I319" s="27" t="str">
        <f>VLOOKUP(B319,物品!B:CV,99,FALSE)</f>
        <v>致命倍率|Cffffc926+150%|n|n|r|Cffff00bf【白虎】|r+|Cffff00bf【白虎】|r=|Cffffc926【神威虎爪】|n|n|r|Cff00ff7f点击穿戴或脱卸。|r</v>
      </c>
      <c r="J319" s="165" t="str">
        <f t="shared" si="137"/>
        <v>|CffBF00FF【稀有】白虎|r</v>
      </c>
      <c r="K319" s="165" t="str">
        <f t="shared" si="138"/>
        <v>致命倍率|Cffffc926+150%|n|n|r|Cffff00bf【白虎】|r+|Cffff00bf【白虎】|r=|Cffffc926【神威虎爪】|n|n|r|Cff00ff7f点击穿戴或脱卸。|r</v>
      </c>
      <c r="L319" s="27"/>
      <c r="M319" s="166" t="str">
        <f>VLOOKUP(LEFT(RIGHT(B319,5),4),物品!B:CU,20,FALSE)</f>
        <v>ReplaceableTextures\\CommandButtons\\BTNSST01.blp</v>
      </c>
      <c r="N319" s="27">
        <v>0.5</v>
      </c>
      <c r="O319" s="166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3"/>
      <c r="B320" s="27" t="str">
        <f>物品!B320</f>
        <v>IK02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|CffBF00FF【稀有】玄武|r</v>
      </c>
      <c r="I320" s="27" t="str">
        <f>VLOOKUP(B320,物品!B:CV,99,FALSE)</f>
        <v>最大生命|Cffffc926+10%|n|n|r|Cffff00bf【玄武】|r+|Cffff00bf【玄武】|r=|Cffffc926【佛陀舍利】|n|n|r|Cff00ff7f点击穿戴或脱卸。|r</v>
      </c>
      <c r="J320" s="165" t="str">
        <f t="shared" ref="J320:J347" si="143">H320</f>
        <v>|CffBF00FF【稀有】玄武|r</v>
      </c>
      <c r="K320" s="165" t="str">
        <f t="shared" ref="K320:K347" si="144">I320</f>
        <v>最大生命|Cffffc926+10%|n|n|r|Cffff00bf【玄武】|r+|Cffff00bf【玄武】|r=|Cffffc926【佛陀舍利】|n|n|r|Cff00ff7f点击穿戴或脱卸。|r</v>
      </c>
      <c r="L320" s="27"/>
      <c r="M320" s="166" t="str">
        <f>VLOOKUP(LEFT(RIGHT(B320,5),4),物品!B:CU,20,FALSE)</f>
        <v>ReplaceableTextures\\CommandButtons\\BTNSST02.blp</v>
      </c>
      <c r="N320" s="27">
        <v>0.5</v>
      </c>
      <c r="O320" s="166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3"/>
      <c r="B321" s="27" t="str">
        <f>物品!B321</f>
        <v>IK03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|CffBF00FF【稀有】帝魄|r</v>
      </c>
      <c r="I321" s="27" t="str">
        <f>VLOOKUP(B321,物品!B:CV,99,FALSE)</f>
        <v>道兵伤害|Cffffc926+30%|n|n|r|Cffff00bf【帝魄】|r+|Cffff00bf【帝魄】|r=|Cffffc926【昊天帝玉】|n|n|r|Cff00ff7f点击穿戴或脱卸。|r</v>
      </c>
      <c r="J321" s="165" t="str">
        <f t="shared" si="143"/>
        <v>|CffBF00FF【稀有】帝魄|r</v>
      </c>
      <c r="K321" s="165" t="str">
        <f t="shared" si="144"/>
        <v>道兵伤害|Cffffc926+30%|n|n|r|Cffff00bf【帝魄】|r+|Cffff00bf【帝魄】|r=|Cffffc926【昊天帝玉】|n|n|r|Cff00ff7f点击穿戴或脱卸。|r</v>
      </c>
      <c r="L321" s="27"/>
      <c r="M321" s="166" t="str">
        <f>VLOOKUP(LEFT(RIGHT(B321,5),4),物品!B:CU,20,FALSE)</f>
        <v>ReplaceableTextures\\CommandButtons\\BTNSST03.blp</v>
      </c>
      <c r="N321" s="27">
        <v>0.5</v>
      </c>
      <c r="O321" s="166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3"/>
      <c r="B322" s="27" t="str">
        <f>物品!B322</f>
        <v>IK04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|CffBF00FF【稀有】青龙|r</v>
      </c>
      <c r="I322" s="27" t="str">
        <f>VLOOKUP(B322,物品!B:CV,99,FALSE)</f>
        <v>攻击|Cffffc926+30000|r，攻击|Cffffc926+6%|n|n|r|Cffff00bf【青龙】|r+|Cffff00bf【青龙】|r=|Cffffc926【应龙珠】|n|n|r|Cff00ff7f点击穿戴或脱卸。|r</v>
      </c>
      <c r="J322" s="165" t="str">
        <f t="shared" si="143"/>
        <v>|CffBF00FF【稀有】青龙|r</v>
      </c>
      <c r="K322" s="165" t="str">
        <f t="shared" si="144"/>
        <v>攻击|Cffffc926+30000|r，攻击|Cffffc926+6%|n|n|r|Cffff00bf【青龙】|r+|Cffff00bf【青龙】|r=|Cffffc926【应龙珠】|n|n|r|Cff00ff7f点击穿戴或脱卸。|r</v>
      </c>
      <c r="L322" s="27"/>
      <c r="M322" s="166" t="str">
        <f>VLOOKUP(LEFT(RIGHT(B322,5),4),物品!B:CU,20,FALSE)</f>
        <v>ReplaceableTextures\\CommandButtons\\BTNSST04.blp</v>
      </c>
      <c r="N322" s="27">
        <v>0.5</v>
      </c>
      <c r="O322" s="166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3"/>
      <c r="B323" s="27" t="str">
        <f>物品!B323</f>
        <v>IK05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|CffBF00FF【稀有】白泽|r</v>
      </c>
      <c r="I323" s="27" t="str">
        <f>VLOOKUP(B323,物品!B:CV,99,FALSE)</f>
        <v>护甲穿透|Cffffc926+80|n|n|r|Cffff00bf【白泽】|r+|Cffff00bf【白泽】|r=|Cffffc926【白泽之灵】|n|n|r|Cff00ff7f点击穿戴或脱卸。|r</v>
      </c>
      <c r="J323" s="165" t="str">
        <f t="shared" si="143"/>
        <v>|CffBF00FF【稀有】白泽|r</v>
      </c>
      <c r="K323" s="165" t="str">
        <f t="shared" si="144"/>
        <v>护甲穿透|Cffffc926+80|n|n|r|Cffff00bf【白泽】|r+|Cffff00bf【白泽】|r=|Cffffc926【白泽之灵】|n|n|r|Cff00ff7f点击穿戴或脱卸。|r</v>
      </c>
      <c r="L323" s="27"/>
      <c r="M323" s="166" t="str">
        <f>VLOOKUP(LEFT(RIGHT(B323,5),4),物品!B:CU,20,FALSE)</f>
        <v>ReplaceableTextures\\CommandButtons\\BTNSST05.blp</v>
      </c>
      <c r="N323" s="27">
        <v>0.5</v>
      </c>
      <c r="O323" s="166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3"/>
      <c r="B324" s="27" t="str">
        <f>物品!B324</f>
        <v>IK06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|CffBF00FF【稀有】麒麟|r</v>
      </c>
      <c r="I324" s="27" t="str">
        <f>VLOOKUP(B324,物品!B:CV,99,FALSE)</f>
        <v>暴击伤害|Cffffc926+30%|n|n|r|Cffff00bf【麒麟】|r+|Cffff00bf【麒麟】|r=|Cffffc926【麒麟心】|n|n|r|Cff00ff7f点击穿戴或脱卸。|r</v>
      </c>
      <c r="J324" s="165" t="str">
        <f t="shared" si="143"/>
        <v>|CffBF00FF【稀有】麒麟|r</v>
      </c>
      <c r="K324" s="165" t="str">
        <f t="shared" si="144"/>
        <v>暴击伤害|Cffffc926+30%|n|n|r|Cffff00bf【麒麟】|r+|Cffff00bf【麒麟】|r=|Cffffc926【麒麟心】|n|n|r|Cff00ff7f点击穿戴或脱卸。|r</v>
      </c>
      <c r="L324" s="27"/>
      <c r="M324" s="166" t="str">
        <f>VLOOKUP(LEFT(RIGHT(B324,5),4),物品!B:CU,20,FALSE)</f>
        <v>ReplaceableTextures\\CommandButtons\\BTNSST06.blp</v>
      </c>
      <c r="N324" s="27">
        <v>0.5</v>
      </c>
      <c r="O324" s="166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3"/>
      <c r="B325" s="27" t="str">
        <f>物品!B325</f>
        <v>IK07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|CffBF00FF【稀有】腾蛇|r</v>
      </c>
      <c r="I325" s="27" t="str">
        <f>VLOOKUP(B325,物品!B:CV,99,FALSE)</f>
        <v>护甲|Cffffc926+60|n|n|r|Cffff00bf【腾蛇】|r+|Cffff00bf【腾蛇】|r=|Cffffc926【腾蛇之牙】|n|n|r|Cff00ff7f点击穿戴或脱卸。|r</v>
      </c>
      <c r="J325" s="165" t="str">
        <f t="shared" si="143"/>
        <v>|CffBF00FF【稀有】腾蛇|r</v>
      </c>
      <c r="K325" s="165" t="str">
        <f t="shared" si="144"/>
        <v>护甲|Cffffc926+60|n|n|r|Cffff00bf【腾蛇】|r+|Cffff00bf【腾蛇】|r=|Cffffc926【腾蛇之牙】|n|n|r|Cff00ff7f点击穿戴或脱卸。|r</v>
      </c>
      <c r="L325" s="27"/>
      <c r="M325" s="166" t="str">
        <f>VLOOKUP(LEFT(RIGHT(B325,5),4),物品!B:CU,20,FALSE)</f>
        <v>ReplaceableTextures\\CommandButtons\\BTNSST07.blp</v>
      </c>
      <c r="N325" s="27">
        <v>0.5</v>
      </c>
      <c r="O325" s="166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5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3"/>
      <c r="B326" s="27" t="str">
        <f>物品!B326</f>
        <v>IK08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|CffBF00FF【稀有】朱雀|r</v>
      </c>
      <c r="I326" s="27" t="str">
        <f>VLOOKUP(B326,物品!B:CV,99,FALSE)</f>
        <v>业力|Cffffc926+30000|r，业力|Cffffc926+6%|n|n|r|Cffff00bf【朱雀】|r+|Cffff00bf【朱雀】|r=|Cffffc926【悟道碑石】|n|n|r|Cff00ff7f点击穿戴或脱卸。|r</v>
      </c>
      <c r="J326" s="165" t="str">
        <f t="shared" si="143"/>
        <v>|CffBF00FF【稀有】朱雀|r</v>
      </c>
      <c r="K326" s="165" t="str">
        <f t="shared" si="144"/>
        <v>业力|Cffffc926+30000|r，业力|Cffffc926+6%|n|n|r|Cffff00bf【朱雀】|r+|Cffff00bf【朱雀】|r=|Cffffc926【悟道碑石】|n|n|r|Cff00ff7f点击穿戴或脱卸。|r</v>
      </c>
      <c r="L326" s="27"/>
      <c r="M326" s="166" t="str">
        <f>VLOOKUP(LEFT(RIGHT(B326,5),4),物品!B:CU,20,FALSE)</f>
        <v>ReplaceableTextures\\CommandButtons\\BTNSST08.blp</v>
      </c>
      <c r="N326" s="27">
        <v>0.5</v>
      </c>
      <c r="O326" s="166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5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3"/>
      <c r="B327" s="27" t="str">
        <f>物品!B327</f>
        <v>IK1A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致命倍率|Cffffc926+300%|n|n|r|Cffaaaaaa○刻印槽 【空】|r|n|n|Cff00ff7f点击穿戴或脱卸。|r</v>
      </c>
      <c r="J327" s="165" t="str">
        <f t="shared" si="143"/>
        <v>|CffFFD24D【史诗】神威虎爪|r</v>
      </c>
      <c r="K327" s="165" t="str">
        <f t="shared" si="144"/>
        <v>致命倍率|Cffffc926+300%|n|n|r|Cffaaaaaa○刻印槽 【空】|r|n|n|Cff00ff7f点击穿戴或脱卸。|r</v>
      </c>
      <c r="L327" s="27"/>
      <c r="M327" s="166" t="str">
        <f>VLOOKUP(LEFT(RIGHT(B327,5),4),物品!B:CU,20,FALSE)</f>
        <v>ReplaceableTextures\\CommandButtons\\BTNSST09.blp</v>
      </c>
      <c r="N327" s="27">
        <v>0.5</v>
      </c>
      <c r="O327" s="166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3"/>
      <c r="B328" s="27" t="str">
        <f>物品!B328</f>
        <v>IK1B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致命倍率|Cffffc926+300%|n|n|r|Cffaaaaaa○|CffFFD24D金之符印+1|r|r|n|n|Cff00ff7f点击穿戴或脱卸。|r</v>
      </c>
      <c r="J328" s="165" t="str">
        <f t="shared" si="143"/>
        <v>|CffFFD24D【史诗】神威虎爪|r</v>
      </c>
      <c r="K328" s="165" t="str">
        <f t="shared" si="144"/>
        <v>致命倍率|Cffffc926+300%|n|n|r|Cffaaaaaa○|CffFFD24D金之符印+1|r|r|n|n|Cff00ff7f点击穿戴或脱卸。|r</v>
      </c>
      <c r="L328" s="27"/>
      <c r="M328" s="166" t="str">
        <f>VLOOKUP(LEFT(RIGHT(B328,5),4),物品!B:CU,20,FALSE)</f>
        <v>ReplaceableTextures\\CommandButtons\\BTNSST09.blp</v>
      </c>
      <c r="N328" s="27">
        <v>0.5</v>
      </c>
      <c r="O328" s="166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3"/>
      <c r="B329" s="27" t="str">
        <f>物品!B329</f>
        <v>IK1C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致命倍率|Cffffc926+300%|n|n|r|Cffaaaaaa○|CffFFD24D木之符印+1|r|r|n|n|Cff00ff7f点击穿戴或脱卸。|r</v>
      </c>
      <c r="J329" s="165" t="str">
        <f t="shared" si="143"/>
        <v>|CffFFD24D【史诗】神威虎爪|r</v>
      </c>
      <c r="K329" s="165" t="str">
        <f t="shared" si="144"/>
        <v>致命倍率|Cffffc926+300%|n|n|r|Cffaaaaaa○|CffFFD24D木之符印+1|r|r|n|n|Cff00ff7f点击穿戴或脱卸。|r</v>
      </c>
      <c r="L329" s="27"/>
      <c r="M329" s="166" t="str">
        <f>VLOOKUP(LEFT(RIGHT(B329,5),4),物品!B:CU,20,FALSE)</f>
        <v>ReplaceableTextures\\CommandButtons\\BTNSST09.blp</v>
      </c>
      <c r="N329" s="27">
        <v>0.5</v>
      </c>
      <c r="O329" s="166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3"/>
      <c r="B330" s="27" t="str">
        <f>物品!B330</f>
        <v>IK1D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致命倍率|Cffffc926+300%|n|n|r|Cffaaaaaa○|CffFFD24D水之符印+1|r|r|n|n|Cff00ff7f点击穿戴或脱卸。|r</v>
      </c>
      <c r="J330" s="165" t="str">
        <f t="shared" si="143"/>
        <v>|CffFFD24D【史诗】神威虎爪|r</v>
      </c>
      <c r="K330" s="165" t="str">
        <f t="shared" si="144"/>
        <v>致命倍率|Cffffc926+300%|n|n|r|Cffaaaaaa○|CffFFD24D水之符印+1|r|r|n|n|Cff00ff7f点击穿戴或脱卸。|r</v>
      </c>
      <c r="L330" s="27"/>
      <c r="M330" s="166" t="str">
        <f>VLOOKUP(LEFT(RIGHT(B330,5),4),物品!B:CU,20,FALSE)</f>
        <v>ReplaceableTextures\\CommandButtons\\BTNSST09.blp</v>
      </c>
      <c r="N330" s="27">
        <v>0.5</v>
      </c>
      <c r="O330" s="166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3"/>
      <c r="B331" s="27" t="str">
        <f>物品!B331</f>
        <v>IK1E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致命倍率|Cffffc926+300%|n|n|r|Cffaaaaaa○|CffFFD24D火之符印+1|r|r|n|n|Cff00ff7f点击穿戴或脱卸。|r</v>
      </c>
      <c r="J331" s="165" t="str">
        <f t="shared" si="143"/>
        <v>|CffFFD24D【史诗】神威虎爪|r</v>
      </c>
      <c r="K331" s="165" t="str">
        <f t="shared" si="144"/>
        <v>致命倍率|Cffffc926+300%|n|n|r|Cffaaaaaa○|CffFFD24D火之符印+1|r|r|n|n|Cff00ff7f点击穿戴或脱卸。|r</v>
      </c>
      <c r="L331" s="27"/>
      <c r="M331" s="166" t="str">
        <f>VLOOKUP(LEFT(RIGHT(B331,5),4),物品!B:CU,20,FALSE)</f>
        <v>ReplaceableTextures\\CommandButtons\\BTNSST09.blp</v>
      </c>
      <c r="N331" s="27">
        <v>0.5</v>
      </c>
      <c r="O331" s="166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3"/>
      <c r="B332" s="27" t="str">
        <f>物品!B332</f>
        <v>IK1F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致命倍率|Cffffc926+300%|n|n|r|Cffaaaaaa○|CffFFD24D土之符印+1|r|r|n|n|Cff00ff7f点击穿戴或脱卸。|r</v>
      </c>
      <c r="J332" s="165" t="str">
        <f t="shared" si="143"/>
        <v>|CffFFD24D【史诗】神威虎爪|r</v>
      </c>
      <c r="K332" s="165" t="str">
        <f t="shared" si="144"/>
        <v>致命倍率|Cffffc926+300%|n|n|r|Cffaaaaaa○|CffFFD24D土之符印+1|r|r|n|n|Cff00ff7f点击穿戴或脱卸。|r</v>
      </c>
      <c r="L332" s="27"/>
      <c r="M332" s="166" t="str">
        <f>VLOOKUP(LEFT(RIGHT(B332,5),4),物品!B:CU,20,FALSE)</f>
        <v>ReplaceableTextures\\CommandButtons\\BTNSST09.blp</v>
      </c>
      <c r="N332" s="27">
        <v>0.5</v>
      </c>
      <c r="O332" s="166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3"/>
      <c r="B333" s="27" t="str">
        <f>物品!B333</f>
        <v>IK1G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致命倍率|Cffffc926+300%|n|n|r|Cffaaaaaa○|CffFFD24D光之符印+1|r|r|n|n|Cff00ff7f点击穿戴或脱卸。|r</v>
      </c>
      <c r="J333" s="165" t="str">
        <f t="shared" si="143"/>
        <v>|CffFFD24D【史诗】神威虎爪|r</v>
      </c>
      <c r="K333" s="165" t="str">
        <f t="shared" si="144"/>
        <v>致命倍率|Cffffc926+300%|n|n|r|Cffaaaaaa○|CffFFD24D光之符印+1|r|r|n|n|Cff00ff7f点击穿戴或脱卸。|r</v>
      </c>
      <c r="L333" s="27"/>
      <c r="M333" s="166" t="str">
        <f>VLOOKUP(LEFT(RIGHT(B333,5),4),物品!B:CU,20,FALSE)</f>
        <v>ReplaceableTextures\\CommandButtons\\BTNSST09.blp</v>
      </c>
      <c r="N333" s="27">
        <v>0.5</v>
      </c>
      <c r="O333" s="166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3"/>
      <c r="B334" s="27" t="str">
        <f>物品!B334</f>
        <v>IK1H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|CffFFD24D【史诗】神威虎爪|r</v>
      </c>
      <c r="I334" s="27" t="str">
        <f>VLOOKUP(B334,物品!B:CV,99,FALSE)</f>
        <v>致命倍率|Cffffc926+300%|n|n|r|Cffaaaaaa○|CffFFD24D雷之符印+1|r|r|n|n|Cff00ff7f点击穿戴或脱卸。|r</v>
      </c>
      <c r="J334" s="165" t="str">
        <f t="shared" si="143"/>
        <v>|CffFFD24D【史诗】神威虎爪|r</v>
      </c>
      <c r="K334" s="165" t="str">
        <f t="shared" si="144"/>
        <v>致命倍率|Cffffc926+300%|n|n|r|Cffaaaaaa○|CffFFD24D雷之符印+1|r|r|n|n|Cff00ff7f点击穿戴或脱卸。|r</v>
      </c>
      <c r="L334" s="27"/>
      <c r="M334" s="166" t="str">
        <f>VLOOKUP(LEFT(RIGHT(B334,5),4),物品!B:CU,20,FALSE)</f>
        <v>ReplaceableTextures\\CommandButtons\\BTNSST09.blp</v>
      </c>
      <c r="N334" s="27">
        <v>0.5</v>
      </c>
      <c r="O334" s="166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3"/>
      <c r="B335" s="27" t="str">
        <f>物品!B335</f>
        <v>IK1I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|CffFFD24D【史诗】神威虎爪|r</v>
      </c>
      <c r="I335" s="27" t="str">
        <f>VLOOKUP(B335,物品!B:CV,99,FALSE)</f>
        <v>致命倍率|Cffffc926+300%|n|n|r|Cffaaaaaa○|CffFFD24D暗之符印+1|r|r|n|n|Cff00ff7f点击穿戴或脱卸。|r</v>
      </c>
      <c r="J335" s="165" t="str">
        <f t="shared" si="143"/>
        <v>|CffFFD24D【史诗】神威虎爪|r</v>
      </c>
      <c r="K335" s="165" t="str">
        <f t="shared" si="144"/>
        <v>致命倍率|Cffffc926+300%|n|n|r|Cffaaaaaa○|CffFFD24D暗之符印+1|r|r|n|n|Cff00ff7f点击穿戴或脱卸。|r</v>
      </c>
      <c r="L335" s="27"/>
      <c r="M335" s="166" t="str">
        <f>VLOOKUP(LEFT(RIGHT(B335,5),4),物品!B:CU,20,FALSE)</f>
        <v>ReplaceableTextures\\CommandButtons\\BTNSST09.blp</v>
      </c>
      <c r="N335" s="27">
        <v>0.5</v>
      </c>
      <c r="O335" s="166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3"/>
      <c r="B336" s="27" t="str">
        <f>物品!B336</f>
        <v>IK2A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最大生命|Cffffc926+20%|n|n|r|Cffaaaaaa○刻印槽 【空】|r|n|n|Cff00ff7f点击穿戴或脱卸。|r</v>
      </c>
      <c r="J336" s="165" t="str">
        <f t="shared" si="143"/>
        <v>|CffFFD24D【史诗】佛陀舍利|r</v>
      </c>
      <c r="K336" s="165" t="str">
        <f t="shared" si="144"/>
        <v>最大生命|Cffffc926+20%|n|n|r|Cffaaaaaa○刻印槽 【空】|r|n|n|Cff00ff7f点击穿戴或脱卸。|r</v>
      </c>
      <c r="L336" s="27"/>
      <c r="M336" s="166" t="str">
        <f>VLOOKUP(LEFT(RIGHT(B336,5),4),物品!B:CU,20,FALSE)</f>
        <v>ReplaceableTextures\\CommandButtons\\BTNSST10.blp</v>
      </c>
      <c r="N336" s="27">
        <v>0.5</v>
      </c>
      <c r="O336" s="166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3"/>
      <c r="B337" s="27" t="str">
        <f>物品!B337</f>
        <v>IK2B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最大生命|Cffffc926+20%|n|n|r|Cffaaaaaa○|CffFFD24D金之符印+1|r|r|n|n|Cff00ff7f点击穿戴或脱卸。|r</v>
      </c>
      <c r="J337" s="165" t="str">
        <f t="shared" si="143"/>
        <v>|CffFFD24D【史诗】佛陀舍利|r</v>
      </c>
      <c r="K337" s="165" t="str">
        <f t="shared" si="144"/>
        <v>最大生命|Cffffc926+20%|n|n|r|Cffaaaaaa○|CffFFD24D金之符印+1|r|r|n|n|Cff00ff7f点击穿戴或脱卸。|r</v>
      </c>
      <c r="L337" s="27"/>
      <c r="M337" s="166" t="str">
        <f>VLOOKUP(LEFT(RIGHT(B337,5),4),物品!B:CU,20,FALSE)</f>
        <v>ReplaceableTextures\\CommandButtons\\BTNSST10.blp</v>
      </c>
      <c r="N337" s="27">
        <v>0.5</v>
      </c>
      <c r="O337" s="166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3"/>
      <c r="B338" s="27" t="str">
        <f>物品!B338</f>
        <v>IK2C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最大生命|Cffffc926+20%|n|n|r|Cffaaaaaa○|CffFFD24D木之符印+1|r|r|n|n|Cff00ff7f点击穿戴或脱卸。|r</v>
      </c>
      <c r="J338" s="165" t="str">
        <f t="shared" si="143"/>
        <v>|CffFFD24D【史诗】佛陀舍利|r</v>
      </c>
      <c r="K338" s="165" t="str">
        <f t="shared" si="144"/>
        <v>最大生命|Cffffc926+20%|n|n|r|Cffaaaaaa○|CffFFD24D木之符印+1|r|r|n|n|Cff00ff7f点击穿戴或脱卸。|r</v>
      </c>
      <c r="L338" s="27"/>
      <c r="M338" s="166" t="str">
        <f>VLOOKUP(LEFT(RIGHT(B338,5),4),物品!B:CU,20,FALSE)</f>
        <v>ReplaceableTextures\\CommandButtons\\BTNSST10.blp</v>
      </c>
      <c r="N338" s="27">
        <v>0.5</v>
      </c>
      <c r="O338" s="166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3"/>
      <c r="B339" s="27" t="str">
        <f>物品!B339</f>
        <v>IK2D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最大生命|Cffffc926+20%|n|n|r|Cffaaaaaa○|CffFFD24D水之符印+1|r|r|n|n|Cff00ff7f点击穿戴或脱卸。|r</v>
      </c>
      <c r="J339" s="165" t="str">
        <f t="shared" si="143"/>
        <v>|CffFFD24D【史诗】佛陀舍利|r</v>
      </c>
      <c r="K339" s="165" t="str">
        <f t="shared" si="144"/>
        <v>最大生命|Cffffc926+20%|n|n|r|Cffaaaaaa○|CffFFD24D水之符印+1|r|r|n|n|Cff00ff7f点击穿戴或脱卸。|r</v>
      </c>
      <c r="L339" s="27"/>
      <c r="M339" s="166" t="str">
        <f>VLOOKUP(LEFT(RIGHT(B339,5),4),物品!B:CU,20,FALSE)</f>
        <v>ReplaceableTextures\\CommandButtons\\BTNSST10.blp</v>
      </c>
      <c r="N339" s="27">
        <v>0.5</v>
      </c>
      <c r="O339" s="166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3"/>
      <c r="B340" s="27" t="str">
        <f>物品!B340</f>
        <v>IK2E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最大生命|Cffffc926+20%|n|n|r|Cffaaaaaa○|CffFFD24D火之符印+1|r|r|n|n|Cff00ff7f点击穿戴或脱卸。|r</v>
      </c>
      <c r="J340" s="165" t="str">
        <f t="shared" si="143"/>
        <v>|CffFFD24D【史诗】佛陀舍利|r</v>
      </c>
      <c r="K340" s="165" t="str">
        <f t="shared" si="144"/>
        <v>最大生命|Cffffc926+20%|n|n|r|Cffaaaaaa○|CffFFD24D火之符印+1|r|r|n|n|Cff00ff7f点击穿戴或脱卸。|r</v>
      </c>
      <c r="L340" s="27"/>
      <c r="M340" s="166" t="str">
        <f>VLOOKUP(LEFT(RIGHT(B340,5),4),物品!B:CU,20,FALSE)</f>
        <v>ReplaceableTextures\\CommandButtons\\BTNSST10.blp</v>
      </c>
      <c r="N340" s="27">
        <v>0.5</v>
      </c>
      <c r="O340" s="166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3"/>
      <c r="B341" s="27" t="str">
        <f>物品!B341</f>
        <v>IK2F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最大生命|Cffffc926+20%|n|n|r|Cffaaaaaa○|CffFFD24D土之符印+1|r|r|n|n|Cff00ff7f点击穿戴或脱卸。|r</v>
      </c>
      <c r="J341" s="165" t="str">
        <f t="shared" si="143"/>
        <v>|CffFFD24D【史诗】佛陀舍利|r</v>
      </c>
      <c r="K341" s="165" t="str">
        <f t="shared" si="144"/>
        <v>最大生命|Cffffc926+20%|n|n|r|Cffaaaaaa○|CffFFD24D土之符印+1|r|r|n|n|Cff00ff7f点击穿戴或脱卸。|r</v>
      </c>
      <c r="L341" s="27"/>
      <c r="M341" s="166" t="str">
        <f>VLOOKUP(LEFT(RIGHT(B341,5),4),物品!B:CU,20,FALSE)</f>
        <v>ReplaceableTextures\\CommandButtons\\BTNSST10.blp</v>
      </c>
      <c r="N341" s="27">
        <v>0.5</v>
      </c>
      <c r="O341" s="166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IK2G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最大生命|Cffffc926+20%|n|n|r|Cffaaaaaa○|CffFFD24D光之符印+1|r|r|n|n|Cff00ff7f点击穿戴或脱卸。|r</v>
      </c>
      <c r="J342" s="165" t="str">
        <f t="shared" si="143"/>
        <v>|CffFFD24D【史诗】佛陀舍利|r</v>
      </c>
      <c r="K342" s="165" t="str">
        <f t="shared" si="144"/>
        <v>最大生命|Cffffc926+20%|n|n|r|Cffaaaaaa○|CffFFD24D光之符印+1|r|r|n|n|Cff00ff7f点击穿戴或脱卸。|r</v>
      </c>
      <c r="L342" s="27"/>
      <c r="M342" s="166" t="str">
        <f>VLOOKUP(LEFT(RIGHT(B342,5),4),物品!B:CU,20,FALSE)</f>
        <v>ReplaceableTextures\\CommandButtons\\BTNSST10.blp</v>
      </c>
      <c r="N342" s="27">
        <v>0.5</v>
      </c>
      <c r="O342" s="166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IK2H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|CffFFD24D【史诗】佛陀舍利|r</v>
      </c>
      <c r="I343" s="27" t="str">
        <f>VLOOKUP(B343,物品!B:CV,99,FALSE)</f>
        <v>最大生命|Cffffc926+20%|n|n|r|Cffaaaaaa○|CffFFD24D雷之符印+1|r|r|n|n|Cff00ff7f点击穿戴或脱卸。|r</v>
      </c>
      <c r="J343" s="165" t="str">
        <f t="shared" si="143"/>
        <v>|CffFFD24D【史诗】佛陀舍利|r</v>
      </c>
      <c r="K343" s="165" t="str">
        <f t="shared" si="144"/>
        <v>最大生命|Cffffc926+20%|n|n|r|Cffaaaaaa○|CffFFD24D雷之符印+1|r|r|n|n|Cff00ff7f点击穿戴或脱卸。|r</v>
      </c>
      <c r="L343" s="27"/>
      <c r="M343" s="166" t="str">
        <f>VLOOKUP(LEFT(RIGHT(B343,5),4),物品!B:CU,20,FALSE)</f>
        <v>ReplaceableTextures\\CommandButtons\\BTNSST10.blp</v>
      </c>
      <c r="N343" s="27">
        <v>0.5</v>
      </c>
      <c r="O343" s="166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IK2I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|CffFFD24D【史诗】佛陀舍利|r</v>
      </c>
      <c r="I344" s="27" t="str">
        <f>VLOOKUP(B344,物品!B:CV,99,FALSE)</f>
        <v>最大生命|Cffffc926+20%|n|n|r|Cffaaaaaa○|CffFFD24D暗之符印+1|r|r|n|n|Cff00ff7f点击穿戴或脱卸。|r</v>
      </c>
      <c r="J344" s="165" t="str">
        <f t="shared" si="143"/>
        <v>|CffFFD24D【史诗】佛陀舍利|r</v>
      </c>
      <c r="K344" s="165" t="str">
        <f t="shared" si="144"/>
        <v>最大生命|Cffffc926+20%|n|n|r|Cffaaaaaa○|CffFFD24D暗之符印+1|r|r|n|n|Cff00ff7f点击穿戴或脱卸。|r</v>
      </c>
      <c r="L344" s="27"/>
      <c r="M344" s="166" t="str">
        <f>VLOOKUP(LEFT(RIGHT(B344,5),4),物品!B:CU,20,FALSE)</f>
        <v>ReplaceableTextures\\CommandButtons\\BTNSST10.blp</v>
      </c>
      <c r="N344" s="27">
        <v>0.5</v>
      </c>
      <c r="O344" s="166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IK3A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道兵伤害|Cffffc926+60%|n|n|r|Cffaaaaaa○刻印槽 【空】|r|n|n|Cff00ff7f点击穿戴或脱卸。|r</v>
      </c>
      <c r="J345" s="165" t="str">
        <f t="shared" si="143"/>
        <v>|CffFFD24D【史诗】昊天帝玉|r</v>
      </c>
      <c r="K345" s="165" t="str">
        <f t="shared" si="144"/>
        <v>道兵伤害|Cffffc926+60%|n|n|r|Cffaaaaaa○刻印槽 【空】|r|n|n|Cff00ff7f点击穿戴或脱卸。|r</v>
      </c>
      <c r="L345" s="27"/>
      <c r="M345" s="166" t="str">
        <f>VLOOKUP(LEFT(RIGHT(B345,5),4),物品!B:CU,20,FALSE)</f>
        <v>ReplaceableTextures\\CommandButtons\\BTNSST11.blp</v>
      </c>
      <c r="N345" s="27">
        <v>0.5</v>
      </c>
      <c r="O345" s="166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IK3B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道兵伤害|Cffffc926+60%|n|n|r|Cffaaaaaa○|CffFFD24D金之符印+1|r|r|n|n|Cff00ff7f点击穿戴或脱卸。|r</v>
      </c>
      <c r="J346" s="165" t="str">
        <f t="shared" si="143"/>
        <v>|CffFFD24D【史诗】昊天帝玉|r</v>
      </c>
      <c r="K346" s="165" t="str">
        <f t="shared" si="144"/>
        <v>道兵伤害|Cffffc926+60%|n|n|r|Cffaaaaaa○|CffFFD24D金之符印+1|r|r|n|n|Cff00ff7f点击穿戴或脱卸。|r</v>
      </c>
      <c r="L346" s="27"/>
      <c r="M346" s="166" t="str">
        <f>VLOOKUP(LEFT(RIGHT(B346,5),4),物品!B:CU,20,FALSE)</f>
        <v>ReplaceableTextures\\CommandButtons\\BTNSST11.blp</v>
      </c>
      <c r="N346" s="27">
        <v>0.5</v>
      </c>
      <c r="O346" s="166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IK3C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道兵伤害|Cffffc926+60%|n|n|r|Cffaaaaaa○|CffFFD24D木之符印+1|r|r|n|n|Cff00ff7f点击穿戴或脱卸。|r</v>
      </c>
      <c r="J347" s="165" t="str">
        <f t="shared" si="143"/>
        <v>|CffFFD24D【史诗】昊天帝玉|r</v>
      </c>
      <c r="K347" s="165" t="str">
        <f t="shared" si="144"/>
        <v>道兵伤害|Cffffc926+60%|n|n|r|Cffaaaaaa○|CffFFD24D木之符印+1|r|r|n|n|Cff00ff7f点击穿戴或脱卸。|r</v>
      </c>
      <c r="L347" s="27"/>
      <c r="M347" s="166" t="str">
        <f>VLOOKUP(LEFT(RIGHT(B347,5),4),物品!B:CU,20,FALSE)</f>
        <v>ReplaceableTextures\\CommandButtons\\BTNSST11.blp</v>
      </c>
      <c r="N347" s="27">
        <v>0.5</v>
      </c>
      <c r="O347" s="166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IK3D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道兵伤害|Cffffc926+60%|n|n|r|Cffaaaaaa○|CffFFD24D水之符印+1|r|r|n|n|Cff00ff7f点击穿戴或脱卸。|r</v>
      </c>
      <c r="J348" s="165" t="str">
        <f t="shared" ref="J348:J406" si="145">H348</f>
        <v>|CffFFD24D【史诗】昊天帝玉|r</v>
      </c>
      <c r="K348" s="165" t="str">
        <f t="shared" ref="K348:K406" si="146">I348</f>
        <v>道兵伤害|Cffffc926+60%|n|n|r|Cffaaaaaa○|CffFFD24D水之符印+1|r|r|n|n|Cff00ff7f点击穿戴或脱卸。|r</v>
      </c>
      <c r="L348" s="27"/>
      <c r="M348" s="166" t="str">
        <f>VLOOKUP(LEFT(RIGHT(B348,5),4),物品!B:CU,20,FALSE)</f>
        <v>ReplaceableTextures\\CommandButtons\\BTNSST11.blp</v>
      </c>
      <c r="N348" s="27">
        <v>0.5</v>
      </c>
      <c r="O348" s="166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IK3E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道兵伤害|Cffffc926+60%|n|n|r|Cffaaaaaa○|CffFFD24D火之符印+1|r|r|n|n|Cff00ff7f点击穿戴或脱卸。|r</v>
      </c>
      <c r="J349" s="165" t="str">
        <f t="shared" si="145"/>
        <v>|CffFFD24D【史诗】昊天帝玉|r</v>
      </c>
      <c r="K349" s="165" t="str">
        <f t="shared" si="146"/>
        <v>道兵伤害|Cffffc926+60%|n|n|r|Cffaaaaaa○|CffFFD24D火之符印+1|r|r|n|n|Cff00ff7f点击穿戴或脱卸。|r</v>
      </c>
      <c r="L349" s="27"/>
      <c r="M349" s="166" t="str">
        <f>VLOOKUP(LEFT(RIGHT(B349,5),4),物品!B:CU,20,FALSE)</f>
        <v>ReplaceableTextures\\CommandButtons\\BTNSST11.blp</v>
      </c>
      <c r="N349" s="27">
        <v>0.5</v>
      </c>
      <c r="O349" s="166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IK3F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道兵伤害|Cffffc926+60%|n|n|r|Cffaaaaaa○|CffFFD24D土之符印+1|r|r|n|n|Cff00ff7f点击穿戴或脱卸。|r</v>
      </c>
      <c r="J350" s="165" t="str">
        <f t="shared" si="145"/>
        <v>|CffFFD24D【史诗】昊天帝玉|r</v>
      </c>
      <c r="K350" s="165" t="str">
        <f t="shared" si="146"/>
        <v>道兵伤害|Cffffc926+60%|n|n|r|Cffaaaaaa○|CffFFD24D土之符印+1|r|r|n|n|Cff00ff7f点击穿戴或脱卸。|r</v>
      </c>
      <c r="L350" s="27"/>
      <c r="M350" s="166" t="str">
        <f>VLOOKUP(LEFT(RIGHT(B350,5),4),物品!B:CU,20,FALSE)</f>
        <v>ReplaceableTextures\\CommandButtons\\BTNSST11.blp</v>
      </c>
      <c r="N350" s="27">
        <v>0.5</v>
      </c>
      <c r="O350" s="166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IK3G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道兵伤害|Cffffc926+60%|n|n|r|Cffaaaaaa○|CffFFD24D光之符印+1|r|r|n|n|Cff00ff7f点击穿戴或脱卸。|r</v>
      </c>
      <c r="J351" s="165" t="str">
        <f t="shared" si="145"/>
        <v>|CffFFD24D【史诗】昊天帝玉|r</v>
      </c>
      <c r="K351" s="165" t="str">
        <f t="shared" si="146"/>
        <v>道兵伤害|Cffffc926+60%|n|n|r|Cffaaaaaa○|CffFFD24D光之符印+1|r|r|n|n|Cff00ff7f点击穿戴或脱卸。|r</v>
      </c>
      <c r="L351" s="27"/>
      <c r="M351" s="166" t="str">
        <f>VLOOKUP(LEFT(RIGHT(B351,5),4),物品!B:CU,20,FALSE)</f>
        <v>ReplaceableTextures\\CommandButtons\\BTNSST11.blp</v>
      </c>
      <c r="N351" s="27">
        <v>0.5</v>
      </c>
      <c r="O351" s="166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IK3H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|CffFFD24D【史诗】昊天帝玉|r</v>
      </c>
      <c r="I352" s="27" t="str">
        <f>VLOOKUP(B352,物品!B:CV,99,FALSE)</f>
        <v>道兵伤害|Cffffc926+60%|n|n|r|Cffaaaaaa○|CffFFD24D雷之符印+1|r|r|n|n|Cff00ff7f点击穿戴或脱卸。|r</v>
      </c>
      <c r="J352" s="165" t="str">
        <f t="shared" si="145"/>
        <v>|CffFFD24D【史诗】昊天帝玉|r</v>
      </c>
      <c r="K352" s="165" t="str">
        <f t="shared" si="146"/>
        <v>道兵伤害|Cffffc926+60%|n|n|r|Cffaaaaaa○|CffFFD24D雷之符印+1|r|r|n|n|Cff00ff7f点击穿戴或脱卸。|r</v>
      </c>
      <c r="L352" s="27"/>
      <c r="M352" s="166" t="str">
        <f>VLOOKUP(LEFT(RIGHT(B352,5),4),物品!B:CU,20,FALSE)</f>
        <v>ReplaceableTextures\\CommandButtons\\BTNSST11.blp</v>
      </c>
      <c r="N352" s="27">
        <v>0.5</v>
      </c>
      <c r="O352" s="166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IK3I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|CffFFD24D【史诗】昊天帝玉|r</v>
      </c>
      <c r="I353" s="27" t="str">
        <f>VLOOKUP(B353,物品!B:CV,99,FALSE)</f>
        <v>道兵伤害|Cffffc926+60%|n|n|r|Cffaaaaaa○|CffFFD24D暗之符印+1|r|r|n|n|Cff00ff7f点击穿戴或脱卸。|r</v>
      </c>
      <c r="J353" s="165" t="str">
        <f t="shared" si="145"/>
        <v>|CffFFD24D【史诗】昊天帝玉|r</v>
      </c>
      <c r="K353" s="165" t="str">
        <f t="shared" si="146"/>
        <v>道兵伤害|Cffffc926+60%|n|n|r|Cffaaaaaa○|CffFFD24D暗之符印+1|r|r|n|n|Cff00ff7f点击穿戴或脱卸。|r</v>
      </c>
      <c r="L353" s="27"/>
      <c r="M353" s="166" t="str">
        <f>VLOOKUP(LEFT(RIGHT(B353,5),4),物品!B:CU,20,FALSE)</f>
        <v>ReplaceableTextures\\CommandButtons\\BTNSST11.blp</v>
      </c>
      <c r="N353" s="27">
        <v>0.5</v>
      </c>
      <c r="O353" s="166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IK4A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攻击|Cffffc926+50000|r，攻击|Cffffc926+12%|n|n|r|Cffaaaaaa○刻印槽 【空】|r|n|n|Cff00ff7f点击穿戴或脱卸。|r</v>
      </c>
      <c r="J354" s="165" t="str">
        <f t="shared" si="145"/>
        <v>|CffFFD24D【史诗】应龙珠|r</v>
      </c>
      <c r="K354" s="165" t="str">
        <f t="shared" si="146"/>
        <v>攻击|Cffffc926+50000|r，攻击|Cffffc926+12%|n|n|r|Cffaaaaaa○刻印槽 【空】|r|n|n|Cff00ff7f点击穿戴或脱卸。|r</v>
      </c>
      <c r="L354" s="27"/>
      <c r="M354" s="166" t="str">
        <f>VLOOKUP(LEFT(RIGHT(B354,5),4),物品!B:CU,20,FALSE)</f>
        <v>ReplaceableTextures\\CommandButtons\\BTNSST12.blp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IK4B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攻击|Cffffc926+50000|r，攻击|Cffffc926+12%|n|n|r|Cffaaaaaa○|CffFFD24D金之符印+1|r|r|n|n|Cff00ff7f点击穿戴或脱卸。|r</v>
      </c>
      <c r="J355" s="165" t="str">
        <f t="shared" si="145"/>
        <v>|CffFFD24D【史诗】应龙珠|r</v>
      </c>
      <c r="K355" s="165" t="str">
        <f t="shared" si="146"/>
        <v>攻击|Cffffc926+50000|r，攻击|Cffffc926+12%|n|n|r|Cffaaaaaa○|CffFFD24D金之符印+1|r|r|n|n|Cff00ff7f点击穿戴或脱卸。|r</v>
      </c>
      <c r="L355" s="27"/>
      <c r="M355" s="166" t="str">
        <f>VLOOKUP(LEFT(RIGHT(B355,5),4),物品!B:CU,20,FALSE)</f>
        <v>ReplaceableTextures\\CommandButtons\\BTNSST12.blp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IK4C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攻击|Cffffc926+50000|r，攻击|Cffffc926+12%|n|n|r|Cffaaaaaa○|CffFFD24D木之符印+1|r|r|n|n|Cff00ff7f点击穿戴或脱卸。|r</v>
      </c>
      <c r="J356" s="165" t="str">
        <f t="shared" si="145"/>
        <v>|CffFFD24D【史诗】应龙珠|r</v>
      </c>
      <c r="K356" s="165" t="str">
        <f t="shared" si="146"/>
        <v>攻击|Cffffc926+50000|r，攻击|Cffffc926+12%|n|n|r|Cffaaaaaa○|CffFFD24D木之符印+1|r|r|n|n|Cff00ff7f点击穿戴或脱卸。|r</v>
      </c>
      <c r="L356" s="27"/>
      <c r="M356" s="166" t="str">
        <f>VLOOKUP(LEFT(RIGHT(B356,5),4),物品!B:CU,20,FALSE)</f>
        <v>ReplaceableTextures\\CommandButtons\\BTNSST12.blp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IK4D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攻击|Cffffc926+50000|r，攻击|Cffffc926+12%|n|n|r|Cffaaaaaa○|CffFFD24D水之符印+1|r|r|n|n|Cff00ff7f点击穿戴或脱卸。|r</v>
      </c>
      <c r="J357" s="165" t="str">
        <f t="shared" si="145"/>
        <v>|CffFFD24D【史诗】应龙珠|r</v>
      </c>
      <c r="K357" s="165" t="str">
        <f t="shared" si="146"/>
        <v>攻击|Cffffc926+50000|r，攻击|Cffffc926+12%|n|n|r|Cffaaaaaa○|CffFFD24D水之符印+1|r|r|n|n|Cff00ff7f点击穿戴或脱卸。|r</v>
      </c>
      <c r="L357" s="27"/>
      <c r="M357" s="166" t="str">
        <f>VLOOKUP(LEFT(RIGHT(B357,5),4),物品!B:CU,20,FALSE)</f>
        <v>ReplaceableTextures\\CommandButtons\\BTNSST12.blp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IK4E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攻击|Cffffc926+50000|r，攻击|Cffffc926+12%|n|n|r|Cffaaaaaa○|CffFFD24D火之符印+1|r|r|n|n|Cff00ff7f点击穿戴或脱卸。|r</v>
      </c>
      <c r="J358" s="165" t="str">
        <f t="shared" si="145"/>
        <v>|CffFFD24D【史诗】应龙珠|r</v>
      </c>
      <c r="K358" s="165" t="str">
        <f t="shared" si="146"/>
        <v>攻击|Cffffc926+50000|r，攻击|Cffffc926+12%|n|n|r|Cffaaaaaa○|CffFFD24D火之符印+1|r|r|n|n|Cff00ff7f点击穿戴或脱卸。|r</v>
      </c>
      <c r="L358" s="27"/>
      <c r="M358" s="166" t="str">
        <f>VLOOKUP(LEFT(RIGHT(B358,5),4),物品!B:CU,20,FALSE)</f>
        <v>ReplaceableTextures\\CommandButtons\\BTNSST12.blp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IK4F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攻击|Cffffc926+50000|r，攻击|Cffffc926+12%|n|n|r|Cffaaaaaa○|CffFFD24D土之符印+1|r|r|n|n|Cff00ff7f点击穿戴或脱卸。|r</v>
      </c>
      <c r="J359" s="165" t="str">
        <f t="shared" si="145"/>
        <v>|CffFFD24D【史诗】应龙珠|r</v>
      </c>
      <c r="K359" s="165" t="str">
        <f t="shared" si="146"/>
        <v>攻击|Cffffc926+50000|r，攻击|Cffffc926+12%|n|n|r|Cffaaaaaa○|CffFFD24D土之符印+1|r|r|n|n|Cff00ff7f点击穿戴或脱卸。|r</v>
      </c>
      <c r="L359" s="27"/>
      <c r="M359" s="166" t="str">
        <f>VLOOKUP(LEFT(RIGHT(B359,5),4),物品!B:CU,20,FALSE)</f>
        <v>ReplaceableTextures\\CommandButtons\\BTNSST12.blp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IK4G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攻击|Cffffc926+50000|r，攻击|Cffffc926+12%|n|n|r|Cffaaaaaa○|CffFFD24D光之符印+1|r|r|n|n|Cff00ff7f点击穿戴或脱卸。|r</v>
      </c>
      <c r="J360" s="165" t="str">
        <f t="shared" si="145"/>
        <v>|CffFFD24D【史诗】应龙珠|r</v>
      </c>
      <c r="K360" s="165" t="str">
        <f t="shared" si="146"/>
        <v>攻击|Cffffc926+50000|r，攻击|Cffffc926+12%|n|n|r|Cffaaaaaa○|CffFFD24D光之符印+1|r|r|n|n|Cff00ff7f点击穿戴或脱卸。|r</v>
      </c>
      <c r="L360" s="27"/>
      <c r="M360" s="166" t="str">
        <f>VLOOKUP(LEFT(RIGHT(B360,5),4),物品!B:CU,20,FALSE)</f>
        <v>ReplaceableTextures\\CommandButtons\\BTNSST12.blp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IK4H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|CffFFD24D【史诗】应龙珠|r</v>
      </c>
      <c r="I361" s="27" t="str">
        <f>VLOOKUP(B361,物品!B:CV,99,FALSE)</f>
        <v>攻击|Cffffc926+50000|r，攻击|Cffffc926+12%|n|n|r|Cffaaaaaa○|CffFFD24D雷之符印+1|r|r|n|n|Cff00ff7f点击穿戴或脱卸。|r</v>
      </c>
      <c r="J361" s="165" t="str">
        <f t="shared" si="145"/>
        <v>|CffFFD24D【史诗】应龙珠|r</v>
      </c>
      <c r="K361" s="165" t="str">
        <f t="shared" si="146"/>
        <v>攻击|Cffffc926+50000|r，攻击|Cffffc926+12%|n|n|r|Cffaaaaaa○|CffFFD24D雷之符印+1|r|r|n|n|Cff00ff7f点击穿戴或脱卸。|r</v>
      </c>
      <c r="L361" s="27"/>
      <c r="M361" s="166" t="str">
        <f>VLOOKUP(LEFT(RIGHT(B361,5),4),物品!B:CU,20,FALSE)</f>
        <v>ReplaceableTextures\\CommandButtons\\BTNSST12.blp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IK4I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|CffFFD24D【史诗】应龙珠|r</v>
      </c>
      <c r="I362" s="27" t="str">
        <f>VLOOKUP(B362,物品!B:CV,99,FALSE)</f>
        <v>攻击|Cffffc926+50000|r，攻击|Cffffc926+12%|n|n|r|Cffaaaaaa○|CffFFD24D暗之符印+1|r|r|n|n|Cff00ff7f点击穿戴或脱卸。|r</v>
      </c>
      <c r="J362" s="165" t="str">
        <f t="shared" si="145"/>
        <v>|CffFFD24D【史诗】应龙珠|r</v>
      </c>
      <c r="K362" s="165" t="str">
        <f t="shared" si="146"/>
        <v>攻击|Cffffc926+50000|r，攻击|Cffffc926+12%|n|n|r|Cffaaaaaa○|CffFFD24D暗之符印+1|r|r|n|n|Cff00ff7f点击穿戴或脱卸。|r</v>
      </c>
      <c r="L362" s="27"/>
      <c r="M362" s="166" t="str">
        <f>VLOOKUP(LEFT(RIGHT(B362,5),4),物品!B:CU,20,FALSE)</f>
        <v>ReplaceableTextures\\CommandButtons\\BTNSST12.blp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IK5A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护甲穿透|Cffffc926+150|n|n|r|Cffaaaaaa○刻印槽 【空】|r|n|n|Cff00ff7f点击穿戴或脱卸。|r</v>
      </c>
      <c r="J363" s="165" t="str">
        <f t="shared" si="145"/>
        <v>|CffFFD24D【史诗】白泽之灵|r</v>
      </c>
      <c r="K363" s="165" t="str">
        <f t="shared" si="146"/>
        <v>护甲穿透|Cffffc926+150|n|n|r|Cffaaaaaa○刻印槽 【空】|r|n|n|Cff00ff7f点击穿戴或脱卸。|r</v>
      </c>
      <c r="L363" s="27"/>
      <c r="M363" s="166" t="str">
        <f>VLOOKUP(LEFT(RIGHT(B363,5),4),物品!B:CU,20,FALSE)</f>
        <v>ReplaceableTextures\\CommandButtons\\BTNSST13.blp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IK5B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护甲穿透|Cffffc926+150|n|n|r|Cffaaaaaa○|CffFFD24D金之符印+1|r|r|n|n|Cff00ff7f点击穿戴或脱卸。|r</v>
      </c>
      <c r="J364" s="165" t="str">
        <f t="shared" si="145"/>
        <v>|CffFFD24D【史诗】白泽之灵|r</v>
      </c>
      <c r="K364" s="165" t="str">
        <f t="shared" si="146"/>
        <v>护甲穿透|Cffffc926+150|n|n|r|Cffaaaaaa○|CffFFD24D金之符印+1|r|r|n|n|Cff00ff7f点击穿戴或脱卸。|r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ReplaceableTextures\\CommandButtons\\BTNSST13.blp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IK5C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护甲穿透|Cffffc926+150|n|n|r|Cffaaaaaa○|CffFFD24D木之符印+1|r|r|n|n|Cff00ff7f点击穿戴或脱卸。|r</v>
      </c>
      <c r="J365" s="165" t="str">
        <f t="shared" si="145"/>
        <v>|CffFFD24D【史诗】白泽之灵|r</v>
      </c>
      <c r="K365" s="165" t="str">
        <f t="shared" si="146"/>
        <v>护甲穿透|Cffffc926+150|n|n|r|Cffaaaaaa○|CffFFD24D木之符印+1|r|r|n|n|Cff00ff7f点击穿戴或脱卸。|r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ReplaceableTextures\\CommandButtons\\BTNSST13.blp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IK5D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护甲穿透|Cffffc926+150|n|n|r|Cffaaaaaa○|CffFFD24D水之符印+1|r|r|n|n|Cff00ff7f点击穿戴或脱卸。|r</v>
      </c>
      <c r="J366" s="165" t="str">
        <f t="shared" si="145"/>
        <v>|CffFFD24D【史诗】白泽之灵|r</v>
      </c>
      <c r="K366" s="165" t="str">
        <f t="shared" si="146"/>
        <v>护甲穿透|Cffffc926+150|n|n|r|Cffaaaaaa○|CffFFD24D水之符印+1|r|r|n|n|Cff00ff7f点击穿戴或脱卸。|r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ReplaceableTextures\\CommandButtons\\BTNSST13.blp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IK5E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护甲穿透|Cffffc926+150|n|n|r|Cffaaaaaa○|CffFFD24D火之符印+1|r|r|n|n|Cff00ff7f点击穿戴或脱卸。|r</v>
      </c>
      <c r="J367" s="165" t="str">
        <f t="shared" si="145"/>
        <v>|CffFFD24D【史诗】白泽之灵|r</v>
      </c>
      <c r="K367" s="165" t="str">
        <f t="shared" si="146"/>
        <v>护甲穿透|Cffffc926+150|n|n|r|Cffaaaaaa○|CffFFD24D火之符印+1|r|r|n|n|Cff00ff7f点击穿戴或脱卸。|r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ReplaceableTextures\\CommandButtons\\BTNSST13.blp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IK5F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护甲穿透|Cffffc926+150|n|n|r|Cffaaaaaa○|CffFFD24D土之符印+1|r|r|n|n|Cff00ff7f点击穿戴或脱卸。|r</v>
      </c>
      <c r="J368" s="165" t="str">
        <f t="shared" si="145"/>
        <v>|CffFFD24D【史诗】白泽之灵|r</v>
      </c>
      <c r="K368" s="165" t="str">
        <f t="shared" si="146"/>
        <v>护甲穿透|Cffffc926+150|n|n|r|Cffaaaaaa○|CffFFD24D土之符印+1|r|r|n|n|Cff00ff7f点击穿戴或脱卸。|r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ReplaceableTextures\\CommandButtons\\BTNSST13.blp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IK5G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护甲穿透|Cffffc926+150|n|n|r|Cffaaaaaa○|CffFFD24D光之符印+1|r|r|n|n|Cff00ff7f点击穿戴或脱卸。|r</v>
      </c>
      <c r="J369" s="165" t="str">
        <f t="shared" si="145"/>
        <v>|CffFFD24D【史诗】白泽之灵|r</v>
      </c>
      <c r="K369" s="165" t="str">
        <f t="shared" si="146"/>
        <v>护甲穿透|Cffffc926+150|n|n|r|Cffaaaaaa○|CffFFD24D光之符印+1|r|r|n|n|Cff00ff7f点击穿戴或脱卸。|r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ReplaceableTextures\\CommandButtons\\BTNSST13.blp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IK5H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|CffFFD24D【史诗】白泽之灵|r</v>
      </c>
      <c r="I370" s="27" t="str">
        <f>VLOOKUP(B370,物品!B:CV,99,FALSE)</f>
        <v>护甲穿透|Cffffc926+150|n|n|r|Cffaaaaaa○|CffFFD24D雷之符印+1|r|r|n|n|Cff00ff7f点击穿戴或脱卸。|r</v>
      </c>
      <c r="J370" s="165" t="str">
        <f t="shared" si="145"/>
        <v>|CffFFD24D【史诗】白泽之灵|r</v>
      </c>
      <c r="K370" s="165" t="str">
        <f t="shared" si="146"/>
        <v>护甲穿透|Cffffc926+150|n|n|r|Cffaaaaaa○|CffFFD24D雷之符印+1|r|r|n|n|Cff00ff7f点击穿戴或脱卸。|r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ReplaceableTextures\\CommandButtons\\BTNSST13.blp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IK5I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|CffFFD24D【史诗】白泽之灵|r</v>
      </c>
      <c r="I371" s="27" t="str">
        <f>VLOOKUP(B371,物品!B:CV,99,FALSE)</f>
        <v>护甲穿透|Cffffc926+150|n|n|r|Cffaaaaaa○|CffFFD24D暗之符印+1|r|r|n|n|Cff00ff7f点击穿戴或脱卸。|r</v>
      </c>
      <c r="J371" s="165" t="str">
        <f t="shared" si="145"/>
        <v>|CffFFD24D【史诗】白泽之灵|r</v>
      </c>
      <c r="K371" s="165" t="str">
        <f t="shared" si="146"/>
        <v>护甲穿透|Cffffc926+150|n|n|r|Cffaaaaaa○|CffFFD24D暗之符印+1|r|r|n|n|Cff00ff7f点击穿戴或脱卸。|r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ReplaceableTextures\\CommandButtons\\BTNSST13.blp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IK6A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暴击伤害|Cffffc926+60%|n|n|r|Cffaaaaaa○刻印槽 【空】|r|n|n|Cff00ff7f点击穿戴或脱卸。|r</v>
      </c>
      <c r="J372" s="165" t="str">
        <f t="shared" si="145"/>
        <v>|CffFFD24D【史诗】麒麟心|r</v>
      </c>
      <c r="K372" s="165" t="str">
        <f t="shared" si="146"/>
        <v>暴击伤害|Cffffc926+60%|n|n|r|Cffaaaaaa○刻印槽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ReplaceableTextures\\CommandButtons\\BTNSST14.blp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IK6B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暴击伤害|Cffffc926+60%|n|n|r|Cffaaaaaa○|CffFFD24D金之符印+1|r|r|n|n|Cff00ff7f点击穿戴或脱卸。|r</v>
      </c>
      <c r="J373" s="165" t="str">
        <f t="shared" si="145"/>
        <v>|CffFFD24D【史诗】麒麟心|r</v>
      </c>
      <c r="K373" s="165" t="str">
        <f t="shared" si="146"/>
        <v>暴击伤害|Cffffc926+60%|n|n|r|Cffaaaaaa○|CffFFD24D金之符印+1|r|r|n|n|Cff00ff7f点击穿戴或脱卸。|r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ReplaceableTextures\\CommandButtons\\BTNSST14.blp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IK6C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暴击伤害|Cffffc926+60%|n|n|r|Cffaaaaaa○|CffFFD24D木之符印+1|r|r|n|n|Cff00ff7f点击穿戴或脱卸。|r</v>
      </c>
      <c r="J374" s="165" t="str">
        <f t="shared" si="145"/>
        <v>|CffFFD24D【史诗】麒麟心|r</v>
      </c>
      <c r="K374" s="165" t="str">
        <f t="shared" si="146"/>
        <v>暴击伤害|Cffffc926+60%|n|n|r|Cffaaaaaa○|CffFFD24D木之符印+1|r|r|n|n|Cff00ff7f点击穿戴或脱卸。|r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ReplaceableTextures\\CommandButtons\\BTNSST14.blp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IK6D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暴击伤害|Cffffc926+60%|n|n|r|Cffaaaaaa○|CffFFD24D水之符印+1|r|r|n|n|Cff00ff7f点击穿戴或脱卸。|r</v>
      </c>
      <c r="J375" s="165" t="str">
        <f t="shared" si="145"/>
        <v>|CffFFD24D【史诗】麒麟心|r</v>
      </c>
      <c r="K375" s="165" t="str">
        <f t="shared" si="146"/>
        <v>暴击伤害|Cffffc926+60%|n|n|r|Cffaaaaaa○|CffFFD24D水之符印+1|r|r|n|n|Cff00ff7f点击穿戴或脱卸。|r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ReplaceableTextures\\CommandButtons\\BTNSST14.blp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IK6E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暴击伤害|Cffffc926+60%|n|n|r|Cffaaaaaa○|CffFFD24D火之符印+1|r|r|n|n|Cff00ff7f点击穿戴或脱卸。|r</v>
      </c>
      <c r="J376" s="165" t="str">
        <f t="shared" si="145"/>
        <v>|CffFFD24D【史诗】麒麟心|r</v>
      </c>
      <c r="K376" s="165" t="str">
        <f t="shared" si="146"/>
        <v>暴击伤害|Cffffc926+60%|n|n|r|Cffaaaaaa○|CffFFD24D火之符印+1|r|r|n|n|Cff00ff7f点击穿戴或脱卸。|r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ReplaceableTextures\\CommandButtons\\BTNSST14.blp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IK6F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暴击伤害|Cffffc926+60%|n|n|r|Cffaaaaaa○|CffFFD24D土之符印+1|r|r|n|n|Cff00ff7f点击穿戴或脱卸。|r</v>
      </c>
      <c r="J377" s="165" t="str">
        <f t="shared" si="145"/>
        <v>|CffFFD24D【史诗】麒麟心|r</v>
      </c>
      <c r="K377" s="165" t="str">
        <f t="shared" si="146"/>
        <v>暴击伤害|Cffffc926+60%|n|n|r|Cffaaaaaa○|CffFFD24D土之符印+1|r|r|n|n|Cff00ff7f点击穿戴或脱卸。|r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ReplaceableTextures\\CommandButtons\\BTNSST14.blp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IK6G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暴击伤害|Cffffc926+60%|n|n|r|Cffaaaaaa○|CffFFD24D光之符印+1|r|r|n|n|Cff00ff7f点击穿戴或脱卸。|r</v>
      </c>
      <c r="J378" s="165" t="str">
        <f t="shared" si="145"/>
        <v>|CffFFD24D【史诗】麒麟心|r</v>
      </c>
      <c r="K378" s="165" t="str">
        <f t="shared" si="146"/>
        <v>暴击伤害|Cffffc926+60%|n|n|r|Cffaaaaaa○|CffFFD24D光之符印+1|r|r|n|n|Cff00ff7f点击穿戴或脱卸。|r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ReplaceableTextures\\CommandButtons\\BTNSST14.blp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IK6H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|CffFFD24D【史诗】麒麟心|r</v>
      </c>
      <c r="I379" s="27" t="str">
        <f>VLOOKUP(B379,物品!B:CV,99,FALSE)</f>
        <v>暴击伤害|Cffffc926+60%|n|n|r|Cffaaaaaa○|CffFFD24D雷之符印+1|r|r|n|n|Cff00ff7f点击穿戴或脱卸。|r</v>
      </c>
      <c r="J379" s="165" t="str">
        <f t="shared" si="145"/>
        <v>|CffFFD24D【史诗】麒麟心|r</v>
      </c>
      <c r="K379" s="165" t="str">
        <f t="shared" si="146"/>
        <v>暴击伤害|Cffffc926+60%|n|n|r|Cffaaaaaa○|CffFFD24D雷之符印+1|r|r|n|n|Cff00ff7f点击穿戴或脱卸。|r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ReplaceableTextures\\CommandButtons\\BTNSST14.blp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IK6I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|CffFFD24D【史诗】麒麟心|r</v>
      </c>
      <c r="I380" s="27" t="str">
        <f>VLOOKUP(B380,物品!B:CV,99,FALSE)</f>
        <v>暴击伤害|Cffffc926+60%|n|n|r|Cffaaaaaa○|CffFFD24D暗之符印+1|r|r|n|n|Cff00ff7f点击穿戴或脱卸。|r</v>
      </c>
      <c r="J380" s="165" t="str">
        <f t="shared" si="145"/>
        <v>|CffFFD24D【史诗】麒麟心|r</v>
      </c>
      <c r="K380" s="165" t="str">
        <f t="shared" si="146"/>
        <v>暴击伤害|Cffffc926+60%|n|n|r|Cffaaaaaa○|CffFFD24D暗之符印+1|r|r|n|n|Cff00ff7f点击穿戴或脱卸。|r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ReplaceableTextures\\CommandButtons\\BTNSST14.blp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IK7A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护甲|Cffffc926+100|n|n|r|Cffaaaaaa○刻印槽 【空】|r|n|n|Cff00ff7f点击穿戴或脱卸。|r</v>
      </c>
      <c r="J381" s="165" t="str">
        <f t="shared" si="145"/>
        <v>|CffFFD24D【史诗】腾蛇之牙|r</v>
      </c>
      <c r="K381" s="165" t="str">
        <f t="shared" si="146"/>
        <v>护甲|Cffffc926+100|n|n|r|Cffaaaaaa○刻印槽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ReplaceableTextures\\CommandButtons\\BTNSST15.blp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IK7B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护甲|Cffffc926+100|n|n|r|Cffaaaaaa○|CffFFD24D金之符印+1|r|r|n|n|Cff00ff7f点击穿戴或脱卸。|r</v>
      </c>
      <c r="J382" s="165" t="str">
        <f t="shared" si="145"/>
        <v>|CffFFD24D【史诗】腾蛇之牙|r</v>
      </c>
      <c r="K382" s="165" t="str">
        <f t="shared" si="146"/>
        <v>护甲|Cffffc926+100|n|n|r|Cffaaaaaa○|CffFFD24D金之符印+1|r|r|n|n|Cff00ff7f点击穿戴或脱卸。|r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ReplaceableTextures\\CommandButtons\\BTNSST15.blp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IK7C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护甲|Cffffc926+100|n|n|r|Cffaaaaaa○|CffFFD24D木之符印+1|r|r|n|n|Cff00ff7f点击穿戴或脱卸。|r</v>
      </c>
      <c r="J383" s="165" t="str">
        <f t="shared" si="145"/>
        <v>|CffFFD24D【史诗】腾蛇之牙|r</v>
      </c>
      <c r="K383" s="165" t="str">
        <f t="shared" si="146"/>
        <v>护甲|Cffffc926+100|n|n|r|Cffaaaaaa○|CffFFD24D木之符印+1|r|r|n|n|Cff00ff7f点击穿戴或脱卸。|r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ReplaceableTextures\\CommandButtons\\BTNSST15.blp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IK7D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护甲|Cffffc926+100|n|n|r|Cffaaaaaa○|CffFFD24D水之符印+1|r|r|n|n|Cff00ff7f点击穿戴或脱卸。|r</v>
      </c>
      <c r="J384" s="165" t="str">
        <f t="shared" si="145"/>
        <v>|CffFFD24D【史诗】腾蛇之牙|r</v>
      </c>
      <c r="K384" s="165" t="str">
        <f t="shared" si="146"/>
        <v>护甲|Cffffc926+100|n|n|r|Cffaaaaaa○|CffFFD24D水之符印+1|r|r|n|n|Cff00ff7f点击穿戴或脱卸。|r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ReplaceableTextures\\CommandButtons\\BTNSST15.blp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IK7E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护甲|Cffffc926+100|n|n|r|Cffaaaaaa○|CffFFD24D火之符印+1|r|r|n|n|Cff00ff7f点击穿戴或脱卸。|r</v>
      </c>
      <c r="J385" s="165" t="str">
        <f t="shared" si="145"/>
        <v>|CffFFD24D【史诗】腾蛇之牙|r</v>
      </c>
      <c r="K385" s="165" t="str">
        <f t="shared" si="146"/>
        <v>护甲|Cffffc926+100|n|n|r|Cffaaaaaa○|CffFFD24D火之符印+1|r|r|n|n|Cff00ff7f点击穿戴或脱卸。|r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ReplaceableTextures\\CommandButtons\\BTNSST15.blp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IK7F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护甲|Cffffc926+100|n|n|r|Cffaaaaaa○|CffFFD24D土之符印+1|r|r|n|n|Cff00ff7f点击穿戴或脱卸。|r</v>
      </c>
      <c r="J386" s="165" t="str">
        <f t="shared" si="145"/>
        <v>|CffFFD24D【史诗】腾蛇之牙|r</v>
      </c>
      <c r="K386" s="165" t="str">
        <f t="shared" si="146"/>
        <v>护甲|Cffffc926+100|n|n|r|Cffaaaaaa○|CffFFD24D土之符印+1|r|r|n|n|Cff00ff7f点击穿戴或脱卸。|r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ReplaceableTextures\\CommandButtons\\BTNSST15.blp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IK7G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护甲|Cffffc926+100|n|n|r|Cffaaaaaa○|CffFFD24D光之符印+1|r|r|n|n|Cff00ff7f点击穿戴或脱卸。|r</v>
      </c>
      <c r="J387" s="165" t="str">
        <f t="shared" si="145"/>
        <v>|CffFFD24D【史诗】腾蛇之牙|r</v>
      </c>
      <c r="K387" s="165" t="str">
        <f t="shared" si="146"/>
        <v>护甲|Cffffc926+100|n|n|r|Cffaaaaaa○|CffFFD24D光之符印+1|r|r|n|n|Cff00ff7f点击穿戴或脱卸。|r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ReplaceableTextures\\CommandButtons\\BTNSST15.blp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IK7H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|CffFFD24D【史诗】腾蛇之牙|r</v>
      </c>
      <c r="I388" s="27" t="str">
        <f>VLOOKUP(B388,物品!B:CV,99,FALSE)</f>
        <v>护甲|Cffffc926+100|n|n|r|Cffaaaaaa○|CffFFD24D雷之符印+1|r|r|n|n|Cff00ff7f点击穿戴或脱卸。|r</v>
      </c>
      <c r="J388" s="165" t="str">
        <f t="shared" si="145"/>
        <v>|CffFFD24D【史诗】腾蛇之牙|r</v>
      </c>
      <c r="K388" s="165" t="str">
        <f t="shared" si="146"/>
        <v>护甲|Cffffc926+100|n|n|r|Cffaaaaaa○|CffFFD24D雷之符印+1|r|r|n|n|Cff00ff7f点击穿戴或脱卸。|r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ReplaceableTextures\\CommandButtons\\BTNSST15.blp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IK7I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|CffFFD24D【史诗】腾蛇之牙|r</v>
      </c>
      <c r="I389" s="27" t="str">
        <f>VLOOKUP(B389,物品!B:CV,99,FALSE)</f>
        <v>护甲|Cffffc926+100|n|n|r|Cffaaaaaa○|CffFFD24D暗之符印+1|r|r|n|n|Cff00ff7f点击穿戴或脱卸。|r</v>
      </c>
      <c r="J389" s="165" t="str">
        <f t="shared" si="145"/>
        <v>|CffFFD24D【史诗】腾蛇之牙|r</v>
      </c>
      <c r="K389" s="165" t="str">
        <f t="shared" si="146"/>
        <v>护甲|Cffffc926+100|n|n|r|Cffaaaaaa○|CffFFD24D暗之符印+1|r|r|n|n|Cff00ff7f点击穿戴或脱卸。|r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ReplaceableTextures\\CommandButtons\\BTNSST15.blp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IK8A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业力|Cffffc926+50000|r，业力|Cffffc926+12%|n|n|r|Cffaaaaaa○刻印槽 【空】|r|n|n|Cff00ff7f点击穿戴或脱卸。|r</v>
      </c>
      <c r="J390" s="165" t="str">
        <f t="shared" si="145"/>
        <v>|CffFFD24D【史诗】悟道碑石|r</v>
      </c>
      <c r="K390" s="165" t="str">
        <f t="shared" si="146"/>
        <v>业力|Cffffc926+50000|r，业力|Cffffc926+12%|n|n|r|Cffaaaaaa○刻印槽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ReplaceableTextures\\CommandButtons\\BTNSST16.blp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IK8B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业力|Cffffc926+50000|r，业力|Cffffc926+12%|n|n|r|Cffaaaaaa○|CffFFD24D金之符印+1|r|r|n|n|Cff00ff7f点击穿戴或脱卸。|r</v>
      </c>
      <c r="J391" s="165" t="str">
        <f t="shared" si="145"/>
        <v>|CffFFD24D【史诗】悟道碑石|r</v>
      </c>
      <c r="K391" s="165" t="str">
        <f t="shared" si="146"/>
        <v>业力|Cffffc926+50000|r，业力|Cffffc926+12%|n|n|r|Cffaaaaaa○|CffFFD24D金之符印+1|r|r|n|n|Cff00ff7f点击穿戴或脱卸。|r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ReplaceableTextures\\CommandButtons\\BTNSST16.blp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IK8C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业力|Cffffc926+50000|r，业力|Cffffc926+12%|n|n|r|Cffaaaaaa○|CffFFD24D木之符印+1|r|r|n|n|Cff00ff7f点击穿戴或脱卸。|r</v>
      </c>
      <c r="J392" s="165" t="str">
        <f t="shared" si="145"/>
        <v>|CffFFD24D【史诗】悟道碑石|r</v>
      </c>
      <c r="K392" s="165" t="str">
        <f t="shared" si="146"/>
        <v>业力|Cffffc926+50000|r，业力|Cffffc926+12%|n|n|r|Cffaaaaaa○|CffFFD24D木之符印+1|r|r|n|n|Cff00ff7f点击穿戴或脱卸。|r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ReplaceableTextures\\CommandButtons\\BTNSST16.blp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IK8D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业力|Cffffc926+50000|r，业力|Cffffc926+12%|n|n|r|Cffaaaaaa○|CffFFD24D水之符印+1|r|r|n|n|Cff00ff7f点击穿戴或脱卸。|r</v>
      </c>
      <c r="J393" s="165" t="str">
        <f t="shared" si="145"/>
        <v>|CffFFD24D【史诗】悟道碑石|r</v>
      </c>
      <c r="K393" s="165" t="str">
        <f t="shared" si="146"/>
        <v>业力|Cffffc926+50000|r，业力|Cffffc926+12%|n|n|r|Cffaaaaaa○|CffFFD24D水之符印+1|r|r|n|n|Cff00ff7f点击穿戴或脱卸。|r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ReplaceableTextures\\CommandButtons\\BTNSST16.blp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IK8E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业力|Cffffc926+50000|r，业力|Cffffc926+12%|n|n|r|Cffaaaaaa○|CffFFD24D火之符印+1|r|r|n|n|Cff00ff7f点击穿戴或脱卸。|r</v>
      </c>
      <c r="J394" s="165" t="str">
        <f t="shared" si="145"/>
        <v>|CffFFD24D【史诗】悟道碑石|r</v>
      </c>
      <c r="K394" s="165" t="str">
        <f t="shared" si="146"/>
        <v>业力|Cffffc926+50000|r，业力|Cffffc926+12%|n|n|r|Cffaaaaaa○|CffFFD24D火之符印+1|r|r|n|n|Cff00ff7f点击穿戴或脱卸。|r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ReplaceableTextures\\CommandButtons\\BTNSST16.blp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IK8F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业力|Cffffc926+50000|r，业力|Cffffc926+12%|n|n|r|Cffaaaaaa○|CffFFD24D土之符印+1|r|r|n|n|Cff00ff7f点击穿戴或脱卸。|r</v>
      </c>
      <c r="J395" s="165" t="str">
        <f t="shared" si="145"/>
        <v>|CffFFD24D【史诗】悟道碑石|r</v>
      </c>
      <c r="K395" s="165" t="str">
        <f t="shared" si="146"/>
        <v>业力|Cffffc926+50000|r，业力|Cffffc926+12%|n|n|r|Cffaaaaaa○|CffFFD24D土之符印+1|r|r|n|n|Cff00ff7f点击穿戴或脱卸。|r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ReplaceableTextures\\CommandButtons\\BTNSST16.blp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IK8G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业力|Cffffc926+50000|r，业力|Cffffc926+12%|n|n|r|Cffaaaaaa○|CffFFD24D光之符印+1|r|r|n|n|Cff00ff7f点击穿戴或脱卸。|r</v>
      </c>
      <c r="J396" s="165" t="str">
        <f t="shared" si="145"/>
        <v>|CffFFD24D【史诗】悟道碑石|r</v>
      </c>
      <c r="K396" s="165" t="str">
        <f t="shared" si="146"/>
        <v>业力|Cffffc926+50000|r，业力|Cffffc926+12%|n|n|r|Cffaaaaaa○|CffFFD24D光之符印+1|r|r|n|n|Cff00ff7f点击穿戴或脱卸。|r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ReplaceableTextures\\CommandButtons\\BTNSST16.blp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IK8H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|CffFFD24D【史诗】悟道碑石|r</v>
      </c>
      <c r="I397" s="27" t="str">
        <f>VLOOKUP(B397,物品!B:CV,99,FALSE)</f>
        <v>业力|Cffffc926+50000|r，业力|Cffffc926+12%|n|n|r|Cffaaaaaa○|CffFFD24D雷之符印+1|r|r|n|n|Cff00ff7f点击穿戴或脱卸。|r</v>
      </c>
      <c r="J397" s="165" t="str">
        <f t="shared" si="145"/>
        <v>|CffFFD24D【史诗】悟道碑石|r</v>
      </c>
      <c r="K397" s="165" t="str">
        <f t="shared" si="146"/>
        <v>业力|Cffffc926+50000|r，业力|Cffffc926+12%|n|n|r|Cffaaaaaa○|CffFFD24D雷之符印+1|r|r|n|n|Cff00ff7f点击穿戴或脱卸。|r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ReplaceableTextures\\CommandButtons\\BTNSST16.blp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IK8I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|CffFFD24D【史诗】悟道碑石|r</v>
      </c>
      <c r="I398" s="27" t="str">
        <f>VLOOKUP(B398,物品!B:CV,99,FALSE)</f>
        <v>业力|Cffffc926+50000|r，业力|Cffffc926+12%|n|n|r|Cffaaaaaa○|CffFFD24D暗之符印+1|r|r|n|n|Cff00ff7f点击穿戴或脱卸。|r</v>
      </c>
      <c r="J398" s="165" t="str">
        <f t="shared" si="145"/>
        <v>|CffFFD24D【史诗】悟道碑石|r</v>
      </c>
      <c r="K398" s="165" t="str">
        <f t="shared" si="146"/>
        <v>业力|Cffffc926+50000|r，业力|Cffffc926+12%|n|n|r|Cffaaaaaa○|CffFFD24D暗之符印+1|r|r|n|n|Cff00ff7f点击穿戴或脱卸。|r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ReplaceableTextures\\CommandButtons\\BTNSST16.blp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IK91</v>
      </c>
      <c r="C399" s="27" t="s">
        <v>41</v>
      </c>
      <c r="D399" s="27" t="s">
        <v>81</v>
      </c>
      <c r="E399" s="169" t="s">
        <v>110</v>
      </c>
      <c r="F399" s="27"/>
      <c r="G399" s="27"/>
      <c r="H399" s="27" t="str">
        <f>VLOOKUP(LEFT(RIGHT(B399,5),4),物品!B:CU,2,FALSE)</f>
        <v>|CffFFD24D金之刻印|r</v>
      </c>
      <c r="I399" s="27" t="str">
        <f>VLOOKUP(B399,物品!B:CV,99,FALSE)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9" s="165" t="str">
        <f t="shared" si="145"/>
        <v>|CffFFD24D金之刻印|r</v>
      </c>
      <c r="K399" s="165" t="str">
        <f t="shared" si="146"/>
        <v>为|Cffffc926史诗品质|r的|Cffffc926宝物|r附加一条|Cffffc926金之符印|r属性。|n|n|Cff00ff7f点击可将刻印镶嵌至指定史诗品质的宝物。|n|r|Cffff0000镶嵌后不可拆卸和替换。|r</v>
      </c>
      <c r="L399" s="27"/>
      <c r="M399" s="166" t="str">
        <f>VLOOKUP(LEFT(RIGHT(B399,5),4),物品!B:CU,20,FALSE)</f>
        <v>ReplaceableTextures\\CommandButtons\\BTNUI_Fuin_01.blp</v>
      </c>
      <c r="N399" s="27">
        <v>1</v>
      </c>
      <c r="O399" s="166" t="s">
        <v>111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IK92</v>
      </c>
      <c r="C400" s="27" t="s">
        <v>41</v>
      </c>
      <c r="D400" s="27" t="s">
        <v>81</v>
      </c>
      <c r="E400" s="169" t="s">
        <v>112</v>
      </c>
      <c r="F400" s="27"/>
      <c r="G400" s="27"/>
      <c r="H400" s="27" t="str">
        <f>VLOOKUP(LEFT(RIGHT(B400,5),4),物品!B:CU,2,FALSE)</f>
        <v>|CffFFD24D木之刻印|r</v>
      </c>
      <c r="I400" s="27" t="str">
        <f>VLOOKUP(B400,物品!B:CV,99,FALSE)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00" s="165" t="str">
        <f t="shared" si="145"/>
        <v>|CffFFD24D木之刻印|r</v>
      </c>
      <c r="K400" s="165" t="str">
        <f t="shared" si="146"/>
        <v>为|Cffffc926史诗品质|r的|Cffffc926宝物|r附加一条|Cffffc926木之符印|r属性。|n|n|Cff00ff7f点击可将刻印镶嵌至指定史诗品质的宝物。|n|r|Cffff0000镶嵌后不可拆卸和替换。|r</v>
      </c>
      <c r="L400" s="27"/>
      <c r="M400" s="166" t="str">
        <f>VLOOKUP(LEFT(RIGHT(B400,5),4),物品!B:CU,20,FALSE)</f>
        <v>ReplaceableTextures\\CommandButtons\\BTNUI_Fuin_02.blp</v>
      </c>
      <c r="N400" s="27">
        <v>1</v>
      </c>
      <c r="O400" s="166" t="s">
        <v>111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IK93</v>
      </c>
      <c r="C401" s="27" t="s">
        <v>41</v>
      </c>
      <c r="D401" s="27" t="s">
        <v>81</v>
      </c>
      <c r="E401" s="169" t="s">
        <v>113</v>
      </c>
      <c r="F401" s="27"/>
      <c r="G401" s="27"/>
      <c r="H401" s="27" t="str">
        <f>VLOOKUP(LEFT(RIGHT(B401,5),4),物品!B:CU,2,FALSE)</f>
        <v>|CffFFD24D水之刻印|r</v>
      </c>
      <c r="I401" s="27" t="str">
        <f>VLOOKUP(B401,物品!B:CV,99,FALSE)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01" s="165" t="str">
        <f t="shared" si="145"/>
        <v>|CffFFD24D水之刻印|r</v>
      </c>
      <c r="K401" s="165" t="str">
        <f t="shared" si="146"/>
        <v>为|Cffffc926史诗品质|r的|Cffffc926宝物|r附加一条|Cffffc926水之符印|r属性。|n|n|Cff00ff7f点击可将刻印镶嵌至指定史诗品质的宝物。|n|r|Cffff0000镶嵌后不可拆卸和替换。|r</v>
      </c>
      <c r="L401" s="27"/>
      <c r="M401" s="166" t="str">
        <f>VLOOKUP(LEFT(RIGHT(B401,5),4),物品!B:CU,20,FALSE)</f>
        <v>ReplaceableTextures\\CommandButtons\\BTNUI_Fuin_03.blp</v>
      </c>
      <c r="N401" s="27">
        <v>1</v>
      </c>
      <c r="O401" s="166" t="s">
        <v>111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IK94</v>
      </c>
      <c r="C402" s="27" t="s">
        <v>41</v>
      </c>
      <c r="D402" s="27" t="s">
        <v>81</v>
      </c>
      <c r="E402" s="169" t="s">
        <v>114</v>
      </c>
      <c r="F402" s="27"/>
      <c r="G402" s="27"/>
      <c r="H402" s="27" t="str">
        <f>VLOOKUP(LEFT(RIGHT(B402,5),4),物品!B:CU,2,FALSE)</f>
        <v>|CffFFD24D火之刻印|r</v>
      </c>
      <c r="I402" s="27" t="str">
        <f>VLOOKUP(B402,物品!B:CV,99,FALSE)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2" s="165" t="str">
        <f t="shared" si="145"/>
        <v>|CffFFD24D火之刻印|r</v>
      </c>
      <c r="K402" s="165" t="str">
        <f t="shared" si="146"/>
        <v>为|Cffffc926史诗品质|r的|Cffffc926宝物|r附加一条|Cffffc926火之符印|r属性。|n|n|Cff00ff7f点击可将刻印镶嵌至指定史诗品质的宝物。|n|r|Cffff0000镶嵌后不可拆卸和替换。|r</v>
      </c>
      <c r="L402" s="27"/>
      <c r="M402" s="166" t="str">
        <f>VLOOKUP(LEFT(RIGHT(B402,5),4),物品!B:CU,20,FALSE)</f>
        <v>ReplaceableTextures\\CommandButtons\\BTNUI_Fuin_04.blp</v>
      </c>
      <c r="N402" s="27">
        <v>1</v>
      </c>
      <c r="O402" s="166" t="s">
        <v>111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IK95</v>
      </c>
      <c r="C403" s="27" t="s">
        <v>41</v>
      </c>
      <c r="D403" s="27" t="s">
        <v>81</v>
      </c>
      <c r="E403" s="169" t="s">
        <v>115</v>
      </c>
      <c r="F403" s="27"/>
      <c r="G403" s="27"/>
      <c r="H403" s="27" t="str">
        <f>VLOOKUP(LEFT(RIGHT(B403,5),4),物品!B:CU,2,FALSE)</f>
        <v>|CffFFD24D土之刻印|r</v>
      </c>
      <c r="I403" s="27" t="str">
        <f>VLOOKUP(B403,物品!B:CV,99,FALSE)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3" s="165" t="str">
        <f t="shared" si="145"/>
        <v>|CffFFD24D土之刻印|r</v>
      </c>
      <c r="K403" s="165" t="str">
        <f t="shared" si="146"/>
        <v>为|Cffffc926史诗品质|r的|Cffffc926宝物|r附加一条|Cffffc926土之符印|r属性。|n|n|Cff00ff7f点击可将刻印镶嵌至指定史诗品质的宝物。|n|r|Cffff0000镶嵌后不可拆卸和替换。|r</v>
      </c>
      <c r="L403" s="27"/>
      <c r="M403" s="166" t="str">
        <f>VLOOKUP(LEFT(RIGHT(B403,5),4),物品!B:CU,20,FALSE)</f>
        <v>ReplaceableTextures\\CommandButtons\\BTNUI_Fuin_05.blp</v>
      </c>
      <c r="N403" s="27">
        <v>1</v>
      </c>
      <c r="O403" s="166" t="s">
        <v>111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IK96</v>
      </c>
      <c r="C404" s="27" t="s">
        <v>41</v>
      </c>
      <c r="D404" s="27" t="s">
        <v>81</v>
      </c>
      <c r="E404" s="169" t="s">
        <v>116</v>
      </c>
      <c r="F404" s="27"/>
      <c r="G404" s="27"/>
      <c r="H404" s="27" t="str">
        <f>VLOOKUP(LEFT(RIGHT(B404,5),4),物品!B:CU,2,FALSE)</f>
        <v>|CffFFD24D光之刻印|r</v>
      </c>
      <c r="I404" s="27" t="str">
        <f>VLOOKUP(B404,物品!B:CV,99,FALSE)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4" s="165" t="str">
        <f t="shared" si="145"/>
        <v>|CffFFD24D光之刻印|r</v>
      </c>
      <c r="K404" s="165" t="str">
        <f t="shared" si="146"/>
        <v>为|Cffffc926史诗品质|r的|Cffffc926宝物|r附加一条|Cffffc926光之符印|r属性。|n|n|Cff00ff7f点击可将刻印镶嵌至指定史诗品质的宝物。|n|r|Cffff0000镶嵌后不可拆卸和替换。|r</v>
      </c>
      <c r="L404" s="27"/>
      <c r="M404" s="166" t="str">
        <f>VLOOKUP(LEFT(RIGHT(B404,5),4),物品!B:CU,20,FALSE)</f>
        <v>ReplaceableTextures\\CommandButtons\\BTNUI_Fuin_06.blp</v>
      </c>
      <c r="N404" s="27">
        <v>1</v>
      </c>
      <c r="O404" s="166" t="s">
        <v>111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IK97</v>
      </c>
      <c r="C405" s="27" t="s">
        <v>41</v>
      </c>
      <c r="D405" s="27" t="s">
        <v>81</v>
      </c>
      <c r="E405" s="169" t="s">
        <v>117</v>
      </c>
      <c r="F405" s="27"/>
      <c r="G405" s="27"/>
      <c r="H405" s="27" t="str">
        <f>VLOOKUP(LEFT(RIGHT(B405,5),4),物品!B:CU,2,FALSE)</f>
        <v>|CffFFD24D雷之刻印|r</v>
      </c>
      <c r="I405" s="27" t="str">
        <f>VLOOKUP(B405,物品!B:CV,99,FALSE)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5" s="165" t="str">
        <f t="shared" si="145"/>
        <v>|CffFFD24D雷之刻印|r</v>
      </c>
      <c r="K405" s="165" t="str">
        <f t="shared" si="146"/>
        <v>为|Cffffc926史诗品质|r的|Cffffc926宝物|r附加一条|Cffffc926雷之符印|r属性。|n|n|Cff00ff7f点击可将刻印镶嵌至指定史诗品质的宝物。|n|r|Cffff0000镶嵌后不可拆卸和替换。|r</v>
      </c>
      <c r="L405" s="27"/>
      <c r="M405" s="166" t="str">
        <f>VLOOKUP(LEFT(RIGHT(B405,5),4),物品!B:CU,20,FALSE)</f>
        <v>ReplaceableTextures\\CommandButtons\\BTNUI_Fuin_07.blp</v>
      </c>
      <c r="N405" s="27">
        <v>1</v>
      </c>
      <c r="O405" s="166" t="s">
        <v>111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IK98</v>
      </c>
      <c r="C406" s="27" t="s">
        <v>41</v>
      </c>
      <c r="D406" s="27" t="s">
        <v>81</v>
      </c>
      <c r="E406" s="169" t="s">
        <v>118</v>
      </c>
      <c r="F406" s="27"/>
      <c r="G406" s="27"/>
      <c r="H406" s="27" t="str">
        <f>VLOOKUP(LEFT(RIGHT(B406,5),4),物品!B:CU,2,FALSE)</f>
        <v>|CffFFD24D暗之刻印|r</v>
      </c>
      <c r="I406" s="27" t="str">
        <f>VLOOKUP(B406,物品!B:CV,99,FALSE)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6" s="165" t="str">
        <f t="shared" si="145"/>
        <v>|CffFFD24D暗之刻印|r</v>
      </c>
      <c r="K406" s="165" t="str">
        <f t="shared" si="146"/>
        <v>为|Cffffc926史诗品质|r的|Cffffc926宝物|r附加一条|Cffffc926暗之符印|r属性。|n|n|Cff00ff7f点击可将刻印镶嵌至指定史诗品质的宝物。|n|r|Cffff0000镶嵌后不可拆卸和替换。|r</v>
      </c>
      <c r="L406" s="27"/>
      <c r="M406" s="166" t="str">
        <f>VLOOKUP(LEFT(RIGHT(B406,5),4),物品!B:CU,20,FALSE)</f>
        <v>ReplaceableTextures\\CommandButtons\\BTNUI_Fuin_08.blp</v>
      </c>
      <c r="N406" s="27">
        <v>1</v>
      </c>
      <c r="O406" s="166" t="s">
        <v>111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>
      <c r="B407" s="159"/>
      <c r="C407" s="27"/>
      <c r="D407" s="27"/>
      <c r="E407" s="27"/>
      <c r="H407" s="27"/>
      <c r="J407" s="170"/>
      <c r="K407" s="159"/>
      <c r="L407" s="27"/>
      <c r="M407" s="171"/>
      <c r="O407" s="166"/>
      <c r="P407" s="27"/>
      <c r="Q407" s="27"/>
      <c r="W407" s="159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59"/>
      <c r="C408" s="27"/>
      <c r="D408" s="27"/>
      <c r="E408" s="27"/>
      <c r="H408" s="27"/>
      <c r="J408" s="170"/>
      <c r="K408" s="159"/>
      <c r="L408" s="27"/>
      <c r="M408" s="171"/>
      <c r="O408" s="166"/>
      <c r="P408" s="27"/>
      <c r="Q408" s="27"/>
      <c r="W408" s="159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59"/>
      <c r="C409" s="27"/>
      <c r="D409" s="27"/>
      <c r="E409" s="27"/>
      <c r="H409" s="27"/>
      <c r="J409" s="170"/>
      <c r="K409" s="159"/>
      <c r="L409" s="27"/>
      <c r="M409" s="171"/>
      <c r="O409" s="166"/>
      <c r="P409" s="27"/>
      <c r="Q409" s="27"/>
      <c r="W409" s="159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59"/>
      <c r="C410" s="27"/>
      <c r="D410" s="27"/>
      <c r="E410" s="27"/>
      <c r="H410" s="27"/>
      <c r="J410" s="170"/>
      <c r="K410" s="159"/>
      <c r="L410" s="27"/>
      <c r="M410" s="171"/>
      <c r="O410" s="166"/>
      <c r="P410" s="27"/>
      <c r="Q410" s="27"/>
      <c r="W410" s="159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59"/>
      <c r="C411" s="27"/>
      <c r="D411" s="27"/>
      <c r="E411" s="27"/>
      <c r="H411" s="27"/>
      <c r="J411" s="170"/>
      <c r="K411" s="159"/>
      <c r="L411" s="27"/>
      <c r="M411" s="171"/>
      <c r="O411" s="166"/>
      <c r="P411" s="27"/>
      <c r="Q411" s="27"/>
      <c r="R411" s="159"/>
      <c r="S411" s="159"/>
      <c r="T411" s="159"/>
      <c r="W411" s="159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59"/>
      <c r="C412" s="27"/>
      <c r="D412" s="27"/>
      <c r="E412" s="27"/>
      <c r="H412" s="27"/>
      <c r="J412" s="170"/>
      <c r="K412" s="159"/>
      <c r="L412" s="27"/>
      <c r="M412" s="171"/>
      <c r="O412" s="166"/>
      <c r="P412" s="27"/>
      <c r="Q412" s="27"/>
      <c r="R412" s="159"/>
      <c r="S412" s="159"/>
      <c r="T412" s="159"/>
      <c r="W412" s="159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59"/>
      <c r="C413" s="27"/>
      <c r="D413" s="27"/>
      <c r="E413" s="27"/>
      <c r="H413" s="27"/>
      <c r="J413" s="170"/>
      <c r="K413" s="159"/>
      <c r="L413" s="27"/>
      <c r="M413" s="171"/>
      <c r="O413" s="166"/>
      <c r="P413" s="27"/>
      <c r="Q413" s="27"/>
      <c r="R413" s="159"/>
      <c r="S413" s="159"/>
      <c r="T413" s="159"/>
      <c r="W413" s="159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59"/>
      <c r="C414" s="27"/>
      <c r="D414" s="27"/>
      <c r="E414" s="27"/>
      <c r="H414" s="27"/>
      <c r="J414" s="170"/>
      <c r="K414" s="159"/>
      <c r="L414" s="27"/>
      <c r="M414" s="171"/>
      <c r="O414" s="166"/>
      <c r="P414" s="27"/>
      <c r="Q414" s="27"/>
      <c r="R414" s="159"/>
      <c r="S414" s="159"/>
      <c r="T414" s="159"/>
      <c r="W414" s="159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59"/>
      <c r="C415" s="27"/>
      <c r="D415" s="27"/>
      <c r="E415" s="27"/>
      <c r="H415" s="27"/>
      <c r="J415" s="170"/>
      <c r="K415" s="159"/>
      <c r="L415" s="27"/>
      <c r="M415" s="171"/>
      <c r="O415" s="166"/>
      <c r="P415" s="27"/>
      <c r="Q415" s="27"/>
      <c r="R415" s="159"/>
      <c r="S415" s="159"/>
      <c r="T415" s="159"/>
      <c r="W415" s="159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59"/>
      <c r="C416" s="27"/>
      <c r="D416" s="27"/>
      <c r="E416" s="27"/>
      <c r="H416" s="27"/>
      <c r="J416" s="170"/>
      <c r="K416" s="159"/>
      <c r="L416" s="27"/>
      <c r="M416" s="171"/>
      <c r="O416" s="166"/>
      <c r="P416" s="27"/>
      <c r="Q416" s="27"/>
      <c r="R416" s="159"/>
      <c r="S416" s="159"/>
      <c r="T416" s="159"/>
      <c r="W416" s="159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59"/>
      <c r="C417" s="27"/>
      <c r="D417" s="27"/>
      <c r="E417" s="27"/>
      <c r="H417" s="27"/>
      <c r="J417" s="170"/>
      <c r="K417" s="159"/>
      <c r="L417" s="27"/>
      <c r="M417" s="171"/>
      <c r="O417" s="166"/>
      <c r="P417" s="27"/>
      <c r="Q417" s="27"/>
      <c r="R417" s="159"/>
      <c r="S417" s="159"/>
      <c r="T417" s="159"/>
      <c r="W417" s="159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59"/>
      <c r="C418" s="27"/>
      <c r="D418" s="27"/>
      <c r="E418" s="27"/>
      <c r="H418" s="27"/>
      <c r="J418" s="170"/>
      <c r="K418" s="159"/>
      <c r="L418" s="27"/>
      <c r="M418" s="171"/>
      <c r="O418" s="166"/>
      <c r="P418" s="27"/>
      <c r="Q418" s="27"/>
      <c r="R418" s="159"/>
      <c r="S418" s="159"/>
      <c r="T418" s="159"/>
      <c r="W418" s="159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59"/>
      <c r="C419" s="27"/>
      <c r="D419" s="27"/>
      <c r="E419" s="27"/>
      <c r="H419" s="27"/>
      <c r="J419" s="170"/>
      <c r="K419" s="159"/>
      <c r="L419" s="27"/>
      <c r="M419" s="171"/>
      <c r="O419" s="166"/>
      <c r="P419" s="27"/>
      <c r="Q419" s="27"/>
      <c r="R419" s="159"/>
      <c r="S419" s="159"/>
      <c r="T419" s="159"/>
      <c r="W419" s="159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59"/>
      <c r="C420" s="27"/>
      <c r="D420" s="27"/>
      <c r="E420" s="27"/>
      <c r="H420" s="27"/>
      <c r="J420" s="170"/>
      <c r="K420" s="159"/>
      <c r="L420" s="27"/>
      <c r="M420" s="171"/>
      <c r="O420" s="166"/>
      <c r="P420" s="27"/>
      <c r="Q420" s="27"/>
      <c r="R420" s="159"/>
      <c r="S420" s="159"/>
      <c r="T420" s="159"/>
      <c r="W420" s="159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59"/>
      <c r="C421" s="27"/>
      <c r="D421" s="27"/>
      <c r="E421" s="27"/>
      <c r="H421" s="27"/>
      <c r="J421" s="170"/>
      <c r="K421" s="159"/>
      <c r="L421" s="27"/>
      <c r="M421" s="171"/>
      <c r="O421" s="166"/>
      <c r="P421" s="27"/>
      <c r="Q421" s="27"/>
      <c r="R421" s="159"/>
      <c r="S421" s="159"/>
      <c r="T421" s="159"/>
      <c r="W421" s="159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59"/>
      <c r="C422" s="27"/>
      <c r="D422" s="27"/>
      <c r="E422" s="27"/>
      <c r="H422" s="27"/>
      <c r="J422" s="170"/>
      <c r="K422" s="159"/>
      <c r="L422" s="27"/>
      <c r="M422" s="171"/>
      <c r="O422" s="166"/>
      <c r="P422" s="27"/>
      <c r="Q422" s="27"/>
      <c r="R422" s="159"/>
      <c r="S422" s="159"/>
      <c r="T422" s="159"/>
      <c r="W422" s="159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59"/>
      <c r="C423" s="27"/>
      <c r="D423" s="27"/>
      <c r="E423" s="27"/>
      <c r="H423" s="27"/>
      <c r="J423" s="170"/>
      <c r="K423" s="159"/>
      <c r="L423" s="27"/>
      <c r="M423" s="171"/>
      <c r="O423" s="166"/>
      <c r="P423" s="27"/>
      <c r="Q423" s="27"/>
      <c r="R423" s="27"/>
      <c r="S423" s="27"/>
      <c r="T423" s="27"/>
      <c r="W423" s="159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59"/>
      <c r="C424" s="27"/>
      <c r="D424" s="27"/>
      <c r="E424" s="27"/>
      <c r="H424" s="27"/>
      <c r="J424" s="170"/>
      <c r="K424" s="159"/>
      <c r="L424" s="27"/>
      <c r="M424" s="171"/>
      <c r="O424" s="166"/>
      <c r="P424" s="27"/>
      <c r="Q424" s="27"/>
      <c r="R424" s="27"/>
      <c r="S424" s="27"/>
      <c r="T424" s="27"/>
      <c r="W424" s="159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 s="160" customFormat="1">
      <c r="E425" s="27"/>
      <c r="H425" s="27"/>
      <c r="J425" s="165"/>
      <c r="AB425" s="27"/>
    </row>
    <row r="426" spans="2:42" s="160" customFormat="1">
      <c r="E426" s="27"/>
      <c r="H426" s="27"/>
      <c r="J426" s="165"/>
      <c r="AB426" s="27"/>
    </row>
    <row r="427" spans="2:42" s="160" customFormat="1">
      <c r="E427" s="27"/>
      <c r="H427" s="27"/>
      <c r="J427" s="165"/>
      <c r="AB427" s="27"/>
    </row>
    <row r="428" spans="2:42" s="160" customFormat="1">
      <c r="E428" s="27"/>
      <c r="H428" s="27"/>
      <c r="J428" s="165"/>
      <c r="AB428" s="27"/>
    </row>
    <row r="429" spans="2:42" s="160" customFormat="1">
      <c r="E429" s="27"/>
      <c r="H429" s="27"/>
      <c r="J429" s="165"/>
      <c r="AB429" s="27"/>
    </row>
    <row r="430" spans="2:42" s="160" customFormat="1">
      <c r="E430" s="27"/>
      <c r="H430" s="27"/>
      <c r="J430" s="165"/>
      <c r="AB430" s="27"/>
    </row>
    <row r="431" spans="2:42" s="160" customFormat="1">
      <c r="E431" s="27"/>
      <c r="H431" s="27"/>
      <c r="J431" s="165"/>
      <c r="AB431" s="27"/>
    </row>
    <row r="432" spans="2:42" s="160" customFormat="1">
      <c r="E432" s="27"/>
      <c r="H432" s="27"/>
      <c r="J432" s="165"/>
      <c r="AB432" s="27"/>
    </row>
    <row r="433" spans="2:42" s="160" customFormat="1">
      <c r="E433" s="27"/>
      <c r="H433" s="27"/>
      <c r="J433" s="165"/>
      <c r="AB433" s="27"/>
    </row>
    <row r="434" spans="2:42" s="160" customFormat="1">
      <c r="E434" s="27"/>
      <c r="H434" s="27"/>
      <c r="J434" s="165"/>
      <c r="AB434" s="27"/>
    </row>
    <row r="435" spans="2:42" s="160" customFormat="1">
      <c r="E435" s="27"/>
      <c r="H435" s="27"/>
      <c r="J435" s="165"/>
      <c r="AB435" s="27"/>
    </row>
    <row r="436" spans="2:42" s="160" customFormat="1">
      <c r="E436" s="27"/>
      <c r="H436" s="27"/>
      <c r="J436" s="165"/>
      <c r="AB436" s="27"/>
    </row>
    <row r="437" spans="2:42" s="160" customFormat="1">
      <c r="E437" s="27"/>
      <c r="H437" s="27"/>
      <c r="J437" s="165"/>
      <c r="AB437" s="27"/>
    </row>
    <row r="438" spans="2:42" s="160" customFormat="1">
      <c r="E438" s="27"/>
      <c r="H438" s="27"/>
      <c r="J438" s="165"/>
      <c r="AB438" s="27"/>
    </row>
    <row r="439" spans="2:42" s="160" customFormat="1">
      <c r="E439" s="27"/>
      <c r="H439" s="27"/>
      <c r="J439" s="165"/>
      <c r="AB439" s="27"/>
    </row>
    <row r="440" spans="2:42" s="160" customFormat="1">
      <c r="E440" s="27"/>
      <c r="H440" s="27"/>
      <c r="J440" s="165"/>
      <c r="AB440" s="27"/>
    </row>
    <row r="441" spans="2:42" s="160" customFormat="1">
      <c r="E441" s="27"/>
      <c r="H441" s="27"/>
      <c r="J441" s="165"/>
      <c r="AB441" s="27"/>
    </row>
    <row r="442" spans="2:42" s="160" customFormat="1">
      <c r="E442" s="27"/>
      <c r="H442" s="27"/>
      <c r="J442" s="165"/>
      <c r="AB442" s="27"/>
    </row>
    <row r="443" spans="2:42">
      <c r="B443" s="159"/>
      <c r="C443" s="27"/>
      <c r="D443" s="27"/>
      <c r="E443" s="27"/>
      <c r="H443" s="27"/>
      <c r="J443" s="165"/>
      <c r="K443" s="27"/>
      <c r="L443" s="27"/>
      <c r="O443" s="166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I444" s="160"/>
      <c r="J444" s="165"/>
      <c r="K444" s="27"/>
      <c r="L444" s="27"/>
      <c r="M444" s="160"/>
      <c r="O444" s="166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I445" s="160"/>
      <c r="J445" s="165"/>
      <c r="K445" s="27"/>
      <c r="L445" s="27"/>
      <c r="M445" s="160"/>
      <c r="O445" s="166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I446" s="160"/>
      <c r="J446" s="165"/>
      <c r="K446" s="27"/>
      <c r="L446" s="27"/>
      <c r="M446" s="160"/>
      <c r="O446" s="166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59"/>
      <c r="C447" s="27"/>
      <c r="D447" s="27"/>
      <c r="E447" s="27"/>
      <c r="H447" s="27"/>
      <c r="I447" s="160"/>
      <c r="J447" s="160"/>
      <c r="K447" s="27"/>
      <c r="L447" s="27"/>
      <c r="M447" s="160"/>
      <c r="O447" s="166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59"/>
      <c r="C448" s="27"/>
      <c r="D448" s="27"/>
      <c r="E448" s="27"/>
      <c r="H448" s="27"/>
      <c r="I448" s="160"/>
      <c r="J448" s="160"/>
      <c r="K448" s="27"/>
      <c r="L448" s="27"/>
      <c r="M448" s="160"/>
      <c r="O448" s="166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I449" s="160"/>
      <c r="J449" s="160"/>
      <c r="K449" s="27"/>
      <c r="L449" s="27"/>
      <c r="M449" s="160"/>
      <c r="O449" s="166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I450" s="160"/>
      <c r="J450" s="159"/>
      <c r="K450" s="27"/>
      <c r="L450" s="27"/>
      <c r="M450" s="160"/>
      <c r="O450" s="166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I451" s="160"/>
      <c r="J451" s="159"/>
      <c r="K451" s="27"/>
      <c r="L451" s="27"/>
      <c r="M451" s="160"/>
      <c r="O451" s="166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65"/>
      <c r="K452" s="27"/>
      <c r="L452" s="27"/>
      <c r="M452" s="171"/>
      <c r="O452" s="166"/>
      <c r="P452" s="27"/>
      <c r="Q452" s="27"/>
      <c r="W452" s="159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59"/>
      <c r="C453" s="27"/>
      <c r="D453" s="27"/>
      <c r="E453" s="27"/>
      <c r="H453" s="27"/>
      <c r="J453" s="165"/>
      <c r="K453" s="27"/>
      <c r="L453" s="27"/>
      <c r="M453" s="171"/>
      <c r="O453" s="166"/>
      <c r="P453" s="27"/>
      <c r="Q453" s="27"/>
      <c r="W453" s="159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59"/>
      <c r="C454" s="27"/>
      <c r="D454" s="27"/>
      <c r="E454" s="27"/>
      <c r="H454" s="27"/>
      <c r="J454" s="165"/>
      <c r="K454" s="27"/>
      <c r="L454" s="27"/>
      <c r="M454" s="171"/>
      <c r="O454" s="166"/>
      <c r="P454" s="27"/>
      <c r="Q454" s="27"/>
      <c r="W454" s="159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59"/>
      <c r="C455" s="27"/>
      <c r="D455" s="27"/>
      <c r="E455" s="27"/>
      <c r="H455" s="27"/>
      <c r="J455" s="165"/>
      <c r="K455" s="27"/>
      <c r="L455" s="27"/>
      <c r="M455" s="171"/>
      <c r="O455" s="166"/>
      <c r="P455" s="27"/>
      <c r="Q455" s="27"/>
      <c r="W455" s="159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59"/>
      <c r="C456" s="27"/>
      <c r="D456" s="27"/>
      <c r="E456" s="27"/>
      <c r="H456" s="27"/>
      <c r="J456" s="165"/>
      <c r="K456" s="27"/>
      <c r="L456" s="27"/>
      <c r="M456" s="172"/>
      <c r="O456" s="166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59"/>
      <c r="C457" s="27"/>
      <c r="D457" s="27"/>
      <c r="E457" s="27"/>
      <c r="H457" s="27"/>
      <c r="J457" s="165"/>
      <c r="K457" s="27"/>
      <c r="L457" s="27"/>
      <c r="M457" s="172"/>
      <c r="O457" s="166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59"/>
      <c r="C458" s="27"/>
      <c r="D458" s="27"/>
      <c r="E458" s="27"/>
      <c r="H458" s="27"/>
      <c r="J458" s="165"/>
      <c r="K458" s="27"/>
      <c r="L458" s="27"/>
      <c r="M458" s="172"/>
      <c r="O458" s="166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59"/>
      <c r="C459" s="27"/>
      <c r="D459" s="27"/>
      <c r="E459" s="27"/>
      <c r="H459" s="27"/>
      <c r="J459" s="165"/>
      <c r="K459" s="27"/>
      <c r="L459" s="27"/>
      <c r="M459" s="172"/>
      <c r="O459" s="166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59"/>
      <c r="C460" s="27"/>
      <c r="D460" s="27"/>
      <c r="E460" s="27"/>
      <c r="H460" s="27"/>
      <c r="J460" s="165"/>
      <c r="K460" s="27"/>
      <c r="L460" s="27"/>
      <c r="M460" s="172"/>
      <c r="O460" s="166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59"/>
      <c r="C461" s="27"/>
      <c r="D461" s="27"/>
      <c r="E461" s="27"/>
      <c r="H461" s="27"/>
      <c r="J461" s="165"/>
      <c r="K461" s="27"/>
      <c r="L461" s="27"/>
      <c r="M461" s="172"/>
      <c r="O461" s="166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59"/>
      <c r="C462" s="27"/>
      <c r="D462" s="27"/>
      <c r="E462" s="27"/>
      <c r="H462" s="27"/>
      <c r="J462" s="165"/>
      <c r="K462" s="27"/>
      <c r="L462" s="27"/>
      <c r="M462" s="172"/>
      <c r="O462" s="166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59"/>
      <c r="C463" s="27"/>
      <c r="D463" s="27"/>
      <c r="E463" s="27"/>
      <c r="H463" s="27"/>
      <c r="J463" s="165"/>
      <c r="K463" s="27"/>
      <c r="L463" s="27"/>
      <c r="M463" s="172"/>
      <c r="O463" s="166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5"/>
      <c r="K464" s="27"/>
      <c r="L464" s="27"/>
      <c r="M464" s="172"/>
      <c r="O464" s="166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5"/>
      <c r="K465" s="27"/>
      <c r="L465" s="27"/>
      <c r="M465" s="172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5"/>
      <c r="K466" s="27"/>
      <c r="L466" s="27"/>
      <c r="M466" s="172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71"/>
      <c r="O467" s="166"/>
      <c r="P467" s="27"/>
      <c r="Q467" s="27"/>
      <c r="W467" s="159"/>
      <c r="X467" s="27"/>
      <c r="Z467" s="27"/>
      <c r="AA467" s="27"/>
      <c r="AC467" s="27"/>
      <c r="AD467" s="27"/>
      <c r="AJ467" s="27"/>
      <c r="AK467" s="27"/>
    </row>
    <row r="468" spans="2:42">
      <c r="B468" s="159"/>
      <c r="C468" s="27"/>
      <c r="D468" s="27"/>
      <c r="E468" s="27"/>
      <c r="H468" s="27"/>
      <c r="J468" s="165"/>
      <c r="K468" s="27"/>
      <c r="L468" s="27"/>
      <c r="M468" s="171"/>
      <c r="O468" s="166"/>
      <c r="P468" s="27"/>
      <c r="Q468" s="27"/>
      <c r="W468" s="159"/>
      <c r="X468" s="27"/>
      <c r="Z468" s="27"/>
      <c r="AA468" s="27"/>
      <c r="AC468" s="27"/>
      <c r="AD468" s="27"/>
      <c r="AJ468" s="27"/>
      <c r="AK468" s="27"/>
    </row>
    <row r="469" spans="2:42">
      <c r="B469" s="159"/>
      <c r="C469" s="27"/>
      <c r="D469" s="27"/>
      <c r="E469" s="27"/>
      <c r="H469" s="27"/>
      <c r="J469" s="165"/>
      <c r="K469" s="27"/>
      <c r="L469" s="27"/>
      <c r="M469" s="171"/>
      <c r="O469" s="166"/>
      <c r="P469" s="27"/>
      <c r="Q469" s="27"/>
      <c r="W469" s="159"/>
      <c r="X469" s="27"/>
      <c r="Z469" s="27"/>
      <c r="AA469" s="27"/>
      <c r="AC469" s="27"/>
      <c r="AD469" s="27"/>
      <c r="AJ469" s="27"/>
      <c r="AK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M470" s="171"/>
      <c r="O470" s="166"/>
      <c r="P470" s="27"/>
      <c r="Q470" s="27"/>
      <c r="W470" s="159"/>
      <c r="X470" s="27"/>
      <c r="Z470" s="27"/>
      <c r="AA470" s="27"/>
      <c r="AC470" s="27"/>
      <c r="AD470" s="27"/>
      <c r="AJ470" s="27"/>
      <c r="AK470" s="27"/>
    </row>
    <row r="471" spans="2:42">
      <c r="B471" s="159"/>
      <c r="C471" s="27"/>
      <c r="D471" s="27"/>
      <c r="E471" s="27"/>
      <c r="H471" s="27"/>
      <c r="J471" s="165"/>
      <c r="K471" s="27"/>
      <c r="L471" s="27"/>
      <c r="P471" s="27"/>
      <c r="Q471" s="27"/>
      <c r="W471" s="159"/>
      <c r="X471" s="27"/>
      <c r="Z471" s="27"/>
      <c r="AA471" s="27"/>
      <c r="AC471" s="27"/>
      <c r="AD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J472" s="165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J473" s="165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/>
      <c r="O484" s="16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/>
      <c r="O485" s="16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/>
      <c r="O486" s="16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/>
      <c r="O487" s="16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/>
      <c r="O488" s="166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/>
      <c r="O489" s="166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/>
      <c r="O490" s="166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/>
      <c r="O491" s="166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/>
      <c r="O492" s="166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/>
      <c r="O493" s="166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/>
      <c r="O494" s="166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/>
      <c r="O495" s="166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/>
      <c r="O496" s="166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/>
      <c r="O497" s="166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/>
      <c r="O498" s="166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/>
      <c r="O499" s="166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/>
      <c r="O500" s="166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/>
      <c r="O501" s="166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/>
      <c r="O502" s="166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/>
      <c r="O503" s="166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/>
      <c r="O504" s="166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/>
      <c r="O505" s="166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M508" s="173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M509" s="173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M510" s="173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M511" s="173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M512" s="173"/>
      <c r="P512" s="27"/>
      <c r="Q512" s="27"/>
      <c r="W512" s="159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M513" s="173"/>
      <c r="P513" s="27"/>
      <c r="Q513" s="27"/>
      <c r="W513" s="159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M514" s="173"/>
      <c r="P514" s="27"/>
      <c r="Q514" s="27"/>
      <c r="W514" s="159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M515" s="17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M516" s="17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M517" s="17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M518" s="17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M519" s="17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M520" s="17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M521" s="17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M522" s="17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M523" s="17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M524" s="17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M525" s="17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M526" s="17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M527" s="17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0"/>
      <c r="C528" s="27"/>
      <c r="D528" s="27"/>
      <c r="E528" s="27"/>
      <c r="H528" s="27"/>
      <c r="I528" s="160"/>
      <c r="J528" s="165"/>
      <c r="K528" s="27"/>
      <c r="L528" s="27"/>
      <c r="M528" s="173"/>
      <c r="O528" s="166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0"/>
      <c r="C529" s="27"/>
      <c r="D529" s="27"/>
      <c r="E529" s="27"/>
      <c r="H529" s="27"/>
      <c r="I529" s="160"/>
      <c r="J529" s="165"/>
      <c r="K529" s="27"/>
      <c r="L529" s="27"/>
      <c r="M529" s="173"/>
      <c r="O529" s="166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0"/>
      <c r="C530" s="27"/>
      <c r="D530" s="27"/>
      <c r="E530" s="27"/>
      <c r="H530" s="27"/>
      <c r="I530" s="160"/>
      <c r="J530" s="165"/>
      <c r="K530" s="27"/>
      <c r="L530" s="27"/>
      <c r="M530" s="173"/>
      <c r="O530" s="16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0"/>
      <c r="C531" s="27"/>
      <c r="D531" s="27"/>
      <c r="E531" s="27"/>
      <c r="H531" s="27"/>
      <c r="I531" s="160"/>
      <c r="J531" s="165"/>
      <c r="K531" s="27"/>
      <c r="L531" s="27"/>
      <c r="M531" s="173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0"/>
      <c r="C532" s="27"/>
      <c r="D532" s="27"/>
      <c r="E532" s="27"/>
      <c r="H532" s="27"/>
      <c r="I532" s="160"/>
      <c r="J532" s="165"/>
      <c r="K532" s="27"/>
      <c r="L532" s="27"/>
      <c r="M532" s="173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0"/>
      <c r="C533" s="27"/>
      <c r="D533" s="27"/>
      <c r="E533" s="27"/>
      <c r="H533" s="27"/>
      <c r="I533" s="160"/>
      <c r="J533" s="165"/>
      <c r="K533" s="27"/>
      <c r="L533" s="27"/>
      <c r="M533" s="173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0"/>
      <c r="C534" s="27"/>
      <c r="D534" s="27"/>
      <c r="E534" s="27"/>
      <c r="H534" s="27"/>
      <c r="I534" s="160"/>
      <c r="J534" s="165"/>
      <c r="K534" s="27"/>
      <c r="L534" s="27"/>
      <c r="M534" s="173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0"/>
      <c r="C535" s="27"/>
      <c r="D535" s="27"/>
      <c r="E535" s="27"/>
      <c r="H535" s="27"/>
      <c r="I535" s="160"/>
      <c r="J535" s="165"/>
      <c r="K535" s="27"/>
      <c r="L535" s="27"/>
      <c r="M535" s="173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0"/>
      <c r="C536" s="27"/>
      <c r="D536" s="27"/>
      <c r="E536" s="27"/>
      <c r="H536" s="27"/>
      <c r="I536" s="160"/>
      <c r="J536" s="165"/>
      <c r="K536" s="27"/>
      <c r="L536" s="27"/>
      <c r="M536" s="173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0"/>
      <c r="C537" s="27"/>
      <c r="D537" s="27"/>
      <c r="E537" s="27"/>
      <c r="H537" s="27"/>
      <c r="I537" s="160"/>
      <c r="J537" s="165"/>
      <c r="K537" s="27"/>
      <c r="L537" s="27"/>
      <c r="M537" s="173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I538" s="160"/>
      <c r="J538" s="165"/>
      <c r="K538" s="27"/>
      <c r="L538" s="27"/>
      <c r="M538" s="173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I539" s="160"/>
      <c r="J539" s="165"/>
      <c r="K539" s="27"/>
      <c r="L539" s="27"/>
      <c r="M539" s="173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I540" s="160"/>
      <c r="J540" s="165"/>
      <c r="K540" s="27"/>
      <c r="L540" s="27"/>
      <c r="M540" s="173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I541" s="160"/>
      <c r="J541" s="165"/>
      <c r="K541" s="27"/>
      <c r="L541" s="27"/>
      <c r="M541" s="173"/>
      <c r="O541" s="16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I542" s="160"/>
      <c r="J542" s="165"/>
      <c r="K542" s="27"/>
      <c r="L542" s="27"/>
      <c r="M542" s="173"/>
      <c r="O542" s="16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I543" s="160"/>
      <c r="J543" s="165"/>
      <c r="K543" s="27"/>
      <c r="L543" s="27"/>
      <c r="M543" s="173"/>
      <c r="O543" s="16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I544" s="160"/>
      <c r="J544" s="165"/>
      <c r="K544" s="27"/>
      <c r="L544" s="27"/>
      <c r="M544" s="173"/>
      <c r="O544" s="16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I545" s="160"/>
      <c r="J545" s="165"/>
      <c r="K545" s="27"/>
      <c r="L545" s="27"/>
      <c r="M545" s="173"/>
      <c r="O545" s="16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I546" s="160"/>
      <c r="J546" s="165"/>
      <c r="K546" s="27"/>
      <c r="L546" s="27"/>
      <c r="M546" s="173"/>
      <c r="O546" s="166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O547" s="166"/>
      <c r="P547" s="27"/>
      <c r="Q547" s="27"/>
      <c r="W547" s="159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O548" s="166"/>
      <c r="P548" s="27"/>
      <c r="Q548" s="27"/>
      <c r="W548" s="159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O549" s="166"/>
      <c r="P549" s="27"/>
      <c r="Q549" s="27"/>
      <c r="W549" s="159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O550" s="166"/>
      <c r="P550" s="27"/>
      <c r="Q550" s="27"/>
      <c r="W550" s="159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O551" s="166"/>
      <c r="P551" s="27"/>
      <c r="Q551" s="27"/>
      <c r="W551" s="159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O552" s="166"/>
      <c r="P552" s="27"/>
      <c r="Q552" s="27"/>
      <c r="W552" s="159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O553" s="166"/>
      <c r="P553" s="27"/>
      <c r="Q553" s="27"/>
      <c r="W553" s="159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O554" s="166"/>
      <c r="P554" s="27"/>
      <c r="Q554" s="27"/>
      <c r="W554" s="159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O555" s="166"/>
      <c r="P555" s="27"/>
      <c r="Q555" s="27"/>
      <c r="W555" s="159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159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159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I558" s="27"/>
      <c r="J558" s="165"/>
      <c r="K558" s="27"/>
      <c r="L558" s="27"/>
      <c r="N558" s="159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I559" s="27"/>
      <c r="J559" s="165"/>
      <c r="K559" s="27"/>
      <c r="L559" s="27"/>
      <c r="N559" s="159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I560" s="27"/>
      <c r="J560" s="165"/>
      <c r="K560" s="27"/>
      <c r="L560" s="27"/>
      <c r="N560" s="159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I561" s="27"/>
      <c r="J561" s="165"/>
      <c r="K561" s="27"/>
      <c r="L561" s="27"/>
      <c r="N561" s="159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 s="161" customFormat="1">
      <c r="B562" s="174"/>
      <c r="C562" s="175"/>
      <c r="D562" s="175"/>
      <c r="E562" s="27"/>
      <c r="H562" s="27"/>
      <c r="I562" s="175"/>
      <c r="J562" s="176"/>
      <c r="K562" s="175"/>
      <c r="L562" s="175"/>
      <c r="M562" s="171"/>
      <c r="P562" s="175"/>
      <c r="Q562" s="175"/>
      <c r="W562" s="175"/>
      <c r="X562" s="175"/>
      <c r="Z562" s="175"/>
      <c r="AA562" s="27"/>
      <c r="AB562" s="174"/>
      <c r="AC562" s="175"/>
      <c r="AD562" s="175"/>
      <c r="AI562" s="175"/>
      <c r="AJ562" s="175"/>
      <c r="AK562" s="175"/>
      <c r="AN562" s="174"/>
      <c r="AO562" s="175"/>
      <c r="AP562" s="175"/>
    </row>
    <row r="563" spans="2:42" s="161" customFormat="1">
      <c r="B563" s="174"/>
      <c r="C563" s="175"/>
      <c r="D563" s="175"/>
      <c r="E563" s="27"/>
      <c r="H563" s="27"/>
      <c r="I563" s="175"/>
      <c r="J563" s="176"/>
      <c r="K563" s="175"/>
      <c r="L563" s="175"/>
      <c r="M563" s="171"/>
      <c r="P563" s="175"/>
      <c r="Q563" s="175"/>
      <c r="W563" s="175"/>
      <c r="X563" s="175"/>
      <c r="Z563" s="175"/>
      <c r="AA563" s="27"/>
      <c r="AB563" s="174"/>
      <c r="AC563" s="175"/>
      <c r="AD563" s="175"/>
      <c r="AI563" s="175"/>
      <c r="AJ563" s="175"/>
      <c r="AK563" s="175"/>
      <c r="AN563" s="174"/>
      <c r="AO563" s="175"/>
      <c r="AP563" s="175"/>
    </row>
    <row r="564" spans="2:42">
      <c r="B564" s="159"/>
      <c r="C564" s="27"/>
      <c r="D564" s="27"/>
      <c r="E564" s="27"/>
      <c r="H564" s="27"/>
      <c r="I564" s="27"/>
      <c r="J564" s="165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I565" s="27"/>
      <c r="J565" s="165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I566" s="27"/>
      <c r="J566" s="165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I567" s="27"/>
      <c r="J567" s="165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I568" s="27"/>
      <c r="J568" s="165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I569" s="27"/>
      <c r="J569" s="165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I570" s="27"/>
      <c r="J570" s="165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I571" s="27"/>
      <c r="J571" s="165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I572" s="27"/>
      <c r="J572" s="165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I573" s="27"/>
      <c r="J573" s="165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I574" s="27"/>
      <c r="J574" s="165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I575" s="27"/>
      <c r="J575" s="165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I576" s="27"/>
      <c r="J576" s="165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I577" s="27"/>
      <c r="J577" s="165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I578" s="27"/>
      <c r="J578" s="165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I579" s="27"/>
      <c r="J579" s="165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160"/>
      <c r="J583" s="165"/>
      <c r="K583" s="27"/>
      <c r="L583" s="27"/>
      <c r="P583" s="27"/>
      <c r="Q583" s="27"/>
      <c r="V583" s="27"/>
      <c r="W583" s="159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I584" s="165"/>
      <c r="J584" s="165"/>
      <c r="K584" s="27"/>
      <c r="L584" s="27"/>
      <c r="P584" s="27"/>
      <c r="Q584" s="27"/>
      <c r="V584" s="27"/>
      <c r="W584" s="159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165"/>
      <c r="J585" s="165"/>
      <c r="K585" s="27"/>
      <c r="L585" s="27"/>
      <c r="P585" s="27"/>
      <c r="Q585" s="27"/>
      <c r="V585" s="27"/>
      <c r="W585" s="159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165"/>
      <c r="J586" s="165"/>
      <c r="K586" s="27"/>
      <c r="L586" s="27"/>
      <c r="P586" s="27"/>
      <c r="Q586" s="27"/>
      <c r="V586" s="27"/>
      <c r="W586" s="159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165"/>
      <c r="J587" s="165"/>
      <c r="K587" s="27"/>
      <c r="L587" s="27"/>
      <c r="P587" s="27"/>
      <c r="Q587" s="27"/>
      <c r="V587" s="27"/>
      <c r="W587" s="159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165"/>
      <c r="J588" s="165"/>
      <c r="K588" s="27"/>
      <c r="L588" s="27"/>
      <c r="P588" s="27"/>
      <c r="Q588" s="27"/>
      <c r="V588" s="27"/>
      <c r="W588" s="159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165"/>
      <c r="J589" s="165"/>
      <c r="K589" s="27"/>
      <c r="L589" s="27"/>
      <c r="P589" s="27"/>
      <c r="Q589" s="27"/>
      <c r="V589" s="27"/>
      <c r="W589" s="159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165"/>
      <c r="J590" s="165"/>
      <c r="K590" s="27"/>
      <c r="L590" s="27"/>
      <c r="P590" s="27"/>
      <c r="Q590" s="27"/>
      <c r="V590" s="27"/>
      <c r="W590" s="159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165"/>
      <c r="J591" s="165"/>
      <c r="K591" s="27"/>
      <c r="L591" s="27"/>
      <c r="P591" s="27"/>
      <c r="Q591" s="27"/>
      <c r="V591" s="27"/>
      <c r="W591" s="159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5"/>
      <c r="K592" s="165"/>
      <c r="L592" s="27"/>
      <c r="M592" s="166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5"/>
      <c r="K593" s="165"/>
      <c r="L593" s="27"/>
      <c r="M593" s="166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5"/>
      <c r="K594" s="165"/>
      <c r="L594" s="27"/>
      <c r="M594" s="166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5"/>
      <c r="K595" s="165"/>
      <c r="L595" s="27"/>
      <c r="M595" s="166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5"/>
      <c r="K596" s="165"/>
      <c r="L596" s="27"/>
      <c r="M596" s="166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F597" s="27"/>
      <c r="G597" s="27"/>
      <c r="H597" s="27"/>
      <c r="I597" s="27"/>
      <c r="J597" s="165"/>
      <c r="K597" s="165"/>
      <c r="L597" s="27"/>
      <c r="M597" s="166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</row>
    <row r="598" spans="2:42">
      <c r="B598" s="27"/>
      <c r="C598" s="27"/>
      <c r="D598" s="27"/>
      <c r="E598" s="27"/>
      <c r="F598" s="27"/>
      <c r="G598" s="27"/>
      <c r="H598" s="27"/>
      <c r="I598" s="27"/>
      <c r="J598" s="165"/>
      <c r="K598" s="165"/>
      <c r="L598" s="27"/>
      <c r="M598" s="166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</row>
    <row r="599" spans="2:42">
      <c r="B599" s="27"/>
      <c r="C599" s="27"/>
      <c r="D599" s="27"/>
      <c r="E599" s="27"/>
      <c r="H599" s="27"/>
      <c r="I599" s="165"/>
      <c r="J599" s="165"/>
      <c r="K599" s="27"/>
      <c r="L599" s="27"/>
      <c r="M599" s="177"/>
      <c r="O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5"/>
      <c r="J600" s="165"/>
      <c r="K600" s="27"/>
      <c r="L600" s="27"/>
      <c r="M600" s="177"/>
      <c r="O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5"/>
      <c r="J601" s="165"/>
      <c r="K601" s="27"/>
      <c r="L601" s="27"/>
      <c r="M601" s="178"/>
      <c r="O601" s="27"/>
      <c r="P601" s="27"/>
      <c r="Q601" s="27"/>
      <c r="W601" s="27"/>
      <c r="X601" s="27"/>
      <c r="Z601" s="27"/>
      <c r="AA601" s="27"/>
      <c r="AC601" s="27"/>
      <c r="AD601" s="27"/>
      <c r="AI601" s="159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165"/>
      <c r="J602" s="165"/>
      <c r="K602" s="27"/>
      <c r="L602" s="27"/>
      <c r="M602" s="177"/>
      <c r="O602" s="27"/>
      <c r="P602" s="27"/>
      <c r="Q602" s="27"/>
      <c r="W602" s="27"/>
      <c r="X602" s="27"/>
      <c r="Z602" s="27"/>
      <c r="AA602" s="27"/>
      <c r="AC602" s="27"/>
      <c r="AD602" s="27"/>
      <c r="AI602" s="159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165"/>
      <c r="J603" s="165"/>
      <c r="K603" s="27"/>
      <c r="L603" s="27"/>
      <c r="M603" s="177"/>
      <c r="O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5"/>
      <c r="K604" s="27"/>
      <c r="L604" s="27"/>
      <c r="M604" s="177"/>
      <c r="N604" s="159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5"/>
      <c r="K605" s="27"/>
      <c r="L605" s="27"/>
      <c r="M605" s="177"/>
      <c r="N605" s="159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5"/>
      <c r="K606" s="27"/>
      <c r="L606" s="27"/>
      <c r="M606" s="177"/>
      <c r="N606" s="159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5"/>
      <c r="K607" s="27"/>
      <c r="L607" s="27"/>
      <c r="M607" s="177"/>
      <c r="N607" s="159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5"/>
      <c r="K608" s="27"/>
      <c r="L608" s="27"/>
      <c r="M608" s="177"/>
      <c r="N608" s="159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5"/>
      <c r="K609" s="27"/>
      <c r="L609" s="27"/>
      <c r="M609" s="177"/>
      <c r="N609" s="159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5"/>
      <c r="K610" s="27"/>
      <c r="L610" s="27"/>
      <c r="M610" s="177"/>
      <c r="N610" s="159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5"/>
      <c r="K611" s="27"/>
      <c r="L611" s="27"/>
      <c r="M611" s="177"/>
      <c r="N611" s="159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5"/>
      <c r="K612" s="27"/>
      <c r="L612" s="27"/>
      <c r="M612" s="177"/>
      <c r="N612" s="159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5"/>
      <c r="K613" s="27"/>
      <c r="L613" s="27"/>
      <c r="M613" s="177"/>
      <c r="N613" s="159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5"/>
      <c r="K614" s="27"/>
      <c r="L614" s="27"/>
      <c r="M614" s="177"/>
      <c r="N614" s="159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5"/>
      <c r="K615" s="27"/>
      <c r="L615" s="27"/>
      <c r="M615" s="177"/>
      <c r="N615" s="159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5"/>
      <c r="K616" s="27"/>
      <c r="L616" s="27"/>
      <c r="M616" s="177"/>
      <c r="N616" s="159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5"/>
      <c r="K617" s="27"/>
      <c r="L617" s="27"/>
      <c r="M617" s="177"/>
      <c r="N617" s="159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5"/>
      <c r="K618" s="27"/>
      <c r="L618" s="27"/>
      <c r="M618" s="177"/>
      <c r="N618" s="159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5"/>
      <c r="K619" s="27"/>
      <c r="L619" s="27"/>
      <c r="M619" s="177"/>
      <c r="N619" s="159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5"/>
      <c r="K620" s="27"/>
      <c r="L620" s="27"/>
      <c r="M620" s="177"/>
      <c r="N620" s="159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5"/>
      <c r="K621" s="27"/>
      <c r="L621" s="27"/>
      <c r="M621" s="177"/>
      <c r="N621" s="159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5"/>
      <c r="K622" s="27"/>
      <c r="L622" s="27"/>
      <c r="M622" s="177"/>
      <c r="N622" s="159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5"/>
      <c r="K623" s="27"/>
      <c r="L623" s="27"/>
      <c r="M623" s="177"/>
      <c r="N623" s="159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5"/>
      <c r="K624" s="27"/>
      <c r="L624" s="27"/>
      <c r="M624" s="178"/>
      <c r="N624" s="159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5"/>
      <c r="K625" s="27"/>
      <c r="L625" s="27"/>
      <c r="M625" s="178"/>
      <c r="N625" s="159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7"/>
      <c r="N634" s="159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M653" s="177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O654" s="163"/>
      <c r="P654" s="27"/>
      <c r="Q654" s="27"/>
      <c r="V654" s="27"/>
      <c r="W654" s="159"/>
      <c r="X654" s="27"/>
      <c r="Z654" s="27"/>
      <c r="AA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O655" s="163"/>
      <c r="P655" s="27"/>
      <c r="Q655" s="27"/>
      <c r="V655" s="27"/>
      <c r="W655" s="159"/>
      <c r="X655" s="27"/>
      <c r="Z655" s="27"/>
      <c r="AA655" s="27"/>
      <c r="AB655" s="27"/>
      <c r="AC655" s="27"/>
      <c r="AD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O656" s="163"/>
      <c r="P656" s="27"/>
      <c r="Q656" s="27"/>
      <c r="V656" s="27"/>
      <c r="W656" s="159"/>
      <c r="X656" s="27"/>
      <c r="Z656" s="27"/>
      <c r="AA656" s="27"/>
      <c r="AB656" s="27"/>
      <c r="AC656" s="27"/>
      <c r="AD656" s="27"/>
      <c r="AJ656" s="27"/>
      <c r="AK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O657" s="163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J657" s="27"/>
      <c r="AK657" s="27"/>
    </row>
    <row r="658" spans="2:42" s="162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V658" s="180"/>
      <c r="W658" s="184"/>
      <c r="X658" s="180"/>
      <c r="Z658" s="180"/>
      <c r="AA658" s="180"/>
      <c r="AB658" s="184"/>
      <c r="AC658" s="180"/>
      <c r="AD658" s="180"/>
      <c r="AJ658" s="180"/>
      <c r="AK658" s="180"/>
      <c r="AN658" s="184"/>
    </row>
    <row r="659" spans="2:42" s="162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V659" s="180"/>
      <c r="W659" s="184"/>
      <c r="X659" s="180"/>
      <c r="Z659" s="180"/>
      <c r="AA659" s="180"/>
      <c r="AB659" s="184"/>
      <c r="AC659" s="180"/>
      <c r="AD659" s="180"/>
      <c r="AJ659" s="180"/>
      <c r="AK659" s="180"/>
      <c r="AN659" s="184"/>
    </row>
    <row r="660" spans="2:42" s="162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V660" s="180"/>
      <c r="W660" s="184"/>
      <c r="X660" s="180"/>
      <c r="Z660" s="180"/>
      <c r="AA660" s="180"/>
      <c r="AB660" s="184"/>
      <c r="AC660" s="180"/>
      <c r="AD660" s="180"/>
      <c r="AJ660" s="180"/>
      <c r="AK660" s="180"/>
      <c r="AN660" s="184"/>
    </row>
    <row r="661" spans="2:42" s="162" customFormat="1">
      <c r="B661" s="180"/>
      <c r="C661" s="180"/>
      <c r="D661" s="180"/>
      <c r="E661" s="27"/>
      <c r="H661" s="27"/>
      <c r="I661" s="180"/>
      <c r="J661" s="181"/>
      <c r="K661" s="180"/>
      <c r="L661" s="180"/>
      <c r="M661" s="182"/>
      <c r="O661" s="183"/>
      <c r="P661" s="180"/>
      <c r="Q661" s="180"/>
      <c r="V661" s="180"/>
      <c r="W661" s="184"/>
      <c r="X661" s="180"/>
      <c r="Z661" s="180"/>
      <c r="AA661" s="180"/>
      <c r="AB661" s="184"/>
      <c r="AC661" s="180"/>
      <c r="AD661" s="180"/>
      <c r="AJ661" s="180"/>
      <c r="AK661" s="180"/>
      <c r="AN661" s="184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9"/>
      <c r="O662" s="163"/>
      <c r="P662" s="27"/>
      <c r="Q662" s="27"/>
      <c r="W662" s="27"/>
      <c r="X662" s="27"/>
      <c r="Z662" s="27"/>
      <c r="AA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9"/>
      <c r="O663" s="163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9"/>
      <c r="O664" s="163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9"/>
      <c r="O665" s="163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 s="162" customFormat="1">
      <c r="B666" s="180"/>
      <c r="C666" s="180"/>
      <c r="D666" s="180"/>
      <c r="E666" s="27"/>
      <c r="H666" s="27"/>
      <c r="I666" s="180"/>
      <c r="J666" s="181"/>
      <c r="K666" s="180"/>
      <c r="L666" s="180"/>
      <c r="M666" s="182"/>
      <c r="O666" s="183"/>
      <c r="P666" s="180"/>
      <c r="Q666" s="180"/>
      <c r="W666" s="180"/>
      <c r="X666" s="180"/>
      <c r="Z666" s="180"/>
      <c r="AA666" s="180"/>
      <c r="AB666" s="184"/>
      <c r="AC666" s="180"/>
      <c r="AD666" s="180"/>
      <c r="AJ666" s="180"/>
      <c r="AK666" s="180"/>
      <c r="AN666" s="184"/>
      <c r="AO666" s="180"/>
      <c r="AP666" s="180"/>
    </row>
    <row r="667" spans="2:42" s="162" customFormat="1">
      <c r="B667" s="180"/>
      <c r="C667" s="180"/>
      <c r="D667" s="180"/>
      <c r="E667" s="27"/>
      <c r="H667" s="27"/>
      <c r="I667" s="180"/>
      <c r="J667" s="181"/>
      <c r="K667" s="180"/>
      <c r="L667" s="180"/>
      <c r="M667" s="182"/>
      <c r="O667" s="183"/>
      <c r="P667" s="180"/>
      <c r="Q667" s="180"/>
      <c r="W667" s="180"/>
      <c r="X667" s="180"/>
      <c r="Z667" s="180"/>
      <c r="AA667" s="180"/>
      <c r="AB667" s="184"/>
      <c r="AC667" s="180"/>
      <c r="AD667" s="180"/>
      <c r="AJ667" s="180"/>
      <c r="AK667" s="180"/>
      <c r="AN667" s="184"/>
      <c r="AO667" s="180"/>
      <c r="AP667" s="180"/>
    </row>
    <row r="668" spans="2:42" s="162" customFormat="1">
      <c r="B668" s="180"/>
      <c r="C668" s="180"/>
      <c r="D668" s="180"/>
      <c r="E668" s="27"/>
      <c r="H668" s="27"/>
      <c r="I668" s="180"/>
      <c r="J668" s="181"/>
      <c r="K668" s="180"/>
      <c r="L668" s="180"/>
      <c r="M668" s="182"/>
      <c r="O668" s="183"/>
      <c r="P668" s="180"/>
      <c r="Q668" s="180"/>
      <c r="W668" s="180"/>
      <c r="X668" s="180"/>
      <c r="Z668" s="180"/>
      <c r="AA668" s="180"/>
      <c r="AB668" s="184"/>
      <c r="AC668" s="180"/>
      <c r="AD668" s="180"/>
      <c r="AJ668" s="180"/>
      <c r="AK668" s="180"/>
      <c r="AN668" s="184"/>
      <c r="AO668" s="180"/>
      <c r="AP668" s="180"/>
    </row>
    <row r="669" spans="2:42" s="162" customFormat="1">
      <c r="B669" s="180"/>
      <c r="C669" s="180"/>
      <c r="D669" s="180"/>
      <c r="E669" s="27"/>
      <c r="H669" s="27"/>
      <c r="I669" s="180"/>
      <c r="J669" s="181"/>
      <c r="K669" s="180"/>
      <c r="L669" s="180"/>
      <c r="M669" s="182"/>
      <c r="O669" s="183"/>
      <c r="P669" s="180"/>
      <c r="Q669" s="180"/>
      <c r="W669" s="180"/>
      <c r="X669" s="180"/>
      <c r="Z669" s="180"/>
      <c r="AA669" s="180"/>
      <c r="AB669" s="184"/>
      <c r="AC669" s="180"/>
      <c r="AD669" s="180"/>
      <c r="AJ669" s="180"/>
      <c r="AK669" s="180"/>
      <c r="AN669" s="184"/>
      <c r="AO669" s="180"/>
      <c r="AP669" s="180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66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66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66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6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66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66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66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66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66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66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66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66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66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66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165"/>
      <c r="C684" s="27"/>
      <c r="D684" s="27"/>
      <c r="E684" s="27"/>
      <c r="H684" s="27"/>
      <c r="I684" s="165"/>
      <c r="J684" s="165"/>
      <c r="K684" s="27"/>
      <c r="L684" s="27"/>
      <c r="M684" s="166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O685" s="163"/>
      <c r="P685" s="27"/>
      <c r="Q685" s="27"/>
      <c r="V685" s="27"/>
      <c r="W685" s="159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P695" s="27"/>
      <c r="Q695" s="27"/>
      <c r="R695" s="159"/>
      <c r="S695" s="159"/>
      <c r="T695" s="159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P696" s="27"/>
      <c r="Q696" s="27"/>
      <c r="R696" s="159"/>
      <c r="S696" s="159"/>
      <c r="T696" s="159"/>
      <c r="W696" s="27"/>
      <c r="X696" s="27"/>
      <c r="Z696" s="27"/>
      <c r="AA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P697" s="27"/>
      <c r="Q697" s="27"/>
      <c r="R697" s="159"/>
      <c r="S697" s="159"/>
      <c r="T697" s="159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P698" s="27"/>
      <c r="Q698" s="27"/>
      <c r="R698" s="159"/>
      <c r="S698" s="159"/>
      <c r="T698" s="159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P699" s="27"/>
      <c r="Q699" s="27"/>
      <c r="R699" s="159"/>
      <c r="S699" s="159"/>
      <c r="T699" s="159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P700" s="27"/>
      <c r="Q700" s="27"/>
      <c r="R700" s="159"/>
      <c r="S700" s="159"/>
      <c r="T700" s="159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P701" s="27"/>
      <c r="Q701" s="27"/>
      <c r="R701" s="159"/>
      <c r="S701" s="159"/>
      <c r="T701" s="159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P702" s="27"/>
      <c r="Q702" s="27"/>
      <c r="R702" s="159"/>
      <c r="S702" s="159"/>
      <c r="T702" s="159"/>
      <c r="W702" s="27"/>
      <c r="X702" s="27"/>
      <c r="Z702" s="27"/>
      <c r="AA702" s="27"/>
      <c r="AC702" s="27"/>
      <c r="AD702" s="27"/>
      <c r="AJ702" s="27"/>
      <c r="AK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P703" s="27"/>
      <c r="Q703" s="27"/>
      <c r="R703" s="159"/>
      <c r="S703" s="159"/>
      <c r="T703" s="159"/>
      <c r="W703" s="27"/>
      <c r="X703" s="27"/>
      <c r="Z703" s="27"/>
      <c r="AA703" s="27"/>
      <c r="AC703" s="27"/>
      <c r="AD703" s="27"/>
      <c r="AJ703" s="27"/>
      <c r="AK703" s="27"/>
    </row>
    <row r="704" spans="2:42">
      <c r="B704" s="27"/>
      <c r="C704" s="27"/>
      <c r="D704" s="27"/>
      <c r="E704" s="27"/>
      <c r="H704" s="27"/>
      <c r="I704" s="163"/>
      <c r="J704" s="165"/>
      <c r="K704" s="27"/>
      <c r="M704" s="173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3"/>
      <c r="J705" s="165"/>
      <c r="K705" s="27"/>
      <c r="M705" s="173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3"/>
      <c r="J706" s="165"/>
      <c r="K706" s="27"/>
      <c r="M706" s="173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3"/>
      <c r="J707" s="165"/>
      <c r="K707" s="27"/>
      <c r="M707" s="173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3"/>
      <c r="J708" s="165"/>
      <c r="K708" s="27"/>
      <c r="M708" s="173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3"/>
      <c r="J709" s="165"/>
      <c r="K709" s="27"/>
      <c r="M709" s="173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I710" s="163"/>
      <c r="J710" s="165"/>
      <c r="K710" s="27"/>
      <c r="M710" s="173"/>
      <c r="W710" s="27"/>
      <c r="Z710" s="27"/>
      <c r="AA710" s="27"/>
      <c r="AC710" s="27"/>
      <c r="AD710" s="27"/>
      <c r="AI710" s="27"/>
      <c r="AO710" s="27"/>
    </row>
    <row r="711" spans="2:41">
      <c r="B711" s="27"/>
      <c r="C711" s="27"/>
      <c r="D711" s="27"/>
      <c r="E711" s="27"/>
      <c r="H711" s="27"/>
      <c r="I711" s="163"/>
      <c r="J711" s="165"/>
      <c r="K711" s="27"/>
      <c r="M711" s="173"/>
      <c r="W711" s="27"/>
      <c r="Z711" s="27"/>
      <c r="AA711" s="27"/>
      <c r="AC711" s="27"/>
      <c r="AD711" s="27"/>
      <c r="AI711" s="27"/>
      <c r="AO711" s="27"/>
    </row>
    <row r="712" spans="2:41">
      <c r="B712" s="27"/>
      <c r="C712" s="27"/>
      <c r="D712" s="27"/>
      <c r="E712" s="27"/>
      <c r="H712" s="27"/>
      <c r="J712" s="165"/>
      <c r="K712" s="27"/>
    </row>
    <row r="713" spans="2:41">
      <c r="B713" s="27"/>
      <c r="C713" s="27"/>
      <c r="D713" s="27"/>
      <c r="E713" s="27"/>
      <c r="H713" s="27"/>
      <c r="J713" s="165"/>
      <c r="K713" s="159"/>
    </row>
    <row r="714" spans="2:41">
      <c r="E714" s="27"/>
      <c r="J714" s="165"/>
    </row>
    <row r="715" spans="2:41">
      <c r="E715" s="27"/>
      <c r="J715" s="165"/>
    </row>
    <row r="716" spans="2:41">
      <c r="E716" s="27"/>
      <c r="J716" s="165"/>
    </row>
    <row r="717" spans="2:41">
      <c r="E717" s="27"/>
      <c r="J717" s="165"/>
    </row>
    <row r="718" spans="2:41">
      <c r="E718" s="27"/>
      <c r="J718" s="165"/>
    </row>
    <row r="719" spans="2:41">
      <c r="E719" s="27"/>
      <c r="J719" s="165"/>
    </row>
    <row r="720" spans="2:41">
      <c r="E720" s="27"/>
      <c r="J720" s="165"/>
    </row>
    <row r="721" spans="5:10">
      <c r="E721" s="27"/>
      <c r="J721" s="165"/>
    </row>
    <row r="722" spans="5:10">
      <c r="E722" s="27"/>
      <c r="J722" s="165"/>
    </row>
    <row r="723" spans="5:10">
      <c r="E723" s="27"/>
      <c r="J723" s="165"/>
    </row>
    <row r="724" spans="5:10">
      <c r="E724" s="27"/>
      <c r="J724" s="165"/>
    </row>
    <row r="725" spans="5:10">
      <c r="E725" s="27"/>
      <c r="J725" s="165"/>
    </row>
    <row r="726" spans="5:10">
      <c r="E726" s="27"/>
      <c r="J726" s="165"/>
    </row>
    <row r="727" spans="5:10">
      <c r="E727" s="27"/>
      <c r="J727" s="165"/>
    </row>
    <row r="728" spans="5:10">
      <c r="E728" s="27"/>
      <c r="J728" s="165"/>
    </row>
    <row r="729" spans="5:10">
      <c r="E729" s="27"/>
      <c r="J729" s="165"/>
    </row>
    <row r="730" spans="5:10">
      <c r="E730" s="27"/>
      <c r="J730" s="165"/>
    </row>
    <row r="731" spans="5:10">
      <c r="E731" s="27"/>
      <c r="J731" s="165"/>
    </row>
    <row r="732" spans="5:10">
      <c r="E732" s="27"/>
      <c r="J732" s="165"/>
    </row>
    <row r="733" spans="5:10">
      <c r="E733" s="27"/>
      <c r="J733" s="165"/>
    </row>
    <row r="734" spans="5:10">
      <c r="E734" s="27"/>
      <c r="J734" s="165"/>
    </row>
    <row r="735" spans="5:10">
      <c r="E735" s="27"/>
      <c r="J735" s="165"/>
    </row>
    <row r="736" spans="5:10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</row>
    <row r="753" spans="5:5">
      <c r="E753" s="27"/>
    </row>
  </sheetData>
  <autoFilter ref="A1:AP751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61"/>
  <sheetViews>
    <sheetView workbookViewId="0">
      <pane xSplit="5" ySplit="2" topLeftCell="N255" activePane="bottomRight" state="frozen"/>
      <selection pane="topRight"/>
      <selection pane="bottomLeft"/>
      <selection pane="bottomRight" activeCell="B276" sqref="B276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4" width="5" style="62" customWidth="1"/>
    <col min="15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1" t="s">
        <v>119</v>
      </c>
      <c r="G1" s="191"/>
      <c r="H1" s="191"/>
      <c r="I1" s="191"/>
      <c r="J1" s="191"/>
      <c r="K1" s="191"/>
      <c r="L1" s="191"/>
      <c r="M1" s="191"/>
      <c r="N1" s="191"/>
      <c r="O1" s="191"/>
      <c r="P1" s="192" t="s">
        <v>120</v>
      </c>
      <c r="Q1" s="193"/>
      <c r="R1" s="193"/>
      <c r="S1" s="194"/>
      <c r="T1" s="195" t="s">
        <v>7</v>
      </c>
      <c r="U1" s="195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147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141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:CN139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:CO139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:CP139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:CQ139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142&amp;CR$1&amp;")"</f>
        <v>InitEquipData('CS24',,"",,,,,'','','','','','',"ReplaceableTextures\\CommandButtons\\BTNI002.blp")</v>
      </c>
      <c r="CU136" s="95" t="str">
        <f t="shared" ref="CU136:CU139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:CV139" si="1929">T136</f>
        <v>0</v>
      </c>
      <c r="CW136" s="60"/>
      <c r="CX136" s="60"/>
      <c r="CY136" s="60"/>
      <c r="CZ136" s="60"/>
      <c r="DA136" s="60"/>
      <c r="DB136" s="71" t="str">
        <f t="shared" ref="DB136:DB139" si="1930">IF(V136="","","|n"&amp;DB$2&amp;"+"&amp;V136&amp;DB$1)</f>
        <v/>
      </c>
      <c r="DC136" s="71" t="str">
        <f t="shared" ref="DC136:DC139" si="1931">IF(W136="","","|n"&amp;DC$2&amp;"+"&amp;W136&amp;DC$1)</f>
        <v/>
      </c>
      <c r="DD136" s="71" t="str">
        <f t="shared" ref="DD136:DD139" si="1932">IF(X136="","","|n"&amp;DD$2&amp;"+"&amp;X136&amp;DD$1)</f>
        <v/>
      </c>
      <c r="DE136" s="71" t="str">
        <f t="shared" ref="DE136:DE139" si="1933">IF(Y136="","","|n"&amp;DE$2&amp;"+"&amp;Y136&amp;DE$1)</f>
        <v/>
      </c>
      <c r="DF136" s="71" t="str">
        <f t="shared" ref="DF136:DF139" si="1934">IF(Z136="","","|n"&amp;DF$2&amp;"+"&amp;Z136&amp;DF$1)</f>
        <v/>
      </c>
      <c r="DG136" s="71" t="str">
        <f t="shared" ref="DG136:DG139" si="1935">IF(AA136="","","|n"&amp;DG$2&amp;"+"&amp;AA136&amp;DG$1)</f>
        <v/>
      </c>
      <c r="DH136" s="71" t="str">
        <f t="shared" ref="DH136:DH139" si="1936">IF(AB136="","","|n"&amp;DH$2&amp;"+"&amp;AB136&amp;DH$1)</f>
        <v/>
      </c>
      <c r="DI136" s="71" t="str">
        <f t="shared" ref="DI136:DI139" si="1937">IF(AC136="","","|n"&amp;DI$2&amp;"+"&amp;AC136&amp;DI$1)</f>
        <v/>
      </c>
      <c r="DJ136" s="71" t="str">
        <f t="shared" ref="DJ136:DJ139" si="1938">IF(AD136="","","|n"&amp;DJ$2&amp;"+"&amp;AD136&amp;DJ$1)</f>
        <v/>
      </c>
      <c r="DK136" s="71" t="str">
        <f t="shared" ref="DK136:DK139" si="1939">IF(AE136="","","|n"&amp;DK$2&amp;"+"&amp;AE136&amp;DK$1)</f>
        <v/>
      </c>
      <c r="DL136" s="71" t="str">
        <f t="shared" ref="DL136:DL139" si="1940">IF(AF136="","","|n"&amp;DL$2&amp;"+"&amp;AF136&amp;DL$1)</f>
        <v/>
      </c>
      <c r="DM136" s="71" t="str">
        <f t="shared" ref="DM136:DM139" si="1941">IF(AG136="","","|n"&amp;DM$2&amp;"+"&amp;AG136&amp;DM$1)</f>
        <v/>
      </c>
      <c r="DN136" s="71" t="str">
        <f t="shared" ref="DN136:DN139" si="1942">IF(AH136="","","|n"&amp;DN$2&amp;"+"&amp;AH136&amp;DN$1)</f>
        <v/>
      </c>
      <c r="DO136" s="71" t="str">
        <f t="shared" ref="DO136:DO139" si="1943">IF(AI136="","","|n"&amp;DO$2&amp;"+"&amp;AI136&amp;DO$1)</f>
        <v/>
      </c>
      <c r="DP136" s="71" t="str">
        <f t="shared" ref="DP136:DP139" si="1944">IF(AJ136="","","|n"&amp;DP$2&amp;"+"&amp;AJ136&amp;DP$1)</f>
        <v/>
      </c>
      <c r="DQ136" s="71" t="str">
        <f t="shared" ref="DQ136:DQ139" si="1945">IF(AK136="","","|n"&amp;DQ$2&amp;"+"&amp;AK136&amp;DQ$1)</f>
        <v/>
      </c>
      <c r="DR136" s="71" t="str">
        <f t="shared" ref="DR136:DR139" si="1946">IF(AL136="","","|n"&amp;DR$2&amp;"+"&amp;AL136&amp;DR$1)</f>
        <v/>
      </c>
      <c r="DS136" s="71" t="str">
        <f t="shared" ref="DS136:DS139" si="1947">IF(AM136="","","|n"&amp;DS$2&amp;"+"&amp;AM136&amp;DS$1)</f>
        <v/>
      </c>
      <c r="DT136" s="71" t="str">
        <f t="shared" ref="DT136:DT139" si="1948">IF(AN136="","","|n"&amp;DT$2&amp;"+"&amp;AN136&amp;DT$1)</f>
        <v/>
      </c>
      <c r="DU136" s="71" t="str">
        <f t="shared" ref="DU136:DU139" si="1949">IF(AO136="","","|n"&amp;DU$2&amp;"+"&amp;AO136&amp;DU$1)</f>
        <v/>
      </c>
      <c r="DV136" s="71" t="str">
        <f t="shared" ref="DV136:DV139" si="1950">IF(AP136="","","|n"&amp;DV$2&amp;"+"&amp;AP136&amp;DV$1)</f>
        <v/>
      </c>
      <c r="DW136" s="71" t="str">
        <f t="shared" ref="DW136:DW139" si="1951">IF(AQ136="","","|n"&amp;DW$2&amp;"+"&amp;AQ136&amp;DW$1)</f>
        <v/>
      </c>
      <c r="DX136" s="71" t="str">
        <f t="shared" ref="DX136:DX139" si="1952">IF(AR136="","","|n"&amp;DX$2&amp;"+"&amp;AR136&amp;DX$1)</f>
        <v/>
      </c>
      <c r="DY136" s="71" t="str">
        <f t="shared" ref="DY136:DY139" si="1953">IF(AS136="","","|n"&amp;DY$2&amp;"+"&amp;AS136&amp;DY$1)</f>
        <v/>
      </c>
      <c r="DZ136" s="71" t="str">
        <f t="shared" ref="DZ136:DZ139" si="1954">IF(AT136="","","|n"&amp;DZ$2&amp;"+"&amp;AT136&amp;DZ$1)</f>
        <v/>
      </c>
      <c r="EA136" s="71" t="str">
        <f t="shared" ref="EA136:EA139" si="1955">IF(AU136="","","|n"&amp;EA$2&amp;"+"&amp;AU136&amp;EA$1)</f>
        <v/>
      </c>
      <c r="EB136" s="71" t="str">
        <f t="shared" ref="EB136:EB139" si="1956">IF(AV136="","","|n"&amp;EB$2&amp;"+"&amp;AV136&amp;EB$1)</f>
        <v/>
      </c>
      <c r="EC136" s="71" t="str">
        <f t="shared" ref="EC136:EC139" si="1957">IF(AW136="","","|n"&amp;EC$2&amp;"+"&amp;AW136&amp;EC$1)</f>
        <v/>
      </c>
      <c r="ED136" s="71" t="str">
        <f t="shared" ref="ED136:ED139" si="1958">IF(AX136="","","|n"&amp;ED$2&amp;"+"&amp;AX136&amp;ED$1)</f>
        <v/>
      </c>
      <c r="EE136" s="71" t="str">
        <f t="shared" ref="EE136:EE139" si="1959">IF(AY136="","","|n"&amp;EE$2&amp;"+"&amp;AY136&amp;EE$1)</f>
        <v/>
      </c>
      <c r="EF136" s="71" t="str">
        <f t="shared" ref="EF136:EF139" si="1960">IF(AZ136="","","|n"&amp;EF$2&amp;"+"&amp;AZ136&amp;EF$1)</f>
        <v/>
      </c>
      <c r="EG136" s="71" t="str">
        <f t="shared" ref="EG136:EG139" si="1961">IF(BA136="","","|n"&amp;EG$2&amp;"+"&amp;BA136&amp;EG$1)</f>
        <v/>
      </c>
      <c r="EH136" s="71" t="str">
        <f t="shared" ref="EH136:EH139" si="1962">IF(BB136="","","|n"&amp;EH$2&amp;"+"&amp;BB136&amp;EH$1)</f>
        <v/>
      </c>
      <c r="EI136" s="71" t="str">
        <f t="shared" ref="EI136:EI139" si="1963">IF(BC136="","","|n"&amp;EI$2&amp;"+"&amp;BC136&amp;EI$1)</f>
        <v/>
      </c>
      <c r="EJ136" s="71" t="str">
        <f t="shared" ref="EJ136:EJ139" si="1964">IF(BD136="","","|n"&amp;EJ$2&amp;"+"&amp;BD136&amp;EJ$1)</f>
        <v/>
      </c>
      <c r="EK136" s="71" t="str">
        <f t="shared" ref="EK136:EK139" si="1965">IF(BE136="","","|n"&amp;EK$2&amp;"+"&amp;BE136&amp;EK$1)</f>
        <v/>
      </c>
      <c r="EL136" s="71" t="str">
        <f t="shared" ref="EL136:EL139" si="1966">IF(BF136="","","|n"&amp;EL$2&amp;"+"&amp;BF136&amp;EL$1)</f>
        <v/>
      </c>
      <c r="EM136" s="71" t="str">
        <f t="shared" ref="EM136:EM139" si="1967">IF(BG136="","","|n"&amp;EM$2&amp;"+"&amp;BG136&amp;EM$1)</f>
        <v/>
      </c>
      <c r="EN136" s="71" t="str">
        <f t="shared" ref="EN136:EN139" si="1968">IF(BH136="","","|n"&amp;EN$2&amp;"+"&amp;BH136&amp;EN$1)</f>
        <v/>
      </c>
      <c r="EO136" s="71" t="str">
        <f t="shared" ref="EO136:EO139" si="1969">IF(BI136="","","|n"&amp;EO$2&amp;"+"&amp;BI136&amp;EO$1)</f>
        <v/>
      </c>
      <c r="EP136" s="71" t="str">
        <f t="shared" ref="EP136:EP139" si="1970">IF(BJ136="","","|n"&amp;EP$2&amp;"+"&amp;BJ136&amp;EP$1)</f>
        <v/>
      </c>
      <c r="EQ136" s="71" t="str">
        <f t="shared" ref="EQ136:EQ139" si="1971">IF(BK136="","","|n"&amp;EQ$2&amp;"+"&amp;BK136&amp;EQ$1)</f>
        <v/>
      </c>
      <c r="ER136" s="71" t="str">
        <f t="shared" ref="ER136:ER139" si="1972">IF(BL136="","","|n"&amp;ER$2&amp;"+"&amp;BL136&amp;ER$1)</f>
        <v/>
      </c>
      <c r="ES136" s="71" t="str">
        <f t="shared" ref="ES136:ES139" si="1973">IF(BM136="","","|n"&amp;ES$2&amp;"+"&amp;BM136&amp;ES$1)</f>
        <v/>
      </c>
      <c r="ET136" s="71" t="str">
        <f t="shared" ref="ET136:ET139" si="1974">IF(BN136="","","|n"&amp;ET$2&amp;"+"&amp;BN136&amp;ET$1)</f>
        <v/>
      </c>
      <c r="EU136" s="71" t="str">
        <f t="shared" ref="EU136:EU139" si="1975">IF(BO136="","","|n"&amp;EU$2&amp;"+"&amp;BO136&amp;EU$1)</f>
        <v/>
      </c>
      <c r="EV136" s="71" t="str">
        <f t="shared" ref="EV136:EV139" si="1976">IF(BP136="","","|n"&amp;EV$2&amp;"+"&amp;BP136&amp;EV$1)</f>
        <v/>
      </c>
      <c r="EW136" s="71" t="str">
        <f t="shared" ref="EW136:EW139" si="1977">IF(BQ136="","","|n"&amp;EW$2&amp;"+"&amp;BQ136&amp;EW$1)</f>
        <v/>
      </c>
      <c r="EX136" s="71" t="str">
        <f t="shared" ref="EX136:EX139" si="1978">IF(BR136="","","|n"&amp;EX$2&amp;"+"&amp;BR136&amp;EX$1)</f>
        <v/>
      </c>
      <c r="EY136" s="71" t="str">
        <f t="shared" ref="EY136:EY139" si="1979">IF(BS136="","","|n"&amp;EY$2&amp;"+"&amp;BS136&amp;EY$1)</f>
        <v/>
      </c>
      <c r="EZ136" s="71" t="str">
        <f t="shared" ref="EZ136:EZ139" si="1980">IF(BT136="","","|n"&amp;EZ$2&amp;"+"&amp;BT136&amp;EZ$1)</f>
        <v/>
      </c>
      <c r="FA136" s="71" t="str">
        <f t="shared" ref="FA136:FA139" si="1981">IF(BU136="","","|n"&amp;FA$2&amp;"+"&amp;BU136&amp;FA$1)</f>
        <v/>
      </c>
      <c r="FB136" s="71" t="str">
        <f t="shared" ref="FB136:FB139" si="1982">IF(BV136="","","|n"&amp;FB$2&amp;"+"&amp;BV136&amp;FB$1)</f>
        <v/>
      </c>
      <c r="FC136" s="71" t="str">
        <f t="shared" ref="FC136:FC139" si="1983">IF(BW136="","","|n"&amp;FC$2&amp;"+"&amp;BW136&amp;FC$1)</f>
        <v/>
      </c>
      <c r="FD136" s="71" t="str">
        <f t="shared" ref="FD136:FD139" si="1984">IF(BX136="","","|n"&amp;FD$2&amp;"+"&amp;BX136&amp;FD$1)</f>
        <v/>
      </c>
      <c r="FE136" s="71" t="str">
        <f t="shared" ref="FE136:FE139" si="1985">IF(BY136="","","|n"&amp;FE$2&amp;"+"&amp;BY136&amp;FE$1)</f>
        <v/>
      </c>
      <c r="FF136" s="71" t="str">
        <f t="shared" ref="FF136:FF139" si="1986">IF(BZ136="","","|n"&amp;FF$2&amp;"+"&amp;BZ136&amp;FF$1)</f>
        <v/>
      </c>
      <c r="FG136" s="71" t="str">
        <f t="shared" ref="FG136:FG139" si="1987">IF(CA136="","","|n"&amp;FG$2&amp;"+"&amp;CA136&amp;FG$1)</f>
        <v/>
      </c>
      <c r="FH136" s="71" t="str">
        <f t="shared" ref="FH136:FH139" si="1988">IF(CB136="","","|n"&amp;FH$2&amp;"+"&amp;CB136&amp;FH$1)</f>
        <v/>
      </c>
      <c r="FI136" s="71" t="str">
        <f t="shared" ref="FI136:FI139" si="1989">IF(CC136="","","|n"&amp;FI$2&amp;"+"&amp;CC136&amp;FI$1)</f>
        <v/>
      </c>
      <c r="FJ136" s="71" t="str">
        <f t="shared" ref="FJ136:FJ139" si="1990">IF(CD136="","","|n"&amp;FJ$2&amp;"+"&amp;CD136&amp;FJ$1)</f>
        <v/>
      </c>
      <c r="FK136" s="71" t="str">
        <f t="shared" ref="FK136:FK139" si="1991">IF(CE136="","","|n"&amp;FK$2&amp;"+"&amp;CE136&amp;FK$1)</f>
        <v/>
      </c>
      <c r="FL136" s="71" t="str">
        <f t="shared" ref="FL136:FL139" si="1992">IF(CF136="","","|n"&amp;FL$2&amp;"+"&amp;CF136&amp;FL$1)</f>
        <v/>
      </c>
      <c r="FM136" s="71" t="str">
        <f t="shared" ref="FM136:FM139" si="1993">IF(CG136="","","|n"&amp;FM$2&amp;"+"&amp;CG136&amp;FM$1)</f>
        <v/>
      </c>
      <c r="FN136" s="71" t="str">
        <f t="shared" ref="FN136:FN139" si="1994">IF(CH136="","","|n"&amp;FN$2&amp;"+"&amp;CH136&amp;FN$1)</f>
        <v/>
      </c>
      <c r="FO136" s="71" t="str">
        <f t="shared" ref="FO136:FO139" si="1995">IF(CI136="","","|n"&amp;FO$2&amp;"+"&amp;CI136&amp;FO$1)</f>
        <v/>
      </c>
      <c r="FP136" s="71" t="str">
        <f t="shared" ref="FP136:FP139" si="1996">IF(CJ136="","","|n"&amp;FP$2&amp;"+"&amp;CJ136&amp;FP$1)</f>
        <v/>
      </c>
      <c r="FQ136" s="71" t="str">
        <f t="shared" ref="FQ136:FQ139" si="1997">IF(CK136="","","|n"&amp;FQ$2&amp;"+"&amp;CK136&amp;FQ$1)</f>
        <v/>
      </c>
      <c r="FR136" s="71" t="str">
        <f t="shared" ref="FR136:FR139" si="1998">IF(CL136="","","|n"&amp;FR$2&amp;"+"&amp;CL136&amp;FR$1)</f>
        <v/>
      </c>
      <c r="FS136" s="71" t="str">
        <f t="shared" ref="FS136:FS139" si="1999">IF(CM136="","","|n"&amp;FS$2&amp;"+"&amp;CM136&amp;FS$1)</f>
        <v/>
      </c>
    </row>
    <row r="137" spans="1:175" ht="16.5">
      <c r="A137" s="101"/>
      <c r="B137" s="101" t="s">
        <v>1326</v>
      </c>
      <c r="C137" s="101" t="s">
        <v>1335</v>
      </c>
      <c r="T137" s="188" t="s">
        <v>1328</v>
      </c>
      <c r="U137" s="85" t="s">
        <v>1332</v>
      </c>
      <c r="CN137" s="69" t="str">
        <f t="shared" si="1924"/>
        <v>InitUnitState('CS51',,,,,,,,,,)</v>
      </c>
      <c r="CO137" s="69" t="str">
        <f t="shared" si="1925"/>
        <v>InitUnitNormal('CS51',,,,,,,,,,)</v>
      </c>
      <c r="CP137" s="69" t="str">
        <f t="shared" si="1926"/>
        <v>InitUnitMagic('CS51',,,,,,,,,,)</v>
      </c>
      <c r="CQ137" s="69" t="str">
        <f t="shared" si="1927"/>
        <v>InitUnitAdd('CS51',,,,,,,,,,)</v>
      </c>
      <c r="CR137" s="69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139&amp;CR$1&amp;")"</f>
        <v>InitEquipData('CS51',,"",,,,,'','','','','','',"ReplaceableTextures\\CommandButtons\\BTNCS53.blp")</v>
      </c>
      <c r="CU137" s="95" t="str">
        <f t="shared" si="1928"/>
        <v>|n</v>
      </c>
      <c r="CV137" s="70" t="str">
        <f t="shared" si="1929"/>
        <v>为指定的装备附魔一条额外属性。</v>
      </c>
      <c r="CW137" s="60"/>
      <c r="CX137" s="60"/>
      <c r="CY137" s="60"/>
      <c r="CZ137" s="60"/>
      <c r="DA137" s="60"/>
      <c r="DB137" s="71" t="str">
        <f t="shared" si="1930"/>
        <v/>
      </c>
      <c r="DC137" s="71" t="str">
        <f t="shared" si="1931"/>
        <v/>
      </c>
      <c r="DD137" s="71" t="str">
        <f t="shared" si="1932"/>
        <v/>
      </c>
      <c r="DE137" s="71" t="str">
        <f t="shared" si="1933"/>
        <v/>
      </c>
      <c r="DF137" s="71" t="str">
        <f t="shared" si="1934"/>
        <v/>
      </c>
      <c r="DG137" s="71" t="str">
        <f t="shared" si="1935"/>
        <v/>
      </c>
      <c r="DH137" s="71" t="str">
        <f t="shared" si="1936"/>
        <v/>
      </c>
      <c r="DI137" s="71" t="str">
        <f t="shared" si="1937"/>
        <v/>
      </c>
      <c r="DJ137" s="71" t="str">
        <f t="shared" si="1938"/>
        <v/>
      </c>
      <c r="DK137" s="71" t="str">
        <f t="shared" si="1939"/>
        <v/>
      </c>
      <c r="DL137" s="71" t="str">
        <f t="shared" si="1940"/>
        <v/>
      </c>
      <c r="DM137" s="71" t="str">
        <f t="shared" si="1941"/>
        <v/>
      </c>
      <c r="DN137" s="71" t="str">
        <f t="shared" si="1942"/>
        <v/>
      </c>
      <c r="DO137" s="71" t="str">
        <f t="shared" si="1943"/>
        <v/>
      </c>
      <c r="DP137" s="71" t="str">
        <f t="shared" si="1944"/>
        <v/>
      </c>
      <c r="DQ137" s="71" t="str">
        <f t="shared" si="1945"/>
        <v/>
      </c>
      <c r="DR137" s="71" t="str">
        <f t="shared" si="1946"/>
        <v/>
      </c>
      <c r="DS137" s="71" t="str">
        <f t="shared" si="1947"/>
        <v/>
      </c>
      <c r="DT137" s="71" t="str">
        <f t="shared" si="1948"/>
        <v/>
      </c>
      <c r="DU137" s="71" t="str">
        <f t="shared" si="1949"/>
        <v/>
      </c>
      <c r="DV137" s="71" t="str">
        <f t="shared" si="1950"/>
        <v/>
      </c>
      <c r="DW137" s="71" t="str">
        <f t="shared" si="1951"/>
        <v/>
      </c>
      <c r="DX137" s="71" t="str">
        <f t="shared" si="1952"/>
        <v/>
      </c>
      <c r="DY137" s="71" t="str">
        <f t="shared" si="1953"/>
        <v/>
      </c>
      <c r="DZ137" s="71" t="str">
        <f t="shared" si="1954"/>
        <v/>
      </c>
      <c r="EA137" s="71" t="str">
        <f t="shared" si="1955"/>
        <v/>
      </c>
      <c r="EB137" s="71" t="str">
        <f t="shared" si="1956"/>
        <v/>
      </c>
      <c r="EC137" s="71" t="str">
        <f t="shared" si="1957"/>
        <v/>
      </c>
      <c r="ED137" s="71" t="str">
        <f t="shared" si="1958"/>
        <v/>
      </c>
      <c r="EE137" s="71" t="str">
        <f t="shared" si="1959"/>
        <v/>
      </c>
      <c r="EF137" s="71" t="str">
        <f t="shared" si="1960"/>
        <v/>
      </c>
      <c r="EG137" s="71" t="str">
        <f t="shared" si="1961"/>
        <v/>
      </c>
      <c r="EH137" s="71" t="str">
        <f t="shared" si="1962"/>
        <v/>
      </c>
      <c r="EI137" s="71" t="str">
        <f t="shared" si="1963"/>
        <v/>
      </c>
      <c r="EJ137" s="71" t="str">
        <f t="shared" si="1964"/>
        <v/>
      </c>
      <c r="EK137" s="71" t="str">
        <f t="shared" si="1965"/>
        <v/>
      </c>
      <c r="EL137" s="71" t="str">
        <f t="shared" si="1966"/>
        <v/>
      </c>
      <c r="EM137" s="71" t="str">
        <f t="shared" si="1967"/>
        <v/>
      </c>
      <c r="EN137" s="71" t="str">
        <f t="shared" si="1968"/>
        <v/>
      </c>
      <c r="EO137" s="71" t="str">
        <f t="shared" si="1969"/>
        <v/>
      </c>
      <c r="EP137" s="71" t="str">
        <f t="shared" si="1970"/>
        <v/>
      </c>
      <c r="EQ137" s="71" t="str">
        <f t="shared" si="1971"/>
        <v/>
      </c>
      <c r="ER137" s="71" t="str">
        <f t="shared" si="1972"/>
        <v/>
      </c>
      <c r="ES137" s="71" t="str">
        <f t="shared" si="1973"/>
        <v/>
      </c>
      <c r="ET137" s="71" t="str">
        <f t="shared" si="1974"/>
        <v/>
      </c>
      <c r="EU137" s="71" t="str">
        <f t="shared" si="1975"/>
        <v/>
      </c>
      <c r="EV137" s="71" t="str">
        <f t="shared" si="1976"/>
        <v/>
      </c>
      <c r="EW137" s="71" t="str">
        <f t="shared" si="1977"/>
        <v/>
      </c>
      <c r="EX137" s="71" t="str">
        <f t="shared" si="1978"/>
        <v/>
      </c>
      <c r="EY137" s="71" t="str">
        <f t="shared" si="1979"/>
        <v/>
      </c>
      <c r="EZ137" s="71" t="str">
        <f t="shared" si="1980"/>
        <v/>
      </c>
      <c r="FA137" s="71" t="str">
        <f t="shared" si="1981"/>
        <v/>
      </c>
      <c r="FB137" s="71" t="str">
        <f t="shared" si="1982"/>
        <v/>
      </c>
      <c r="FC137" s="71" t="str">
        <f t="shared" si="1983"/>
        <v/>
      </c>
      <c r="FD137" s="71" t="str">
        <f t="shared" si="1984"/>
        <v/>
      </c>
      <c r="FE137" s="71" t="str">
        <f t="shared" si="1985"/>
        <v/>
      </c>
      <c r="FF137" s="71" t="str">
        <f t="shared" si="1986"/>
        <v/>
      </c>
      <c r="FG137" s="71" t="str">
        <f t="shared" si="1987"/>
        <v/>
      </c>
      <c r="FH137" s="71" t="str">
        <f t="shared" si="1988"/>
        <v/>
      </c>
      <c r="FI137" s="71" t="str">
        <f t="shared" si="1989"/>
        <v/>
      </c>
      <c r="FJ137" s="71" t="str">
        <f t="shared" si="1990"/>
        <v/>
      </c>
      <c r="FK137" s="71" t="str">
        <f t="shared" si="1991"/>
        <v/>
      </c>
      <c r="FL137" s="71" t="str">
        <f t="shared" si="1992"/>
        <v/>
      </c>
      <c r="FM137" s="71" t="str">
        <f t="shared" si="1993"/>
        <v/>
      </c>
      <c r="FN137" s="71" t="str">
        <f t="shared" si="1994"/>
        <v/>
      </c>
      <c r="FO137" s="71" t="str">
        <f t="shared" si="1995"/>
        <v/>
      </c>
      <c r="FP137" s="71" t="str">
        <f t="shared" si="1996"/>
        <v/>
      </c>
      <c r="FQ137" s="71" t="str">
        <f t="shared" si="1997"/>
        <v/>
      </c>
      <c r="FR137" s="71" t="str">
        <f t="shared" si="1998"/>
        <v/>
      </c>
      <c r="FS137" s="71" t="str">
        <f t="shared" si="1999"/>
        <v/>
      </c>
    </row>
    <row r="138" spans="1:175" ht="16.5">
      <c r="A138" s="101"/>
      <c r="B138" s="101" t="s">
        <v>1327</v>
      </c>
      <c r="C138" s="101" t="s">
        <v>1336</v>
      </c>
      <c r="T138" s="187" t="s">
        <v>1331</v>
      </c>
      <c r="U138" s="85" t="s">
        <v>1333</v>
      </c>
      <c r="CN138" s="69" t="str">
        <f t="shared" ref="CN138" si="2000">"InitUnitState('"&amp;B138&amp;"',"&amp;V138&amp;","&amp;W138&amp;","&amp;X138&amp;","&amp;Y138&amp;","&amp;Z138&amp;","&amp;AA138&amp;","&amp;AB138&amp;","&amp;AC138&amp;","&amp;AD138&amp;","&amp;AE138&amp;")"</f>
        <v>InitUnitState('CS52',,,,,,,,,,)</v>
      </c>
      <c r="CO138" s="69" t="str">
        <f t="shared" ref="CO138" si="2001">"InitUnitNormal('"&amp;B138&amp;"',"&amp;AF138&amp;","&amp;AG138&amp;","&amp;AH138&amp;","&amp;AI138&amp;","&amp;AJ138&amp;","&amp;AK138&amp;","&amp;AL138&amp;","&amp;AM138&amp;","&amp;AN138&amp;","&amp;AO138&amp;")"</f>
        <v>InitUnitNormal('CS52',,,,,,,,,,)</v>
      </c>
      <c r="CP138" s="69" t="str">
        <f t="shared" ref="CP138" si="2002">"InitUnitMagic('"&amp;B138&amp;"',"&amp;AP138&amp;","&amp;AQ138&amp;","&amp;AR138&amp;","&amp;AS138&amp;","&amp;AT138&amp;","&amp;AU138&amp;","&amp;AV138&amp;","&amp;AW138&amp;","&amp;BI138&amp;","&amp;BJ138&amp;")"</f>
        <v>InitUnitMagic('CS52',,,,,,,,,,)</v>
      </c>
      <c r="CQ138" s="69" t="str">
        <f t="shared" ref="CQ138" si="2003">"InitUnitAdd('"&amp;B138&amp;"',"&amp;BK138&amp;","&amp;BL138&amp;","&amp;BM138&amp;","&amp;BN138&amp;","&amp;BO138&amp;","&amp;BP138&amp;","&amp;BQ138&amp;","&amp;BR138&amp;","&amp;BS138&amp;","&amp;BT138&amp;")"</f>
        <v>InitUnitAdd('CS52',,,,,,,,,,)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143&amp;CR$1&amp;")"</f>
        <v>InitEquipData('CS52',,"",,,,,'','','','','','',"ReplaceableTextures\\CommandButtons\\BTNI003.blp")</v>
      </c>
      <c r="CU138" s="95" t="str">
        <f t="shared" ref="CU138" si="2004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" si="2005">T138</f>
        <v>为指定装备附魔一条较强的额外属性。</v>
      </c>
      <c r="CW138" s="60"/>
      <c r="CX138" s="60"/>
      <c r="CY138" s="60"/>
      <c r="CZ138" s="60"/>
      <c r="DA138" s="60"/>
      <c r="DB138" s="71" t="str">
        <f t="shared" ref="DB138" si="2006">IF(V138="","","|n"&amp;DB$2&amp;"+"&amp;V138&amp;DB$1)</f>
        <v/>
      </c>
      <c r="DC138" s="71" t="str">
        <f t="shared" ref="DC138" si="2007">IF(W138="","","|n"&amp;DC$2&amp;"+"&amp;W138&amp;DC$1)</f>
        <v/>
      </c>
      <c r="DD138" s="71" t="str">
        <f t="shared" ref="DD138" si="2008">IF(X138="","","|n"&amp;DD$2&amp;"+"&amp;X138&amp;DD$1)</f>
        <v/>
      </c>
      <c r="DE138" s="71" t="str">
        <f t="shared" ref="DE138" si="2009">IF(Y138="","","|n"&amp;DE$2&amp;"+"&amp;Y138&amp;DE$1)</f>
        <v/>
      </c>
      <c r="DF138" s="71" t="str">
        <f t="shared" ref="DF138" si="2010">IF(Z138="","","|n"&amp;DF$2&amp;"+"&amp;Z138&amp;DF$1)</f>
        <v/>
      </c>
      <c r="DG138" s="71" t="str">
        <f t="shared" ref="DG138" si="2011">IF(AA138="","","|n"&amp;DG$2&amp;"+"&amp;AA138&amp;DG$1)</f>
        <v/>
      </c>
      <c r="DH138" s="71" t="str">
        <f t="shared" ref="DH138" si="2012">IF(AB138="","","|n"&amp;DH$2&amp;"+"&amp;AB138&amp;DH$1)</f>
        <v/>
      </c>
      <c r="DI138" s="71" t="str">
        <f t="shared" ref="DI138" si="2013">IF(AC138="","","|n"&amp;DI$2&amp;"+"&amp;AC138&amp;DI$1)</f>
        <v/>
      </c>
      <c r="DJ138" s="71" t="str">
        <f t="shared" ref="DJ138" si="2014">IF(AD138="","","|n"&amp;DJ$2&amp;"+"&amp;AD138&amp;DJ$1)</f>
        <v/>
      </c>
      <c r="DK138" s="71" t="str">
        <f t="shared" ref="DK138" si="2015">IF(AE138="","","|n"&amp;DK$2&amp;"+"&amp;AE138&amp;DK$1)</f>
        <v/>
      </c>
      <c r="DL138" s="71" t="str">
        <f t="shared" ref="DL138" si="2016">IF(AF138="","","|n"&amp;DL$2&amp;"+"&amp;AF138&amp;DL$1)</f>
        <v/>
      </c>
      <c r="DM138" s="71" t="str">
        <f t="shared" ref="DM138" si="2017">IF(AG138="","","|n"&amp;DM$2&amp;"+"&amp;AG138&amp;DM$1)</f>
        <v/>
      </c>
      <c r="DN138" s="71" t="str">
        <f t="shared" ref="DN138" si="2018">IF(AH138="","","|n"&amp;DN$2&amp;"+"&amp;AH138&amp;DN$1)</f>
        <v/>
      </c>
      <c r="DO138" s="71" t="str">
        <f t="shared" ref="DO138" si="2019">IF(AI138="","","|n"&amp;DO$2&amp;"+"&amp;AI138&amp;DO$1)</f>
        <v/>
      </c>
      <c r="DP138" s="71" t="str">
        <f t="shared" ref="DP138" si="2020">IF(AJ138="","","|n"&amp;DP$2&amp;"+"&amp;AJ138&amp;DP$1)</f>
        <v/>
      </c>
      <c r="DQ138" s="71" t="str">
        <f t="shared" ref="DQ138" si="2021">IF(AK138="","","|n"&amp;DQ$2&amp;"+"&amp;AK138&amp;DQ$1)</f>
        <v/>
      </c>
      <c r="DR138" s="71" t="str">
        <f t="shared" ref="DR138" si="2022">IF(AL138="","","|n"&amp;DR$2&amp;"+"&amp;AL138&amp;DR$1)</f>
        <v/>
      </c>
      <c r="DS138" s="71" t="str">
        <f t="shared" ref="DS138" si="2023">IF(AM138="","","|n"&amp;DS$2&amp;"+"&amp;AM138&amp;DS$1)</f>
        <v/>
      </c>
      <c r="DT138" s="71" t="str">
        <f t="shared" ref="DT138" si="2024">IF(AN138="","","|n"&amp;DT$2&amp;"+"&amp;AN138&amp;DT$1)</f>
        <v/>
      </c>
      <c r="DU138" s="71" t="str">
        <f t="shared" ref="DU138" si="2025">IF(AO138="","","|n"&amp;DU$2&amp;"+"&amp;AO138&amp;DU$1)</f>
        <v/>
      </c>
      <c r="DV138" s="71" t="str">
        <f t="shared" ref="DV138" si="2026">IF(AP138="","","|n"&amp;DV$2&amp;"+"&amp;AP138&amp;DV$1)</f>
        <v/>
      </c>
      <c r="DW138" s="71" t="str">
        <f t="shared" ref="DW138" si="2027">IF(AQ138="","","|n"&amp;DW$2&amp;"+"&amp;AQ138&amp;DW$1)</f>
        <v/>
      </c>
      <c r="DX138" s="71" t="str">
        <f t="shared" ref="DX138" si="2028">IF(AR138="","","|n"&amp;DX$2&amp;"+"&amp;AR138&amp;DX$1)</f>
        <v/>
      </c>
      <c r="DY138" s="71" t="str">
        <f t="shared" ref="DY138" si="2029">IF(AS138="","","|n"&amp;DY$2&amp;"+"&amp;AS138&amp;DY$1)</f>
        <v/>
      </c>
      <c r="DZ138" s="71" t="str">
        <f t="shared" ref="DZ138" si="2030">IF(AT138="","","|n"&amp;DZ$2&amp;"+"&amp;AT138&amp;DZ$1)</f>
        <v/>
      </c>
      <c r="EA138" s="71" t="str">
        <f t="shared" ref="EA138" si="2031">IF(AU138="","","|n"&amp;EA$2&amp;"+"&amp;AU138&amp;EA$1)</f>
        <v/>
      </c>
      <c r="EB138" s="71" t="str">
        <f t="shared" ref="EB138" si="2032">IF(AV138="","","|n"&amp;EB$2&amp;"+"&amp;AV138&amp;EB$1)</f>
        <v/>
      </c>
      <c r="EC138" s="71" t="str">
        <f t="shared" ref="EC138" si="2033">IF(AW138="","","|n"&amp;EC$2&amp;"+"&amp;AW138&amp;EC$1)</f>
        <v/>
      </c>
      <c r="ED138" s="71" t="str">
        <f t="shared" ref="ED138" si="2034">IF(AX138="","","|n"&amp;ED$2&amp;"+"&amp;AX138&amp;ED$1)</f>
        <v/>
      </c>
      <c r="EE138" s="71" t="str">
        <f t="shared" ref="EE138" si="2035">IF(AY138="","","|n"&amp;EE$2&amp;"+"&amp;AY138&amp;EE$1)</f>
        <v/>
      </c>
      <c r="EF138" s="71" t="str">
        <f t="shared" ref="EF138" si="2036">IF(AZ138="","","|n"&amp;EF$2&amp;"+"&amp;AZ138&amp;EF$1)</f>
        <v/>
      </c>
      <c r="EG138" s="71" t="str">
        <f t="shared" ref="EG138" si="2037">IF(BA138="","","|n"&amp;EG$2&amp;"+"&amp;BA138&amp;EG$1)</f>
        <v/>
      </c>
      <c r="EH138" s="71" t="str">
        <f t="shared" ref="EH138" si="2038">IF(BB138="","","|n"&amp;EH$2&amp;"+"&amp;BB138&amp;EH$1)</f>
        <v/>
      </c>
      <c r="EI138" s="71" t="str">
        <f t="shared" ref="EI138" si="2039">IF(BC138="","","|n"&amp;EI$2&amp;"+"&amp;BC138&amp;EI$1)</f>
        <v/>
      </c>
      <c r="EJ138" s="71" t="str">
        <f t="shared" ref="EJ138" si="2040">IF(BD138="","","|n"&amp;EJ$2&amp;"+"&amp;BD138&amp;EJ$1)</f>
        <v/>
      </c>
      <c r="EK138" s="71" t="str">
        <f t="shared" ref="EK138" si="2041">IF(BE138="","","|n"&amp;EK$2&amp;"+"&amp;BE138&amp;EK$1)</f>
        <v/>
      </c>
      <c r="EL138" s="71" t="str">
        <f t="shared" ref="EL138" si="2042">IF(BF138="","","|n"&amp;EL$2&amp;"+"&amp;BF138&amp;EL$1)</f>
        <v/>
      </c>
      <c r="EM138" s="71" t="str">
        <f t="shared" ref="EM138" si="2043">IF(BG138="","","|n"&amp;EM$2&amp;"+"&amp;BG138&amp;EM$1)</f>
        <v/>
      </c>
      <c r="EN138" s="71" t="str">
        <f t="shared" ref="EN138" si="2044">IF(BH138="","","|n"&amp;EN$2&amp;"+"&amp;BH138&amp;EN$1)</f>
        <v/>
      </c>
      <c r="EO138" s="71" t="str">
        <f t="shared" ref="EO138" si="2045">IF(BI138="","","|n"&amp;EO$2&amp;"+"&amp;BI138&amp;EO$1)</f>
        <v/>
      </c>
      <c r="EP138" s="71" t="str">
        <f t="shared" ref="EP138" si="2046">IF(BJ138="","","|n"&amp;EP$2&amp;"+"&amp;BJ138&amp;EP$1)</f>
        <v/>
      </c>
      <c r="EQ138" s="71" t="str">
        <f t="shared" ref="EQ138" si="2047">IF(BK138="","","|n"&amp;EQ$2&amp;"+"&amp;BK138&amp;EQ$1)</f>
        <v/>
      </c>
      <c r="ER138" s="71" t="str">
        <f t="shared" ref="ER138" si="2048">IF(BL138="","","|n"&amp;ER$2&amp;"+"&amp;BL138&amp;ER$1)</f>
        <v/>
      </c>
      <c r="ES138" s="71" t="str">
        <f t="shared" ref="ES138" si="2049">IF(BM138="","","|n"&amp;ES$2&amp;"+"&amp;BM138&amp;ES$1)</f>
        <v/>
      </c>
      <c r="ET138" s="71" t="str">
        <f t="shared" ref="ET138" si="2050">IF(BN138="","","|n"&amp;ET$2&amp;"+"&amp;BN138&amp;ET$1)</f>
        <v/>
      </c>
      <c r="EU138" s="71" t="str">
        <f t="shared" ref="EU138" si="2051">IF(BO138="","","|n"&amp;EU$2&amp;"+"&amp;BO138&amp;EU$1)</f>
        <v/>
      </c>
      <c r="EV138" s="71" t="str">
        <f t="shared" ref="EV138" si="2052">IF(BP138="","","|n"&amp;EV$2&amp;"+"&amp;BP138&amp;EV$1)</f>
        <v/>
      </c>
      <c r="EW138" s="71" t="str">
        <f t="shared" ref="EW138" si="2053">IF(BQ138="","","|n"&amp;EW$2&amp;"+"&amp;BQ138&amp;EW$1)</f>
        <v/>
      </c>
      <c r="EX138" s="71" t="str">
        <f t="shared" ref="EX138" si="2054">IF(BR138="","","|n"&amp;EX$2&amp;"+"&amp;BR138&amp;EX$1)</f>
        <v/>
      </c>
      <c r="EY138" s="71" t="str">
        <f t="shared" ref="EY138" si="2055">IF(BS138="","","|n"&amp;EY$2&amp;"+"&amp;BS138&amp;EY$1)</f>
        <v/>
      </c>
      <c r="EZ138" s="71" t="str">
        <f t="shared" ref="EZ138" si="2056">IF(BT138="","","|n"&amp;EZ$2&amp;"+"&amp;BT138&amp;EZ$1)</f>
        <v/>
      </c>
      <c r="FA138" s="71" t="str">
        <f t="shared" ref="FA138" si="2057">IF(BU138="","","|n"&amp;FA$2&amp;"+"&amp;BU138&amp;FA$1)</f>
        <v/>
      </c>
      <c r="FB138" s="71" t="str">
        <f t="shared" ref="FB138" si="2058">IF(BV138="","","|n"&amp;FB$2&amp;"+"&amp;BV138&amp;FB$1)</f>
        <v/>
      </c>
      <c r="FC138" s="71" t="str">
        <f t="shared" ref="FC138" si="2059">IF(BW138="","","|n"&amp;FC$2&amp;"+"&amp;BW138&amp;FC$1)</f>
        <v/>
      </c>
      <c r="FD138" s="71" t="str">
        <f t="shared" ref="FD138" si="2060">IF(BX138="","","|n"&amp;FD$2&amp;"+"&amp;BX138&amp;FD$1)</f>
        <v/>
      </c>
      <c r="FE138" s="71" t="str">
        <f t="shared" ref="FE138" si="2061">IF(BY138="","","|n"&amp;FE$2&amp;"+"&amp;BY138&amp;FE$1)</f>
        <v/>
      </c>
      <c r="FF138" s="71" t="str">
        <f t="shared" ref="FF138" si="2062">IF(BZ138="","","|n"&amp;FF$2&amp;"+"&amp;BZ138&amp;FF$1)</f>
        <v/>
      </c>
      <c r="FG138" s="71" t="str">
        <f t="shared" ref="FG138" si="2063">IF(CA138="","","|n"&amp;FG$2&amp;"+"&amp;CA138&amp;FG$1)</f>
        <v/>
      </c>
      <c r="FH138" s="71" t="str">
        <f t="shared" ref="FH138" si="2064">IF(CB138="","","|n"&amp;FH$2&amp;"+"&amp;CB138&amp;FH$1)</f>
        <v/>
      </c>
      <c r="FI138" s="71" t="str">
        <f t="shared" ref="FI138" si="2065">IF(CC138="","","|n"&amp;FI$2&amp;"+"&amp;CC138&amp;FI$1)</f>
        <v/>
      </c>
      <c r="FJ138" s="71" t="str">
        <f t="shared" ref="FJ138" si="2066">IF(CD138="","","|n"&amp;FJ$2&amp;"+"&amp;CD138&amp;FJ$1)</f>
        <v/>
      </c>
      <c r="FK138" s="71" t="str">
        <f t="shared" ref="FK138" si="2067">IF(CE138="","","|n"&amp;FK$2&amp;"+"&amp;CE138&amp;FK$1)</f>
        <v/>
      </c>
      <c r="FL138" s="71" t="str">
        <f t="shared" ref="FL138" si="2068">IF(CF138="","","|n"&amp;FL$2&amp;"+"&amp;CF138&amp;FL$1)</f>
        <v/>
      </c>
      <c r="FM138" s="71" t="str">
        <f t="shared" ref="FM138" si="2069">IF(CG138="","","|n"&amp;FM$2&amp;"+"&amp;CG138&amp;FM$1)</f>
        <v/>
      </c>
      <c r="FN138" s="71" t="str">
        <f t="shared" ref="FN138" si="2070">IF(CH138="","","|n"&amp;FN$2&amp;"+"&amp;CH138&amp;FN$1)</f>
        <v/>
      </c>
      <c r="FO138" s="71" t="str">
        <f t="shared" ref="FO138" si="2071">IF(CI138="","","|n"&amp;FO$2&amp;"+"&amp;CI138&amp;FO$1)</f>
        <v/>
      </c>
      <c r="FP138" s="71" t="str">
        <f t="shared" ref="FP138" si="2072">IF(CJ138="","","|n"&amp;FP$2&amp;"+"&amp;CJ138&amp;FP$1)</f>
        <v/>
      </c>
      <c r="FQ138" s="71" t="str">
        <f t="shared" ref="FQ138" si="2073">IF(CK138="","","|n"&amp;FQ$2&amp;"+"&amp;CK138&amp;FQ$1)</f>
        <v/>
      </c>
      <c r="FR138" s="71" t="str">
        <f t="shared" ref="FR138" si="2074">IF(CL138="","","|n"&amp;FR$2&amp;"+"&amp;CL138&amp;FR$1)</f>
        <v/>
      </c>
      <c r="FS138" s="71" t="str">
        <f t="shared" ref="FS138" si="2075">IF(CM138="","","|n"&amp;FS$2&amp;"+"&amp;CM138&amp;FS$1)</f>
        <v/>
      </c>
    </row>
    <row r="139" spans="1:175" ht="16.5">
      <c r="A139" s="101"/>
      <c r="B139" s="101" t="s">
        <v>1329</v>
      </c>
      <c r="C139" s="101" t="s">
        <v>1337</v>
      </c>
      <c r="T139" s="187" t="s">
        <v>1330</v>
      </c>
      <c r="U139" s="85" t="s">
        <v>1334</v>
      </c>
      <c r="CN139" s="69" t="str">
        <f t="shared" si="1924"/>
        <v>InitUnitState('CS53',,,,,,,,,,)</v>
      </c>
      <c r="CO139" s="69" t="str">
        <f t="shared" si="1925"/>
        <v>InitUnitNormal('CS53',,,,,,,,,,)</v>
      </c>
      <c r="CP139" s="69" t="str">
        <f t="shared" si="1926"/>
        <v>InitUnitMagic('CS53',,,,,,,,,,)</v>
      </c>
      <c r="CQ139" s="69" t="str">
        <f t="shared" si="1927"/>
        <v>InitUnitAdd('CS53',,,,,,,,,,)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144&amp;CR$1&amp;")"</f>
        <v>InitEquipData('CS53',,"",,,,,'','','','','','',"ReplaceableTextures\\CommandButtons\\BTNI004.blp")</v>
      </c>
      <c r="CU139" s="95" t="str">
        <f t="shared" si="1928"/>
        <v>|n</v>
      </c>
      <c r="CV139" s="70" t="str">
        <f t="shared" si="1929"/>
        <v>为指定装备附魔一条强大的额外属性。</v>
      </c>
      <c r="CW139" s="60"/>
      <c r="CX139" s="60"/>
      <c r="CY139" s="60"/>
      <c r="CZ139" s="60"/>
      <c r="DA139" s="60"/>
      <c r="DB139" s="71" t="str">
        <f t="shared" si="1930"/>
        <v/>
      </c>
      <c r="DC139" s="71" t="str">
        <f t="shared" si="1931"/>
        <v/>
      </c>
      <c r="DD139" s="71" t="str">
        <f t="shared" si="1932"/>
        <v/>
      </c>
      <c r="DE139" s="71" t="str">
        <f t="shared" si="1933"/>
        <v/>
      </c>
      <c r="DF139" s="71" t="str">
        <f t="shared" si="1934"/>
        <v/>
      </c>
      <c r="DG139" s="71" t="str">
        <f t="shared" si="1935"/>
        <v/>
      </c>
      <c r="DH139" s="71" t="str">
        <f t="shared" si="1936"/>
        <v/>
      </c>
      <c r="DI139" s="71" t="str">
        <f t="shared" si="1937"/>
        <v/>
      </c>
      <c r="DJ139" s="71" t="str">
        <f t="shared" si="1938"/>
        <v/>
      </c>
      <c r="DK139" s="71" t="str">
        <f t="shared" si="1939"/>
        <v/>
      </c>
      <c r="DL139" s="71" t="str">
        <f t="shared" si="1940"/>
        <v/>
      </c>
      <c r="DM139" s="71" t="str">
        <f t="shared" si="1941"/>
        <v/>
      </c>
      <c r="DN139" s="71" t="str">
        <f t="shared" si="1942"/>
        <v/>
      </c>
      <c r="DO139" s="71" t="str">
        <f t="shared" si="1943"/>
        <v/>
      </c>
      <c r="DP139" s="71" t="str">
        <f t="shared" si="1944"/>
        <v/>
      </c>
      <c r="DQ139" s="71" t="str">
        <f t="shared" si="1945"/>
        <v/>
      </c>
      <c r="DR139" s="71" t="str">
        <f t="shared" si="1946"/>
        <v/>
      </c>
      <c r="DS139" s="71" t="str">
        <f t="shared" si="1947"/>
        <v/>
      </c>
      <c r="DT139" s="71" t="str">
        <f t="shared" si="1948"/>
        <v/>
      </c>
      <c r="DU139" s="71" t="str">
        <f t="shared" si="1949"/>
        <v/>
      </c>
      <c r="DV139" s="71" t="str">
        <f t="shared" si="1950"/>
        <v/>
      </c>
      <c r="DW139" s="71" t="str">
        <f t="shared" si="1951"/>
        <v/>
      </c>
      <c r="DX139" s="71" t="str">
        <f t="shared" si="1952"/>
        <v/>
      </c>
      <c r="DY139" s="71" t="str">
        <f t="shared" si="1953"/>
        <v/>
      </c>
      <c r="DZ139" s="71" t="str">
        <f t="shared" si="1954"/>
        <v/>
      </c>
      <c r="EA139" s="71" t="str">
        <f t="shared" si="1955"/>
        <v/>
      </c>
      <c r="EB139" s="71" t="str">
        <f t="shared" si="1956"/>
        <v/>
      </c>
      <c r="EC139" s="71" t="str">
        <f t="shared" si="1957"/>
        <v/>
      </c>
      <c r="ED139" s="71" t="str">
        <f t="shared" si="1958"/>
        <v/>
      </c>
      <c r="EE139" s="71" t="str">
        <f t="shared" si="1959"/>
        <v/>
      </c>
      <c r="EF139" s="71" t="str">
        <f t="shared" si="1960"/>
        <v/>
      </c>
      <c r="EG139" s="71" t="str">
        <f t="shared" si="1961"/>
        <v/>
      </c>
      <c r="EH139" s="71" t="str">
        <f t="shared" si="1962"/>
        <v/>
      </c>
      <c r="EI139" s="71" t="str">
        <f t="shared" si="1963"/>
        <v/>
      </c>
      <c r="EJ139" s="71" t="str">
        <f t="shared" si="1964"/>
        <v/>
      </c>
      <c r="EK139" s="71" t="str">
        <f t="shared" si="1965"/>
        <v/>
      </c>
      <c r="EL139" s="71" t="str">
        <f t="shared" si="1966"/>
        <v/>
      </c>
      <c r="EM139" s="71" t="str">
        <f t="shared" si="1967"/>
        <v/>
      </c>
      <c r="EN139" s="71" t="str">
        <f t="shared" si="1968"/>
        <v/>
      </c>
      <c r="EO139" s="71" t="str">
        <f t="shared" si="1969"/>
        <v/>
      </c>
      <c r="EP139" s="71" t="str">
        <f t="shared" si="1970"/>
        <v/>
      </c>
      <c r="EQ139" s="71" t="str">
        <f t="shared" si="1971"/>
        <v/>
      </c>
      <c r="ER139" s="71" t="str">
        <f t="shared" si="1972"/>
        <v/>
      </c>
      <c r="ES139" s="71" t="str">
        <f t="shared" si="1973"/>
        <v/>
      </c>
      <c r="ET139" s="71" t="str">
        <f t="shared" si="1974"/>
        <v/>
      </c>
      <c r="EU139" s="71" t="str">
        <f t="shared" si="1975"/>
        <v/>
      </c>
      <c r="EV139" s="71" t="str">
        <f t="shared" si="1976"/>
        <v/>
      </c>
      <c r="EW139" s="71" t="str">
        <f t="shared" si="1977"/>
        <v/>
      </c>
      <c r="EX139" s="71" t="str">
        <f t="shared" si="1978"/>
        <v/>
      </c>
      <c r="EY139" s="71" t="str">
        <f t="shared" si="1979"/>
        <v/>
      </c>
      <c r="EZ139" s="71" t="str">
        <f t="shared" si="1980"/>
        <v/>
      </c>
      <c r="FA139" s="71" t="str">
        <f t="shared" si="1981"/>
        <v/>
      </c>
      <c r="FB139" s="71" t="str">
        <f t="shared" si="1982"/>
        <v/>
      </c>
      <c r="FC139" s="71" t="str">
        <f t="shared" si="1983"/>
        <v/>
      </c>
      <c r="FD139" s="71" t="str">
        <f t="shared" si="1984"/>
        <v/>
      </c>
      <c r="FE139" s="71" t="str">
        <f t="shared" si="1985"/>
        <v/>
      </c>
      <c r="FF139" s="71" t="str">
        <f t="shared" si="1986"/>
        <v/>
      </c>
      <c r="FG139" s="71" t="str">
        <f t="shared" si="1987"/>
        <v/>
      </c>
      <c r="FH139" s="71" t="str">
        <f t="shared" si="1988"/>
        <v/>
      </c>
      <c r="FI139" s="71" t="str">
        <f t="shared" si="1989"/>
        <v/>
      </c>
      <c r="FJ139" s="71" t="str">
        <f t="shared" si="1990"/>
        <v/>
      </c>
      <c r="FK139" s="71" t="str">
        <f t="shared" si="1991"/>
        <v/>
      </c>
      <c r="FL139" s="71" t="str">
        <f t="shared" si="1992"/>
        <v/>
      </c>
      <c r="FM139" s="71" t="str">
        <f t="shared" si="1993"/>
        <v/>
      </c>
      <c r="FN139" s="71" t="str">
        <f t="shared" si="1994"/>
        <v/>
      </c>
      <c r="FO139" s="71" t="str">
        <f t="shared" si="1995"/>
        <v/>
      </c>
      <c r="FP139" s="71" t="str">
        <f t="shared" si="1996"/>
        <v/>
      </c>
      <c r="FQ139" s="71" t="str">
        <f t="shared" si="1997"/>
        <v/>
      </c>
      <c r="FR139" s="71" t="str">
        <f t="shared" si="1998"/>
        <v/>
      </c>
      <c r="FS139" s="71" t="str">
        <f t="shared" si="1999"/>
        <v/>
      </c>
    </row>
    <row r="140" spans="1:175" ht="16.5">
      <c r="A140" s="113"/>
      <c r="B140" s="101" t="s">
        <v>524</v>
      </c>
      <c r="C140" s="113" t="s">
        <v>525</v>
      </c>
      <c r="T140" s="118" t="s">
        <v>526</v>
      </c>
      <c r="U140" s="85" t="str">
        <f t="shared" ref="U140:U169" si="2076">"ReplaceableTextures\\CommandButtons\\BTN"&amp;B140&amp;".blp"</f>
        <v>ReplaceableTextures\\CommandButtons\\BTNCF01.blp</v>
      </c>
      <c r="CN140" s="69" t="str">
        <f t="shared" ref="CN140:CN150" si="2077">"InitUnitState('"&amp;B140&amp;"',"&amp;V140&amp;","&amp;W140&amp;","&amp;X140&amp;","&amp;Y140&amp;","&amp;Z140&amp;","&amp;AA140&amp;","&amp;AB140&amp;","&amp;AC140&amp;","&amp;AD140&amp;","&amp;AE140&amp;")"</f>
        <v>InitUnitState('CF01',,,,,,,,,,)</v>
      </c>
      <c r="CO140" s="69" t="str">
        <f t="shared" ref="CO140:CO150" si="2078">"InitUnitNormal('"&amp;B140&amp;"',"&amp;AF140&amp;","&amp;AG140&amp;","&amp;AH140&amp;","&amp;AI140&amp;","&amp;AJ140&amp;","&amp;AK140&amp;","&amp;AL140&amp;","&amp;AM140&amp;","&amp;AN140&amp;","&amp;AO140&amp;")"</f>
        <v>InitUnitNormal('CF01',,,,,,,,,,)</v>
      </c>
      <c r="CP140" s="69" t="str">
        <f t="shared" ref="CP140:CP150" si="2079">"InitUnitMagic('"&amp;B140&amp;"',"&amp;AP140&amp;","&amp;AQ140&amp;","&amp;AR140&amp;","&amp;AS140&amp;","&amp;AT140&amp;","&amp;AU140&amp;","&amp;AV140&amp;","&amp;AW140&amp;","&amp;BI140&amp;","&amp;BJ140&amp;")"</f>
        <v>InitUnitMagic('CF01',,,,,,,,,,)</v>
      </c>
      <c r="CQ140" s="69" t="str">
        <f t="shared" ref="CQ140:CQ150" si="2080">"InitUnitAdd('"&amp;B140&amp;"',"&amp;BK140&amp;","&amp;BL140&amp;","&amp;BM140&amp;","&amp;BN140&amp;","&amp;BO140&amp;","&amp;BP140&amp;","&amp;BQ140&amp;","&amp;BR140&amp;","&amp;BS140&amp;","&amp;BT140&amp;")"</f>
        <v>InitUnitAdd('CF01',,,,,,,,,,)</v>
      </c>
      <c r="CR140" s="69" t="e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#REF!&amp;CR$1&amp;")"</f>
        <v>#REF!</v>
      </c>
      <c r="CU140" s="95" t="str">
        <f t="shared" ref="CU140:CU141" si="208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70" t="str">
        <f t="shared" ref="CV140:CV141" si="2082">T140</f>
        <v>获得一个随机品质的|Cffffc926法宝|r。</v>
      </c>
      <c r="CW140" s="60"/>
      <c r="CX140" s="60"/>
      <c r="CY140" s="60"/>
      <c r="CZ140" s="60"/>
      <c r="DA140" s="60"/>
      <c r="DB140" s="71" t="str">
        <f t="shared" ref="DB140:DB141" si="2083">IF(V140="","","|n"&amp;DB$2&amp;"+"&amp;V140&amp;DB$1)</f>
        <v/>
      </c>
      <c r="DC140" s="71" t="str">
        <f t="shared" ref="DC140:DC141" si="2084">IF(W140="","","|n"&amp;DC$2&amp;"+"&amp;W140&amp;DC$1)</f>
        <v/>
      </c>
      <c r="DD140" s="71" t="str">
        <f t="shared" ref="DD140:DD141" si="2085">IF(X140="","","|n"&amp;DD$2&amp;"+"&amp;X140&amp;DD$1)</f>
        <v/>
      </c>
      <c r="DE140" s="71" t="str">
        <f t="shared" ref="DE140:DE141" si="2086">IF(Y140="","","|n"&amp;DE$2&amp;"+"&amp;Y140&amp;DE$1)</f>
        <v/>
      </c>
      <c r="DF140" s="71" t="str">
        <f t="shared" ref="DF140:DF141" si="2087">IF(Z140="","","|n"&amp;DF$2&amp;"+"&amp;Z140&amp;DF$1)</f>
        <v/>
      </c>
      <c r="DG140" s="71" t="str">
        <f t="shared" ref="DG140:DG141" si="2088">IF(AA140="","","|n"&amp;DG$2&amp;"+"&amp;AA140&amp;DG$1)</f>
        <v/>
      </c>
      <c r="DH140" s="71" t="str">
        <f t="shared" ref="DH140:DH141" si="2089">IF(AB140="","","|n"&amp;DH$2&amp;"+"&amp;AB140&amp;DH$1)</f>
        <v/>
      </c>
      <c r="DI140" s="71" t="str">
        <f t="shared" ref="DI140:DI141" si="2090">IF(AC140="","","|n"&amp;DI$2&amp;"+"&amp;AC140&amp;DI$1)</f>
        <v/>
      </c>
      <c r="DJ140" s="71" t="str">
        <f t="shared" ref="DJ140:DJ141" si="2091">IF(AD140="","","|n"&amp;DJ$2&amp;"+"&amp;AD140&amp;DJ$1)</f>
        <v/>
      </c>
      <c r="DK140" s="71" t="str">
        <f t="shared" ref="DK140:DK141" si="2092">IF(AE140="","","|n"&amp;DK$2&amp;"+"&amp;AE140&amp;DK$1)</f>
        <v/>
      </c>
      <c r="DL140" s="71" t="str">
        <f t="shared" ref="DL140:DL141" si="2093">IF(AF140="","","|n"&amp;DL$2&amp;"+"&amp;AF140&amp;DL$1)</f>
        <v/>
      </c>
      <c r="DM140" s="71" t="str">
        <f t="shared" ref="DM140:DM141" si="2094">IF(AG140="","","|n"&amp;DM$2&amp;"+"&amp;AG140&amp;DM$1)</f>
        <v/>
      </c>
      <c r="DN140" s="71" t="str">
        <f t="shared" ref="DN140:DN141" si="2095">IF(AH140="","","|n"&amp;DN$2&amp;"+"&amp;AH140&amp;DN$1)</f>
        <v/>
      </c>
      <c r="DO140" s="71" t="str">
        <f t="shared" ref="DO140:DO141" si="2096">IF(AI140="","","|n"&amp;DO$2&amp;"+"&amp;AI140&amp;DO$1)</f>
        <v/>
      </c>
      <c r="DP140" s="71" t="str">
        <f t="shared" ref="DP140:DP141" si="2097">IF(AJ140="","","|n"&amp;DP$2&amp;"+"&amp;AJ140&amp;DP$1)</f>
        <v/>
      </c>
      <c r="DQ140" s="71" t="str">
        <f t="shared" ref="DQ140:DQ141" si="2098">IF(AK140="","","|n"&amp;DQ$2&amp;"+"&amp;AK140&amp;DQ$1)</f>
        <v/>
      </c>
      <c r="DR140" s="71" t="str">
        <f t="shared" ref="DR140:DR141" si="2099">IF(AL140="","","|n"&amp;DR$2&amp;"+"&amp;AL140&amp;DR$1)</f>
        <v/>
      </c>
      <c r="DS140" s="71" t="str">
        <f t="shared" ref="DS140:DS141" si="2100">IF(AM140="","","|n"&amp;DS$2&amp;"+"&amp;AM140&amp;DS$1)</f>
        <v/>
      </c>
      <c r="DT140" s="71" t="str">
        <f t="shared" ref="DT140:DT141" si="2101">IF(AN140="","","|n"&amp;DT$2&amp;"+"&amp;AN140&amp;DT$1)</f>
        <v/>
      </c>
      <c r="DU140" s="71" t="str">
        <f t="shared" ref="DU140:DU141" si="2102">IF(AO140="","","|n"&amp;DU$2&amp;"+"&amp;AO140&amp;DU$1)</f>
        <v/>
      </c>
      <c r="DV140" s="71" t="str">
        <f t="shared" ref="DV140:DV141" si="2103">IF(AP140="","","|n"&amp;DV$2&amp;"+"&amp;AP140&amp;DV$1)</f>
        <v/>
      </c>
      <c r="DW140" s="71" t="str">
        <f t="shared" ref="DW140:DW141" si="2104">IF(AQ140="","","|n"&amp;DW$2&amp;"+"&amp;AQ140&amp;DW$1)</f>
        <v/>
      </c>
      <c r="DX140" s="71" t="str">
        <f t="shared" ref="DX140:DX141" si="2105">IF(AR140="","","|n"&amp;DX$2&amp;"+"&amp;AR140&amp;DX$1)</f>
        <v/>
      </c>
      <c r="DY140" s="71" t="str">
        <f t="shared" ref="DY140:DY141" si="2106">IF(AS140="","","|n"&amp;DY$2&amp;"+"&amp;AS140&amp;DY$1)</f>
        <v/>
      </c>
      <c r="DZ140" s="71" t="str">
        <f t="shared" ref="DZ140:DZ141" si="2107">IF(AT140="","","|n"&amp;DZ$2&amp;"+"&amp;AT140&amp;DZ$1)</f>
        <v/>
      </c>
      <c r="EA140" s="71" t="str">
        <f t="shared" ref="EA140:EA141" si="2108">IF(AU140="","","|n"&amp;EA$2&amp;"+"&amp;AU140&amp;EA$1)</f>
        <v/>
      </c>
      <c r="EB140" s="71" t="str">
        <f t="shared" ref="EB140:EB141" si="2109">IF(AV140="","","|n"&amp;EB$2&amp;"+"&amp;AV140&amp;EB$1)</f>
        <v/>
      </c>
      <c r="EC140" s="71" t="str">
        <f t="shared" ref="EC140:EC141" si="2110">IF(AW140="","","|n"&amp;EC$2&amp;"+"&amp;AW140&amp;EC$1)</f>
        <v/>
      </c>
      <c r="ED140" s="71" t="str">
        <f t="shared" ref="ED140:ED141" si="2111">IF(AX140="","","|n"&amp;ED$2&amp;"+"&amp;AX140&amp;ED$1)</f>
        <v/>
      </c>
      <c r="EE140" s="71" t="str">
        <f t="shared" ref="EE140:EE141" si="2112">IF(AY140="","","|n"&amp;EE$2&amp;"+"&amp;AY140&amp;EE$1)</f>
        <v/>
      </c>
      <c r="EF140" s="71" t="str">
        <f t="shared" ref="EF140:EF141" si="2113">IF(AZ140="","","|n"&amp;EF$2&amp;"+"&amp;AZ140&amp;EF$1)</f>
        <v/>
      </c>
      <c r="EG140" s="71" t="str">
        <f t="shared" ref="EG140:EG141" si="2114">IF(BA140="","","|n"&amp;EG$2&amp;"+"&amp;BA140&amp;EG$1)</f>
        <v/>
      </c>
      <c r="EH140" s="71" t="str">
        <f t="shared" ref="EH140:EH141" si="2115">IF(BB140="","","|n"&amp;EH$2&amp;"+"&amp;BB140&amp;EH$1)</f>
        <v/>
      </c>
      <c r="EI140" s="71" t="str">
        <f t="shared" ref="EI140:EI141" si="2116">IF(BC140="","","|n"&amp;EI$2&amp;"+"&amp;BC140&amp;EI$1)</f>
        <v/>
      </c>
      <c r="EJ140" s="71" t="str">
        <f t="shared" ref="EJ140:EJ141" si="2117">IF(BD140="","","|n"&amp;EJ$2&amp;"+"&amp;BD140&amp;EJ$1)</f>
        <v/>
      </c>
      <c r="EK140" s="71" t="str">
        <f t="shared" ref="EK140:EK141" si="2118">IF(BE140="","","|n"&amp;EK$2&amp;"+"&amp;BE140&amp;EK$1)</f>
        <v/>
      </c>
      <c r="EL140" s="71" t="str">
        <f t="shared" ref="EL140:EL141" si="2119">IF(BF140="","","|n"&amp;EL$2&amp;"+"&amp;BF140&amp;EL$1)</f>
        <v/>
      </c>
      <c r="EM140" s="71" t="str">
        <f t="shared" ref="EM140:EM141" si="2120">IF(BG140="","","|n"&amp;EM$2&amp;"+"&amp;BG140&amp;EM$1)</f>
        <v/>
      </c>
      <c r="EN140" s="71" t="str">
        <f t="shared" ref="EN140:EN141" si="2121">IF(BH140="","","|n"&amp;EN$2&amp;"+"&amp;BH140&amp;EN$1)</f>
        <v/>
      </c>
      <c r="EO140" s="71" t="str">
        <f t="shared" ref="EO140:EO141" si="2122">IF(BI140="","","|n"&amp;EO$2&amp;"+"&amp;BI140&amp;EO$1)</f>
        <v/>
      </c>
      <c r="EP140" s="71" t="str">
        <f t="shared" ref="EP140:EP141" si="2123">IF(BJ140="","","|n"&amp;EP$2&amp;"+"&amp;BJ140&amp;EP$1)</f>
        <v/>
      </c>
      <c r="EQ140" s="71" t="str">
        <f t="shared" ref="EQ140:EQ141" si="2124">IF(BK140="","","|n"&amp;EQ$2&amp;"+"&amp;BK140&amp;EQ$1)</f>
        <v/>
      </c>
      <c r="ER140" s="71" t="str">
        <f t="shared" ref="ER140:ER141" si="2125">IF(BL140="","","|n"&amp;ER$2&amp;"+"&amp;BL140&amp;ER$1)</f>
        <v/>
      </c>
      <c r="ES140" s="71" t="str">
        <f t="shared" ref="ES140:ES141" si="2126">IF(BM140="","","|n"&amp;ES$2&amp;"+"&amp;BM140&amp;ES$1)</f>
        <v/>
      </c>
      <c r="ET140" s="71" t="str">
        <f t="shared" ref="ET140:ET141" si="2127">IF(BN140="","","|n"&amp;ET$2&amp;"+"&amp;BN140&amp;ET$1)</f>
        <v/>
      </c>
      <c r="EU140" s="71" t="str">
        <f t="shared" ref="EU140:EU141" si="2128">IF(BO140="","","|n"&amp;EU$2&amp;"+"&amp;BO140&amp;EU$1)</f>
        <v/>
      </c>
      <c r="EV140" s="71" t="str">
        <f t="shared" ref="EV140:EV141" si="2129">IF(BP140="","","|n"&amp;EV$2&amp;"+"&amp;BP140&amp;EV$1)</f>
        <v/>
      </c>
      <c r="EW140" s="71" t="str">
        <f t="shared" ref="EW140:EW141" si="2130">IF(BQ140="","","|n"&amp;EW$2&amp;"+"&amp;BQ140&amp;EW$1)</f>
        <v/>
      </c>
      <c r="EX140" s="71" t="str">
        <f t="shared" ref="EX140:EX141" si="2131">IF(BR140="","","|n"&amp;EX$2&amp;"+"&amp;BR140&amp;EX$1)</f>
        <v/>
      </c>
      <c r="EY140" s="71" t="str">
        <f t="shared" ref="EY140:EY141" si="2132">IF(BS140="","","|n"&amp;EY$2&amp;"+"&amp;BS140&amp;EY$1)</f>
        <v/>
      </c>
      <c r="EZ140" s="71" t="str">
        <f t="shared" ref="EZ140:EZ141" si="2133">IF(BT140="","","|n"&amp;EZ$2&amp;"+"&amp;BT140&amp;EZ$1)</f>
        <v/>
      </c>
      <c r="FA140" s="71" t="str">
        <f t="shared" ref="FA140:FA141" si="2134">IF(BU140="","","|n"&amp;FA$2&amp;"+"&amp;BU140&amp;FA$1)</f>
        <v/>
      </c>
      <c r="FB140" s="71" t="str">
        <f t="shared" ref="FB140:FB141" si="2135">IF(BV140="","","|n"&amp;FB$2&amp;"+"&amp;BV140&amp;FB$1)</f>
        <v/>
      </c>
      <c r="FC140" s="71" t="str">
        <f t="shared" ref="FC140:FC141" si="2136">IF(BW140="","","|n"&amp;FC$2&amp;"+"&amp;BW140&amp;FC$1)</f>
        <v/>
      </c>
      <c r="FD140" s="71" t="str">
        <f t="shared" ref="FD140:FD141" si="2137">IF(BX140="","","|n"&amp;FD$2&amp;"+"&amp;BX140&amp;FD$1)</f>
        <v/>
      </c>
      <c r="FE140" s="71" t="str">
        <f t="shared" ref="FE140:FE141" si="2138">IF(BY140="","","|n"&amp;FE$2&amp;"+"&amp;BY140&amp;FE$1)</f>
        <v/>
      </c>
      <c r="FF140" s="71" t="str">
        <f t="shared" ref="FF140:FF141" si="2139">IF(BZ140="","","|n"&amp;FF$2&amp;"+"&amp;BZ140&amp;FF$1)</f>
        <v/>
      </c>
      <c r="FG140" s="71" t="str">
        <f t="shared" ref="FG140:FG141" si="2140">IF(CA140="","","|n"&amp;FG$2&amp;"+"&amp;CA140&amp;FG$1)</f>
        <v/>
      </c>
      <c r="FH140" s="71" t="str">
        <f t="shared" ref="FH140:FH141" si="2141">IF(CB140="","","|n"&amp;FH$2&amp;"+"&amp;CB140&amp;FH$1)</f>
        <v/>
      </c>
      <c r="FI140" s="71" t="str">
        <f t="shared" ref="FI140:FI141" si="2142">IF(CC140="","","|n"&amp;FI$2&amp;"+"&amp;CC140&amp;FI$1)</f>
        <v/>
      </c>
      <c r="FJ140" s="71" t="str">
        <f t="shared" ref="FJ140:FJ141" si="2143">IF(CD140="","","|n"&amp;FJ$2&amp;"+"&amp;CD140&amp;FJ$1)</f>
        <v/>
      </c>
      <c r="FK140" s="71" t="str">
        <f t="shared" ref="FK140:FK141" si="2144">IF(CE140="","","|n"&amp;FK$2&amp;"+"&amp;CE140&amp;FK$1)</f>
        <v/>
      </c>
      <c r="FL140" s="71" t="str">
        <f t="shared" ref="FL140:FL141" si="2145">IF(CF140="","","|n"&amp;FL$2&amp;"+"&amp;CF140&amp;FL$1)</f>
        <v/>
      </c>
      <c r="FM140" s="71" t="str">
        <f t="shared" ref="FM140:FM141" si="2146">IF(CG140="","","|n"&amp;FM$2&amp;"+"&amp;CG140&amp;FM$1)</f>
        <v/>
      </c>
      <c r="FN140" s="71" t="str">
        <f t="shared" ref="FN140:FN141" si="2147">IF(CH140="","","|n"&amp;FN$2&amp;"+"&amp;CH140&amp;FN$1)</f>
        <v/>
      </c>
      <c r="FO140" s="71" t="str">
        <f t="shared" ref="FO140:FO141" si="2148">IF(CI140="","","|n"&amp;FO$2&amp;"+"&amp;CI140&amp;FO$1)</f>
        <v/>
      </c>
      <c r="FP140" s="71" t="str">
        <f t="shared" ref="FP140:FP141" si="2149">IF(CJ140="","","|n"&amp;FP$2&amp;"+"&amp;CJ140&amp;FP$1)</f>
        <v/>
      </c>
      <c r="FQ140" s="71" t="str">
        <f t="shared" ref="FQ140:FQ141" si="2150">IF(CK140="","","|n"&amp;FQ$2&amp;"+"&amp;CK140&amp;FQ$1)</f>
        <v/>
      </c>
      <c r="FR140" s="71" t="str">
        <f t="shared" ref="FR140:FR141" si="2151">IF(CL140="","","|n"&amp;FR$2&amp;"+"&amp;CL140&amp;FR$1)</f>
        <v/>
      </c>
      <c r="FS140" s="71" t="str">
        <f t="shared" ref="FS140:FS141" si="2152">IF(CM140="","","|n"&amp;FS$2&amp;"+"&amp;CM140&amp;FS$1)</f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76"/>
        <v>ReplaceableTextures\\CommandButtons\\BTNI001.blp</v>
      </c>
      <c r="CN141" s="69" t="str">
        <f t="shared" si="2077"/>
        <v>InitUnitState('I001',,,,,,,,,,)</v>
      </c>
      <c r="CO141" s="69" t="str">
        <f t="shared" si="2078"/>
        <v>InitUnitNormal('I001',,,,,,,,,,)</v>
      </c>
      <c r="CP141" s="69" t="str">
        <f t="shared" si="2079"/>
        <v>InitUnitMagic('I001',,,,,,,,,,)</v>
      </c>
      <c r="CQ141" s="69" t="str">
        <f t="shared" si="2080"/>
        <v>InitUnitAdd('I001',,,,,,,,,,)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192&amp;CR$1&amp;")"</f>
        <v>InitEquipData('I001',,"",,,,,'','','','','','',"ReplaceableTextures\\CommandButtons\\BTNIP01.blp")</v>
      </c>
      <c r="CU141" s="95" t="str">
        <f t="shared" si="2081"/>
        <v>|n</v>
      </c>
      <c r="CV141" s="70" t="str">
        <f t="shared" si="2082"/>
        <v>回复|Cffffd24d80%|r生命，|Cff00ff7f解除|r异常状态</v>
      </c>
      <c r="CW141" s="60"/>
      <c r="CX141" s="60"/>
      <c r="CY141" s="60"/>
      <c r="CZ141" s="60"/>
      <c r="DA141" s="60"/>
      <c r="DB141" s="71" t="str">
        <f t="shared" si="2083"/>
        <v/>
      </c>
      <c r="DC141" s="71" t="str">
        <f t="shared" si="2084"/>
        <v/>
      </c>
      <c r="DD141" s="71" t="str">
        <f t="shared" si="2085"/>
        <v/>
      </c>
      <c r="DE141" s="71" t="str">
        <f t="shared" si="2086"/>
        <v/>
      </c>
      <c r="DF141" s="71" t="str">
        <f t="shared" si="2087"/>
        <v/>
      </c>
      <c r="DG141" s="71" t="str">
        <f t="shared" si="2088"/>
        <v/>
      </c>
      <c r="DH141" s="71" t="str">
        <f t="shared" si="2089"/>
        <v/>
      </c>
      <c r="DI141" s="71" t="str">
        <f t="shared" si="2090"/>
        <v/>
      </c>
      <c r="DJ141" s="71" t="str">
        <f t="shared" si="2091"/>
        <v/>
      </c>
      <c r="DK141" s="71" t="str">
        <f t="shared" si="2092"/>
        <v/>
      </c>
      <c r="DL141" s="71" t="str">
        <f t="shared" si="2093"/>
        <v/>
      </c>
      <c r="DM141" s="71" t="str">
        <f t="shared" si="2094"/>
        <v/>
      </c>
      <c r="DN141" s="71" t="str">
        <f t="shared" si="2095"/>
        <v/>
      </c>
      <c r="DO141" s="71" t="str">
        <f t="shared" si="2096"/>
        <v/>
      </c>
      <c r="DP141" s="71" t="str">
        <f t="shared" si="2097"/>
        <v/>
      </c>
      <c r="DQ141" s="71" t="str">
        <f t="shared" si="2098"/>
        <v/>
      </c>
      <c r="DR141" s="71" t="str">
        <f t="shared" si="2099"/>
        <v/>
      </c>
      <c r="DS141" s="71" t="str">
        <f t="shared" si="2100"/>
        <v/>
      </c>
      <c r="DT141" s="71" t="str">
        <f t="shared" si="2101"/>
        <v/>
      </c>
      <c r="DU141" s="71" t="str">
        <f t="shared" si="2102"/>
        <v/>
      </c>
      <c r="DV141" s="71" t="str">
        <f t="shared" si="2103"/>
        <v/>
      </c>
      <c r="DW141" s="71" t="str">
        <f t="shared" si="2104"/>
        <v/>
      </c>
      <c r="DX141" s="71" t="str">
        <f t="shared" si="2105"/>
        <v/>
      </c>
      <c r="DY141" s="71" t="str">
        <f t="shared" si="2106"/>
        <v/>
      </c>
      <c r="DZ141" s="71" t="str">
        <f t="shared" si="2107"/>
        <v/>
      </c>
      <c r="EA141" s="71" t="str">
        <f t="shared" si="2108"/>
        <v/>
      </c>
      <c r="EB141" s="71" t="str">
        <f t="shared" si="2109"/>
        <v/>
      </c>
      <c r="EC141" s="71" t="str">
        <f t="shared" si="2110"/>
        <v/>
      </c>
      <c r="ED141" s="71" t="str">
        <f t="shared" si="2111"/>
        <v/>
      </c>
      <c r="EE141" s="71" t="str">
        <f t="shared" si="2112"/>
        <v/>
      </c>
      <c r="EF141" s="71" t="str">
        <f t="shared" si="2113"/>
        <v/>
      </c>
      <c r="EG141" s="71" t="str">
        <f t="shared" si="2114"/>
        <v/>
      </c>
      <c r="EH141" s="71" t="str">
        <f t="shared" si="2115"/>
        <v/>
      </c>
      <c r="EI141" s="71" t="str">
        <f t="shared" si="2116"/>
        <v/>
      </c>
      <c r="EJ141" s="71" t="str">
        <f t="shared" si="2117"/>
        <v/>
      </c>
      <c r="EK141" s="71" t="str">
        <f t="shared" si="2118"/>
        <v/>
      </c>
      <c r="EL141" s="71" t="str">
        <f t="shared" si="2119"/>
        <v/>
      </c>
      <c r="EM141" s="71" t="str">
        <f t="shared" si="2120"/>
        <v/>
      </c>
      <c r="EN141" s="71" t="str">
        <f t="shared" si="2121"/>
        <v/>
      </c>
      <c r="EO141" s="71" t="str">
        <f t="shared" si="2122"/>
        <v/>
      </c>
      <c r="EP141" s="71" t="str">
        <f t="shared" si="2123"/>
        <v/>
      </c>
      <c r="EQ141" s="71" t="str">
        <f t="shared" si="2124"/>
        <v/>
      </c>
      <c r="ER141" s="71" t="str">
        <f t="shared" si="2125"/>
        <v/>
      </c>
      <c r="ES141" s="71" t="str">
        <f t="shared" si="2126"/>
        <v/>
      </c>
      <c r="ET141" s="71" t="str">
        <f t="shared" si="2127"/>
        <v/>
      </c>
      <c r="EU141" s="71" t="str">
        <f t="shared" si="2128"/>
        <v/>
      </c>
      <c r="EV141" s="71" t="str">
        <f t="shared" si="2129"/>
        <v/>
      </c>
      <c r="EW141" s="71" t="str">
        <f t="shared" si="2130"/>
        <v/>
      </c>
      <c r="EX141" s="71" t="str">
        <f t="shared" si="2131"/>
        <v/>
      </c>
      <c r="EY141" s="71" t="str">
        <f t="shared" si="2132"/>
        <v/>
      </c>
      <c r="EZ141" s="71" t="str">
        <f t="shared" si="2133"/>
        <v/>
      </c>
      <c r="FA141" s="71" t="str">
        <f t="shared" si="2134"/>
        <v/>
      </c>
      <c r="FB141" s="71" t="str">
        <f t="shared" si="2135"/>
        <v/>
      </c>
      <c r="FC141" s="71" t="str">
        <f t="shared" si="2136"/>
        <v/>
      </c>
      <c r="FD141" s="71" t="str">
        <f t="shared" si="2137"/>
        <v/>
      </c>
      <c r="FE141" s="71" t="str">
        <f t="shared" si="2138"/>
        <v/>
      </c>
      <c r="FF141" s="71" t="str">
        <f t="shared" si="2139"/>
        <v/>
      </c>
      <c r="FG141" s="71" t="str">
        <f t="shared" si="2140"/>
        <v/>
      </c>
      <c r="FH141" s="71" t="str">
        <f t="shared" si="2141"/>
        <v/>
      </c>
      <c r="FI141" s="71" t="str">
        <f t="shared" si="2142"/>
        <v/>
      </c>
      <c r="FJ141" s="71" t="str">
        <f t="shared" si="2143"/>
        <v/>
      </c>
      <c r="FK141" s="71" t="str">
        <f t="shared" si="2144"/>
        <v/>
      </c>
      <c r="FL141" s="71" t="str">
        <f t="shared" si="2145"/>
        <v/>
      </c>
      <c r="FM141" s="71" t="str">
        <f t="shared" si="2146"/>
        <v/>
      </c>
      <c r="FN141" s="71" t="str">
        <f t="shared" si="2147"/>
        <v/>
      </c>
      <c r="FO141" s="71" t="str">
        <f t="shared" si="2148"/>
        <v/>
      </c>
      <c r="FP141" s="71" t="str">
        <f t="shared" si="2149"/>
        <v/>
      </c>
      <c r="FQ141" s="71" t="str">
        <f t="shared" si="2150"/>
        <v/>
      </c>
      <c r="FR141" s="71" t="str">
        <f t="shared" si="2151"/>
        <v/>
      </c>
      <c r="FS141" s="71" t="str">
        <f t="shared" si="2152"/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76"/>
        <v>ReplaceableTextures\\CommandButtons\\BTNI002.blp</v>
      </c>
      <c r="CN142" s="69" t="str">
        <f t="shared" si="2077"/>
        <v>InitUnitState('I002',,,,,,,,,,)</v>
      </c>
      <c r="CO142" s="69" t="str">
        <f t="shared" si="2078"/>
        <v>InitUnitNormal('I002',,,,,,,,,,)</v>
      </c>
      <c r="CP142" s="69" t="str">
        <f t="shared" si="2079"/>
        <v>InitUnitMagic('I002',,,,,,,,,,)</v>
      </c>
      <c r="CQ142" s="69" t="str">
        <f t="shared" si="2080"/>
        <v>InitUnitAdd('I002',,,,,,,,,,)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193&amp;CR$1&amp;")"</f>
        <v>InitEquipData('I002',,"",,,,,'','','','','','',"ReplaceableTextures\\CommandButtons\\BTNIP02.blp")</v>
      </c>
      <c r="CU142" s="95" t="str">
        <f t="shared" ref="CU142:CU143" si="215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154">T142</f>
        <v>暴击|Cffff0000+10%|n|n|r|Cff00ff7f效果持续15秒。|r</v>
      </c>
      <c r="CW142" s="60"/>
      <c r="CX142" s="60"/>
      <c r="CY142" s="60"/>
      <c r="CZ142" s="60"/>
      <c r="DA142" s="60"/>
      <c r="DB142" s="71" t="str">
        <f t="shared" ref="DB142:DB143" si="2155">IF(V142="","","|n"&amp;DB$2&amp;"+"&amp;V142&amp;DB$1)</f>
        <v/>
      </c>
      <c r="DC142" s="71" t="str">
        <f t="shared" ref="DC142:DC143" si="2156">IF(W142="","","|n"&amp;DC$2&amp;"+"&amp;W142&amp;DC$1)</f>
        <v/>
      </c>
      <c r="DD142" s="71" t="str">
        <f t="shared" ref="DD142:DD143" si="2157">IF(X142="","","|n"&amp;DD$2&amp;"+"&amp;X142&amp;DD$1)</f>
        <v/>
      </c>
      <c r="DE142" s="71" t="str">
        <f t="shared" ref="DE142:DE143" si="2158">IF(Y142="","","|n"&amp;DE$2&amp;"+"&amp;Y142&amp;DE$1)</f>
        <v/>
      </c>
      <c r="DF142" s="71" t="str">
        <f t="shared" ref="DF142:DF143" si="2159">IF(Z142="","","|n"&amp;DF$2&amp;"+"&amp;Z142&amp;DF$1)</f>
        <v/>
      </c>
      <c r="DG142" s="71" t="str">
        <f t="shared" ref="DG142:DG143" si="2160">IF(AA142="","","|n"&amp;DG$2&amp;"+"&amp;AA142&amp;DG$1)</f>
        <v/>
      </c>
      <c r="DH142" s="71" t="str">
        <f t="shared" ref="DH142:DH143" si="2161">IF(AB142="","","|n"&amp;DH$2&amp;"+"&amp;AB142&amp;DH$1)</f>
        <v/>
      </c>
      <c r="DI142" s="71" t="str">
        <f t="shared" ref="DI142:DI143" si="2162">IF(AC142="","","|n"&amp;DI$2&amp;"+"&amp;AC142&amp;DI$1)</f>
        <v/>
      </c>
      <c r="DJ142" s="71" t="str">
        <f t="shared" ref="DJ142:DJ143" si="2163">IF(AD142="","","|n"&amp;DJ$2&amp;"+"&amp;AD142&amp;DJ$1)</f>
        <v/>
      </c>
      <c r="DK142" s="71" t="str">
        <f t="shared" ref="DK142:DK143" si="2164">IF(AE142="","","|n"&amp;DK$2&amp;"+"&amp;AE142&amp;DK$1)</f>
        <v/>
      </c>
      <c r="DL142" s="71" t="str">
        <f t="shared" ref="DL142:DL143" si="2165">IF(AF142="","","|n"&amp;DL$2&amp;"+"&amp;AF142&amp;DL$1)</f>
        <v/>
      </c>
      <c r="DM142" s="71" t="str">
        <f t="shared" ref="DM142:DM143" si="2166">IF(AG142="","","|n"&amp;DM$2&amp;"+"&amp;AG142&amp;DM$1)</f>
        <v/>
      </c>
      <c r="DN142" s="71" t="str">
        <f t="shared" ref="DN142:DN143" si="2167">IF(AH142="","","|n"&amp;DN$2&amp;"+"&amp;AH142&amp;DN$1)</f>
        <v/>
      </c>
      <c r="DO142" s="71" t="str">
        <f t="shared" ref="DO142:DO143" si="2168">IF(AI142="","","|n"&amp;DO$2&amp;"+"&amp;AI142&amp;DO$1)</f>
        <v/>
      </c>
      <c r="DP142" s="71" t="str">
        <f t="shared" ref="DP142:DP143" si="2169">IF(AJ142="","","|n"&amp;DP$2&amp;"+"&amp;AJ142&amp;DP$1)</f>
        <v/>
      </c>
      <c r="DQ142" s="71" t="str">
        <f t="shared" ref="DQ142:DQ143" si="2170">IF(AK142="","","|n"&amp;DQ$2&amp;"+"&amp;AK142&amp;DQ$1)</f>
        <v/>
      </c>
      <c r="DR142" s="71" t="str">
        <f t="shared" ref="DR142:DR143" si="2171">IF(AL142="","","|n"&amp;DR$2&amp;"+"&amp;AL142&amp;DR$1)</f>
        <v/>
      </c>
      <c r="DS142" s="71" t="str">
        <f t="shared" ref="DS142:DS143" si="2172">IF(AM142="","","|n"&amp;DS$2&amp;"+"&amp;AM142&amp;DS$1)</f>
        <v/>
      </c>
      <c r="DT142" s="71" t="str">
        <f t="shared" ref="DT142:DT143" si="2173">IF(AN142="","","|n"&amp;DT$2&amp;"+"&amp;AN142&amp;DT$1)</f>
        <v/>
      </c>
      <c r="DU142" s="71" t="str">
        <f t="shared" ref="DU142:DU143" si="2174">IF(AO142="","","|n"&amp;DU$2&amp;"+"&amp;AO142&amp;DU$1)</f>
        <v/>
      </c>
      <c r="DV142" s="71" t="str">
        <f t="shared" ref="DV142:DV143" si="2175">IF(AP142="","","|n"&amp;DV$2&amp;"+"&amp;AP142&amp;DV$1)</f>
        <v/>
      </c>
      <c r="DW142" s="71" t="str">
        <f t="shared" ref="DW142:DW143" si="2176">IF(AQ142="","","|n"&amp;DW$2&amp;"+"&amp;AQ142&amp;DW$1)</f>
        <v/>
      </c>
      <c r="DX142" s="71" t="str">
        <f t="shared" ref="DX142:DX143" si="2177">IF(AR142="","","|n"&amp;DX$2&amp;"+"&amp;AR142&amp;DX$1)</f>
        <v/>
      </c>
      <c r="DY142" s="71" t="str">
        <f t="shared" ref="DY142:DY143" si="2178">IF(AS142="","","|n"&amp;DY$2&amp;"+"&amp;AS142&amp;DY$1)</f>
        <v/>
      </c>
      <c r="DZ142" s="71" t="str">
        <f t="shared" ref="DZ142:DZ143" si="2179">IF(AT142="","","|n"&amp;DZ$2&amp;"+"&amp;AT142&amp;DZ$1)</f>
        <v/>
      </c>
      <c r="EA142" s="71" t="str">
        <f t="shared" ref="EA142:EA143" si="2180">IF(AU142="","","|n"&amp;EA$2&amp;"+"&amp;AU142&amp;EA$1)</f>
        <v/>
      </c>
      <c r="EB142" s="71" t="str">
        <f t="shared" ref="EB142:EB143" si="2181">IF(AV142="","","|n"&amp;EB$2&amp;"+"&amp;AV142&amp;EB$1)</f>
        <v/>
      </c>
      <c r="EC142" s="71" t="str">
        <f t="shared" ref="EC142:EC143" si="2182">IF(AW142="","","|n"&amp;EC$2&amp;"+"&amp;AW142&amp;EC$1)</f>
        <v/>
      </c>
      <c r="ED142" s="71" t="str">
        <f t="shared" ref="ED142:ED143" si="2183">IF(AX142="","","|n"&amp;ED$2&amp;"+"&amp;AX142&amp;ED$1)</f>
        <v/>
      </c>
      <c r="EE142" s="71" t="str">
        <f t="shared" ref="EE142:EE143" si="2184">IF(AY142="","","|n"&amp;EE$2&amp;"+"&amp;AY142&amp;EE$1)</f>
        <v/>
      </c>
      <c r="EF142" s="71" t="str">
        <f t="shared" ref="EF142:EF143" si="2185">IF(AZ142="","","|n"&amp;EF$2&amp;"+"&amp;AZ142&amp;EF$1)</f>
        <v/>
      </c>
      <c r="EG142" s="71" t="str">
        <f t="shared" ref="EG142:EG143" si="2186">IF(BA142="","","|n"&amp;EG$2&amp;"+"&amp;BA142&amp;EG$1)</f>
        <v/>
      </c>
      <c r="EH142" s="71" t="str">
        <f t="shared" ref="EH142:EH143" si="2187">IF(BB142="","","|n"&amp;EH$2&amp;"+"&amp;BB142&amp;EH$1)</f>
        <v/>
      </c>
      <c r="EI142" s="71" t="str">
        <f t="shared" ref="EI142:EI143" si="2188">IF(BC142="","","|n"&amp;EI$2&amp;"+"&amp;BC142&amp;EI$1)</f>
        <v/>
      </c>
      <c r="EJ142" s="71" t="str">
        <f t="shared" ref="EJ142:EJ143" si="2189">IF(BD142="","","|n"&amp;EJ$2&amp;"+"&amp;BD142&amp;EJ$1)</f>
        <v/>
      </c>
      <c r="EK142" s="71" t="str">
        <f t="shared" ref="EK142:EK143" si="2190">IF(BE142="","","|n"&amp;EK$2&amp;"+"&amp;BE142&amp;EK$1)</f>
        <v/>
      </c>
      <c r="EL142" s="71" t="str">
        <f t="shared" ref="EL142:EL143" si="2191">IF(BF142="","","|n"&amp;EL$2&amp;"+"&amp;BF142&amp;EL$1)</f>
        <v/>
      </c>
      <c r="EM142" s="71" t="str">
        <f t="shared" ref="EM142:EM143" si="2192">IF(BG142="","","|n"&amp;EM$2&amp;"+"&amp;BG142&amp;EM$1)</f>
        <v/>
      </c>
      <c r="EN142" s="71" t="str">
        <f t="shared" ref="EN142:EN143" si="2193">IF(BH142="","","|n"&amp;EN$2&amp;"+"&amp;BH142&amp;EN$1)</f>
        <v/>
      </c>
      <c r="EO142" s="71" t="str">
        <f t="shared" ref="EO142:EO143" si="2194">IF(BI142="","","|n"&amp;EO$2&amp;"+"&amp;BI142&amp;EO$1)</f>
        <v/>
      </c>
      <c r="EP142" s="71" t="str">
        <f t="shared" ref="EP142:EP143" si="2195">IF(BJ142="","","|n"&amp;EP$2&amp;"+"&amp;BJ142&amp;EP$1)</f>
        <v/>
      </c>
      <c r="EQ142" s="71" t="str">
        <f t="shared" ref="EQ142:EQ143" si="2196">IF(BK142="","","|n"&amp;EQ$2&amp;"+"&amp;BK142&amp;EQ$1)</f>
        <v/>
      </c>
      <c r="ER142" s="71" t="str">
        <f t="shared" ref="ER142:ER143" si="2197">IF(BL142="","","|n"&amp;ER$2&amp;"+"&amp;BL142&amp;ER$1)</f>
        <v/>
      </c>
      <c r="ES142" s="71" t="str">
        <f t="shared" ref="ES142:ES143" si="2198">IF(BM142="","","|n"&amp;ES$2&amp;"+"&amp;BM142&amp;ES$1)</f>
        <v/>
      </c>
      <c r="ET142" s="71" t="str">
        <f t="shared" ref="ET142:ET143" si="2199">IF(BN142="","","|n"&amp;ET$2&amp;"+"&amp;BN142&amp;ET$1)</f>
        <v/>
      </c>
      <c r="EU142" s="71" t="str">
        <f t="shared" ref="EU142:EU143" si="2200">IF(BO142="","","|n"&amp;EU$2&amp;"+"&amp;BO142&amp;EU$1)</f>
        <v/>
      </c>
      <c r="EV142" s="71" t="str">
        <f t="shared" ref="EV142:EV143" si="2201">IF(BP142="","","|n"&amp;EV$2&amp;"+"&amp;BP142&amp;EV$1)</f>
        <v/>
      </c>
      <c r="EW142" s="71" t="str">
        <f t="shared" ref="EW142:EW143" si="2202">IF(BQ142="","","|n"&amp;EW$2&amp;"+"&amp;BQ142&amp;EW$1)</f>
        <v/>
      </c>
      <c r="EX142" s="71" t="str">
        <f t="shared" ref="EX142:EX143" si="2203">IF(BR142="","","|n"&amp;EX$2&amp;"+"&amp;BR142&amp;EX$1)</f>
        <v/>
      </c>
      <c r="EY142" s="71" t="str">
        <f t="shared" ref="EY142:EY143" si="2204">IF(BS142="","","|n"&amp;EY$2&amp;"+"&amp;BS142&amp;EY$1)</f>
        <v/>
      </c>
      <c r="EZ142" s="71" t="str">
        <f t="shared" ref="EZ142:EZ143" si="2205">IF(BT142="","","|n"&amp;EZ$2&amp;"+"&amp;BT142&amp;EZ$1)</f>
        <v/>
      </c>
      <c r="FA142" s="71" t="str">
        <f t="shared" ref="FA142:FA143" si="2206">IF(BU142="","","|n"&amp;FA$2&amp;"+"&amp;BU142&amp;FA$1)</f>
        <v/>
      </c>
      <c r="FB142" s="71" t="str">
        <f t="shared" ref="FB142:FB143" si="2207">IF(BV142="","","|n"&amp;FB$2&amp;"+"&amp;BV142&amp;FB$1)</f>
        <v/>
      </c>
      <c r="FC142" s="71" t="str">
        <f t="shared" ref="FC142:FC143" si="2208">IF(BW142="","","|n"&amp;FC$2&amp;"+"&amp;BW142&amp;FC$1)</f>
        <v/>
      </c>
      <c r="FD142" s="71" t="str">
        <f t="shared" ref="FD142:FD143" si="2209">IF(BX142="","","|n"&amp;FD$2&amp;"+"&amp;BX142&amp;FD$1)</f>
        <v/>
      </c>
      <c r="FE142" s="71" t="str">
        <f t="shared" ref="FE142:FE143" si="2210">IF(BY142="","","|n"&amp;FE$2&amp;"+"&amp;BY142&amp;FE$1)</f>
        <v/>
      </c>
      <c r="FF142" s="71" t="str">
        <f t="shared" ref="FF142:FF143" si="2211">IF(BZ142="","","|n"&amp;FF$2&amp;"+"&amp;BZ142&amp;FF$1)</f>
        <v/>
      </c>
      <c r="FG142" s="71" t="str">
        <f t="shared" ref="FG142:FG143" si="2212">IF(CA142="","","|n"&amp;FG$2&amp;"+"&amp;CA142&amp;FG$1)</f>
        <v/>
      </c>
      <c r="FH142" s="71" t="str">
        <f t="shared" ref="FH142:FH143" si="2213">IF(CB142="","","|n"&amp;FH$2&amp;"+"&amp;CB142&amp;FH$1)</f>
        <v/>
      </c>
      <c r="FI142" s="71" t="str">
        <f t="shared" ref="FI142:FI143" si="2214">IF(CC142="","","|n"&amp;FI$2&amp;"+"&amp;CC142&amp;FI$1)</f>
        <v/>
      </c>
      <c r="FJ142" s="71" t="str">
        <f t="shared" ref="FJ142:FJ143" si="2215">IF(CD142="","","|n"&amp;FJ$2&amp;"+"&amp;CD142&amp;FJ$1)</f>
        <v/>
      </c>
      <c r="FK142" s="71" t="str">
        <f t="shared" ref="FK142:FK143" si="2216">IF(CE142="","","|n"&amp;FK$2&amp;"+"&amp;CE142&amp;FK$1)</f>
        <v/>
      </c>
      <c r="FL142" s="71" t="str">
        <f t="shared" ref="FL142:FL143" si="2217">IF(CF142="","","|n"&amp;FL$2&amp;"+"&amp;CF142&amp;FL$1)</f>
        <v/>
      </c>
      <c r="FM142" s="71" t="str">
        <f t="shared" ref="FM142:FM143" si="2218">IF(CG142="","","|n"&amp;FM$2&amp;"+"&amp;CG142&amp;FM$1)</f>
        <v/>
      </c>
      <c r="FN142" s="71" t="str">
        <f t="shared" ref="FN142:FN143" si="2219">IF(CH142="","","|n"&amp;FN$2&amp;"+"&amp;CH142&amp;FN$1)</f>
        <v/>
      </c>
      <c r="FO142" s="71" t="str">
        <f t="shared" ref="FO142:FO143" si="2220">IF(CI142="","","|n"&amp;FO$2&amp;"+"&amp;CI142&amp;FO$1)</f>
        <v/>
      </c>
      <c r="FP142" s="71" t="str">
        <f t="shared" ref="FP142:FP143" si="2221">IF(CJ142="","","|n"&amp;FP$2&amp;"+"&amp;CJ142&amp;FP$1)</f>
        <v/>
      </c>
      <c r="FQ142" s="71" t="str">
        <f t="shared" ref="FQ142:FQ143" si="2222">IF(CK142="","","|n"&amp;FQ$2&amp;"+"&amp;CK142&amp;FQ$1)</f>
        <v/>
      </c>
      <c r="FR142" s="71" t="str">
        <f t="shared" ref="FR142:FR143" si="2223">IF(CL142="","","|n"&amp;FR$2&amp;"+"&amp;CL142&amp;FR$1)</f>
        <v/>
      </c>
      <c r="FS142" s="71" t="str">
        <f t="shared" ref="FS142:FS143" si="2224">IF(CM142="","","|n"&amp;FS$2&amp;"+"&amp;CM142&amp;FS$1)</f>
        <v/>
      </c>
    </row>
    <row r="143" spans="1:175" ht="16.5">
      <c r="A143" s="101"/>
      <c r="B143" s="101" t="s">
        <v>533</v>
      </c>
      <c r="C143" s="101" t="s">
        <v>534</v>
      </c>
      <c r="T143" s="119" t="s">
        <v>535</v>
      </c>
      <c r="U143" s="85" t="str">
        <f t="shared" si="2076"/>
        <v>ReplaceableTextures\\CommandButtons\\BTNI003.blp</v>
      </c>
      <c r="CN143" s="69" t="str">
        <f t="shared" si="2077"/>
        <v>InitUnitState('I003',,,,,,,,,,)</v>
      </c>
      <c r="CO143" s="69" t="str">
        <f t="shared" si="2078"/>
        <v>InitUnitNormal('I003',,,,,,,,,,)</v>
      </c>
      <c r="CP143" s="69" t="str">
        <f t="shared" si="2079"/>
        <v>InitUnitMagic('I003',,,,,,,,,,)</v>
      </c>
      <c r="CQ143" s="69" t="str">
        <f t="shared" si="2080"/>
        <v>InitUnitAdd('I003',,,,,,,,,,)</v>
      </c>
      <c r="CR143" s="69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InitEquipData('I003',,"",,,,,'','','','','','',"ReplaceableTextures\\CommandButtons\\BTNIP03.blp")</v>
      </c>
      <c r="CU143" s="95" t="str">
        <f t="shared" si="2153"/>
        <v>|n</v>
      </c>
      <c r="CV143" s="70" t="str">
        <f t="shared" si="2154"/>
        <v>攻击速度|Cffffd24d+40%|r。|n|n|Cff00ff7f持续15秒。|r</v>
      </c>
      <c r="CW143" s="60"/>
      <c r="CX143" s="60"/>
      <c r="CY143" s="60"/>
      <c r="CZ143" s="60"/>
      <c r="DA143" s="60"/>
      <c r="DB143" s="71" t="str">
        <f t="shared" si="2155"/>
        <v/>
      </c>
      <c r="DC143" s="71" t="str">
        <f t="shared" si="2156"/>
        <v/>
      </c>
      <c r="DD143" s="71" t="str">
        <f t="shared" si="2157"/>
        <v/>
      </c>
      <c r="DE143" s="71" t="str">
        <f t="shared" si="2158"/>
        <v/>
      </c>
      <c r="DF143" s="71" t="str">
        <f t="shared" si="2159"/>
        <v/>
      </c>
      <c r="DG143" s="71" t="str">
        <f t="shared" si="2160"/>
        <v/>
      </c>
      <c r="DH143" s="71" t="str">
        <f t="shared" si="2161"/>
        <v/>
      </c>
      <c r="DI143" s="71" t="str">
        <f t="shared" si="2162"/>
        <v/>
      </c>
      <c r="DJ143" s="71" t="str">
        <f t="shared" si="2163"/>
        <v/>
      </c>
      <c r="DK143" s="71" t="str">
        <f t="shared" si="2164"/>
        <v/>
      </c>
      <c r="DL143" s="71" t="str">
        <f t="shared" si="2165"/>
        <v/>
      </c>
      <c r="DM143" s="71" t="str">
        <f t="shared" si="2166"/>
        <v/>
      </c>
      <c r="DN143" s="71" t="str">
        <f t="shared" si="2167"/>
        <v/>
      </c>
      <c r="DO143" s="71" t="str">
        <f t="shared" si="2168"/>
        <v/>
      </c>
      <c r="DP143" s="71" t="str">
        <f t="shared" si="2169"/>
        <v/>
      </c>
      <c r="DQ143" s="71" t="str">
        <f t="shared" si="2170"/>
        <v/>
      </c>
      <c r="DR143" s="71" t="str">
        <f t="shared" si="2171"/>
        <v/>
      </c>
      <c r="DS143" s="71" t="str">
        <f t="shared" si="2172"/>
        <v/>
      </c>
      <c r="DT143" s="71" t="str">
        <f t="shared" si="2173"/>
        <v/>
      </c>
      <c r="DU143" s="71" t="str">
        <f t="shared" si="2174"/>
        <v/>
      </c>
      <c r="DV143" s="71" t="str">
        <f t="shared" si="2175"/>
        <v/>
      </c>
      <c r="DW143" s="71" t="str">
        <f t="shared" si="2176"/>
        <v/>
      </c>
      <c r="DX143" s="71" t="str">
        <f t="shared" si="2177"/>
        <v/>
      </c>
      <c r="DY143" s="71" t="str">
        <f t="shared" si="2178"/>
        <v/>
      </c>
      <c r="DZ143" s="71" t="str">
        <f t="shared" si="2179"/>
        <v/>
      </c>
      <c r="EA143" s="71" t="str">
        <f t="shared" si="2180"/>
        <v/>
      </c>
      <c r="EB143" s="71" t="str">
        <f t="shared" si="2181"/>
        <v/>
      </c>
      <c r="EC143" s="71" t="str">
        <f t="shared" si="2182"/>
        <v/>
      </c>
      <c r="ED143" s="71" t="str">
        <f t="shared" si="2183"/>
        <v/>
      </c>
      <c r="EE143" s="71" t="str">
        <f t="shared" si="2184"/>
        <v/>
      </c>
      <c r="EF143" s="71" t="str">
        <f t="shared" si="2185"/>
        <v/>
      </c>
      <c r="EG143" s="71" t="str">
        <f t="shared" si="2186"/>
        <v/>
      </c>
      <c r="EH143" s="71" t="str">
        <f t="shared" si="2187"/>
        <v/>
      </c>
      <c r="EI143" s="71" t="str">
        <f t="shared" si="2188"/>
        <v/>
      </c>
      <c r="EJ143" s="71" t="str">
        <f t="shared" si="2189"/>
        <v/>
      </c>
      <c r="EK143" s="71" t="str">
        <f t="shared" si="2190"/>
        <v/>
      </c>
      <c r="EL143" s="71" t="str">
        <f t="shared" si="2191"/>
        <v/>
      </c>
      <c r="EM143" s="71" t="str">
        <f t="shared" si="2192"/>
        <v/>
      </c>
      <c r="EN143" s="71" t="str">
        <f t="shared" si="2193"/>
        <v/>
      </c>
      <c r="EO143" s="71" t="str">
        <f t="shared" si="2194"/>
        <v/>
      </c>
      <c r="EP143" s="71" t="str">
        <f t="shared" si="2195"/>
        <v/>
      </c>
      <c r="EQ143" s="71" t="str">
        <f t="shared" si="2196"/>
        <v/>
      </c>
      <c r="ER143" s="71" t="str">
        <f t="shared" si="2197"/>
        <v/>
      </c>
      <c r="ES143" s="71" t="str">
        <f t="shared" si="2198"/>
        <v/>
      </c>
      <c r="ET143" s="71" t="str">
        <f t="shared" si="2199"/>
        <v/>
      </c>
      <c r="EU143" s="71" t="str">
        <f t="shared" si="2200"/>
        <v/>
      </c>
      <c r="EV143" s="71" t="str">
        <f t="shared" si="2201"/>
        <v/>
      </c>
      <c r="EW143" s="71" t="str">
        <f t="shared" si="2202"/>
        <v/>
      </c>
      <c r="EX143" s="71" t="str">
        <f t="shared" si="2203"/>
        <v/>
      </c>
      <c r="EY143" s="71" t="str">
        <f t="shared" si="2204"/>
        <v/>
      </c>
      <c r="EZ143" s="71" t="str">
        <f t="shared" si="2205"/>
        <v/>
      </c>
      <c r="FA143" s="71" t="str">
        <f t="shared" si="2206"/>
        <v/>
      </c>
      <c r="FB143" s="71" t="str">
        <f t="shared" si="2207"/>
        <v/>
      </c>
      <c r="FC143" s="71" t="str">
        <f t="shared" si="2208"/>
        <v/>
      </c>
      <c r="FD143" s="71" t="str">
        <f t="shared" si="2209"/>
        <v/>
      </c>
      <c r="FE143" s="71" t="str">
        <f t="shared" si="2210"/>
        <v/>
      </c>
      <c r="FF143" s="71" t="str">
        <f t="shared" si="2211"/>
        <v/>
      </c>
      <c r="FG143" s="71" t="str">
        <f t="shared" si="2212"/>
        <v/>
      </c>
      <c r="FH143" s="71" t="str">
        <f t="shared" si="2213"/>
        <v/>
      </c>
      <c r="FI143" s="71" t="str">
        <f t="shared" si="2214"/>
        <v/>
      </c>
      <c r="FJ143" s="71" t="str">
        <f t="shared" si="2215"/>
        <v/>
      </c>
      <c r="FK143" s="71" t="str">
        <f t="shared" si="2216"/>
        <v/>
      </c>
      <c r="FL143" s="71" t="str">
        <f t="shared" si="2217"/>
        <v/>
      </c>
      <c r="FM143" s="71" t="str">
        <f t="shared" si="2218"/>
        <v/>
      </c>
      <c r="FN143" s="71" t="str">
        <f t="shared" si="2219"/>
        <v/>
      </c>
      <c r="FO143" s="71" t="str">
        <f t="shared" si="2220"/>
        <v/>
      </c>
      <c r="FP143" s="71" t="str">
        <f t="shared" si="2221"/>
        <v/>
      </c>
      <c r="FQ143" s="71" t="str">
        <f t="shared" si="2222"/>
        <v/>
      </c>
      <c r="FR143" s="71" t="str">
        <f t="shared" si="2223"/>
        <v/>
      </c>
      <c r="FS143" s="71" t="str">
        <f t="shared" si="2224"/>
        <v/>
      </c>
    </row>
    <row r="144" spans="1:175" ht="16.5">
      <c r="A144" s="101"/>
      <c r="B144" s="101" t="s">
        <v>536</v>
      </c>
      <c r="C144" s="101" t="s">
        <v>537</v>
      </c>
      <c r="T144" s="119" t="s">
        <v>538</v>
      </c>
      <c r="U144" s="85" t="str">
        <f t="shared" si="2076"/>
        <v>ReplaceableTextures\\CommandButtons\\BTNI004.blp</v>
      </c>
      <c r="CN144" s="69" t="str">
        <f t="shared" si="2077"/>
        <v>InitUnitState('I004',,,,,,,,,,)</v>
      </c>
      <c r="CO144" s="69" t="str">
        <f t="shared" si="2078"/>
        <v>InitUnitNormal('I004',,,,,,,,,,)</v>
      </c>
      <c r="CP144" s="69" t="str">
        <f t="shared" si="2079"/>
        <v>InitUnitMagic('I004',,,,,,,,,,)</v>
      </c>
      <c r="CQ144" s="69" t="str">
        <f t="shared" si="2080"/>
        <v>InitUnitAdd('I004',,,,,,,,,,)</v>
      </c>
      <c r="CR144" s="69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200&amp;CR$1&amp;")"</f>
        <v>InitEquipData('I004',,"",,,,,'','','','','','',"ReplaceableTextures\\CommandButtons\\BTNIT01.blp")</v>
      </c>
      <c r="CU144" s="95" t="str">
        <f t="shared" ref="CU144:CU147" si="22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70" t="str">
        <f t="shared" ref="CV144:CV147" si="2226">T144</f>
        <v>技能伤害提高|Cffffd24d20%|r|Cfff0f0f0。|n|n|r|Cff00ff7f持续15秒。|r</v>
      </c>
      <c r="CW144" s="60"/>
      <c r="CX144" s="60"/>
      <c r="CY144" s="60"/>
      <c r="CZ144" s="60"/>
      <c r="DA144" s="60"/>
      <c r="DB144" s="71" t="str">
        <f t="shared" ref="DB144:DB147" si="2227">IF(V144="","","|n"&amp;DB$2&amp;"+"&amp;V144&amp;DB$1)</f>
        <v/>
      </c>
      <c r="DC144" s="71" t="str">
        <f t="shared" ref="DC144:DC147" si="2228">IF(W144="","","|n"&amp;DC$2&amp;"+"&amp;W144&amp;DC$1)</f>
        <v/>
      </c>
      <c r="DD144" s="71" t="str">
        <f t="shared" ref="DD144:DD147" si="2229">IF(X144="","","|n"&amp;DD$2&amp;"+"&amp;X144&amp;DD$1)</f>
        <v/>
      </c>
      <c r="DE144" s="71" t="str">
        <f t="shared" ref="DE144:DE147" si="2230">IF(Y144="","","|n"&amp;DE$2&amp;"+"&amp;Y144&amp;DE$1)</f>
        <v/>
      </c>
      <c r="DF144" s="71" t="str">
        <f t="shared" ref="DF144:DF147" si="2231">IF(Z144="","","|n"&amp;DF$2&amp;"+"&amp;Z144&amp;DF$1)</f>
        <v/>
      </c>
      <c r="DG144" s="71" t="str">
        <f t="shared" ref="DG144:DG147" si="2232">IF(AA144="","","|n"&amp;DG$2&amp;"+"&amp;AA144&amp;DG$1)</f>
        <v/>
      </c>
      <c r="DH144" s="71" t="str">
        <f t="shared" ref="DH144:DH147" si="2233">IF(AB144="","","|n"&amp;DH$2&amp;"+"&amp;AB144&amp;DH$1)</f>
        <v/>
      </c>
      <c r="DI144" s="71" t="str">
        <f t="shared" ref="DI144:DI147" si="2234">IF(AC144="","","|n"&amp;DI$2&amp;"+"&amp;AC144&amp;DI$1)</f>
        <v/>
      </c>
      <c r="DJ144" s="71" t="str">
        <f t="shared" ref="DJ144:DJ147" si="2235">IF(AD144="","","|n"&amp;DJ$2&amp;"+"&amp;AD144&amp;DJ$1)</f>
        <v/>
      </c>
      <c r="DK144" s="71" t="str">
        <f t="shared" ref="DK144:DK147" si="2236">IF(AE144="","","|n"&amp;DK$2&amp;"+"&amp;AE144&amp;DK$1)</f>
        <v/>
      </c>
      <c r="DL144" s="71" t="str">
        <f t="shared" ref="DL144:DL147" si="2237">IF(AF144="","","|n"&amp;DL$2&amp;"+"&amp;AF144&amp;DL$1)</f>
        <v/>
      </c>
      <c r="DM144" s="71" t="str">
        <f t="shared" ref="DM144:DM147" si="2238">IF(AG144="","","|n"&amp;DM$2&amp;"+"&amp;AG144&amp;DM$1)</f>
        <v/>
      </c>
      <c r="DN144" s="71" t="str">
        <f t="shared" ref="DN144:DN147" si="2239">IF(AH144="","","|n"&amp;DN$2&amp;"+"&amp;AH144&amp;DN$1)</f>
        <v/>
      </c>
      <c r="DO144" s="71" t="str">
        <f t="shared" ref="DO144:DO147" si="2240">IF(AI144="","","|n"&amp;DO$2&amp;"+"&amp;AI144&amp;DO$1)</f>
        <v/>
      </c>
      <c r="DP144" s="71" t="str">
        <f t="shared" ref="DP144:DP147" si="2241">IF(AJ144="","","|n"&amp;DP$2&amp;"+"&amp;AJ144&amp;DP$1)</f>
        <v/>
      </c>
      <c r="DQ144" s="71" t="str">
        <f t="shared" ref="DQ144:DQ147" si="2242">IF(AK144="","","|n"&amp;DQ$2&amp;"+"&amp;AK144&amp;DQ$1)</f>
        <v/>
      </c>
      <c r="DR144" s="71" t="str">
        <f t="shared" ref="DR144:DR147" si="2243">IF(AL144="","","|n"&amp;DR$2&amp;"+"&amp;AL144&amp;DR$1)</f>
        <v/>
      </c>
      <c r="DS144" s="71" t="str">
        <f t="shared" ref="DS144:DS147" si="2244">IF(AM144="","","|n"&amp;DS$2&amp;"+"&amp;AM144&amp;DS$1)</f>
        <v/>
      </c>
      <c r="DT144" s="71" t="str">
        <f t="shared" ref="DT144:DT147" si="2245">IF(AN144="","","|n"&amp;DT$2&amp;"+"&amp;AN144&amp;DT$1)</f>
        <v/>
      </c>
      <c r="DU144" s="71" t="str">
        <f t="shared" ref="DU144:DU147" si="2246">IF(AO144="","","|n"&amp;DU$2&amp;"+"&amp;AO144&amp;DU$1)</f>
        <v/>
      </c>
      <c r="DV144" s="71" t="str">
        <f t="shared" ref="DV144:DV147" si="2247">IF(AP144="","","|n"&amp;DV$2&amp;"+"&amp;AP144&amp;DV$1)</f>
        <v/>
      </c>
      <c r="DW144" s="71" t="str">
        <f t="shared" ref="DW144:DW147" si="2248">IF(AQ144="","","|n"&amp;DW$2&amp;"+"&amp;AQ144&amp;DW$1)</f>
        <v/>
      </c>
      <c r="DX144" s="71" t="str">
        <f t="shared" ref="DX144:DX147" si="2249">IF(AR144="","","|n"&amp;DX$2&amp;"+"&amp;AR144&amp;DX$1)</f>
        <v/>
      </c>
      <c r="DY144" s="71" t="str">
        <f t="shared" ref="DY144:DY147" si="2250">IF(AS144="","","|n"&amp;DY$2&amp;"+"&amp;AS144&amp;DY$1)</f>
        <v/>
      </c>
      <c r="DZ144" s="71" t="str">
        <f t="shared" ref="DZ144:DZ147" si="2251">IF(AT144="","","|n"&amp;DZ$2&amp;"+"&amp;AT144&amp;DZ$1)</f>
        <v/>
      </c>
      <c r="EA144" s="71" t="str">
        <f t="shared" ref="EA144:EA147" si="2252">IF(AU144="","","|n"&amp;EA$2&amp;"+"&amp;AU144&amp;EA$1)</f>
        <v/>
      </c>
      <c r="EB144" s="71" t="str">
        <f t="shared" ref="EB144:EB147" si="2253">IF(AV144="","","|n"&amp;EB$2&amp;"+"&amp;AV144&amp;EB$1)</f>
        <v/>
      </c>
      <c r="EC144" s="71" t="str">
        <f t="shared" ref="EC144:EC147" si="2254">IF(AW144="","","|n"&amp;EC$2&amp;"+"&amp;AW144&amp;EC$1)</f>
        <v/>
      </c>
      <c r="ED144" s="71" t="str">
        <f t="shared" ref="ED144:ED147" si="2255">IF(AX144="","","|n"&amp;ED$2&amp;"+"&amp;AX144&amp;ED$1)</f>
        <v/>
      </c>
      <c r="EE144" s="71" t="str">
        <f t="shared" ref="EE144:EE147" si="2256">IF(AY144="","","|n"&amp;EE$2&amp;"+"&amp;AY144&amp;EE$1)</f>
        <v/>
      </c>
      <c r="EF144" s="71" t="str">
        <f t="shared" ref="EF144:EF147" si="2257">IF(AZ144="","","|n"&amp;EF$2&amp;"+"&amp;AZ144&amp;EF$1)</f>
        <v/>
      </c>
      <c r="EG144" s="71" t="str">
        <f t="shared" ref="EG144:EG147" si="2258">IF(BA144="","","|n"&amp;EG$2&amp;"+"&amp;BA144&amp;EG$1)</f>
        <v/>
      </c>
      <c r="EH144" s="71" t="str">
        <f t="shared" ref="EH144:EH147" si="2259">IF(BB144="","","|n"&amp;EH$2&amp;"+"&amp;BB144&amp;EH$1)</f>
        <v/>
      </c>
      <c r="EI144" s="71" t="str">
        <f t="shared" ref="EI144:EI147" si="2260">IF(BC144="","","|n"&amp;EI$2&amp;"+"&amp;BC144&amp;EI$1)</f>
        <v/>
      </c>
      <c r="EJ144" s="71" t="str">
        <f t="shared" ref="EJ144:EJ147" si="2261">IF(BD144="","","|n"&amp;EJ$2&amp;"+"&amp;BD144&amp;EJ$1)</f>
        <v/>
      </c>
      <c r="EK144" s="71" t="str">
        <f t="shared" ref="EK144:EK147" si="2262">IF(BE144="","","|n"&amp;EK$2&amp;"+"&amp;BE144&amp;EK$1)</f>
        <v/>
      </c>
      <c r="EL144" s="71" t="str">
        <f t="shared" ref="EL144:EL147" si="2263">IF(BF144="","","|n"&amp;EL$2&amp;"+"&amp;BF144&amp;EL$1)</f>
        <v/>
      </c>
      <c r="EM144" s="71" t="str">
        <f t="shared" ref="EM144:EM147" si="2264">IF(BG144="","","|n"&amp;EM$2&amp;"+"&amp;BG144&amp;EM$1)</f>
        <v/>
      </c>
      <c r="EN144" s="71" t="str">
        <f t="shared" ref="EN144:EN147" si="2265">IF(BH144="","","|n"&amp;EN$2&amp;"+"&amp;BH144&amp;EN$1)</f>
        <v/>
      </c>
      <c r="EO144" s="71" t="str">
        <f t="shared" ref="EO144:EO147" si="2266">IF(BI144="","","|n"&amp;EO$2&amp;"+"&amp;BI144&amp;EO$1)</f>
        <v/>
      </c>
      <c r="EP144" s="71" t="str">
        <f t="shared" ref="EP144:EP147" si="2267">IF(BJ144="","","|n"&amp;EP$2&amp;"+"&amp;BJ144&amp;EP$1)</f>
        <v/>
      </c>
      <c r="EQ144" s="71" t="str">
        <f t="shared" ref="EQ144:EQ147" si="2268">IF(BK144="","","|n"&amp;EQ$2&amp;"+"&amp;BK144&amp;EQ$1)</f>
        <v/>
      </c>
      <c r="ER144" s="71" t="str">
        <f t="shared" ref="ER144:ER147" si="2269">IF(BL144="","","|n"&amp;ER$2&amp;"+"&amp;BL144&amp;ER$1)</f>
        <v/>
      </c>
      <c r="ES144" s="71" t="str">
        <f t="shared" ref="ES144:ES147" si="2270">IF(BM144="","","|n"&amp;ES$2&amp;"+"&amp;BM144&amp;ES$1)</f>
        <v/>
      </c>
      <c r="ET144" s="71" t="str">
        <f t="shared" ref="ET144:ET147" si="2271">IF(BN144="","","|n"&amp;ET$2&amp;"+"&amp;BN144&amp;ET$1)</f>
        <v/>
      </c>
      <c r="EU144" s="71" t="str">
        <f t="shared" ref="EU144:EU147" si="2272">IF(BO144="","","|n"&amp;EU$2&amp;"+"&amp;BO144&amp;EU$1)</f>
        <v/>
      </c>
      <c r="EV144" s="71" t="str">
        <f t="shared" ref="EV144:EV147" si="2273">IF(BP144="","","|n"&amp;EV$2&amp;"+"&amp;BP144&amp;EV$1)</f>
        <v/>
      </c>
      <c r="EW144" s="71" t="str">
        <f t="shared" ref="EW144:EW147" si="2274">IF(BQ144="","","|n"&amp;EW$2&amp;"+"&amp;BQ144&amp;EW$1)</f>
        <v/>
      </c>
      <c r="EX144" s="71" t="str">
        <f t="shared" ref="EX144:EX147" si="2275">IF(BR144="","","|n"&amp;EX$2&amp;"+"&amp;BR144&amp;EX$1)</f>
        <v/>
      </c>
      <c r="EY144" s="71" t="str">
        <f t="shared" ref="EY144:EY147" si="2276">IF(BS144="","","|n"&amp;EY$2&amp;"+"&amp;BS144&amp;EY$1)</f>
        <v/>
      </c>
      <c r="EZ144" s="71" t="str">
        <f t="shared" ref="EZ144:EZ147" si="2277">IF(BT144="","","|n"&amp;EZ$2&amp;"+"&amp;BT144&amp;EZ$1)</f>
        <v/>
      </c>
      <c r="FA144" s="71" t="str">
        <f t="shared" ref="FA144:FA147" si="2278">IF(BU144="","","|n"&amp;FA$2&amp;"+"&amp;BU144&amp;FA$1)</f>
        <v/>
      </c>
      <c r="FB144" s="71" t="str">
        <f t="shared" ref="FB144:FB147" si="2279">IF(BV144="","","|n"&amp;FB$2&amp;"+"&amp;BV144&amp;FB$1)</f>
        <v/>
      </c>
      <c r="FC144" s="71" t="str">
        <f t="shared" ref="FC144:FC147" si="2280">IF(BW144="","","|n"&amp;FC$2&amp;"+"&amp;BW144&amp;FC$1)</f>
        <v/>
      </c>
      <c r="FD144" s="71" t="str">
        <f t="shared" ref="FD144:FD147" si="2281">IF(BX144="","","|n"&amp;FD$2&amp;"+"&amp;BX144&amp;FD$1)</f>
        <v/>
      </c>
      <c r="FE144" s="71" t="str">
        <f t="shared" ref="FE144:FE147" si="2282">IF(BY144="","","|n"&amp;FE$2&amp;"+"&amp;BY144&amp;FE$1)</f>
        <v/>
      </c>
      <c r="FF144" s="71" t="str">
        <f t="shared" ref="FF144:FF147" si="2283">IF(BZ144="","","|n"&amp;FF$2&amp;"+"&amp;BZ144&amp;FF$1)</f>
        <v/>
      </c>
      <c r="FG144" s="71" t="str">
        <f t="shared" ref="FG144:FG147" si="2284">IF(CA144="","","|n"&amp;FG$2&amp;"+"&amp;CA144&amp;FG$1)</f>
        <v/>
      </c>
      <c r="FH144" s="71" t="str">
        <f t="shared" ref="FH144:FH147" si="2285">IF(CB144="","","|n"&amp;FH$2&amp;"+"&amp;CB144&amp;FH$1)</f>
        <v/>
      </c>
      <c r="FI144" s="71" t="str">
        <f t="shared" ref="FI144:FI147" si="2286">IF(CC144="","","|n"&amp;FI$2&amp;"+"&amp;CC144&amp;FI$1)</f>
        <v/>
      </c>
      <c r="FJ144" s="71" t="str">
        <f t="shared" ref="FJ144:FJ147" si="2287">IF(CD144="","","|n"&amp;FJ$2&amp;"+"&amp;CD144&amp;FJ$1)</f>
        <v/>
      </c>
      <c r="FK144" s="71" t="str">
        <f t="shared" ref="FK144:FK147" si="2288">IF(CE144="","","|n"&amp;FK$2&amp;"+"&amp;CE144&amp;FK$1)</f>
        <v/>
      </c>
      <c r="FL144" s="71" t="str">
        <f t="shared" ref="FL144:FL147" si="2289">IF(CF144="","","|n"&amp;FL$2&amp;"+"&amp;CF144&amp;FL$1)</f>
        <v/>
      </c>
      <c r="FM144" s="71" t="str">
        <f t="shared" ref="FM144:FM147" si="2290">IF(CG144="","","|n"&amp;FM$2&amp;"+"&amp;CG144&amp;FM$1)</f>
        <v/>
      </c>
      <c r="FN144" s="71" t="str">
        <f t="shared" ref="FN144:FN147" si="2291">IF(CH144="","","|n"&amp;FN$2&amp;"+"&amp;CH144&amp;FN$1)</f>
        <v/>
      </c>
      <c r="FO144" s="71" t="str">
        <f t="shared" ref="FO144:FO147" si="2292">IF(CI144="","","|n"&amp;FO$2&amp;"+"&amp;CI144&amp;FO$1)</f>
        <v/>
      </c>
      <c r="FP144" s="71" t="str">
        <f t="shared" ref="FP144:FP147" si="2293">IF(CJ144="","","|n"&amp;FP$2&amp;"+"&amp;CJ144&amp;FP$1)</f>
        <v/>
      </c>
      <c r="FQ144" s="71" t="str">
        <f t="shared" ref="FQ144:FQ147" si="2294">IF(CK144="","","|n"&amp;FQ$2&amp;"+"&amp;CK144&amp;FQ$1)</f>
        <v/>
      </c>
      <c r="FR144" s="71" t="str">
        <f t="shared" ref="FR144:FR147" si="2295">IF(CL144="","","|n"&amp;FR$2&amp;"+"&amp;CL144&amp;FR$1)</f>
        <v/>
      </c>
      <c r="FS144" s="71" t="str">
        <f t="shared" ref="FS144:FS147" si="2296">IF(CM144="","","|n"&amp;FS$2&amp;"+"&amp;CM144&amp;FS$1)</f>
        <v/>
      </c>
    </row>
    <row r="145" spans="1:175" ht="16.5">
      <c r="A145" s="101"/>
      <c r="B145" s="101" t="s">
        <v>539</v>
      </c>
      <c r="C145" s="101" t="s">
        <v>540</v>
      </c>
      <c r="T145" s="119" t="s">
        <v>541</v>
      </c>
      <c r="U145" s="85" t="str">
        <f t="shared" si="2076"/>
        <v>ReplaceableTextures\\CommandButtons\\BTNI005.blp</v>
      </c>
      <c r="CN145" s="69" t="str">
        <f t="shared" si="2077"/>
        <v>InitUnitState('I005',,,,,,,,,,)</v>
      </c>
      <c r="CO145" s="69" t="str">
        <f t="shared" si="2078"/>
        <v>InitUnitNormal('I005',,,,,,,,,,)</v>
      </c>
      <c r="CP145" s="69" t="str">
        <f t="shared" si="2079"/>
        <v>InitUnitMagic('I005',,,,,,,,,,)</v>
      </c>
      <c r="CQ145" s="69" t="str">
        <f t="shared" si="2080"/>
        <v>InitUnitAdd('I005',,,,,,,,,,)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201&amp;CR$1&amp;")"</f>
        <v>InitEquipData('I005',,"",,,,,'','','','','','',"ReplaceableTextures\\CommandButtons\\BTNIT02.blp")</v>
      </c>
      <c r="CU145" s="95" t="str">
        <f t="shared" ref="CU145:CU146" si="229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0" t="str">
        <f t="shared" ref="CV145:CV146" si="2298">T145</f>
        <v>攻击伤害提高|Cffffd24d20%|r。|n|n|Cff00ff7f持续15秒。|r</v>
      </c>
      <c r="CW145" s="60"/>
      <c r="CX145" s="60"/>
      <c r="CY145" s="60"/>
      <c r="CZ145" s="60"/>
      <c r="DA145" s="60"/>
      <c r="DB145" s="71" t="str">
        <f t="shared" ref="DB145:DB146" si="2299">IF(V145="","","|n"&amp;DB$2&amp;"+"&amp;V145&amp;DB$1)</f>
        <v/>
      </c>
      <c r="DC145" s="71" t="str">
        <f t="shared" ref="DC145:DC146" si="2300">IF(W145="","","|n"&amp;DC$2&amp;"+"&amp;W145&amp;DC$1)</f>
        <v/>
      </c>
      <c r="DD145" s="71" t="str">
        <f t="shared" ref="DD145:DD146" si="2301">IF(X145="","","|n"&amp;DD$2&amp;"+"&amp;X145&amp;DD$1)</f>
        <v/>
      </c>
      <c r="DE145" s="71" t="str">
        <f t="shared" ref="DE145:DE146" si="2302">IF(Y145="","","|n"&amp;DE$2&amp;"+"&amp;Y145&amp;DE$1)</f>
        <v/>
      </c>
      <c r="DF145" s="71" t="str">
        <f t="shared" ref="DF145:DF146" si="2303">IF(Z145="","","|n"&amp;DF$2&amp;"+"&amp;Z145&amp;DF$1)</f>
        <v/>
      </c>
      <c r="DG145" s="71" t="str">
        <f t="shared" ref="DG145:DG146" si="2304">IF(AA145="","","|n"&amp;DG$2&amp;"+"&amp;AA145&amp;DG$1)</f>
        <v/>
      </c>
      <c r="DH145" s="71" t="str">
        <f t="shared" ref="DH145:DH146" si="2305">IF(AB145="","","|n"&amp;DH$2&amp;"+"&amp;AB145&amp;DH$1)</f>
        <v/>
      </c>
      <c r="DI145" s="71" t="str">
        <f t="shared" ref="DI145:DI146" si="2306">IF(AC145="","","|n"&amp;DI$2&amp;"+"&amp;AC145&amp;DI$1)</f>
        <v/>
      </c>
      <c r="DJ145" s="71" t="str">
        <f t="shared" ref="DJ145:DJ146" si="2307">IF(AD145="","","|n"&amp;DJ$2&amp;"+"&amp;AD145&amp;DJ$1)</f>
        <v/>
      </c>
      <c r="DK145" s="71" t="str">
        <f t="shared" ref="DK145:DK146" si="2308">IF(AE145="","","|n"&amp;DK$2&amp;"+"&amp;AE145&amp;DK$1)</f>
        <v/>
      </c>
      <c r="DL145" s="71" t="str">
        <f t="shared" ref="DL145:DL146" si="2309">IF(AF145="","","|n"&amp;DL$2&amp;"+"&amp;AF145&amp;DL$1)</f>
        <v/>
      </c>
      <c r="DM145" s="71" t="str">
        <f t="shared" ref="DM145:DM146" si="2310">IF(AG145="","","|n"&amp;DM$2&amp;"+"&amp;AG145&amp;DM$1)</f>
        <v/>
      </c>
      <c r="DN145" s="71" t="str">
        <f t="shared" ref="DN145:DN146" si="2311">IF(AH145="","","|n"&amp;DN$2&amp;"+"&amp;AH145&amp;DN$1)</f>
        <v/>
      </c>
      <c r="DO145" s="71" t="str">
        <f t="shared" ref="DO145:DO146" si="2312">IF(AI145="","","|n"&amp;DO$2&amp;"+"&amp;AI145&amp;DO$1)</f>
        <v/>
      </c>
      <c r="DP145" s="71" t="str">
        <f t="shared" ref="DP145:DP146" si="2313">IF(AJ145="","","|n"&amp;DP$2&amp;"+"&amp;AJ145&amp;DP$1)</f>
        <v/>
      </c>
      <c r="DQ145" s="71" t="str">
        <f t="shared" ref="DQ145:DQ146" si="2314">IF(AK145="","","|n"&amp;DQ$2&amp;"+"&amp;AK145&amp;DQ$1)</f>
        <v/>
      </c>
      <c r="DR145" s="71" t="str">
        <f t="shared" ref="DR145:DR146" si="2315">IF(AL145="","","|n"&amp;DR$2&amp;"+"&amp;AL145&amp;DR$1)</f>
        <v/>
      </c>
      <c r="DS145" s="71" t="str">
        <f t="shared" ref="DS145:DS146" si="2316">IF(AM145="","","|n"&amp;DS$2&amp;"+"&amp;AM145&amp;DS$1)</f>
        <v/>
      </c>
      <c r="DT145" s="71" t="str">
        <f t="shared" ref="DT145:DT146" si="2317">IF(AN145="","","|n"&amp;DT$2&amp;"+"&amp;AN145&amp;DT$1)</f>
        <v/>
      </c>
      <c r="DU145" s="71" t="str">
        <f t="shared" ref="DU145:DU146" si="2318">IF(AO145="","","|n"&amp;DU$2&amp;"+"&amp;AO145&amp;DU$1)</f>
        <v/>
      </c>
      <c r="DV145" s="71" t="str">
        <f t="shared" ref="DV145:DV146" si="2319">IF(AP145="","","|n"&amp;DV$2&amp;"+"&amp;AP145&amp;DV$1)</f>
        <v/>
      </c>
      <c r="DW145" s="71" t="str">
        <f t="shared" ref="DW145:DW146" si="2320">IF(AQ145="","","|n"&amp;DW$2&amp;"+"&amp;AQ145&amp;DW$1)</f>
        <v/>
      </c>
      <c r="DX145" s="71" t="str">
        <f t="shared" ref="DX145:DX146" si="2321">IF(AR145="","","|n"&amp;DX$2&amp;"+"&amp;AR145&amp;DX$1)</f>
        <v/>
      </c>
      <c r="DY145" s="71" t="str">
        <f t="shared" ref="DY145:DY146" si="2322">IF(AS145="","","|n"&amp;DY$2&amp;"+"&amp;AS145&amp;DY$1)</f>
        <v/>
      </c>
      <c r="DZ145" s="71" t="str">
        <f t="shared" ref="DZ145:DZ146" si="2323">IF(AT145="","","|n"&amp;DZ$2&amp;"+"&amp;AT145&amp;DZ$1)</f>
        <v/>
      </c>
      <c r="EA145" s="71" t="str">
        <f t="shared" ref="EA145:EA146" si="2324">IF(AU145="","","|n"&amp;EA$2&amp;"+"&amp;AU145&amp;EA$1)</f>
        <v/>
      </c>
      <c r="EB145" s="71" t="str">
        <f t="shared" ref="EB145:EB146" si="2325">IF(AV145="","","|n"&amp;EB$2&amp;"+"&amp;AV145&amp;EB$1)</f>
        <v/>
      </c>
      <c r="EC145" s="71" t="str">
        <f t="shared" ref="EC145:EC146" si="2326">IF(AW145="","","|n"&amp;EC$2&amp;"+"&amp;AW145&amp;EC$1)</f>
        <v/>
      </c>
      <c r="ED145" s="71" t="str">
        <f t="shared" ref="ED145:ED146" si="2327">IF(AX145="","","|n"&amp;ED$2&amp;"+"&amp;AX145&amp;ED$1)</f>
        <v/>
      </c>
      <c r="EE145" s="71" t="str">
        <f t="shared" ref="EE145:EE146" si="2328">IF(AY145="","","|n"&amp;EE$2&amp;"+"&amp;AY145&amp;EE$1)</f>
        <v/>
      </c>
      <c r="EF145" s="71" t="str">
        <f t="shared" ref="EF145:EF146" si="2329">IF(AZ145="","","|n"&amp;EF$2&amp;"+"&amp;AZ145&amp;EF$1)</f>
        <v/>
      </c>
      <c r="EG145" s="71" t="str">
        <f t="shared" ref="EG145:EG146" si="2330">IF(BA145="","","|n"&amp;EG$2&amp;"+"&amp;BA145&amp;EG$1)</f>
        <v/>
      </c>
      <c r="EH145" s="71" t="str">
        <f t="shared" ref="EH145:EH146" si="2331">IF(BB145="","","|n"&amp;EH$2&amp;"+"&amp;BB145&amp;EH$1)</f>
        <v/>
      </c>
      <c r="EI145" s="71" t="str">
        <f t="shared" ref="EI145:EI146" si="2332">IF(BC145="","","|n"&amp;EI$2&amp;"+"&amp;BC145&amp;EI$1)</f>
        <v/>
      </c>
      <c r="EJ145" s="71" t="str">
        <f t="shared" ref="EJ145:EJ146" si="2333">IF(BD145="","","|n"&amp;EJ$2&amp;"+"&amp;BD145&amp;EJ$1)</f>
        <v/>
      </c>
      <c r="EK145" s="71" t="str">
        <f t="shared" ref="EK145:EK146" si="2334">IF(BE145="","","|n"&amp;EK$2&amp;"+"&amp;BE145&amp;EK$1)</f>
        <v/>
      </c>
      <c r="EL145" s="71" t="str">
        <f t="shared" ref="EL145:EL146" si="2335">IF(BF145="","","|n"&amp;EL$2&amp;"+"&amp;BF145&amp;EL$1)</f>
        <v/>
      </c>
      <c r="EM145" s="71" t="str">
        <f t="shared" ref="EM145:EM146" si="2336">IF(BG145="","","|n"&amp;EM$2&amp;"+"&amp;BG145&amp;EM$1)</f>
        <v/>
      </c>
      <c r="EN145" s="71" t="str">
        <f t="shared" ref="EN145:EN146" si="2337">IF(BH145="","","|n"&amp;EN$2&amp;"+"&amp;BH145&amp;EN$1)</f>
        <v/>
      </c>
      <c r="EO145" s="71" t="str">
        <f t="shared" ref="EO145:EO146" si="2338">IF(BI145="","","|n"&amp;EO$2&amp;"+"&amp;BI145&amp;EO$1)</f>
        <v/>
      </c>
      <c r="EP145" s="71" t="str">
        <f t="shared" ref="EP145:EP146" si="2339">IF(BJ145="","","|n"&amp;EP$2&amp;"+"&amp;BJ145&amp;EP$1)</f>
        <v/>
      </c>
      <c r="EQ145" s="71" t="str">
        <f t="shared" ref="EQ145:EQ146" si="2340">IF(BK145="","","|n"&amp;EQ$2&amp;"+"&amp;BK145&amp;EQ$1)</f>
        <v/>
      </c>
      <c r="ER145" s="71" t="str">
        <f t="shared" ref="ER145:ER146" si="2341">IF(BL145="","","|n"&amp;ER$2&amp;"+"&amp;BL145&amp;ER$1)</f>
        <v/>
      </c>
      <c r="ES145" s="71" t="str">
        <f t="shared" ref="ES145:ES146" si="2342">IF(BM145="","","|n"&amp;ES$2&amp;"+"&amp;BM145&amp;ES$1)</f>
        <v/>
      </c>
      <c r="ET145" s="71" t="str">
        <f t="shared" ref="ET145:ET146" si="2343">IF(BN145="","","|n"&amp;ET$2&amp;"+"&amp;BN145&amp;ET$1)</f>
        <v/>
      </c>
      <c r="EU145" s="71" t="str">
        <f t="shared" ref="EU145:EU146" si="2344">IF(BO145="","","|n"&amp;EU$2&amp;"+"&amp;BO145&amp;EU$1)</f>
        <v/>
      </c>
      <c r="EV145" s="71" t="str">
        <f t="shared" ref="EV145:EV146" si="2345">IF(BP145="","","|n"&amp;EV$2&amp;"+"&amp;BP145&amp;EV$1)</f>
        <v/>
      </c>
      <c r="EW145" s="71" t="str">
        <f t="shared" ref="EW145:EW146" si="2346">IF(BQ145="","","|n"&amp;EW$2&amp;"+"&amp;BQ145&amp;EW$1)</f>
        <v/>
      </c>
      <c r="EX145" s="71" t="str">
        <f t="shared" ref="EX145:EX146" si="2347">IF(BR145="","","|n"&amp;EX$2&amp;"+"&amp;BR145&amp;EX$1)</f>
        <v/>
      </c>
      <c r="EY145" s="71" t="str">
        <f t="shared" ref="EY145:EY146" si="2348">IF(BS145="","","|n"&amp;EY$2&amp;"+"&amp;BS145&amp;EY$1)</f>
        <v/>
      </c>
      <c r="EZ145" s="71" t="str">
        <f t="shared" ref="EZ145:EZ146" si="2349">IF(BT145="","","|n"&amp;EZ$2&amp;"+"&amp;BT145&amp;EZ$1)</f>
        <v/>
      </c>
      <c r="FA145" s="71" t="str">
        <f t="shared" ref="FA145:FA146" si="2350">IF(BU145="","","|n"&amp;FA$2&amp;"+"&amp;BU145&amp;FA$1)</f>
        <v/>
      </c>
      <c r="FB145" s="71" t="str">
        <f t="shared" ref="FB145:FB146" si="2351">IF(BV145="","","|n"&amp;FB$2&amp;"+"&amp;BV145&amp;FB$1)</f>
        <v/>
      </c>
      <c r="FC145" s="71" t="str">
        <f t="shared" ref="FC145:FC146" si="2352">IF(BW145="","","|n"&amp;FC$2&amp;"+"&amp;BW145&amp;FC$1)</f>
        <v/>
      </c>
      <c r="FD145" s="71" t="str">
        <f t="shared" ref="FD145:FD146" si="2353">IF(BX145="","","|n"&amp;FD$2&amp;"+"&amp;BX145&amp;FD$1)</f>
        <v/>
      </c>
      <c r="FE145" s="71" t="str">
        <f t="shared" ref="FE145:FE146" si="2354">IF(BY145="","","|n"&amp;FE$2&amp;"+"&amp;BY145&amp;FE$1)</f>
        <v/>
      </c>
      <c r="FF145" s="71" t="str">
        <f t="shared" ref="FF145:FF146" si="2355">IF(BZ145="","","|n"&amp;FF$2&amp;"+"&amp;BZ145&amp;FF$1)</f>
        <v/>
      </c>
      <c r="FG145" s="71" t="str">
        <f t="shared" ref="FG145:FG146" si="2356">IF(CA145="","","|n"&amp;FG$2&amp;"+"&amp;CA145&amp;FG$1)</f>
        <v/>
      </c>
      <c r="FH145" s="71" t="str">
        <f t="shared" ref="FH145:FH146" si="2357">IF(CB145="","","|n"&amp;FH$2&amp;"+"&amp;CB145&amp;FH$1)</f>
        <v/>
      </c>
      <c r="FI145" s="71" t="str">
        <f t="shared" ref="FI145:FI146" si="2358">IF(CC145="","","|n"&amp;FI$2&amp;"+"&amp;CC145&amp;FI$1)</f>
        <v/>
      </c>
      <c r="FJ145" s="71" t="str">
        <f t="shared" ref="FJ145:FJ146" si="2359">IF(CD145="","","|n"&amp;FJ$2&amp;"+"&amp;CD145&amp;FJ$1)</f>
        <v/>
      </c>
      <c r="FK145" s="71" t="str">
        <f t="shared" ref="FK145:FK146" si="2360">IF(CE145="","","|n"&amp;FK$2&amp;"+"&amp;CE145&amp;FK$1)</f>
        <v/>
      </c>
      <c r="FL145" s="71" t="str">
        <f t="shared" ref="FL145:FL146" si="2361">IF(CF145="","","|n"&amp;FL$2&amp;"+"&amp;CF145&amp;FL$1)</f>
        <v/>
      </c>
      <c r="FM145" s="71" t="str">
        <f t="shared" ref="FM145:FM146" si="2362">IF(CG145="","","|n"&amp;FM$2&amp;"+"&amp;CG145&amp;FM$1)</f>
        <v/>
      </c>
      <c r="FN145" s="71" t="str">
        <f t="shared" ref="FN145:FN146" si="2363">IF(CH145="","","|n"&amp;FN$2&amp;"+"&amp;CH145&amp;FN$1)</f>
        <v/>
      </c>
      <c r="FO145" s="71" t="str">
        <f t="shared" ref="FO145:FO146" si="2364">IF(CI145="","","|n"&amp;FO$2&amp;"+"&amp;CI145&amp;FO$1)</f>
        <v/>
      </c>
      <c r="FP145" s="71" t="str">
        <f t="shared" ref="FP145:FP146" si="2365">IF(CJ145="","","|n"&amp;FP$2&amp;"+"&amp;CJ145&amp;FP$1)</f>
        <v/>
      </c>
      <c r="FQ145" s="71" t="str">
        <f t="shared" ref="FQ145:FQ146" si="2366">IF(CK145="","","|n"&amp;FQ$2&amp;"+"&amp;CK145&amp;FQ$1)</f>
        <v/>
      </c>
      <c r="FR145" s="71" t="str">
        <f t="shared" ref="FR145:FR146" si="2367">IF(CL145="","","|n"&amp;FR$2&amp;"+"&amp;CL145&amp;FR$1)</f>
        <v/>
      </c>
      <c r="FS145" s="71" t="str">
        <f t="shared" ref="FS145:FS146" si="2368">IF(CM145="","","|n"&amp;FS$2&amp;"+"&amp;CM145&amp;FS$1)</f>
        <v/>
      </c>
    </row>
    <row r="146" spans="1:175" ht="16.5">
      <c r="A146" s="101"/>
      <c r="B146" s="101" t="s">
        <v>542</v>
      </c>
      <c r="C146" s="79" t="s">
        <v>543</v>
      </c>
      <c r="T146" s="9" t="s">
        <v>544</v>
      </c>
      <c r="U146" s="117" t="s">
        <v>545</v>
      </c>
      <c r="V146" s="86"/>
      <c r="W146" s="86"/>
      <c r="X146" s="86">
        <v>5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10</v>
      </c>
      <c r="CN146" s="69" t="str">
        <f t="shared" ref="CN146" si="2369">"InitUnitState('"&amp;B146&amp;"',"&amp;V146&amp;","&amp;W146&amp;","&amp;X146&amp;","&amp;Y146&amp;","&amp;Z146&amp;","&amp;AA146&amp;","&amp;AB146&amp;","&amp;AC146&amp;","&amp;AD146&amp;","&amp;AE146&amp;")"</f>
        <v>InitUnitState('I010',,,5,,,,,,,)</v>
      </c>
      <c r="CO146" s="69" t="str">
        <f t="shared" ref="CO146" si="2370">"InitUnitNormal('"&amp;B146&amp;"',"&amp;AF146&amp;","&amp;AG146&amp;","&amp;AH146&amp;","&amp;AI146&amp;","&amp;AJ146&amp;","&amp;AK146&amp;","&amp;AL146&amp;","&amp;AM146&amp;","&amp;AN146&amp;","&amp;AO146&amp;")"</f>
        <v>InitUnitNormal('I010',,,,,,,,,,)</v>
      </c>
      <c r="CP146" s="69" t="str">
        <f t="shared" ref="CP146" si="2371">"InitUnitMagic('"&amp;B146&amp;"',"&amp;AP146&amp;","&amp;AQ146&amp;","&amp;AR146&amp;","&amp;AS146&amp;","&amp;AT146&amp;","&amp;AU146&amp;","&amp;AV146&amp;","&amp;AW146&amp;","&amp;BI146&amp;","&amp;BJ146&amp;")"</f>
        <v>InitUnitMagic('I010',,,,,,,,,,10)</v>
      </c>
      <c r="CQ146" s="69" t="str">
        <f t="shared" ref="CQ146" si="2372">"InitUnitAdd('"&amp;B146&amp;"',"&amp;BK146&amp;","&amp;BL146&amp;","&amp;BM146&amp;","&amp;BN146&amp;","&amp;BO146&amp;","&amp;BP146&amp;","&amp;BQ146&amp;","&amp;BR146&amp;","&amp;BS146&amp;","&amp;BT146&amp;")"</f>
        <v>InitUnitAdd('I010',,,,,,,,,,)</v>
      </c>
      <c r="CR146" s="69" t="str">
        <f t="shared" ref="CR146:CR151" si="2373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200&amp;CR$1&amp;")"</f>
        <v>InitEquipData('I010',,"",,,,,'','','','','','',"ReplaceableTextures\\CommandButtons\\BTNIT01.blp")</v>
      </c>
      <c r="CU146" s="95" t="str">
        <f t="shared" si="2297"/>
        <v>|n护甲+5|n金币加成+10|n</v>
      </c>
      <c r="CV146" s="70" t="str">
        <f t="shared" si="2298"/>
        <v>击杀|Cff00ff7f300个|r敌人后奖励：|n金币|Cffffc926+3000~6000|r|n|n|Cff00ff7f同时只能携带一个招魂幡|r</v>
      </c>
      <c r="CW146" s="60"/>
      <c r="CX146" s="60"/>
      <c r="CY146" s="60"/>
      <c r="CZ146" s="60"/>
      <c r="DA146" s="60"/>
      <c r="DB146" s="71" t="str">
        <f t="shared" si="2299"/>
        <v/>
      </c>
      <c r="DC146" s="71" t="str">
        <f t="shared" si="2300"/>
        <v/>
      </c>
      <c r="DD146" s="71" t="str">
        <f t="shared" si="2301"/>
        <v>|n护甲+5</v>
      </c>
      <c r="DE146" s="71" t="str">
        <f t="shared" si="2302"/>
        <v/>
      </c>
      <c r="DF146" s="71" t="str">
        <f t="shared" si="2303"/>
        <v/>
      </c>
      <c r="DG146" s="71" t="str">
        <f t="shared" si="2304"/>
        <v/>
      </c>
      <c r="DH146" s="71" t="str">
        <f t="shared" si="2305"/>
        <v/>
      </c>
      <c r="DI146" s="71" t="str">
        <f t="shared" si="2306"/>
        <v/>
      </c>
      <c r="DJ146" s="71" t="str">
        <f t="shared" si="2307"/>
        <v/>
      </c>
      <c r="DK146" s="71" t="str">
        <f t="shared" si="2308"/>
        <v/>
      </c>
      <c r="DL146" s="71" t="str">
        <f t="shared" si="2309"/>
        <v/>
      </c>
      <c r="DM146" s="71" t="str">
        <f t="shared" si="2310"/>
        <v/>
      </c>
      <c r="DN146" s="71" t="str">
        <f t="shared" si="2311"/>
        <v/>
      </c>
      <c r="DO146" s="71" t="str">
        <f t="shared" si="2312"/>
        <v/>
      </c>
      <c r="DP146" s="71" t="str">
        <f t="shared" si="2313"/>
        <v/>
      </c>
      <c r="DQ146" s="71" t="str">
        <f t="shared" si="2314"/>
        <v/>
      </c>
      <c r="DR146" s="71" t="str">
        <f t="shared" si="2315"/>
        <v/>
      </c>
      <c r="DS146" s="71" t="str">
        <f t="shared" si="2316"/>
        <v/>
      </c>
      <c r="DT146" s="71" t="str">
        <f t="shared" si="2317"/>
        <v/>
      </c>
      <c r="DU146" s="71" t="str">
        <f t="shared" si="2318"/>
        <v/>
      </c>
      <c r="DV146" s="71" t="str">
        <f t="shared" si="2319"/>
        <v/>
      </c>
      <c r="DW146" s="71" t="str">
        <f t="shared" si="2320"/>
        <v/>
      </c>
      <c r="DX146" s="71" t="str">
        <f t="shared" si="2321"/>
        <v/>
      </c>
      <c r="DY146" s="71" t="str">
        <f t="shared" si="2322"/>
        <v/>
      </c>
      <c r="DZ146" s="71" t="str">
        <f t="shared" si="2323"/>
        <v/>
      </c>
      <c r="EA146" s="71" t="str">
        <f t="shared" si="2324"/>
        <v/>
      </c>
      <c r="EB146" s="71" t="str">
        <f t="shared" si="2325"/>
        <v/>
      </c>
      <c r="EC146" s="71" t="str">
        <f t="shared" si="2326"/>
        <v/>
      </c>
      <c r="ED146" s="71" t="str">
        <f t="shared" si="2327"/>
        <v/>
      </c>
      <c r="EE146" s="71" t="str">
        <f t="shared" si="2328"/>
        <v/>
      </c>
      <c r="EF146" s="71" t="str">
        <f t="shared" si="2329"/>
        <v/>
      </c>
      <c r="EG146" s="71" t="str">
        <f t="shared" si="2330"/>
        <v/>
      </c>
      <c r="EH146" s="71" t="str">
        <f t="shared" si="2331"/>
        <v/>
      </c>
      <c r="EI146" s="71" t="str">
        <f t="shared" si="2332"/>
        <v/>
      </c>
      <c r="EJ146" s="71" t="str">
        <f t="shared" si="2333"/>
        <v/>
      </c>
      <c r="EK146" s="71" t="str">
        <f t="shared" si="2334"/>
        <v/>
      </c>
      <c r="EL146" s="71" t="str">
        <f t="shared" si="2335"/>
        <v/>
      </c>
      <c r="EM146" s="71" t="str">
        <f t="shared" si="2336"/>
        <v/>
      </c>
      <c r="EN146" s="71" t="str">
        <f t="shared" si="2337"/>
        <v/>
      </c>
      <c r="EO146" s="71" t="str">
        <f t="shared" si="2338"/>
        <v/>
      </c>
      <c r="EP146" s="71" t="str">
        <f t="shared" si="2339"/>
        <v>|n金币加成+10</v>
      </c>
      <c r="EQ146" s="71" t="str">
        <f t="shared" si="2340"/>
        <v/>
      </c>
      <c r="ER146" s="71" t="str">
        <f t="shared" si="2341"/>
        <v/>
      </c>
      <c r="ES146" s="71" t="str">
        <f t="shared" si="2342"/>
        <v/>
      </c>
      <c r="ET146" s="71" t="str">
        <f t="shared" si="2343"/>
        <v/>
      </c>
      <c r="EU146" s="71" t="str">
        <f t="shared" si="2344"/>
        <v/>
      </c>
      <c r="EV146" s="71" t="str">
        <f t="shared" si="2345"/>
        <v/>
      </c>
      <c r="EW146" s="71" t="str">
        <f t="shared" si="2346"/>
        <v/>
      </c>
      <c r="EX146" s="71" t="str">
        <f t="shared" si="2347"/>
        <v/>
      </c>
      <c r="EY146" s="71" t="str">
        <f t="shared" si="2348"/>
        <v/>
      </c>
      <c r="EZ146" s="71" t="str">
        <f t="shared" si="2349"/>
        <v/>
      </c>
      <c r="FA146" s="71" t="str">
        <f t="shared" si="2350"/>
        <v/>
      </c>
      <c r="FB146" s="71" t="str">
        <f t="shared" si="2351"/>
        <v/>
      </c>
      <c r="FC146" s="71" t="str">
        <f t="shared" si="2352"/>
        <v/>
      </c>
      <c r="FD146" s="71" t="str">
        <f t="shared" si="2353"/>
        <v/>
      </c>
      <c r="FE146" s="71" t="str">
        <f t="shared" si="2354"/>
        <v/>
      </c>
      <c r="FF146" s="71" t="str">
        <f t="shared" si="2355"/>
        <v/>
      </c>
      <c r="FG146" s="71" t="str">
        <f t="shared" si="2356"/>
        <v/>
      </c>
      <c r="FH146" s="71" t="str">
        <f t="shared" si="2357"/>
        <v/>
      </c>
      <c r="FI146" s="71" t="str">
        <f t="shared" si="2358"/>
        <v/>
      </c>
      <c r="FJ146" s="71" t="str">
        <f t="shared" si="2359"/>
        <v/>
      </c>
      <c r="FK146" s="71" t="str">
        <f t="shared" si="2360"/>
        <v/>
      </c>
      <c r="FL146" s="71" t="str">
        <f t="shared" si="2361"/>
        <v/>
      </c>
      <c r="FM146" s="71" t="str">
        <f t="shared" si="2362"/>
        <v/>
      </c>
      <c r="FN146" s="71" t="str">
        <f t="shared" si="2363"/>
        <v/>
      </c>
      <c r="FO146" s="71" t="str">
        <f t="shared" si="2364"/>
        <v/>
      </c>
      <c r="FP146" s="71" t="str">
        <f t="shared" si="2365"/>
        <v/>
      </c>
      <c r="FQ146" s="71" t="str">
        <f t="shared" si="2366"/>
        <v/>
      </c>
      <c r="FR146" s="71" t="str">
        <f t="shared" si="2367"/>
        <v/>
      </c>
      <c r="FS146" s="71" t="str">
        <f t="shared" si="2368"/>
        <v/>
      </c>
    </row>
    <row r="147" spans="1:175" ht="16.5">
      <c r="A147" s="101"/>
      <c r="B147" s="101" t="s">
        <v>546</v>
      </c>
      <c r="C147" s="79" t="s">
        <v>547</v>
      </c>
      <c r="T147" s="9" t="s">
        <v>548</v>
      </c>
      <c r="U147" s="117" t="s">
        <v>545</v>
      </c>
      <c r="V147" s="86"/>
      <c r="W147" s="86"/>
      <c r="X147" s="86">
        <v>10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15</v>
      </c>
      <c r="CN147" s="69" t="str">
        <f t="shared" si="2077"/>
        <v>InitUnitState('I011',,,10,,,,,,,)</v>
      </c>
      <c r="CO147" s="69" t="str">
        <f t="shared" si="2078"/>
        <v>InitUnitNormal('I011',,,,,,,,,,)</v>
      </c>
      <c r="CP147" s="69" t="str">
        <f t="shared" si="2079"/>
        <v>InitUnitMagic('I011',,,,,,,,,,15)</v>
      </c>
      <c r="CQ147" s="69" t="str">
        <f t="shared" si="2080"/>
        <v>InitUnitAdd('I011',,,,,,,,,,)</v>
      </c>
      <c r="CR147" s="69" t="str">
        <f t="shared" si="2373"/>
        <v>InitEquipData('I011',,"",,,,,'','','','','','',"ReplaceableTextures\\CommandButtons\\BTNIT02.blp")</v>
      </c>
      <c r="CU147" s="95" t="str">
        <f t="shared" si="2225"/>
        <v>|n护甲+10|n金币加成+15|n</v>
      </c>
      <c r="CV147" s="70" t="str">
        <f t="shared" si="2226"/>
        <v>击杀|Cff00ff7f1000|r个敌人后奖励：|n金币|Cffffc926+7000~12000|r|n经验|Cffffc926+1000|r|n|n|Cff00ff7f同时只能携带一个招魂幡|r</v>
      </c>
      <c r="CW147" s="60"/>
      <c r="CX147" s="60"/>
      <c r="CY147" s="60"/>
      <c r="CZ147" s="60"/>
      <c r="DA147" s="60"/>
      <c r="DB147" s="71" t="str">
        <f t="shared" si="2227"/>
        <v/>
      </c>
      <c r="DC147" s="71" t="str">
        <f t="shared" si="2228"/>
        <v/>
      </c>
      <c r="DD147" s="71" t="str">
        <f t="shared" si="2229"/>
        <v>|n护甲+10</v>
      </c>
      <c r="DE147" s="71" t="str">
        <f t="shared" si="2230"/>
        <v/>
      </c>
      <c r="DF147" s="71" t="str">
        <f t="shared" si="2231"/>
        <v/>
      </c>
      <c r="DG147" s="71" t="str">
        <f t="shared" si="2232"/>
        <v/>
      </c>
      <c r="DH147" s="71" t="str">
        <f t="shared" si="2233"/>
        <v/>
      </c>
      <c r="DI147" s="71" t="str">
        <f t="shared" si="2234"/>
        <v/>
      </c>
      <c r="DJ147" s="71" t="str">
        <f t="shared" si="2235"/>
        <v/>
      </c>
      <c r="DK147" s="71" t="str">
        <f t="shared" si="2236"/>
        <v/>
      </c>
      <c r="DL147" s="71" t="str">
        <f t="shared" si="2237"/>
        <v/>
      </c>
      <c r="DM147" s="71" t="str">
        <f t="shared" si="2238"/>
        <v/>
      </c>
      <c r="DN147" s="71" t="str">
        <f t="shared" si="2239"/>
        <v/>
      </c>
      <c r="DO147" s="71" t="str">
        <f t="shared" si="2240"/>
        <v/>
      </c>
      <c r="DP147" s="71" t="str">
        <f t="shared" si="2241"/>
        <v/>
      </c>
      <c r="DQ147" s="71" t="str">
        <f t="shared" si="2242"/>
        <v/>
      </c>
      <c r="DR147" s="71" t="str">
        <f t="shared" si="2243"/>
        <v/>
      </c>
      <c r="DS147" s="71" t="str">
        <f t="shared" si="2244"/>
        <v/>
      </c>
      <c r="DT147" s="71" t="str">
        <f t="shared" si="2245"/>
        <v/>
      </c>
      <c r="DU147" s="71" t="str">
        <f t="shared" si="2246"/>
        <v/>
      </c>
      <c r="DV147" s="71" t="str">
        <f t="shared" si="2247"/>
        <v/>
      </c>
      <c r="DW147" s="71" t="str">
        <f t="shared" si="2248"/>
        <v/>
      </c>
      <c r="DX147" s="71" t="str">
        <f t="shared" si="2249"/>
        <v/>
      </c>
      <c r="DY147" s="71" t="str">
        <f t="shared" si="2250"/>
        <v/>
      </c>
      <c r="DZ147" s="71" t="str">
        <f t="shared" si="2251"/>
        <v/>
      </c>
      <c r="EA147" s="71" t="str">
        <f t="shared" si="2252"/>
        <v/>
      </c>
      <c r="EB147" s="71" t="str">
        <f t="shared" si="2253"/>
        <v/>
      </c>
      <c r="EC147" s="71" t="str">
        <f t="shared" si="2254"/>
        <v/>
      </c>
      <c r="ED147" s="71" t="str">
        <f t="shared" si="2255"/>
        <v/>
      </c>
      <c r="EE147" s="71" t="str">
        <f t="shared" si="2256"/>
        <v/>
      </c>
      <c r="EF147" s="71" t="str">
        <f t="shared" si="2257"/>
        <v/>
      </c>
      <c r="EG147" s="71" t="str">
        <f t="shared" si="2258"/>
        <v/>
      </c>
      <c r="EH147" s="71" t="str">
        <f t="shared" si="2259"/>
        <v/>
      </c>
      <c r="EI147" s="71" t="str">
        <f t="shared" si="2260"/>
        <v/>
      </c>
      <c r="EJ147" s="71" t="str">
        <f t="shared" si="2261"/>
        <v/>
      </c>
      <c r="EK147" s="71" t="str">
        <f t="shared" si="2262"/>
        <v/>
      </c>
      <c r="EL147" s="71" t="str">
        <f t="shared" si="2263"/>
        <v/>
      </c>
      <c r="EM147" s="71" t="str">
        <f t="shared" si="2264"/>
        <v/>
      </c>
      <c r="EN147" s="71" t="str">
        <f t="shared" si="2265"/>
        <v/>
      </c>
      <c r="EO147" s="71" t="str">
        <f t="shared" si="2266"/>
        <v/>
      </c>
      <c r="EP147" s="71" t="str">
        <f t="shared" si="2267"/>
        <v>|n金币加成+15</v>
      </c>
      <c r="EQ147" s="71" t="str">
        <f t="shared" si="2268"/>
        <v/>
      </c>
      <c r="ER147" s="71" t="str">
        <f t="shared" si="2269"/>
        <v/>
      </c>
      <c r="ES147" s="71" t="str">
        <f t="shared" si="2270"/>
        <v/>
      </c>
      <c r="ET147" s="71" t="str">
        <f t="shared" si="2271"/>
        <v/>
      </c>
      <c r="EU147" s="71" t="str">
        <f t="shared" si="2272"/>
        <v/>
      </c>
      <c r="EV147" s="71" t="str">
        <f t="shared" si="2273"/>
        <v/>
      </c>
      <c r="EW147" s="71" t="str">
        <f t="shared" si="2274"/>
        <v/>
      </c>
      <c r="EX147" s="71" t="str">
        <f t="shared" si="2275"/>
        <v/>
      </c>
      <c r="EY147" s="71" t="str">
        <f t="shared" si="2276"/>
        <v/>
      </c>
      <c r="EZ147" s="71" t="str">
        <f t="shared" si="2277"/>
        <v/>
      </c>
      <c r="FA147" s="71" t="str">
        <f t="shared" si="2278"/>
        <v/>
      </c>
      <c r="FB147" s="71" t="str">
        <f t="shared" si="2279"/>
        <v/>
      </c>
      <c r="FC147" s="71" t="str">
        <f t="shared" si="2280"/>
        <v/>
      </c>
      <c r="FD147" s="71" t="str">
        <f t="shared" si="2281"/>
        <v/>
      </c>
      <c r="FE147" s="71" t="str">
        <f t="shared" si="2282"/>
        <v/>
      </c>
      <c r="FF147" s="71" t="str">
        <f t="shared" si="2283"/>
        <v/>
      </c>
      <c r="FG147" s="71" t="str">
        <f t="shared" si="2284"/>
        <v/>
      </c>
      <c r="FH147" s="71" t="str">
        <f t="shared" si="2285"/>
        <v/>
      </c>
      <c r="FI147" s="71" t="str">
        <f t="shared" si="2286"/>
        <v/>
      </c>
      <c r="FJ147" s="71" t="str">
        <f t="shared" si="2287"/>
        <v/>
      </c>
      <c r="FK147" s="71" t="str">
        <f t="shared" si="2288"/>
        <v/>
      </c>
      <c r="FL147" s="71" t="str">
        <f t="shared" si="2289"/>
        <v/>
      </c>
      <c r="FM147" s="71" t="str">
        <f t="shared" si="2290"/>
        <v/>
      </c>
      <c r="FN147" s="71" t="str">
        <f t="shared" si="2291"/>
        <v/>
      </c>
      <c r="FO147" s="71" t="str">
        <f t="shared" si="2292"/>
        <v/>
      </c>
      <c r="FP147" s="71" t="str">
        <f t="shared" si="2293"/>
        <v/>
      </c>
      <c r="FQ147" s="71" t="str">
        <f t="shared" si="2294"/>
        <v/>
      </c>
      <c r="FR147" s="71" t="str">
        <f t="shared" si="2295"/>
        <v/>
      </c>
      <c r="FS147" s="71" t="str">
        <f t="shared" si="2296"/>
        <v/>
      </c>
    </row>
    <row r="148" spans="1:175" ht="16.5">
      <c r="A148" s="101"/>
      <c r="B148" s="101" t="s">
        <v>549</v>
      </c>
      <c r="C148" s="114" t="s">
        <v>1301</v>
      </c>
      <c r="T148" s="9" t="s">
        <v>551</v>
      </c>
      <c r="U148" s="117" t="s">
        <v>552</v>
      </c>
      <c r="V148" s="86"/>
      <c r="W148" s="86"/>
      <c r="X148" s="86">
        <v>20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20</v>
      </c>
      <c r="CN148" s="69" t="str">
        <f t="shared" si="2077"/>
        <v>InitUnitState('I012',,,20,,,,,,,)</v>
      </c>
      <c r="CO148" s="69" t="str">
        <f t="shared" si="2078"/>
        <v>InitUnitNormal('I012',,,,,,,,,,)</v>
      </c>
      <c r="CP148" s="69" t="str">
        <f t="shared" si="2079"/>
        <v>InitUnitMagic('I012',,,,,,,,,,20)</v>
      </c>
      <c r="CQ148" s="69" t="str">
        <f t="shared" si="2080"/>
        <v>InitUnitAdd('I012',,,,,,,,,,)</v>
      </c>
      <c r="CR148" s="69" t="str">
        <f t="shared" si="2373"/>
        <v>InitEquipData('I012',,"",,,,,'','','','','','',"ReplaceableTextures\\CommandButtons\\BTNIT03.blp")</v>
      </c>
      <c r="CU148" s="95" t="str">
        <f t="shared" ref="CU148:CU149" si="2374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|n护甲+20|n金币加成+20|n</v>
      </c>
      <c r="CV148" s="70" t="str">
        <f t="shared" ref="CV148:CV149" si="2375">T148</f>
        <v>金币加成|Cffffc926+5%|r|n|n击杀|Cff00ff7f1000个|r敌人后奖励：|n金币|Cffffc926+8000~13000|r|n经验|Cffffc926+2000|r|n|n|Cff00ff7f同时只能携带一个招魂幡|r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49" si="2376">IF(V148="","","|n"&amp;DB$2&amp;"+"&amp;V148&amp;DB$1)</f>
        <v/>
      </c>
      <c r="DC148" s="71" t="str">
        <f t="shared" ref="DC148:DC149" si="2377">IF(W148="","","|n"&amp;DC$2&amp;"+"&amp;W148&amp;DC$1)</f>
        <v/>
      </c>
      <c r="DD148" s="71" t="str">
        <f t="shared" ref="DD148:DD149" si="2378">IF(X148="","","|n"&amp;DD$2&amp;"+"&amp;X148&amp;DD$1)</f>
        <v>|n护甲+20</v>
      </c>
      <c r="DE148" s="71" t="str">
        <f t="shared" ref="DE148:DE149" si="2379">IF(Y148="","","|n"&amp;DE$2&amp;"+"&amp;Y148&amp;DE$1)</f>
        <v/>
      </c>
      <c r="DF148" s="71" t="str">
        <f t="shared" ref="DF148:DF149" si="2380">IF(Z148="","","|n"&amp;DF$2&amp;"+"&amp;Z148&amp;DF$1)</f>
        <v/>
      </c>
      <c r="DG148" s="71" t="str">
        <f t="shared" ref="DG148:DG149" si="2381">IF(AA148="","","|n"&amp;DG$2&amp;"+"&amp;AA148&amp;DG$1)</f>
        <v/>
      </c>
      <c r="DH148" s="71" t="str">
        <f t="shared" ref="DH148:DH149" si="2382">IF(AB148="","","|n"&amp;DH$2&amp;"+"&amp;AB148&amp;DH$1)</f>
        <v/>
      </c>
      <c r="DI148" s="71" t="str">
        <f t="shared" ref="DI148:DI149" si="2383">IF(AC148="","","|n"&amp;DI$2&amp;"+"&amp;AC148&amp;DI$1)</f>
        <v/>
      </c>
      <c r="DJ148" s="71" t="str">
        <f t="shared" ref="DJ148:DJ149" si="2384">IF(AD148="","","|n"&amp;DJ$2&amp;"+"&amp;AD148&amp;DJ$1)</f>
        <v/>
      </c>
      <c r="DK148" s="71" t="str">
        <f t="shared" ref="DK148:DK149" si="2385">IF(AE148="","","|n"&amp;DK$2&amp;"+"&amp;AE148&amp;DK$1)</f>
        <v/>
      </c>
      <c r="DL148" s="71" t="str">
        <f t="shared" ref="DL148:DL149" si="2386">IF(AF148="","","|n"&amp;DL$2&amp;"+"&amp;AF148&amp;DL$1)</f>
        <v/>
      </c>
      <c r="DM148" s="71" t="str">
        <f t="shared" ref="DM148:DM149" si="2387">IF(AG148="","","|n"&amp;DM$2&amp;"+"&amp;AG148&amp;DM$1)</f>
        <v/>
      </c>
      <c r="DN148" s="71" t="str">
        <f t="shared" ref="DN148:DN149" si="2388">IF(AH148="","","|n"&amp;DN$2&amp;"+"&amp;AH148&amp;DN$1)</f>
        <v/>
      </c>
      <c r="DO148" s="71" t="str">
        <f t="shared" ref="DO148:DO149" si="2389">IF(AI148="","","|n"&amp;DO$2&amp;"+"&amp;AI148&amp;DO$1)</f>
        <v/>
      </c>
      <c r="DP148" s="71" t="str">
        <f t="shared" ref="DP148:DP149" si="2390">IF(AJ148="","","|n"&amp;DP$2&amp;"+"&amp;AJ148&amp;DP$1)</f>
        <v/>
      </c>
      <c r="DQ148" s="71" t="str">
        <f t="shared" ref="DQ148:DQ149" si="2391">IF(AK148="","","|n"&amp;DQ$2&amp;"+"&amp;AK148&amp;DQ$1)</f>
        <v/>
      </c>
      <c r="DR148" s="71" t="str">
        <f t="shared" ref="DR148:DR149" si="2392">IF(AL148="","","|n"&amp;DR$2&amp;"+"&amp;AL148&amp;DR$1)</f>
        <v/>
      </c>
      <c r="DS148" s="71" t="str">
        <f t="shared" ref="DS148:DS149" si="2393">IF(AM148="","","|n"&amp;DS$2&amp;"+"&amp;AM148&amp;DS$1)</f>
        <v/>
      </c>
      <c r="DT148" s="71" t="str">
        <f t="shared" ref="DT148:DT149" si="2394">IF(AN148="","","|n"&amp;DT$2&amp;"+"&amp;AN148&amp;DT$1)</f>
        <v/>
      </c>
      <c r="DU148" s="71" t="str">
        <f t="shared" ref="DU148:DU149" si="2395">IF(AO148="","","|n"&amp;DU$2&amp;"+"&amp;AO148&amp;DU$1)</f>
        <v/>
      </c>
      <c r="DV148" s="71" t="str">
        <f t="shared" ref="DV148:DV149" si="2396">IF(AP148="","","|n"&amp;DV$2&amp;"+"&amp;AP148&amp;DV$1)</f>
        <v/>
      </c>
      <c r="DW148" s="71" t="str">
        <f t="shared" ref="DW148:DW149" si="2397">IF(AQ148="","","|n"&amp;DW$2&amp;"+"&amp;AQ148&amp;DW$1)</f>
        <v/>
      </c>
      <c r="DX148" s="71" t="str">
        <f t="shared" ref="DX148:DX149" si="2398">IF(AR148="","","|n"&amp;DX$2&amp;"+"&amp;AR148&amp;DX$1)</f>
        <v/>
      </c>
      <c r="DY148" s="71" t="str">
        <f t="shared" ref="DY148:DY149" si="2399">IF(AS148="","","|n"&amp;DY$2&amp;"+"&amp;AS148&amp;DY$1)</f>
        <v/>
      </c>
      <c r="DZ148" s="71" t="str">
        <f t="shared" ref="DZ148:DZ149" si="2400">IF(AT148="","","|n"&amp;DZ$2&amp;"+"&amp;AT148&amp;DZ$1)</f>
        <v/>
      </c>
      <c r="EA148" s="71" t="str">
        <f t="shared" ref="EA148:EA149" si="2401">IF(AU148="","","|n"&amp;EA$2&amp;"+"&amp;AU148&amp;EA$1)</f>
        <v/>
      </c>
      <c r="EB148" s="71" t="str">
        <f t="shared" ref="EB148:EB149" si="2402">IF(AV148="","","|n"&amp;EB$2&amp;"+"&amp;AV148&amp;EB$1)</f>
        <v/>
      </c>
      <c r="EC148" s="71" t="str">
        <f t="shared" ref="EC148:EC149" si="2403">IF(AW148="","","|n"&amp;EC$2&amp;"+"&amp;AW148&amp;EC$1)</f>
        <v/>
      </c>
      <c r="ED148" s="71" t="str">
        <f t="shared" ref="ED148:ED149" si="2404">IF(AX148="","","|n"&amp;ED$2&amp;"+"&amp;AX148&amp;ED$1)</f>
        <v/>
      </c>
      <c r="EE148" s="71" t="str">
        <f t="shared" ref="EE148:EE149" si="2405">IF(AY148="","","|n"&amp;EE$2&amp;"+"&amp;AY148&amp;EE$1)</f>
        <v/>
      </c>
      <c r="EF148" s="71" t="str">
        <f t="shared" ref="EF148:EF149" si="2406">IF(AZ148="","","|n"&amp;EF$2&amp;"+"&amp;AZ148&amp;EF$1)</f>
        <v/>
      </c>
      <c r="EG148" s="71" t="str">
        <f t="shared" ref="EG148:EG149" si="2407">IF(BA148="","","|n"&amp;EG$2&amp;"+"&amp;BA148&amp;EG$1)</f>
        <v/>
      </c>
      <c r="EH148" s="71" t="str">
        <f t="shared" ref="EH148:EH149" si="2408">IF(BB148="","","|n"&amp;EH$2&amp;"+"&amp;BB148&amp;EH$1)</f>
        <v/>
      </c>
      <c r="EI148" s="71" t="str">
        <f t="shared" ref="EI148:EI149" si="2409">IF(BC148="","","|n"&amp;EI$2&amp;"+"&amp;BC148&amp;EI$1)</f>
        <v/>
      </c>
      <c r="EJ148" s="71" t="str">
        <f t="shared" ref="EJ148:EJ149" si="2410">IF(BD148="","","|n"&amp;EJ$2&amp;"+"&amp;BD148&amp;EJ$1)</f>
        <v/>
      </c>
      <c r="EK148" s="71" t="str">
        <f t="shared" ref="EK148:EK149" si="2411">IF(BE148="","","|n"&amp;EK$2&amp;"+"&amp;BE148&amp;EK$1)</f>
        <v/>
      </c>
      <c r="EL148" s="71" t="str">
        <f t="shared" ref="EL148:EL149" si="2412">IF(BF148="","","|n"&amp;EL$2&amp;"+"&amp;BF148&amp;EL$1)</f>
        <v/>
      </c>
      <c r="EM148" s="71" t="str">
        <f t="shared" ref="EM148:EM149" si="2413">IF(BG148="","","|n"&amp;EM$2&amp;"+"&amp;BG148&amp;EM$1)</f>
        <v/>
      </c>
      <c r="EN148" s="71" t="str">
        <f t="shared" ref="EN148:EN149" si="2414">IF(BH148="","","|n"&amp;EN$2&amp;"+"&amp;BH148&amp;EN$1)</f>
        <v/>
      </c>
      <c r="EO148" s="71" t="str">
        <f t="shared" ref="EO148:EO149" si="2415">IF(BI148="","","|n"&amp;EO$2&amp;"+"&amp;BI148&amp;EO$1)</f>
        <v/>
      </c>
      <c r="EP148" s="71" t="str">
        <f t="shared" ref="EP148:EP149" si="2416">IF(BJ148="","","|n"&amp;EP$2&amp;"+"&amp;BJ148&amp;EP$1)</f>
        <v>|n金币加成+20</v>
      </c>
      <c r="EQ148" s="71" t="str">
        <f t="shared" ref="EQ148:EQ149" si="2417">IF(BK148="","","|n"&amp;EQ$2&amp;"+"&amp;BK148&amp;EQ$1)</f>
        <v/>
      </c>
      <c r="ER148" s="71" t="str">
        <f t="shared" ref="ER148:ER149" si="2418">IF(BL148="","","|n"&amp;ER$2&amp;"+"&amp;BL148&amp;ER$1)</f>
        <v/>
      </c>
      <c r="ES148" s="71" t="str">
        <f t="shared" ref="ES148:ES149" si="2419">IF(BM148="","","|n"&amp;ES$2&amp;"+"&amp;BM148&amp;ES$1)</f>
        <v/>
      </c>
      <c r="ET148" s="71" t="str">
        <f t="shared" ref="ET148:ET149" si="2420">IF(BN148="","","|n"&amp;ET$2&amp;"+"&amp;BN148&amp;ET$1)</f>
        <v/>
      </c>
      <c r="EU148" s="71" t="str">
        <f t="shared" ref="EU148:EU149" si="2421">IF(BO148="","","|n"&amp;EU$2&amp;"+"&amp;BO148&amp;EU$1)</f>
        <v/>
      </c>
      <c r="EV148" s="71" t="str">
        <f t="shared" ref="EV148:EV149" si="2422">IF(BP148="","","|n"&amp;EV$2&amp;"+"&amp;BP148&amp;EV$1)</f>
        <v/>
      </c>
      <c r="EW148" s="71" t="str">
        <f t="shared" ref="EW148:EW149" si="2423">IF(BQ148="","","|n"&amp;EW$2&amp;"+"&amp;BQ148&amp;EW$1)</f>
        <v/>
      </c>
      <c r="EX148" s="71" t="str">
        <f t="shared" ref="EX148:EX149" si="2424">IF(BR148="","","|n"&amp;EX$2&amp;"+"&amp;BR148&amp;EX$1)</f>
        <v/>
      </c>
      <c r="EY148" s="71" t="str">
        <f t="shared" ref="EY148:EY149" si="2425">IF(BS148="","","|n"&amp;EY$2&amp;"+"&amp;BS148&amp;EY$1)</f>
        <v/>
      </c>
      <c r="EZ148" s="71" t="str">
        <f t="shared" ref="EZ148:EZ149" si="2426">IF(BT148="","","|n"&amp;EZ$2&amp;"+"&amp;BT148&amp;EZ$1)</f>
        <v/>
      </c>
      <c r="FA148" s="71" t="str">
        <f t="shared" ref="FA148:FA149" si="2427">IF(BU148="","","|n"&amp;FA$2&amp;"+"&amp;BU148&amp;FA$1)</f>
        <v/>
      </c>
      <c r="FB148" s="71" t="str">
        <f t="shared" ref="FB148:FB149" si="2428">IF(BV148="","","|n"&amp;FB$2&amp;"+"&amp;BV148&amp;FB$1)</f>
        <v/>
      </c>
      <c r="FC148" s="71" t="str">
        <f t="shared" ref="FC148:FC149" si="2429">IF(BW148="","","|n"&amp;FC$2&amp;"+"&amp;BW148&amp;FC$1)</f>
        <v/>
      </c>
      <c r="FD148" s="71" t="str">
        <f t="shared" ref="FD148:FD149" si="2430">IF(BX148="","","|n"&amp;FD$2&amp;"+"&amp;BX148&amp;FD$1)</f>
        <v/>
      </c>
      <c r="FE148" s="71" t="str">
        <f t="shared" ref="FE148:FE149" si="2431">IF(BY148="","","|n"&amp;FE$2&amp;"+"&amp;BY148&amp;FE$1)</f>
        <v/>
      </c>
      <c r="FF148" s="71" t="str">
        <f t="shared" ref="FF148:FF149" si="2432">IF(BZ148="","","|n"&amp;FF$2&amp;"+"&amp;BZ148&amp;FF$1)</f>
        <v/>
      </c>
      <c r="FG148" s="71" t="str">
        <f t="shared" ref="FG148:FG149" si="2433">IF(CA148="","","|n"&amp;FG$2&amp;"+"&amp;CA148&amp;FG$1)</f>
        <v/>
      </c>
      <c r="FH148" s="71" t="str">
        <f t="shared" ref="FH148:FH149" si="2434">IF(CB148="","","|n"&amp;FH$2&amp;"+"&amp;CB148&amp;FH$1)</f>
        <v/>
      </c>
      <c r="FI148" s="71" t="str">
        <f t="shared" ref="FI148:FI149" si="2435">IF(CC148="","","|n"&amp;FI$2&amp;"+"&amp;CC148&amp;FI$1)</f>
        <v/>
      </c>
      <c r="FJ148" s="71" t="str">
        <f t="shared" ref="FJ148:FJ149" si="2436">IF(CD148="","","|n"&amp;FJ$2&amp;"+"&amp;CD148&amp;FJ$1)</f>
        <v/>
      </c>
      <c r="FK148" s="71" t="str">
        <f t="shared" ref="FK148:FK149" si="2437">IF(CE148="","","|n"&amp;FK$2&amp;"+"&amp;CE148&amp;FK$1)</f>
        <v/>
      </c>
      <c r="FL148" s="71" t="str">
        <f t="shared" ref="FL148:FL149" si="2438">IF(CF148="","","|n"&amp;FL$2&amp;"+"&amp;CF148&amp;FL$1)</f>
        <v/>
      </c>
      <c r="FM148" s="71" t="str">
        <f t="shared" ref="FM148:FM149" si="2439">IF(CG148="","","|n"&amp;FM$2&amp;"+"&amp;CG148&amp;FM$1)</f>
        <v/>
      </c>
      <c r="FN148" s="71" t="str">
        <f t="shared" ref="FN148:FN149" si="2440">IF(CH148="","","|n"&amp;FN$2&amp;"+"&amp;CH148&amp;FN$1)</f>
        <v/>
      </c>
      <c r="FO148" s="71" t="str">
        <f t="shared" ref="FO148:FO149" si="2441">IF(CI148="","","|n"&amp;FO$2&amp;"+"&amp;CI148&amp;FO$1)</f>
        <v/>
      </c>
      <c r="FP148" s="71" t="str">
        <f t="shared" ref="FP148:FP149" si="2442">IF(CJ148="","","|n"&amp;FP$2&amp;"+"&amp;CJ148&amp;FP$1)</f>
        <v/>
      </c>
      <c r="FQ148" s="71" t="str">
        <f t="shared" ref="FQ148:FQ149" si="2443">IF(CK148="","","|n"&amp;FQ$2&amp;"+"&amp;CK148&amp;FQ$1)</f>
        <v/>
      </c>
      <c r="FR148" s="71" t="str">
        <f t="shared" ref="FR148:FR149" si="2444">IF(CL148="","","|n"&amp;FR$2&amp;"+"&amp;CL148&amp;FR$1)</f>
        <v/>
      </c>
      <c r="FS148" s="71" t="str">
        <f t="shared" ref="FS148:FS149" si="2445">IF(CM148="","","|n"&amp;FS$2&amp;"+"&amp;CM148&amp;FS$1)</f>
        <v/>
      </c>
    </row>
    <row r="149" spans="1:175" ht="16.5">
      <c r="A149" s="101"/>
      <c r="B149" s="101" t="s">
        <v>553</v>
      </c>
      <c r="C149" s="114" t="s">
        <v>554</v>
      </c>
      <c r="T149" s="9" t="s">
        <v>555</v>
      </c>
      <c r="U149" s="117" t="s">
        <v>556</v>
      </c>
      <c r="V149" s="86"/>
      <c r="W149" s="86"/>
      <c r="X149" s="86">
        <v>30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25</v>
      </c>
      <c r="CN149" s="69" t="str">
        <f t="shared" si="2077"/>
        <v>InitUnitState('I013',,,30,,,,,,,)</v>
      </c>
      <c r="CO149" s="69" t="str">
        <f t="shared" si="2078"/>
        <v>InitUnitNormal('I013',,,,,,,,,,)</v>
      </c>
      <c r="CP149" s="69" t="str">
        <f t="shared" si="2079"/>
        <v>InitUnitMagic('I013',,,,,,,,,,25)</v>
      </c>
      <c r="CQ149" s="69" t="str">
        <f t="shared" si="2080"/>
        <v>InitUnitAdd('I013',,,,,,,,,,)</v>
      </c>
      <c r="CR149" s="69" t="str">
        <f t="shared" si="2373"/>
        <v>InitEquipData('I013',,"",,,,,'','','','','','',"ReplaceableTextures\\CommandButtons\\BTNIT04.blp")</v>
      </c>
      <c r="CU149" s="95" t="str">
        <f t="shared" si="2374"/>
        <v>|n护甲+30|n金币加成+25|n</v>
      </c>
      <c r="CV149" s="70" t="str">
        <f t="shared" si="2375"/>
        <v>金币加成|Cffffc926+10%|r|n|n击杀|Cff00ff7f1000个|r敌人后奖励：|n金币|Cffffc926+9000~14000|r|n经验|Cffffc926+4000|r|n|n|Cff00ff7f同时只能携带一个招魂幡|r</v>
      </c>
      <c r="CW149" s="60"/>
      <c r="CX149" s="60"/>
      <c r="CY149" s="60"/>
      <c r="CZ149" s="60"/>
      <c r="DA149" s="60"/>
      <c r="DB149" s="71" t="str">
        <f t="shared" si="2376"/>
        <v/>
      </c>
      <c r="DC149" s="71" t="str">
        <f t="shared" si="2377"/>
        <v/>
      </c>
      <c r="DD149" s="71" t="str">
        <f t="shared" si="2378"/>
        <v>|n护甲+30</v>
      </c>
      <c r="DE149" s="71" t="str">
        <f t="shared" si="2379"/>
        <v/>
      </c>
      <c r="DF149" s="71" t="str">
        <f t="shared" si="2380"/>
        <v/>
      </c>
      <c r="DG149" s="71" t="str">
        <f t="shared" si="2381"/>
        <v/>
      </c>
      <c r="DH149" s="71" t="str">
        <f t="shared" si="2382"/>
        <v/>
      </c>
      <c r="DI149" s="71" t="str">
        <f t="shared" si="2383"/>
        <v/>
      </c>
      <c r="DJ149" s="71" t="str">
        <f t="shared" si="2384"/>
        <v/>
      </c>
      <c r="DK149" s="71" t="str">
        <f t="shared" si="2385"/>
        <v/>
      </c>
      <c r="DL149" s="71" t="str">
        <f t="shared" si="2386"/>
        <v/>
      </c>
      <c r="DM149" s="71" t="str">
        <f t="shared" si="2387"/>
        <v/>
      </c>
      <c r="DN149" s="71" t="str">
        <f t="shared" si="2388"/>
        <v/>
      </c>
      <c r="DO149" s="71" t="str">
        <f t="shared" si="2389"/>
        <v/>
      </c>
      <c r="DP149" s="71" t="str">
        <f t="shared" si="2390"/>
        <v/>
      </c>
      <c r="DQ149" s="71" t="str">
        <f t="shared" si="2391"/>
        <v/>
      </c>
      <c r="DR149" s="71" t="str">
        <f t="shared" si="2392"/>
        <v/>
      </c>
      <c r="DS149" s="71" t="str">
        <f t="shared" si="2393"/>
        <v/>
      </c>
      <c r="DT149" s="71" t="str">
        <f t="shared" si="2394"/>
        <v/>
      </c>
      <c r="DU149" s="71" t="str">
        <f t="shared" si="2395"/>
        <v/>
      </c>
      <c r="DV149" s="71" t="str">
        <f t="shared" si="2396"/>
        <v/>
      </c>
      <c r="DW149" s="71" t="str">
        <f t="shared" si="2397"/>
        <v/>
      </c>
      <c r="DX149" s="71" t="str">
        <f t="shared" si="2398"/>
        <v/>
      </c>
      <c r="DY149" s="71" t="str">
        <f t="shared" si="2399"/>
        <v/>
      </c>
      <c r="DZ149" s="71" t="str">
        <f t="shared" si="2400"/>
        <v/>
      </c>
      <c r="EA149" s="71" t="str">
        <f t="shared" si="2401"/>
        <v/>
      </c>
      <c r="EB149" s="71" t="str">
        <f t="shared" si="2402"/>
        <v/>
      </c>
      <c r="EC149" s="71" t="str">
        <f t="shared" si="2403"/>
        <v/>
      </c>
      <c r="ED149" s="71" t="str">
        <f t="shared" si="2404"/>
        <v/>
      </c>
      <c r="EE149" s="71" t="str">
        <f t="shared" si="2405"/>
        <v/>
      </c>
      <c r="EF149" s="71" t="str">
        <f t="shared" si="2406"/>
        <v/>
      </c>
      <c r="EG149" s="71" t="str">
        <f t="shared" si="2407"/>
        <v/>
      </c>
      <c r="EH149" s="71" t="str">
        <f t="shared" si="2408"/>
        <v/>
      </c>
      <c r="EI149" s="71" t="str">
        <f t="shared" si="2409"/>
        <v/>
      </c>
      <c r="EJ149" s="71" t="str">
        <f t="shared" si="2410"/>
        <v/>
      </c>
      <c r="EK149" s="71" t="str">
        <f t="shared" si="2411"/>
        <v/>
      </c>
      <c r="EL149" s="71" t="str">
        <f t="shared" si="2412"/>
        <v/>
      </c>
      <c r="EM149" s="71" t="str">
        <f t="shared" si="2413"/>
        <v/>
      </c>
      <c r="EN149" s="71" t="str">
        <f t="shared" si="2414"/>
        <v/>
      </c>
      <c r="EO149" s="71" t="str">
        <f t="shared" si="2415"/>
        <v/>
      </c>
      <c r="EP149" s="71" t="str">
        <f t="shared" si="2416"/>
        <v>|n金币加成+25</v>
      </c>
      <c r="EQ149" s="71" t="str">
        <f t="shared" si="2417"/>
        <v/>
      </c>
      <c r="ER149" s="71" t="str">
        <f t="shared" si="2418"/>
        <v/>
      </c>
      <c r="ES149" s="71" t="str">
        <f t="shared" si="2419"/>
        <v/>
      </c>
      <c r="ET149" s="71" t="str">
        <f t="shared" si="2420"/>
        <v/>
      </c>
      <c r="EU149" s="71" t="str">
        <f t="shared" si="2421"/>
        <v/>
      </c>
      <c r="EV149" s="71" t="str">
        <f t="shared" si="2422"/>
        <v/>
      </c>
      <c r="EW149" s="71" t="str">
        <f t="shared" si="2423"/>
        <v/>
      </c>
      <c r="EX149" s="71" t="str">
        <f t="shared" si="2424"/>
        <v/>
      </c>
      <c r="EY149" s="71" t="str">
        <f t="shared" si="2425"/>
        <v/>
      </c>
      <c r="EZ149" s="71" t="str">
        <f t="shared" si="2426"/>
        <v/>
      </c>
      <c r="FA149" s="71" t="str">
        <f t="shared" si="2427"/>
        <v/>
      </c>
      <c r="FB149" s="71" t="str">
        <f t="shared" si="2428"/>
        <v/>
      </c>
      <c r="FC149" s="71" t="str">
        <f t="shared" si="2429"/>
        <v/>
      </c>
      <c r="FD149" s="71" t="str">
        <f t="shared" si="2430"/>
        <v/>
      </c>
      <c r="FE149" s="71" t="str">
        <f t="shared" si="2431"/>
        <v/>
      </c>
      <c r="FF149" s="71" t="str">
        <f t="shared" si="2432"/>
        <v/>
      </c>
      <c r="FG149" s="71" t="str">
        <f t="shared" si="2433"/>
        <v/>
      </c>
      <c r="FH149" s="71" t="str">
        <f t="shared" si="2434"/>
        <v/>
      </c>
      <c r="FI149" s="71" t="str">
        <f t="shared" si="2435"/>
        <v/>
      </c>
      <c r="FJ149" s="71" t="str">
        <f t="shared" si="2436"/>
        <v/>
      </c>
      <c r="FK149" s="71" t="str">
        <f t="shared" si="2437"/>
        <v/>
      </c>
      <c r="FL149" s="71" t="str">
        <f t="shared" si="2438"/>
        <v/>
      </c>
      <c r="FM149" s="71" t="str">
        <f t="shared" si="2439"/>
        <v/>
      </c>
      <c r="FN149" s="71" t="str">
        <f t="shared" si="2440"/>
        <v/>
      </c>
      <c r="FO149" s="71" t="str">
        <f t="shared" si="2441"/>
        <v/>
      </c>
      <c r="FP149" s="71" t="str">
        <f t="shared" si="2442"/>
        <v/>
      </c>
      <c r="FQ149" s="71" t="str">
        <f t="shared" si="2443"/>
        <v/>
      </c>
      <c r="FR149" s="71" t="str">
        <f t="shared" si="2444"/>
        <v/>
      </c>
      <c r="FS149" s="71" t="str">
        <f t="shared" si="2445"/>
        <v/>
      </c>
    </row>
    <row r="150" spans="1:175" ht="16.5">
      <c r="A150" s="101"/>
      <c r="B150" s="101" t="s">
        <v>557</v>
      </c>
      <c r="C150" s="114" t="s">
        <v>1302</v>
      </c>
      <c r="T150" s="9" t="s">
        <v>559</v>
      </c>
      <c r="U150" s="117" t="s">
        <v>560</v>
      </c>
      <c r="V150" s="86"/>
      <c r="W150" s="86"/>
      <c r="X150" s="86">
        <v>40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30</v>
      </c>
      <c r="CN150" s="69" t="str">
        <f t="shared" si="2077"/>
        <v>InitUnitState('I014',,,40,,,,,,,)</v>
      </c>
      <c r="CO150" s="69" t="str">
        <f t="shared" si="2078"/>
        <v>InitUnitNormal('I014',,,,,,,,,,)</v>
      </c>
      <c r="CP150" s="69" t="str">
        <f t="shared" si="2079"/>
        <v>InitUnitMagic('I014',,,,,,,,,,30)</v>
      </c>
      <c r="CQ150" s="69" t="str">
        <f t="shared" si="2080"/>
        <v>InitUnitAdd('I014',,,,,,,,,,)</v>
      </c>
      <c r="CR150" s="69" t="str">
        <f t="shared" si="2373"/>
        <v>InitEquipData('I014',,"",,,,,'','','','','','',"ReplaceableTextures\\CommandButtons\\BTNIT05.blp")</v>
      </c>
      <c r="CU150" s="95" t="str">
        <f t="shared" ref="CU150:CU165" si="2446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|n护甲+40|n金币加成+30|n</v>
      </c>
      <c r="CV150" s="70" t="str">
        <f t="shared" ref="CV150:CV165" si="2447">T150</f>
        <v>金币加成|Cffffc926+20%|r|n|n击杀|Cff00ff7f1000个|r敌人后奖励：|n金币|Cffffc926+10000~15000|r|n经验|Cffffc926+7000|r|n|n|Cff00ff7f同时只能携带一个招魂幡|r</v>
      </c>
      <c r="CW150" s="60"/>
      <c r="CX150" s="60"/>
      <c r="CY150" s="60"/>
      <c r="CZ150" s="60"/>
      <c r="DA150" s="60"/>
      <c r="DB150" s="71" t="str">
        <f t="shared" ref="DB150:DB165" si="2448">IF(V150="","","|n"&amp;DB$2&amp;"+"&amp;V150&amp;DB$1)</f>
        <v/>
      </c>
      <c r="DC150" s="71" t="str">
        <f t="shared" ref="DC150:DC165" si="2449">IF(W150="","","|n"&amp;DC$2&amp;"+"&amp;W150&amp;DC$1)</f>
        <v/>
      </c>
      <c r="DD150" s="71" t="str">
        <f t="shared" ref="DD150:DD165" si="2450">IF(X150="","","|n"&amp;DD$2&amp;"+"&amp;X150&amp;DD$1)</f>
        <v>|n护甲+40</v>
      </c>
      <c r="DE150" s="71" t="str">
        <f t="shared" ref="DE150:DE165" si="2451">IF(Y150="","","|n"&amp;DE$2&amp;"+"&amp;Y150&amp;DE$1)</f>
        <v/>
      </c>
      <c r="DF150" s="71" t="str">
        <f t="shared" ref="DF150:DF165" si="2452">IF(Z150="","","|n"&amp;DF$2&amp;"+"&amp;Z150&amp;DF$1)</f>
        <v/>
      </c>
      <c r="DG150" s="71" t="str">
        <f t="shared" ref="DG150:DG165" si="2453">IF(AA150="","","|n"&amp;DG$2&amp;"+"&amp;AA150&amp;DG$1)</f>
        <v/>
      </c>
      <c r="DH150" s="71" t="str">
        <f t="shared" ref="DH150:DH165" si="2454">IF(AB150="","","|n"&amp;DH$2&amp;"+"&amp;AB150&amp;DH$1)</f>
        <v/>
      </c>
      <c r="DI150" s="71" t="str">
        <f t="shared" ref="DI150:DI165" si="2455">IF(AC150="","","|n"&amp;DI$2&amp;"+"&amp;AC150&amp;DI$1)</f>
        <v/>
      </c>
      <c r="DJ150" s="71" t="str">
        <f t="shared" ref="DJ150:DJ165" si="2456">IF(AD150="","","|n"&amp;DJ$2&amp;"+"&amp;AD150&amp;DJ$1)</f>
        <v/>
      </c>
      <c r="DK150" s="71" t="str">
        <f t="shared" ref="DK150:DK165" si="2457">IF(AE150="","","|n"&amp;DK$2&amp;"+"&amp;AE150&amp;DK$1)</f>
        <v/>
      </c>
      <c r="DL150" s="71" t="str">
        <f t="shared" ref="DL150:DL165" si="2458">IF(AF150="","","|n"&amp;DL$2&amp;"+"&amp;AF150&amp;DL$1)</f>
        <v/>
      </c>
      <c r="DM150" s="71" t="str">
        <f t="shared" ref="DM150:DM165" si="2459">IF(AG150="","","|n"&amp;DM$2&amp;"+"&amp;AG150&amp;DM$1)</f>
        <v/>
      </c>
      <c r="DN150" s="71" t="str">
        <f t="shared" ref="DN150:DN165" si="2460">IF(AH150="","","|n"&amp;DN$2&amp;"+"&amp;AH150&amp;DN$1)</f>
        <v/>
      </c>
      <c r="DO150" s="71" t="str">
        <f t="shared" ref="DO150:DO165" si="2461">IF(AI150="","","|n"&amp;DO$2&amp;"+"&amp;AI150&amp;DO$1)</f>
        <v/>
      </c>
      <c r="DP150" s="71" t="str">
        <f t="shared" ref="DP150:DP165" si="2462">IF(AJ150="","","|n"&amp;DP$2&amp;"+"&amp;AJ150&amp;DP$1)</f>
        <v/>
      </c>
      <c r="DQ150" s="71" t="str">
        <f t="shared" ref="DQ150:DQ165" si="2463">IF(AK150="","","|n"&amp;DQ$2&amp;"+"&amp;AK150&amp;DQ$1)</f>
        <v/>
      </c>
      <c r="DR150" s="71" t="str">
        <f t="shared" ref="DR150:DR165" si="2464">IF(AL150="","","|n"&amp;DR$2&amp;"+"&amp;AL150&amp;DR$1)</f>
        <v/>
      </c>
      <c r="DS150" s="71" t="str">
        <f t="shared" ref="DS150:DS165" si="2465">IF(AM150="","","|n"&amp;DS$2&amp;"+"&amp;AM150&amp;DS$1)</f>
        <v/>
      </c>
      <c r="DT150" s="71" t="str">
        <f t="shared" ref="DT150:DT165" si="2466">IF(AN150="","","|n"&amp;DT$2&amp;"+"&amp;AN150&amp;DT$1)</f>
        <v/>
      </c>
      <c r="DU150" s="71" t="str">
        <f t="shared" ref="DU150:DU165" si="2467">IF(AO150="","","|n"&amp;DU$2&amp;"+"&amp;AO150&amp;DU$1)</f>
        <v/>
      </c>
      <c r="DV150" s="71" t="str">
        <f t="shared" ref="DV150:DV165" si="2468">IF(AP150="","","|n"&amp;DV$2&amp;"+"&amp;AP150&amp;DV$1)</f>
        <v/>
      </c>
      <c r="DW150" s="71" t="str">
        <f t="shared" ref="DW150:DW165" si="2469">IF(AQ150="","","|n"&amp;DW$2&amp;"+"&amp;AQ150&amp;DW$1)</f>
        <v/>
      </c>
      <c r="DX150" s="71" t="str">
        <f t="shared" ref="DX150:DX165" si="2470">IF(AR150="","","|n"&amp;DX$2&amp;"+"&amp;AR150&amp;DX$1)</f>
        <v/>
      </c>
      <c r="DY150" s="71" t="str">
        <f t="shared" ref="DY150:DY165" si="2471">IF(AS150="","","|n"&amp;DY$2&amp;"+"&amp;AS150&amp;DY$1)</f>
        <v/>
      </c>
      <c r="DZ150" s="71" t="str">
        <f t="shared" ref="DZ150:DZ165" si="2472">IF(AT150="","","|n"&amp;DZ$2&amp;"+"&amp;AT150&amp;DZ$1)</f>
        <v/>
      </c>
      <c r="EA150" s="71" t="str">
        <f t="shared" ref="EA150:EA165" si="2473">IF(AU150="","","|n"&amp;EA$2&amp;"+"&amp;AU150&amp;EA$1)</f>
        <v/>
      </c>
      <c r="EB150" s="71" t="str">
        <f t="shared" ref="EB150:EB165" si="2474">IF(AV150="","","|n"&amp;EB$2&amp;"+"&amp;AV150&amp;EB$1)</f>
        <v/>
      </c>
      <c r="EC150" s="71" t="str">
        <f t="shared" ref="EC150:EC165" si="2475">IF(AW150="","","|n"&amp;EC$2&amp;"+"&amp;AW150&amp;EC$1)</f>
        <v/>
      </c>
      <c r="ED150" s="71" t="str">
        <f t="shared" ref="ED150:ED165" si="2476">IF(AX150="","","|n"&amp;ED$2&amp;"+"&amp;AX150&amp;ED$1)</f>
        <v/>
      </c>
      <c r="EE150" s="71" t="str">
        <f t="shared" ref="EE150:EE165" si="2477">IF(AY150="","","|n"&amp;EE$2&amp;"+"&amp;AY150&amp;EE$1)</f>
        <v/>
      </c>
      <c r="EF150" s="71" t="str">
        <f t="shared" ref="EF150:EF165" si="2478">IF(AZ150="","","|n"&amp;EF$2&amp;"+"&amp;AZ150&amp;EF$1)</f>
        <v/>
      </c>
      <c r="EG150" s="71" t="str">
        <f t="shared" ref="EG150:EG165" si="2479">IF(BA150="","","|n"&amp;EG$2&amp;"+"&amp;BA150&amp;EG$1)</f>
        <v/>
      </c>
      <c r="EH150" s="71" t="str">
        <f t="shared" ref="EH150:EH165" si="2480">IF(BB150="","","|n"&amp;EH$2&amp;"+"&amp;BB150&amp;EH$1)</f>
        <v/>
      </c>
      <c r="EI150" s="71" t="str">
        <f t="shared" ref="EI150:EI165" si="2481">IF(BC150="","","|n"&amp;EI$2&amp;"+"&amp;BC150&amp;EI$1)</f>
        <v/>
      </c>
      <c r="EJ150" s="71" t="str">
        <f t="shared" ref="EJ150:EJ165" si="2482">IF(BD150="","","|n"&amp;EJ$2&amp;"+"&amp;BD150&amp;EJ$1)</f>
        <v/>
      </c>
      <c r="EK150" s="71" t="str">
        <f t="shared" ref="EK150:EK165" si="2483">IF(BE150="","","|n"&amp;EK$2&amp;"+"&amp;BE150&amp;EK$1)</f>
        <v/>
      </c>
      <c r="EL150" s="71" t="str">
        <f t="shared" ref="EL150:EL165" si="2484">IF(BF150="","","|n"&amp;EL$2&amp;"+"&amp;BF150&amp;EL$1)</f>
        <v/>
      </c>
      <c r="EM150" s="71" t="str">
        <f t="shared" ref="EM150:EM165" si="2485">IF(BG150="","","|n"&amp;EM$2&amp;"+"&amp;BG150&amp;EM$1)</f>
        <v/>
      </c>
      <c r="EN150" s="71" t="str">
        <f t="shared" ref="EN150:EN165" si="2486">IF(BH150="","","|n"&amp;EN$2&amp;"+"&amp;BH150&amp;EN$1)</f>
        <v/>
      </c>
      <c r="EO150" s="71" t="str">
        <f t="shared" ref="EO150:EO165" si="2487">IF(BI150="","","|n"&amp;EO$2&amp;"+"&amp;BI150&amp;EO$1)</f>
        <v/>
      </c>
      <c r="EP150" s="71" t="str">
        <f t="shared" ref="EP150:EP165" si="2488">IF(BJ150="","","|n"&amp;EP$2&amp;"+"&amp;BJ150&amp;EP$1)</f>
        <v>|n金币加成+30</v>
      </c>
      <c r="EQ150" s="71" t="str">
        <f t="shared" ref="EQ150:EQ165" si="2489">IF(BK150="","","|n"&amp;EQ$2&amp;"+"&amp;BK150&amp;EQ$1)</f>
        <v/>
      </c>
      <c r="ER150" s="71" t="str">
        <f t="shared" ref="ER150:ER165" si="2490">IF(BL150="","","|n"&amp;ER$2&amp;"+"&amp;BL150&amp;ER$1)</f>
        <v/>
      </c>
      <c r="ES150" s="71" t="str">
        <f t="shared" ref="ES150:ES165" si="2491">IF(BM150="","","|n"&amp;ES$2&amp;"+"&amp;BM150&amp;ES$1)</f>
        <v/>
      </c>
      <c r="ET150" s="71" t="str">
        <f t="shared" ref="ET150:ET165" si="2492">IF(BN150="","","|n"&amp;ET$2&amp;"+"&amp;BN150&amp;ET$1)</f>
        <v/>
      </c>
      <c r="EU150" s="71" t="str">
        <f t="shared" ref="EU150:EU165" si="2493">IF(BO150="","","|n"&amp;EU$2&amp;"+"&amp;BO150&amp;EU$1)</f>
        <v/>
      </c>
      <c r="EV150" s="71" t="str">
        <f t="shared" ref="EV150:EV165" si="2494">IF(BP150="","","|n"&amp;EV$2&amp;"+"&amp;BP150&amp;EV$1)</f>
        <v/>
      </c>
      <c r="EW150" s="71" t="str">
        <f t="shared" ref="EW150:EW165" si="2495">IF(BQ150="","","|n"&amp;EW$2&amp;"+"&amp;BQ150&amp;EW$1)</f>
        <v/>
      </c>
      <c r="EX150" s="71" t="str">
        <f t="shared" ref="EX150:EX165" si="2496">IF(BR150="","","|n"&amp;EX$2&amp;"+"&amp;BR150&amp;EX$1)</f>
        <v/>
      </c>
      <c r="EY150" s="71" t="str">
        <f t="shared" ref="EY150:EY165" si="2497">IF(BS150="","","|n"&amp;EY$2&amp;"+"&amp;BS150&amp;EY$1)</f>
        <v/>
      </c>
      <c r="EZ150" s="71" t="str">
        <f t="shared" ref="EZ150:EZ165" si="2498">IF(BT150="","","|n"&amp;EZ$2&amp;"+"&amp;BT150&amp;EZ$1)</f>
        <v/>
      </c>
      <c r="FA150" s="71" t="str">
        <f t="shared" ref="FA150:FA165" si="2499">IF(BU150="","","|n"&amp;FA$2&amp;"+"&amp;BU150&amp;FA$1)</f>
        <v/>
      </c>
      <c r="FB150" s="71" t="str">
        <f t="shared" ref="FB150:FB165" si="2500">IF(BV150="","","|n"&amp;FB$2&amp;"+"&amp;BV150&amp;FB$1)</f>
        <v/>
      </c>
      <c r="FC150" s="71" t="str">
        <f t="shared" ref="FC150:FC165" si="2501">IF(BW150="","","|n"&amp;FC$2&amp;"+"&amp;BW150&amp;FC$1)</f>
        <v/>
      </c>
      <c r="FD150" s="71" t="str">
        <f t="shared" ref="FD150:FD165" si="2502">IF(BX150="","","|n"&amp;FD$2&amp;"+"&amp;BX150&amp;FD$1)</f>
        <v/>
      </c>
      <c r="FE150" s="71" t="str">
        <f t="shared" ref="FE150:FE165" si="2503">IF(BY150="","","|n"&amp;FE$2&amp;"+"&amp;BY150&amp;FE$1)</f>
        <v/>
      </c>
      <c r="FF150" s="71" t="str">
        <f t="shared" ref="FF150:FF165" si="2504">IF(BZ150="","","|n"&amp;FF$2&amp;"+"&amp;BZ150&amp;FF$1)</f>
        <v/>
      </c>
      <c r="FG150" s="71" t="str">
        <f t="shared" ref="FG150:FG165" si="2505">IF(CA150="","","|n"&amp;FG$2&amp;"+"&amp;CA150&amp;FG$1)</f>
        <v/>
      </c>
      <c r="FH150" s="71" t="str">
        <f t="shared" ref="FH150:FH165" si="2506">IF(CB150="","","|n"&amp;FH$2&amp;"+"&amp;CB150&amp;FH$1)</f>
        <v/>
      </c>
      <c r="FI150" s="71" t="str">
        <f t="shared" ref="FI150:FI165" si="2507">IF(CC150="","","|n"&amp;FI$2&amp;"+"&amp;CC150&amp;FI$1)</f>
        <v/>
      </c>
      <c r="FJ150" s="71" t="str">
        <f t="shared" ref="FJ150:FJ165" si="2508">IF(CD150="","","|n"&amp;FJ$2&amp;"+"&amp;CD150&amp;FJ$1)</f>
        <v/>
      </c>
      <c r="FK150" s="71" t="str">
        <f t="shared" ref="FK150:FK165" si="2509">IF(CE150="","","|n"&amp;FK$2&amp;"+"&amp;CE150&amp;FK$1)</f>
        <v/>
      </c>
      <c r="FL150" s="71" t="str">
        <f t="shared" ref="FL150:FL165" si="2510">IF(CF150="","","|n"&amp;FL$2&amp;"+"&amp;CF150&amp;FL$1)</f>
        <v/>
      </c>
      <c r="FM150" s="71" t="str">
        <f t="shared" ref="FM150:FM165" si="2511">IF(CG150="","","|n"&amp;FM$2&amp;"+"&amp;CG150&amp;FM$1)</f>
        <v/>
      </c>
      <c r="FN150" s="71" t="str">
        <f t="shared" ref="FN150:FN165" si="2512">IF(CH150="","","|n"&amp;FN$2&amp;"+"&amp;CH150&amp;FN$1)</f>
        <v/>
      </c>
      <c r="FO150" s="71" t="str">
        <f t="shared" ref="FO150:FO165" si="2513">IF(CI150="","","|n"&amp;FO$2&amp;"+"&amp;CI150&amp;FO$1)</f>
        <v/>
      </c>
      <c r="FP150" s="71" t="str">
        <f t="shared" ref="FP150:FP165" si="2514">IF(CJ150="","","|n"&amp;FP$2&amp;"+"&amp;CJ150&amp;FP$1)</f>
        <v/>
      </c>
      <c r="FQ150" s="71" t="str">
        <f t="shared" ref="FQ150:FQ165" si="2515">IF(CK150="","","|n"&amp;FQ$2&amp;"+"&amp;CK150&amp;FQ$1)</f>
        <v/>
      </c>
      <c r="FR150" s="71" t="str">
        <f t="shared" ref="FR150:FR165" si="2516">IF(CL150="","","|n"&amp;FR$2&amp;"+"&amp;CL150&amp;FR$1)</f>
        <v/>
      </c>
      <c r="FS150" s="71" t="str">
        <f t="shared" ref="FS150:FS165" si="2517">IF(CM150="","","|n"&amp;FS$2&amp;"+"&amp;CM150&amp;FS$1)</f>
        <v/>
      </c>
    </row>
    <row r="151" spans="1:175" ht="16.5">
      <c r="A151" s="101"/>
      <c r="B151" s="101" t="s">
        <v>561</v>
      </c>
      <c r="C151" s="114" t="s">
        <v>1303</v>
      </c>
      <c r="T151" s="9" t="s">
        <v>563</v>
      </c>
      <c r="U151" s="117" t="s">
        <v>564</v>
      </c>
      <c r="V151" s="86"/>
      <c r="W151" s="86"/>
      <c r="X151" s="86">
        <v>50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35</v>
      </c>
      <c r="CN151" s="69" t="str">
        <f t="shared" ref="CN151:CN156" si="2518">"InitUnitState('"&amp;B151&amp;"',"&amp;V151&amp;","&amp;W151&amp;","&amp;X151&amp;","&amp;Y151&amp;","&amp;Z151&amp;","&amp;AA151&amp;","&amp;AB151&amp;","&amp;AC151&amp;","&amp;AD151&amp;","&amp;AE151&amp;")"</f>
        <v>InitUnitState('I015',,,50,,,,,,,)</v>
      </c>
      <c r="CO151" s="69" t="str">
        <f t="shared" ref="CO151:CO156" si="2519">"InitUnitNormal('"&amp;B151&amp;"',"&amp;AF151&amp;","&amp;AG151&amp;","&amp;AH151&amp;","&amp;AI151&amp;","&amp;AJ151&amp;","&amp;AK151&amp;","&amp;AL151&amp;","&amp;AM151&amp;","&amp;AN151&amp;","&amp;AO151&amp;")"</f>
        <v>InitUnitNormal('I015',,,,,,,,,,)</v>
      </c>
      <c r="CP151" s="69" t="str">
        <f t="shared" ref="CP151:CP156" si="2520">"InitUnitMagic('"&amp;B151&amp;"',"&amp;AP151&amp;","&amp;AQ151&amp;","&amp;AR151&amp;","&amp;AS151&amp;","&amp;AT151&amp;","&amp;AU151&amp;","&amp;AV151&amp;","&amp;AW151&amp;","&amp;BI151&amp;","&amp;BJ151&amp;")"</f>
        <v>InitUnitMagic('I015',,,,,,,,,,35)</v>
      </c>
      <c r="CQ151" s="69" t="str">
        <f t="shared" ref="CQ151:CQ156" si="2521">"InitUnitAdd('"&amp;B151&amp;"',"&amp;BK151&amp;","&amp;BL151&amp;","&amp;BM151&amp;","&amp;BN151&amp;","&amp;BO151&amp;","&amp;BP151&amp;","&amp;BQ151&amp;","&amp;BR151&amp;","&amp;BS151&amp;","&amp;BT151&amp;")"</f>
        <v>InitUnitAdd('I015',,,,,,,,,,)</v>
      </c>
      <c r="CR151" s="69" t="str">
        <f t="shared" si="2373"/>
        <v>InitEquipData('I015',,"",,,,,'','','','','','',"ReplaceableTextures\\CommandButtons\\BTNIT06.blp")</v>
      </c>
      <c r="CU151" s="95" t="str">
        <f t="shared" ref="CU151:CU156" si="2522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|n护甲+50|n金币加成+35|n</v>
      </c>
      <c r="CV151" s="70" t="str">
        <f t="shared" ref="CV151:CV156" si="2523">T151</f>
        <v>金币加成|Cffffc926+30%|r|n|n击杀|Cff00ff7f1000个|r敌人后奖励：|n金币|Cffffc926+12000~17000|r|n经验|Cffffc926+10000|r|n|n|Cff00ff7f同时只能携带一个招魂幡|r</v>
      </c>
      <c r="CW151" s="60"/>
      <c r="CX151" s="60"/>
      <c r="CY151" s="60"/>
      <c r="CZ151" s="60"/>
      <c r="DA151" s="60"/>
      <c r="DB151" s="71" t="str">
        <f t="shared" ref="DB151:DB156" si="2524">IF(V151="","","|n"&amp;DB$2&amp;"+"&amp;V151&amp;DB$1)</f>
        <v/>
      </c>
      <c r="DC151" s="71" t="str">
        <f t="shared" ref="DC151:DC156" si="2525">IF(W151="","","|n"&amp;DC$2&amp;"+"&amp;W151&amp;DC$1)</f>
        <v/>
      </c>
      <c r="DD151" s="71" t="str">
        <f t="shared" ref="DD151:DD156" si="2526">IF(X151="","","|n"&amp;DD$2&amp;"+"&amp;X151&amp;DD$1)</f>
        <v>|n护甲+50</v>
      </c>
      <c r="DE151" s="71" t="str">
        <f t="shared" ref="DE151:DE156" si="2527">IF(Y151="","","|n"&amp;DE$2&amp;"+"&amp;Y151&amp;DE$1)</f>
        <v/>
      </c>
      <c r="DF151" s="71" t="str">
        <f t="shared" ref="DF151:DF156" si="2528">IF(Z151="","","|n"&amp;DF$2&amp;"+"&amp;Z151&amp;DF$1)</f>
        <v/>
      </c>
      <c r="DG151" s="71" t="str">
        <f t="shared" ref="DG151:DG156" si="2529">IF(AA151="","","|n"&amp;DG$2&amp;"+"&amp;AA151&amp;DG$1)</f>
        <v/>
      </c>
      <c r="DH151" s="71" t="str">
        <f t="shared" ref="DH151:DH156" si="2530">IF(AB151="","","|n"&amp;DH$2&amp;"+"&amp;AB151&amp;DH$1)</f>
        <v/>
      </c>
      <c r="DI151" s="71" t="str">
        <f t="shared" ref="DI151:DI156" si="2531">IF(AC151="","","|n"&amp;DI$2&amp;"+"&amp;AC151&amp;DI$1)</f>
        <v/>
      </c>
      <c r="DJ151" s="71" t="str">
        <f t="shared" ref="DJ151:DJ156" si="2532">IF(AD151="","","|n"&amp;DJ$2&amp;"+"&amp;AD151&amp;DJ$1)</f>
        <v/>
      </c>
      <c r="DK151" s="71" t="str">
        <f t="shared" ref="DK151:DK156" si="2533">IF(AE151="","","|n"&amp;DK$2&amp;"+"&amp;AE151&amp;DK$1)</f>
        <v/>
      </c>
      <c r="DL151" s="71" t="str">
        <f t="shared" ref="DL151:DL156" si="2534">IF(AF151="","","|n"&amp;DL$2&amp;"+"&amp;AF151&amp;DL$1)</f>
        <v/>
      </c>
      <c r="DM151" s="71" t="str">
        <f t="shared" ref="DM151:DM156" si="2535">IF(AG151="","","|n"&amp;DM$2&amp;"+"&amp;AG151&amp;DM$1)</f>
        <v/>
      </c>
      <c r="DN151" s="71" t="str">
        <f t="shared" ref="DN151:DN156" si="2536">IF(AH151="","","|n"&amp;DN$2&amp;"+"&amp;AH151&amp;DN$1)</f>
        <v/>
      </c>
      <c r="DO151" s="71" t="str">
        <f t="shared" ref="DO151:DO156" si="2537">IF(AI151="","","|n"&amp;DO$2&amp;"+"&amp;AI151&amp;DO$1)</f>
        <v/>
      </c>
      <c r="DP151" s="71" t="str">
        <f t="shared" ref="DP151:DP156" si="2538">IF(AJ151="","","|n"&amp;DP$2&amp;"+"&amp;AJ151&amp;DP$1)</f>
        <v/>
      </c>
      <c r="DQ151" s="71" t="str">
        <f t="shared" ref="DQ151:DQ156" si="2539">IF(AK151="","","|n"&amp;DQ$2&amp;"+"&amp;AK151&amp;DQ$1)</f>
        <v/>
      </c>
      <c r="DR151" s="71" t="str">
        <f t="shared" ref="DR151:DR156" si="2540">IF(AL151="","","|n"&amp;DR$2&amp;"+"&amp;AL151&amp;DR$1)</f>
        <v/>
      </c>
      <c r="DS151" s="71" t="str">
        <f t="shared" ref="DS151:DS156" si="2541">IF(AM151="","","|n"&amp;DS$2&amp;"+"&amp;AM151&amp;DS$1)</f>
        <v/>
      </c>
      <c r="DT151" s="71" t="str">
        <f t="shared" ref="DT151:DT156" si="2542">IF(AN151="","","|n"&amp;DT$2&amp;"+"&amp;AN151&amp;DT$1)</f>
        <v/>
      </c>
      <c r="DU151" s="71" t="str">
        <f t="shared" ref="DU151:DU156" si="2543">IF(AO151="","","|n"&amp;DU$2&amp;"+"&amp;AO151&amp;DU$1)</f>
        <v/>
      </c>
      <c r="DV151" s="71" t="str">
        <f t="shared" ref="DV151:DV156" si="2544">IF(AP151="","","|n"&amp;DV$2&amp;"+"&amp;AP151&amp;DV$1)</f>
        <v/>
      </c>
      <c r="DW151" s="71" t="str">
        <f t="shared" ref="DW151:DW156" si="2545">IF(AQ151="","","|n"&amp;DW$2&amp;"+"&amp;AQ151&amp;DW$1)</f>
        <v/>
      </c>
      <c r="DX151" s="71" t="str">
        <f t="shared" ref="DX151:DX156" si="2546">IF(AR151="","","|n"&amp;DX$2&amp;"+"&amp;AR151&amp;DX$1)</f>
        <v/>
      </c>
      <c r="DY151" s="71" t="str">
        <f t="shared" ref="DY151:DY156" si="2547">IF(AS151="","","|n"&amp;DY$2&amp;"+"&amp;AS151&amp;DY$1)</f>
        <v/>
      </c>
      <c r="DZ151" s="71" t="str">
        <f t="shared" ref="DZ151:DZ156" si="2548">IF(AT151="","","|n"&amp;DZ$2&amp;"+"&amp;AT151&amp;DZ$1)</f>
        <v/>
      </c>
      <c r="EA151" s="71" t="str">
        <f t="shared" ref="EA151:EA156" si="2549">IF(AU151="","","|n"&amp;EA$2&amp;"+"&amp;AU151&amp;EA$1)</f>
        <v/>
      </c>
      <c r="EB151" s="71" t="str">
        <f t="shared" ref="EB151:EB156" si="2550">IF(AV151="","","|n"&amp;EB$2&amp;"+"&amp;AV151&amp;EB$1)</f>
        <v/>
      </c>
      <c r="EC151" s="71" t="str">
        <f t="shared" ref="EC151:EC156" si="2551">IF(AW151="","","|n"&amp;EC$2&amp;"+"&amp;AW151&amp;EC$1)</f>
        <v/>
      </c>
      <c r="ED151" s="71" t="str">
        <f t="shared" ref="ED151:ED156" si="2552">IF(AX151="","","|n"&amp;ED$2&amp;"+"&amp;AX151&amp;ED$1)</f>
        <v/>
      </c>
      <c r="EE151" s="71" t="str">
        <f t="shared" ref="EE151:EE156" si="2553">IF(AY151="","","|n"&amp;EE$2&amp;"+"&amp;AY151&amp;EE$1)</f>
        <v/>
      </c>
      <c r="EF151" s="71" t="str">
        <f t="shared" ref="EF151:EF156" si="2554">IF(AZ151="","","|n"&amp;EF$2&amp;"+"&amp;AZ151&amp;EF$1)</f>
        <v/>
      </c>
      <c r="EG151" s="71" t="str">
        <f t="shared" ref="EG151:EG156" si="2555">IF(BA151="","","|n"&amp;EG$2&amp;"+"&amp;BA151&amp;EG$1)</f>
        <v/>
      </c>
      <c r="EH151" s="71" t="str">
        <f t="shared" ref="EH151:EH156" si="2556">IF(BB151="","","|n"&amp;EH$2&amp;"+"&amp;BB151&amp;EH$1)</f>
        <v/>
      </c>
      <c r="EI151" s="71" t="str">
        <f t="shared" ref="EI151:EI156" si="2557">IF(BC151="","","|n"&amp;EI$2&amp;"+"&amp;BC151&amp;EI$1)</f>
        <v/>
      </c>
      <c r="EJ151" s="71" t="str">
        <f t="shared" ref="EJ151:EJ156" si="2558">IF(BD151="","","|n"&amp;EJ$2&amp;"+"&amp;BD151&amp;EJ$1)</f>
        <v/>
      </c>
      <c r="EK151" s="71" t="str">
        <f t="shared" ref="EK151:EK156" si="2559">IF(BE151="","","|n"&amp;EK$2&amp;"+"&amp;BE151&amp;EK$1)</f>
        <v/>
      </c>
      <c r="EL151" s="71" t="str">
        <f t="shared" ref="EL151:EL156" si="2560">IF(BF151="","","|n"&amp;EL$2&amp;"+"&amp;BF151&amp;EL$1)</f>
        <v/>
      </c>
      <c r="EM151" s="71" t="str">
        <f t="shared" ref="EM151:EM156" si="2561">IF(BG151="","","|n"&amp;EM$2&amp;"+"&amp;BG151&amp;EM$1)</f>
        <v/>
      </c>
      <c r="EN151" s="71" t="str">
        <f t="shared" ref="EN151:EN156" si="2562">IF(BH151="","","|n"&amp;EN$2&amp;"+"&amp;BH151&amp;EN$1)</f>
        <v/>
      </c>
      <c r="EO151" s="71" t="str">
        <f t="shared" ref="EO151:EO156" si="2563">IF(BI151="","","|n"&amp;EO$2&amp;"+"&amp;BI151&amp;EO$1)</f>
        <v/>
      </c>
      <c r="EP151" s="71" t="str">
        <f t="shared" ref="EP151:EP156" si="2564">IF(BJ151="","","|n"&amp;EP$2&amp;"+"&amp;BJ151&amp;EP$1)</f>
        <v>|n金币加成+35</v>
      </c>
      <c r="EQ151" s="71" t="str">
        <f t="shared" ref="EQ151:EQ156" si="2565">IF(BK151="","","|n"&amp;EQ$2&amp;"+"&amp;BK151&amp;EQ$1)</f>
        <v/>
      </c>
      <c r="ER151" s="71" t="str">
        <f t="shared" ref="ER151:ER156" si="2566">IF(BL151="","","|n"&amp;ER$2&amp;"+"&amp;BL151&amp;ER$1)</f>
        <v/>
      </c>
      <c r="ES151" s="71" t="str">
        <f t="shared" ref="ES151:ES156" si="2567">IF(BM151="","","|n"&amp;ES$2&amp;"+"&amp;BM151&amp;ES$1)</f>
        <v/>
      </c>
      <c r="ET151" s="71" t="str">
        <f t="shared" ref="ET151:ET156" si="2568">IF(BN151="","","|n"&amp;ET$2&amp;"+"&amp;BN151&amp;ET$1)</f>
        <v/>
      </c>
      <c r="EU151" s="71" t="str">
        <f t="shared" ref="EU151:EU156" si="2569">IF(BO151="","","|n"&amp;EU$2&amp;"+"&amp;BO151&amp;EU$1)</f>
        <v/>
      </c>
      <c r="EV151" s="71" t="str">
        <f t="shared" ref="EV151:EV156" si="2570">IF(BP151="","","|n"&amp;EV$2&amp;"+"&amp;BP151&amp;EV$1)</f>
        <v/>
      </c>
      <c r="EW151" s="71" t="str">
        <f t="shared" ref="EW151:EW156" si="2571">IF(BQ151="","","|n"&amp;EW$2&amp;"+"&amp;BQ151&amp;EW$1)</f>
        <v/>
      </c>
      <c r="EX151" s="71" t="str">
        <f t="shared" ref="EX151:EX156" si="2572">IF(BR151="","","|n"&amp;EX$2&amp;"+"&amp;BR151&amp;EX$1)</f>
        <v/>
      </c>
      <c r="EY151" s="71" t="str">
        <f t="shared" ref="EY151:EY156" si="2573">IF(BS151="","","|n"&amp;EY$2&amp;"+"&amp;BS151&amp;EY$1)</f>
        <v/>
      </c>
      <c r="EZ151" s="71" t="str">
        <f t="shared" ref="EZ151:EZ156" si="2574">IF(BT151="","","|n"&amp;EZ$2&amp;"+"&amp;BT151&amp;EZ$1)</f>
        <v/>
      </c>
      <c r="FA151" s="71" t="str">
        <f t="shared" ref="FA151:FA156" si="2575">IF(BU151="","","|n"&amp;FA$2&amp;"+"&amp;BU151&amp;FA$1)</f>
        <v/>
      </c>
      <c r="FB151" s="71" t="str">
        <f t="shared" ref="FB151:FB156" si="2576">IF(BV151="","","|n"&amp;FB$2&amp;"+"&amp;BV151&amp;FB$1)</f>
        <v/>
      </c>
      <c r="FC151" s="71" t="str">
        <f t="shared" ref="FC151:FC156" si="2577">IF(BW151="","","|n"&amp;FC$2&amp;"+"&amp;BW151&amp;FC$1)</f>
        <v/>
      </c>
      <c r="FD151" s="71" t="str">
        <f t="shared" ref="FD151:FD156" si="2578">IF(BX151="","","|n"&amp;FD$2&amp;"+"&amp;BX151&amp;FD$1)</f>
        <v/>
      </c>
      <c r="FE151" s="71" t="str">
        <f t="shared" ref="FE151:FE156" si="2579">IF(BY151="","","|n"&amp;FE$2&amp;"+"&amp;BY151&amp;FE$1)</f>
        <v/>
      </c>
      <c r="FF151" s="71" t="str">
        <f t="shared" ref="FF151:FF156" si="2580">IF(BZ151="","","|n"&amp;FF$2&amp;"+"&amp;BZ151&amp;FF$1)</f>
        <v/>
      </c>
      <c r="FG151" s="71" t="str">
        <f t="shared" ref="FG151:FG156" si="2581">IF(CA151="","","|n"&amp;FG$2&amp;"+"&amp;CA151&amp;FG$1)</f>
        <v/>
      </c>
      <c r="FH151" s="71" t="str">
        <f t="shared" ref="FH151:FH156" si="2582">IF(CB151="","","|n"&amp;FH$2&amp;"+"&amp;CB151&amp;FH$1)</f>
        <v/>
      </c>
      <c r="FI151" s="71" t="str">
        <f t="shared" ref="FI151:FI156" si="2583">IF(CC151="","","|n"&amp;FI$2&amp;"+"&amp;CC151&amp;FI$1)</f>
        <v/>
      </c>
      <c r="FJ151" s="71" t="str">
        <f t="shared" ref="FJ151:FJ156" si="2584">IF(CD151="","","|n"&amp;FJ$2&amp;"+"&amp;CD151&amp;FJ$1)</f>
        <v/>
      </c>
      <c r="FK151" s="71" t="str">
        <f t="shared" ref="FK151:FK156" si="2585">IF(CE151="","","|n"&amp;FK$2&amp;"+"&amp;CE151&amp;FK$1)</f>
        <v/>
      </c>
      <c r="FL151" s="71" t="str">
        <f t="shared" ref="FL151:FL156" si="2586">IF(CF151="","","|n"&amp;FL$2&amp;"+"&amp;CF151&amp;FL$1)</f>
        <v/>
      </c>
      <c r="FM151" s="71" t="str">
        <f t="shared" ref="FM151:FM156" si="2587">IF(CG151="","","|n"&amp;FM$2&amp;"+"&amp;CG151&amp;FM$1)</f>
        <v/>
      </c>
      <c r="FN151" s="71" t="str">
        <f t="shared" ref="FN151:FN156" si="2588">IF(CH151="","","|n"&amp;FN$2&amp;"+"&amp;CH151&amp;FN$1)</f>
        <v/>
      </c>
      <c r="FO151" s="71" t="str">
        <f t="shared" ref="FO151:FO156" si="2589">IF(CI151="","","|n"&amp;FO$2&amp;"+"&amp;CI151&amp;FO$1)</f>
        <v/>
      </c>
      <c r="FP151" s="71" t="str">
        <f t="shared" ref="FP151:FP156" si="2590">IF(CJ151="","","|n"&amp;FP$2&amp;"+"&amp;CJ151&amp;FP$1)</f>
        <v/>
      </c>
      <c r="FQ151" s="71" t="str">
        <f t="shared" ref="FQ151:FQ156" si="2591">IF(CK151="","","|n"&amp;FQ$2&amp;"+"&amp;CK151&amp;FQ$1)</f>
        <v/>
      </c>
      <c r="FR151" s="71" t="str">
        <f t="shared" ref="FR151:FR156" si="2592">IF(CL151="","","|n"&amp;FR$2&amp;"+"&amp;CL151&amp;FR$1)</f>
        <v/>
      </c>
      <c r="FS151" s="71" t="str">
        <f t="shared" ref="FS151:FS156" si="2593">IF(CM151="","","|n"&amp;FS$2&amp;"+"&amp;CM151&amp;FS$1)</f>
        <v/>
      </c>
    </row>
    <row r="152" spans="1:175" ht="16.5">
      <c r="A152" s="101"/>
      <c r="B152" s="101" t="s">
        <v>1300</v>
      </c>
      <c r="C152" s="187" t="s">
        <v>1304</v>
      </c>
      <c r="T152" s="187" t="s">
        <v>1319</v>
      </c>
      <c r="U152" s="117" t="s">
        <v>1313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si="2518"/>
        <v>InitUnitState('I051',,,10,,,,,,,)</v>
      </c>
      <c r="CO152" s="69" t="str">
        <f t="shared" si="2519"/>
        <v>InitUnitNormal('I051',,,,,,,,,,)</v>
      </c>
      <c r="CP152" s="69" t="str">
        <f t="shared" si="2520"/>
        <v>InitUnitMagic('I051',,,,,,,,,,15)</v>
      </c>
      <c r="CQ152" s="69" t="str">
        <f t="shared" si="2521"/>
        <v>InitUnitAdd('I051',,,,,,,,,,)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203&amp;CR$1&amp;")"</f>
        <v>InitEquipData('I051',,"",,,,,'','','','','','',"ReplaceableTextures\\CommandButtons\\BTNIT04.blp")</v>
      </c>
      <c r="CU152" s="95" t="str">
        <f t="shared" si="2522"/>
        <v>|n护甲+10|n金币加成+15|n</v>
      </c>
      <c r="CV152" s="70" t="str">
        <f t="shared" si="2523"/>
        <v>金币加成|cffffc926+5%|r|n击杀|cff00ff7f1000个|r敌人后奖励:|n金币|cffffc926+2000|n|r经验|cffffc926+1000|n|r|n|cff00ff7f点击消耗|r|cffffc92610玄铁|r|cff00ff7f升级。|r</v>
      </c>
      <c r="CW152" s="60"/>
      <c r="CX152" s="60"/>
      <c r="CY152" s="60"/>
      <c r="CZ152" s="60"/>
      <c r="DA152" s="60"/>
      <c r="DB152" s="71" t="str">
        <f t="shared" si="2524"/>
        <v/>
      </c>
      <c r="DC152" s="71" t="str">
        <f t="shared" si="2525"/>
        <v/>
      </c>
      <c r="DD152" s="71" t="str">
        <f t="shared" si="2526"/>
        <v>|n护甲+10</v>
      </c>
      <c r="DE152" s="71" t="str">
        <f t="shared" si="2527"/>
        <v/>
      </c>
      <c r="DF152" s="71" t="str">
        <f t="shared" si="2528"/>
        <v/>
      </c>
      <c r="DG152" s="71" t="str">
        <f t="shared" si="2529"/>
        <v/>
      </c>
      <c r="DH152" s="71" t="str">
        <f t="shared" si="2530"/>
        <v/>
      </c>
      <c r="DI152" s="71" t="str">
        <f t="shared" si="2531"/>
        <v/>
      </c>
      <c r="DJ152" s="71" t="str">
        <f t="shared" si="2532"/>
        <v/>
      </c>
      <c r="DK152" s="71" t="str">
        <f t="shared" si="2533"/>
        <v/>
      </c>
      <c r="DL152" s="71" t="str">
        <f t="shared" si="2534"/>
        <v/>
      </c>
      <c r="DM152" s="71" t="str">
        <f t="shared" si="2535"/>
        <v/>
      </c>
      <c r="DN152" s="71" t="str">
        <f t="shared" si="2536"/>
        <v/>
      </c>
      <c r="DO152" s="71" t="str">
        <f t="shared" si="2537"/>
        <v/>
      </c>
      <c r="DP152" s="71" t="str">
        <f t="shared" si="2538"/>
        <v/>
      </c>
      <c r="DQ152" s="71" t="str">
        <f t="shared" si="2539"/>
        <v/>
      </c>
      <c r="DR152" s="71" t="str">
        <f t="shared" si="2540"/>
        <v/>
      </c>
      <c r="DS152" s="71" t="str">
        <f t="shared" si="2541"/>
        <v/>
      </c>
      <c r="DT152" s="71" t="str">
        <f t="shared" si="2542"/>
        <v/>
      </c>
      <c r="DU152" s="71" t="str">
        <f t="shared" si="2543"/>
        <v/>
      </c>
      <c r="DV152" s="71" t="str">
        <f t="shared" si="2544"/>
        <v/>
      </c>
      <c r="DW152" s="71" t="str">
        <f t="shared" si="2545"/>
        <v/>
      </c>
      <c r="DX152" s="71" t="str">
        <f t="shared" si="2546"/>
        <v/>
      </c>
      <c r="DY152" s="71" t="str">
        <f t="shared" si="2547"/>
        <v/>
      </c>
      <c r="DZ152" s="71" t="str">
        <f t="shared" si="2548"/>
        <v/>
      </c>
      <c r="EA152" s="71" t="str">
        <f t="shared" si="2549"/>
        <v/>
      </c>
      <c r="EB152" s="71" t="str">
        <f t="shared" si="2550"/>
        <v/>
      </c>
      <c r="EC152" s="71" t="str">
        <f t="shared" si="2551"/>
        <v/>
      </c>
      <c r="ED152" s="71" t="str">
        <f t="shared" si="2552"/>
        <v/>
      </c>
      <c r="EE152" s="71" t="str">
        <f t="shared" si="2553"/>
        <v/>
      </c>
      <c r="EF152" s="71" t="str">
        <f t="shared" si="2554"/>
        <v/>
      </c>
      <c r="EG152" s="71" t="str">
        <f t="shared" si="2555"/>
        <v/>
      </c>
      <c r="EH152" s="71" t="str">
        <f t="shared" si="2556"/>
        <v/>
      </c>
      <c r="EI152" s="71" t="str">
        <f t="shared" si="2557"/>
        <v/>
      </c>
      <c r="EJ152" s="71" t="str">
        <f t="shared" si="2558"/>
        <v/>
      </c>
      <c r="EK152" s="71" t="str">
        <f t="shared" si="2559"/>
        <v/>
      </c>
      <c r="EL152" s="71" t="str">
        <f t="shared" si="2560"/>
        <v/>
      </c>
      <c r="EM152" s="71" t="str">
        <f t="shared" si="2561"/>
        <v/>
      </c>
      <c r="EN152" s="71" t="str">
        <f t="shared" si="2562"/>
        <v/>
      </c>
      <c r="EO152" s="71" t="str">
        <f t="shared" si="2563"/>
        <v/>
      </c>
      <c r="EP152" s="71" t="str">
        <f t="shared" si="2564"/>
        <v>|n金币加成+15</v>
      </c>
      <c r="EQ152" s="71" t="str">
        <f t="shared" si="2565"/>
        <v/>
      </c>
      <c r="ER152" s="71" t="str">
        <f t="shared" si="2566"/>
        <v/>
      </c>
      <c r="ES152" s="71" t="str">
        <f t="shared" si="2567"/>
        <v/>
      </c>
      <c r="ET152" s="71" t="str">
        <f t="shared" si="2568"/>
        <v/>
      </c>
      <c r="EU152" s="71" t="str">
        <f t="shared" si="2569"/>
        <v/>
      </c>
      <c r="EV152" s="71" t="str">
        <f t="shared" si="2570"/>
        <v/>
      </c>
      <c r="EW152" s="71" t="str">
        <f t="shared" si="2571"/>
        <v/>
      </c>
      <c r="EX152" s="71" t="str">
        <f t="shared" si="2572"/>
        <v/>
      </c>
      <c r="EY152" s="71" t="str">
        <f t="shared" si="2573"/>
        <v/>
      </c>
      <c r="EZ152" s="71" t="str">
        <f t="shared" si="2574"/>
        <v/>
      </c>
      <c r="FA152" s="71" t="str">
        <f t="shared" si="2575"/>
        <v/>
      </c>
      <c r="FB152" s="71" t="str">
        <f t="shared" si="2576"/>
        <v/>
      </c>
      <c r="FC152" s="71" t="str">
        <f t="shared" si="2577"/>
        <v/>
      </c>
      <c r="FD152" s="71" t="str">
        <f t="shared" si="2578"/>
        <v/>
      </c>
      <c r="FE152" s="71" t="str">
        <f t="shared" si="2579"/>
        <v/>
      </c>
      <c r="FF152" s="71" t="str">
        <f t="shared" si="2580"/>
        <v/>
      </c>
      <c r="FG152" s="71" t="str">
        <f t="shared" si="2581"/>
        <v/>
      </c>
      <c r="FH152" s="71" t="str">
        <f t="shared" si="2582"/>
        <v/>
      </c>
      <c r="FI152" s="71" t="str">
        <f t="shared" si="2583"/>
        <v/>
      </c>
      <c r="FJ152" s="71" t="str">
        <f t="shared" si="2584"/>
        <v/>
      </c>
      <c r="FK152" s="71" t="str">
        <f t="shared" si="2585"/>
        <v/>
      </c>
      <c r="FL152" s="71" t="str">
        <f t="shared" si="2586"/>
        <v/>
      </c>
      <c r="FM152" s="71" t="str">
        <f t="shared" si="2587"/>
        <v/>
      </c>
      <c r="FN152" s="71" t="str">
        <f t="shared" si="2588"/>
        <v/>
      </c>
      <c r="FO152" s="71" t="str">
        <f t="shared" si="2589"/>
        <v/>
      </c>
      <c r="FP152" s="71" t="str">
        <f t="shared" si="2590"/>
        <v/>
      </c>
      <c r="FQ152" s="71" t="str">
        <f t="shared" si="2591"/>
        <v/>
      </c>
      <c r="FR152" s="71" t="str">
        <f t="shared" si="2592"/>
        <v/>
      </c>
      <c r="FS152" s="71" t="str">
        <f t="shared" si="2593"/>
        <v/>
      </c>
    </row>
    <row r="153" spans="1:175" ht="16.5">
      <c r="A153" s="101"/>
      <c r="B153" s="101" t="s">
        <v>1309</v>
      </c>
      <c r="C153" s="187" t="s">
        <v>1305</v>
      </c>
      <c r="T153" s="187" t="s">
        <v>1320</v>
      </c>
      <c r="U153" s="117" t="s">
        <v>1314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ref="CN153:CN154" si="2594">"InitUnitState('"&amp;B153&amp;"',"&amp;V153&amp;","&amp;W153&amp;","&amp;X153&amp;","&amp;Y153&amp;","&amp;Z153&amp;","&amp;AA153&amp;","&amp;AB153&amp;","&amp;AC153&amp;","&amp;AD153&amp;","&amp;AE153&amp;")"</f>
        <v>InitUnitState('I052',,,10,,,,,,,)</v>
      </c>
      <c r="CO153" s="69" t="str">
        <f t="shared" ref="CO153:CO154" si="2595">"InitUnitNormal('"&amp;B153&amp;"',"&amp;AF153&amp;","&amp;AG153&amp;","&amp;AH153&amp;","&amp;AI153&amp;","&amp;AJ153&amp;","&amp;AK153&amp;","&amp;AL153&amp;","&amp;AM153&amp;","&amp;AN153&amp;","&amp;AO153&amp;")"</f>
        <v>InitUnitNormal('I052',,,,,,,,,,)</v>
      </c>
      <c r="CP153" s="69" t="str">
        <f t="shared" ref="CP153:CP154" si="2596">"InitUnitMagic('"&amp;B153&amp;"',"&amp;AP153&amp;","&amp;AQ153&amp;","&amp;AR153&amp;","&amp;AS153&amp;","&amp;AT153&amp;","&amp;AU153&amp;","&amp;AV153&amp;","&amp;AW153&amp;","&amp;BI153&amp;","&amp;BJ153&amp;")"</f>
        <v>InitUnitMagic('I052',,,,,,,,,,15)</v>
      </c>
      <c r="CQ153" s="69" t="str">
        <f t="shared" ref="CQ153:CQ154" si="2597">"InitUnitAdd('"&amp;B153&amp;"',"&amp;BK153&amp;","&amp;BL153&amp;","&amp;BM153&amp;","&amp;BN153&amp;","&amp;BO153&amp;","&amp;BP153&amp;","&amp;BQ153&amp;","&amp;BR153&amp;","&amp;BS153&amp;","&amp;BT153&amp;")"</f>
        <v>InitUnitAdd('I052',,,,,,,,,,)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204&amp;CR$1&amp;")"</f>
        <v>InitEquipData('I052',,"",,,,,'','','','','','',"ReplaceableTextures\\CommandButtons\\BTNIT05.blp")</v>
      </c>
      <c r="CU153" s="95" t="str">
        <f t="shared" ref="CU153:CU154" si="259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|n护甲+10|n金币加成+15|n</v>
      </c>
      <c r="CV153" s="70" t="str">
        <f t="shared" ref="CV153:CV154" si="2599">T153</f>
        <v>金币加成|cffffc926+7%|r|n击杀|cff00ff7f1000个|r敌人后奖励:|n金币|cffffc926+2500|n|r经验|cffffc926+1250|n|r|n|cff00ff7f点击消耗|r|cffffc92620玄铁|r|cff00ff7f升级。|r</v>
      </c>
      <c r="CW153" s="60"/>
      <c r="CX153" s="60"/>
      <c r="CY153" s="60"/>
      <c r="CZ153" s="60"/>
      <c r="DA153" s="60"/>
      <c r="DB153" s="71" t="str">
        <f t="shared" ref="DB153:DB154" si="2600">IF(V153="","","|n"&amp;DB$2&amp;"+"&amp;V153&amp;DB$1)</f>
        <v/>
      </c>
      <c r="DC153" s="71" t="str">
        <f t="shared" ref="DC153:DC154" si="2601">IF(W153="","","|n"&amp;DC$2&amp;"+"&amp;W153&amp;DC$1)</f>
        <v/>
      </c>
      <c r="DD153" s="71" t="str">
        <f t="shared" ref="DD153:DD154" si="2602">IF(X153="","","|n"&amp;DD$2&amp;"+"&amp;X153&amp;DD$1)</f>
        <v>|n护甲+10</v>
      </c>
      <c r="DE153" s="71" t="str">
        <f t="shared" ref="DE153:DE154" si="2603">IF(Y153="","","|n"&amp;DE$2&amp;"+"&amp;Y153&amp;DE$1)</f>
        <v/>
      </c>
      <c r="DF153" s="71" t="str">
        <f t="shared" ref="DF153:DF154" si="2604">IF(Z153="","","|n"&amp;DF$2&amp;"+"&amp;Z153&amp;DF$1)</f>
        <v/>
      </c>
      <c r="DG153" s="71" t="str">
        <f t="shared" ref="DG153:DG154" si="2605">IF(AA153="","","|n"&amp;DG$2&amp;"+"&amp;AA153&amp;DG$1)</f>
        <v/>
      </c>
      <c r="DH153" s="71" t="str">
        <f t="shared" ref="DH153:DH154" si="2606">IF(AB153="","","|n"&amp;DH$2&amp;"+"&amp;AB153&amp;DH$1)</f>
        <v/>
      </c>
      <c r="DI153" s="71" t="str">
        <f t="shared" ref="DI153:DI154" si="2607">IF(AC153="","","|n"&amp;DI$2&amp;"+"&amp;AC153&amp;DI$1)</f>
        <v/>
      </c>
      <c r="DJ153" s="71" t="str">
        <f t="shared" ref="DJ153:DJ154" si="2608">IF(AD153="","","|n"&amp;DJ$2&amp;"+"&amp;AD153&amp;DJ$1)</f>
        <v/>
      </c>
      <c r="DK153" s="71" t="str">
        <f t="shared" ref="DK153:DK154" si="2609">IF(AE153="","","|n"&amp;DK$2&amp;"+"&amp;AE153&amp;DK$1)</f>
        <v/>
      </c>
      <c r="DL153" s="71" t="str">
        <f t="shared" ref="DL153:DL154" si="2610">IF(AF153="","","|n"&amp;DL$2&amp;"+"&amp;AF153&amp;DL$1)</f>
        <v/>
      </c>
      <c r="DM153" s="71" t="str">
        <f t="shared" ref="DM153:DM154" si="2611">IF(AG153="","","|n"&amp;DM$2&amp;"+"&amp;AG153&amp;DM$1)</f>
        <v/>
      </c>
      <c r="DN153" s="71" t="str">
        <f t="shared" ref="DN153:DN154" si="2612">IF(AH153="","","|n"&amp;DN$2&amp;"+"&amp;AH153&amp;DN$1)</f>
        <v/>
      </c>
      <c r="DO153" s="71" t="str">
        <f t="shared" ref="DO153:DO154" si="2613">IF(AI153="","","|n"&amp;DO$2&amp;"+"&amp;AI153&amp;DO$1)</f>
        <v/>
      </c>
      <c r="DP153" s="71" t="str">
        <f t="shared" ref="DP153:DP154" si="2614">IF(AJ153="","","|n"&amp;DP$2&amp;"+"&amp;AJ153&amp;DP$1)</f>
        <v/>
      </c>
      <c r="DQ153" s="71" t="str">
        <f t="shared" ref="DQ153:DQ154" si="2615">IF(AK153="","","|n"&amp;DQ$2&amp;"+"&amp;AK153&amp;DQ$1)</f>
        <v/>
      </c>
      <c r="DR153" s="71" t="str">
        <f t="shared" ref="DR153:DR154" si="2616">IF(AL153="","","|n"&amp;DR$2&amp;"+"&amp;AL153&amp;DR$1)</f>
        <v/>
      </c>
      <c r="DS153" s="71" t="str">
        <f t="shared" ref="DS153:DS154" si="2617">IF(AM153="","","|n"&amp;DS$2&amp;"+"&amp;AM153&amp;DS$1)</f>
        <v/>
      </c>
      <c r="DT153" s="71" t="str">
        <f t="shared" ref="DT153:DT154" si="2618">IF(AN153="","","|n"&amp;DT$2&amp;"+"&amp;AN153&amp;DT$1)</f>
        <v/>
      </c>
      <c r="DU153" s="71" t="str">
        <f t="shared" ref="DU153:DU154" si="2619">IF(AO153="","","|n"&amp;DU$2&amp;"+"&amp;AO153&amp;DU$1)</f>
        <v/>
      </c>
      <c r="DV153" s="71" t="str">
        <f t="shared" ref="DV153:DV154" si="2620">IF(AP153="","","|n"&amp;DV$2&amp;"+"&amp;AP153&amp;DV$1)</f>
        <v/>
      </c>
      <c r="DW153" s="71" t="str">
        <f t="shared" ref="DW153:DW154" si="2621">IF(AQ153="","","|n"&amp;DW$2&amp;"+"&amp;AQ153&amp;DW$1)</f>
        <v/>
      </c>
      <c r="DX153" s="71" t="str">
        <f t="shared" ref="DX153:DX154" si="2622">IF(AR153="","","|n"&amp;DX$2&amp;"+"&amp;AR153&amp;DX$1)</f>
        <v/>
      </c>
      <c r="DY153" s="71" t="str">
        <f t="shared" ref="DY153:DY154" si="2623">IF(AS153="","","|n"&amp;DY$2&amp;"+"&amp;AS153&amp;DY$1)</f>
        <v/>
      </c>
      <c r="DZ153" s="71" t="str">
        <f t="shared" ref="DZ153:DZ154" si="2624">IF(AT153="","","|n"&amp;DZ$2&amp;"+"&amp;AT153&amp;DZ$1)</f>
        <v/>
      </c>
      <c r="EA153" s="71" t="str">
        <f t="shared" ref="EA153:EA154" si="2625">IF(AU153="","","|n"&amp;EA$2&amp;"+"&amp;AU153&amp;EA$1)</f>
        <v/>
      </c>
      <c r="EB153" s="71" t="str">
        <f t="shared" ref="EB153:EB154" si="2626">IF(AV153="","","|n"&amp;EB$2&amp;"+"&amp;AV153&amp;EB$1)</f>
        <v/>
      </c>
      <c r="EC153" s="71" t="str">
        <f t="shared" ref="EC153:EC154" si="2627">IF(AW153="","","|n"&amp;EC$2&amp;"+"&amp;AW153&amp;EC$1)</f>
        <v/>
      </c>
      <c r="ED153" s="71" t="str">
        <f t="shared" ref="ED153:ED154" si="2628">IF(AX153="","","|n"&amp;ED$2&amp;"+"&amp;AX153&amp;ED$1)</f>
        <v/>
      </c>
      <c r="EE153" s="71" t="str">
        <f t="shared" ref="EE153:EE154" si="2629">IF(AY153="","","|n"&amp;EE$2&amp;"+"&amp;AY153&amp;EE$1)</f>
        <v/>
      </c>
      <c r="EF153" s="71" t="str">
        <f t="shared" ref="EF153:EF154" si="2630">IF(AZ153="","","|n"&amp;EF$2&amp;"+"&amp;AZ153&amp;EF$1)</f>
        <v/>
      </c>
      <c r="EG153" s="71" t="str">
        <f t="shared" ref="EG153:EG154" si="2631">IF(BA153="","","|n"&amp;EG$2&amp;"+"&amp;BA153&amp;EG$1)</f>
        <v/>
      </c>
      <c r="EH153" s="71" t="str">
        <f t="shared" ref="EH153:EH154" si="2632">IF(BB153="","","|n"&amp;EH$2&amp;"+"&amp;BB153&amp;EH$1)</f>
        <v/>
      </c>
      <c r="EI153" s="71" t="str">
        <f t="shared" ref="EI153:EI154" si="2633">IF(BC153="","","|n"&amp;EI$2&amp;"+"&amp;BC153&amp;EI$1)</f>
        <v/>
      </c>
      <c r="EJ153" s="71" t="str">
        <f t="shared" ref="EJ153:EJ154" si="2634">IF(BD153="","","|n"&amp;EJ$2&amp;"+"&amp;BD153&amp;EJ$1)</f>
        <v/>
      </c>
      <c r="EK153" s="71" t="str">
        <f t="shared" ref="EK153:EK154" si="2635">IF(BE153="","","|n"&amp;EK$2&amp;"+"&amp;BE153&amp;EK$1)</f>
        <v/>
      </c>
      <c r="EL153" s="71" t="str">
        <f t="shared" ref="EL153:EL154" si="2636">IF(BF153="","","|n"&amp;EL$2&amp;"+"&amp;BF153&amp;EL$1)</f>
        <v/>
      </c>
      <c r="EM153" s="71" t="str">
        <f t="shared" ref="EM153:EM154" si="2637">IF(BG153="","","|n"&amp;EM$2&amp;"+"&amp;BG153&amp;EM$1)</f>
        <v/>
      </c>
      <c r="EN153" s="71" t="str">
        <f t="shared" ref="EN153:EN154" si="2638">IF(BH153="","","|n"&amp;EN$2&amp;"+"&amp;BH153&amp;EN$1)</f>
        <v/>
      </c>
      <c r="EO153" s="71" t="str">
        <f t="shared" ref="EO153:EO154" si="2639">IF(BI153="","","|n"&amp;EO$2&amp;"+"&amp;BI153&amp;EO$1)</f>
        <v/>
      </c>
      <c r="EP153" s="71" t="str">
        <f t="shared" ref="EP153:EP154" si="2640">IF(BJ153="","","|n"&amp;EP$2&amp;"+"&amp;BJ153&amp;EP$1)</f>
        <v>|n金币加成+15</v>
      </c>
      <c r="EQ153" s="71" t="str">
        <f t="shared" ref="EQ153:EQ154" si="2641">IF(BK153="","","|n"&amp;EQ$2&amp;"+"&amp;BK153&amp;EQ$1)</f>
        <v/>
      </c>
      <c r="ER153" s="71" t="str">
        <f t="shared" ref="ER153:ER154" si="2642">IF(BL153="","","|n"&amp;ER$2&amp;"+"&amp;BL153&amp;ER$1)</f>
        <v/>
      </c>
      <c r="ES153" s="71" t="str">
        <f t="shared" ref="ES153:ES154" si="2643">IF(BM153="","","|n"&amp;ES$2&amp;"+"&amp;BM153&amp;ES$1)</f>
        <v/>
      </c>
      <c r="ET153" s="71" t="str">
        <f t="shared" ref="ET153:ET154" si="2644">IF(BN153="","","|n"&amp;ET$2&amp;"+"&amp;BN153&amp;ET$1)</f>
        <v/>
      </c>
      <c r="EU153" s="71" t="str">
        <f t="shared" ref="EU153:EU154" si="2645">IF(BO153="","","|n"&amp;EU$2&amp;"+"&amp;BO153&amp;EU$1)</f>
        <v/>
      </c>
      <c r="EV153" s="71" t="str">
        <f t="shared" ref="EV153:EV154" si="2646">IF(BP153="","","|n"&amp;EV$2&amp;"+"&amp;BP153&amp;EV$1)</f>
        <v/>
      </c>
      <c r="EW153" s="71" t="str">
        <f t="shared" ref="EW153:EW154" si="2647">IF(BQ153="","","|n"&amp;EW$2&amp;"+"&amp;BQ153&amp;EW$1)</f>
        <v/>
      </c>
      <c r="EX153" s="71" t="str">
        <f t="shared" ref="EX153:EX154" si="2648">IF(BR153="","","|n"&amp;EX$2&amp;"+"&amp;BR153&amp;EX$1)</f>
        <v/>
      </c>
      <c r="EY153" s="71" t="str">
        <f t="shared" ref="EY153:EY154" si="2649">IF(BS153="","","|n"&amp;EY$2&amp;"+"&amp;BS153&amp;EY$1)</f>
        <v/>
      </c>
      <c r="EZ153" s="71" t="str">
        <f t="shared" ref="EZ153:EZ154" si="2650">IF(BT153="","","|n"&amp;EZ$2&amp;"+"&amp;BT153&amp;EZ$1)</f>
        <v/>
      </c>
      <c r="FA153" s="71" t="str">
        <f t="shared" ref="FA153:FA154" si="2651">IF(BU153="","","|n"&amp;FA$2&amp;"+"&amp;BU153&amp;FA$1)</f>
        <v/>
      </c>
      <c r="FB153" s="71" t="str">
        <f t="shared" ref="FB153:FB154" si="2652">IF(BV153="","","|n"&amp;FB$2&amp;"+"&amp;BV153&amp;FB$1)</f>
        <v/>
      </c>
      <c r="FC153" s="71" t="str">
        <f t="shared" ref="FC153:FC154" si="2653">IF(BW153="","","|n"&amp;FC$2&amp;"+"&amp;BW153&amp;FC$1)</f>
        <v/>
      </c>
      <c r="FD153" s="71" t="str">
        <f t="shared" ref="FD153:FD154" si="2654">IF(BX153="","","|n"&amp;FD$2&amp;"+"&amp;BX153&amp;FD$1)</f>
        <v/>
      </c>
      <c r="FE153" s="71" t="str">
        <f t="shared" ref="FE153:FE154" si="2655">IF(BY153="","","|n"&amp;FE$2&amp;"+"&amp;BY153&amp;FE$1)</f>
        <v/>
      </c>
      <c r="FF153" s="71" t="str">
        <f t="shared" ref="FF153:FF154" si="2656">IF(BZ153="","","|n"&amp;FF$2&amp;"+"&amp;BZ153&amp;FF$1)</f>
        <v/>
      </c>
      <c r="FG153" s="71" t="str">
        <f t="shared" ref="FG153:FG154" si="2657">IF(CA153="","","|n"&amp;FG$2&amp;"+"&amp;CA153&amp;FG$1)</f>
        <v/>
      </c>
      <c r="FH153" s="71" t="str">
        <f t="shared" ref="FH153:FH154" si="2658">IF(CB153="","","|n"&amp;FH$2&amp;"+"&amp;CB153&amp;FH$1)</f>
        <v/>
      </c>
      <c r="FI153" s="71" t="str">
        <f t="shared" ref="FI153:FI154" si="2659">IF(CC153="","","|n"&amp;FI$2&amp;"+"&amp;CC153&amp;FI$1)</f>
        <v/>
      </c>
      <c r="FJ153" s="71" t="str">
        <f t="shared" ref="FJ153:FJ154" si="2660">IF(CD153="","","|n"&amp;FJ$2&amp;"+"&amp;CD153&amp;FJ$1)</f>
        <v/>
      </c>
      <c r="FK153" s="71" t="str">
        <f t="shared" ref="FK153:FK154" si="2661">IF(CE153="","","|n"&amp;FK$2&amp;"+"&amp;CE153&amp;FK$1)</f>
        <v/>
      </c>
      <c r="FL153" s="71" t="str">
        <f t="shared" ref="FL153:FL154" si="2662">IF(CF153="","","|n"&amp;FL$2&amp;"+"&amp;CF153&amp;FL$1)</f>
        <v/>
      </c>
      <c r="FM153" s="71" t="str">
        <f t="shared" ref="FM153:FM154" si="2663">IF(CG153="","","|n"&amp;FM$2&amp;"+"&amp;CG153&amp;FM$1)</f>
        <v/>
      </c>
      <c r="FN153" s="71" t="str">
        <f t="shared" ref="FN153:FN154" si="2664">IF(CH153="","","|n"&amp;FN$2&amp;"+"&amp;CH153&amp;FN$1)</f>
        <v/>
      </c>
      <c r="FO153" s="71" t="str">
        <f t="shared" ref="FO153:FO154" si="2665">IF(CI153="","","|n"&amp;FO$2&amp;"+"&amp;CI153&amp;FO$1)</f>
        <v/>
      </c>
      <c r="FP153" s="71" t="str">
        <f t="shared" ref="FP153:FP154" si="2666">IF(CJ153="","","|n"&amp;FP$2&amp;"+"&amp;CJ153&amp;FP$1)</f>
        <v/>
      </c>
      <c r="FQ153" s="71" t="str">
        <f t="shared" ref="FQ153:FQ154" si="2667">IF(CK153="","","|n"&amp;FQ$2&amp;"+"&amp;CK153&amp;FQ$1)</f>
        <v/>
      </c>
      <c r="FR153" s="71" t="str">
        <f t="shared" ref="FR153:FR154" si="2668">IF(CL153="","","|n"&amp;FR$2&amp;"+"&amp;CL153&amp;FR$1)</f>
        <v/>
      </c>
      <c r="FS153" s="71" t="str">
        <f t="shared" ref="FS153:FS154" si="2669">IF(CM153="","","|n"&amp;FS$2&amp;"+"&amp;CM153&amp;FS$1)</f>
        <v/>
      </c>
    </row>
    <row r="154" spans="1:175" ht="16.5">
      <c r="A154" s="101"/>
      <c r="B154" s="101" t="s">
        <v>1310</v>
      </c>
      <c r="C154" s="187" t="s">
        <v>1306</v>
      </c>
      <c r="T154" s="187" t="s">
        <v>1321</v>
      </c>
      <c r="U154" s="117" t="s">
        <v>1315</v>
      </c>
      <c r="V154" s="86"/>
      <c r="W154" s="86"/>
      <c r="X154" s="86">
        <v>10</v>
      </c>
      <c r="Y154" s="86"/>
      <c r="Z154" s="86"/>
      <c r="AA154" s="86"/>
      <c r="AB154" s="86"/>
      <c r="AC154" s="86"/>
      <c r="AD154" s="86"/>
      <c r="AE154" s="86"/>
      <c r="AF154" s="86"/>
      <c r="AG154" s="88"/>
      <c r="AH154" s="86"/>
      <c r="AI154" s="86"/>
      <c r="AJ154" s="86"/>
      <c r="AK154" s="86"/>
      <c r="AL154" s="88"/>
      <c r="AM154" s="86"/>
      <c r="AN154" s="86"/>
      <c r="AO154" s="86"/>
      <c r="AP154" s="86"/>
      <c r="AQ154" s="86"/>
      <c r="AR154" s="88"/>
      <c r="AS154" s="88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  <c r="BD154" s="86"/>
      <c r="BE154" s="86"/>
      <c r="BF154" s="86"/>
      <c r="BG154" s="86"/>
      <c r="BH154" s="86"/>
      <c r="BI154" s="86"/>
      <c r="BJ154" s="86">
        <v>15</v>
      </c>
      <c r="CN154" s="69" t="str">
        <f t="shared" si="2594"/>
        <v>InitUnitState('I053',,,10,,,,,,,)</v>
      </c>
      <c r="CO154" s="69" t="str">
        <f t="shared" si="2595"/>
        <v>InitUnitNormal('I053',,,,,,,,,,)</v>
      </c>
      <c r="CP154" s="69" t="str">
        <f t="shared" si="2596"/>
        <v>InitUnitMagic('I053',,,,,,,,,,15)</v>
      </c>
      <c r="CQ154" s="69" t="str">
        <f t="shared" si="2597"/>
        <v>InitUnitAdd('I053',,,,,,,,,,)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InitEquipData('I053',,"",,,,,'','','','','','',"ReplaceableTextures\\CommandButtons\\BTNIT05.blp")</v>
      </c>
      <c r="CU154" s="95" t="str">
        <f t="shared" si="2598"/>
        <v>|n护甲+10|n金币加成+15|n</v>
      </c>
      <c r="CV154" s="70" t="str">
        <f t="shared" si="2599"/>
        <v>金币加成|cffffc926+9%|r|n击杀|cff00ff7f1000个|r敌人后奖励:|n金币|cffffc926+3000|n|r经验|cffffc926+1500|n|r|n|cff00ff7f点击消耗|r|cffffc92630玄铁|r|cff00ff7f升级。|r</v>
      </c>
      <c r="CW154" s="60"/>
      <c r="CX154" s="60"/>
      <c r="CY154" s="60"/>
      <c r="CZ154" s="60"/>
      <c r="DA154" s="60"/>
      <c r="DB154" s="71" t="str">
        <f t="shared" si="2600"/>
        <v/>
      </c>
      <c r="DC154" s="71" t="str">
        <f t="shared" si="2601"/>
        <v/>
      </c>
      <c r="DD154" s="71" t="str">
        <f t="shared" si="2602"/>
        <v>|n护甲+10</v>
      </c>
      <c r="DE154" s="71" t="str">
        <f t="shared" si="2603"/>
        <v/>
      </c>
      <c r="DF154" s="71" t="str">
        <f t="shared" si="2604"/>
        <v/>
      </c>
      <c r="DG154" s="71" t="str">
        <f t="shared" si="2605"/>
        <v/>
      </c>
      <c r="DH154" s="71" t="str">
        <f t="shared" si="2606"/>
        <v/>
      </c>
      <c r="DI154" s="71" t="str">
        <f t="shared" si="2607"/>
        <v/>
      </c>
      <c r="DJ154" s="71" t="str">
        <f t="shared" si="2608"/>
        <v/>
      </c>
      <c r="DK154" s="71" t="str">
        <f t="shared" si="2609"/>
        <v/>
      </c>
      <c r="DL154" s="71" t="str">
        <f t="shared" si="2610"/>
        <v/>
      </c>
      <c r="DM154" s="71" t="str">
        <f t="shared" si="2611"/>
        <v/>
      </c>
      <c r="DN154" s="71" t="str">
        <f t="shared" si="2612"/>
        <v/>
      </c>
      <c r="DO154" s="71" t="str">
        <f t="shared" si="2613"/>
        <v/>
      </c>
      <c r="DP154" s="71" t="str">
        <f t="shared" si="2614"/>
        <v/>
      </c>
      <c r="DQ154" s="71" t="str">
        <f t="shared" si="2615"/>
        <v/>
      </c>
      <c r="DR154" s="71" t="str">
        <f t="shared" si="2616"/>
        <v/>
      </c>
      <c r="DS154" s="71" t="str">
        <f t="shared" si="2617"/>
        <v/>
      </c>
      <c r="DT154" s="71" t="str">
        <f t="shared" si="2618"/>
        <v/>
      </c>
      <c r="DU154" s="71" t="str">
        <f t="shared" si="2619"/>
        <v/>
      </c>
      <c r="DV154" s="71" t="str">
        <f t="shared" si="2620"/>
        <v/>
      </c>
      <c r="DW154" s="71" t="str">
        <f t="shared" si="2621"/>
        <v/>
      </c>
      <c r="DX154" s="71" t="str">
        <f t="shared" si="2622"/>
        <v/>
      </c>
      <c r="DY154" s="71" t="str">
        <f t="shared" si="2623"/>
        <v/>
      </c>
      <c r="DZ154" s="71" t="str">
        <f t="shared" si="2624"/>
        <v/>
      </c>
      <c r="EA154" s="71" t="str">
        <f t="shared" si="2625"/>
        <v/>
      </c>
      <c r="EB154" s="71" t="str">
        <f t="shared" si="2626"/>
        <v/>
      </c>
      <c r="EC154" s="71" t="str">
        <f t="shared" si="2627"/>
        <v/>
      </c>
      <c r="ED154" s="71" t="str">
        <f t="shared" si="2628"/>
        <v/>
      </c>
      <c r="EE154" s="71" t="str">
        <f t="shared" si="2629"/>
        <v/>
      </c>
      <c r="EF154" s="71" t="str">
        <f t="shared" si="2630"/>
        <v/>
      </c>
      <c r="EG154" s="71" t="str">
        <f t="shared" si="2631"/>
        <v/>
      </c>
      <c r="EH154" s="71" t="str">
        <f t="shared" si="2632"/>
        <v/>
      </c>
      <c r="EI154" s="71" t="str">
        <f t="shared" si="2633"/>
        <v/>
      </c>
      <c r="EJ154" s="71" t="str">
        <f t="shared" si="2634"/>
        <v/>
      </c>
      <c r="EK154" s="71" t="str">
        <f t="shared" si="2635"/>
        <v/>
      </c>
      <c r="EL154" s="71" t="str">
        <f t="shared" si="2636"/>
        <v/>
      </c>
      <c r="EM154" s="71" t="str">
        <f t="shared" si="2637"/>
        <v/>
      </c>
      <c r="EN154" s="71" t="str">
        <f t="shared" si="2638"/>
        <v/>
      </c>
      <c r="EO154" s="71" t="str">
        <f t="shared" si="2639"/>
        <v/>
      </c>
      <c r="EP154" s="71" t="str">
        <f t="shared" si="2640"/>
        <v>|n金币加成+15</v>
      </c>
      <c r="EQ154" s="71" t="str">
        <f t="shared" si="2641"/>
        <v/>
      </c>
      <c r="ER154" s="71" t="str">
        <f t="shared" si="2642"/>
        <v/>
      </c>
      <c r="ES154" s="71" t="str">
        <f t="shared" si="2643"/>
        <v/>
      </c>
      <c r="ET154" s="71" t="str">
        <f t="shared" si="2644"/>
        <v/>
      </c>
      <c r="EU154" s="71" t="str">
        <f t="shared" si="2645"/>
        <v/>
      </c>
      <c r="EV154" s="71" t="str">
        <f t="shared" si="2646"/>
        <v/>
      </c>
      <c r="EW154" s="71" t="str">
        <f t="shared" si="2647"/>
        <v/>
      </c>
      <c r="EX154" s="71" t="str">
        <f t="shared" si="2648"/>
        <v/>
      </c>
      <c r="EY154" s="71" t="str">
        <f t="shared" si="2649"/>
        <v/>
      </c>
      <c r="EZ154" s="71" t="str">
        <f t="shared" si="2650"/>
        <v/>
      </c>
      <c r="FA154" s="71" t="str">
        <f t="shared" si="2651"/>
        <v/>
      </c>
      <c r="FB154" s="71" t="str">
        <f t="shared" si="2652"/>
        <v/>
      </c>
      <c r="FC154" s="71" t="str">
        <f t="shared" si="2653"/>
        <v/>
      </c>
      <c r="FD154" s="71" t="str">
        <f t="shared" si="2654"/>
        <v/>
      </c>
      <c r="FE154" s="71" t="str">
        <f t="shared" si="2655"/>
        <v/>
      </c>
      <c r="FF154" s="71" t="str">
        <f t="shared" si="2656"/>
        <v/>
      </c>
      <c r="FG154" s="71" t="str">
        <f t="shared" si="2657"/>
        <v/>
      </c>
      <c r="FH154" s="71" t="str">
        <f t="shared" si="2658"/>
        <v/>
      </c>
      <c r="FI154" s="71" t="str">
        <f t="shared" si="2659"/>
        <v/>
      </c>
      <c r="FJ154" s="71" t="str">
        <f t="shared" si="2660"/>
        <v/>
      </c>
      <c r="FK154" s="71" t="str">
        <f t="shared" si="2661"/>
        <v/>
      </c>
      <c r="FL154" s="71" t="str">
        <f t="shared" si="2662"/>
        <v/>
      </c>
      <c r="FM154" s="71" t="str">
        <f t="shared" si="2663"/>
        <v/>
      </c>
      <c r="FN154" s="71" t="str">
        <f t="shared" si="2664"/>
        <v/>
      </c>
      <c r="FO154" s="71" t="str">
        <f t="shared" si="2665"/>
        <v/>
      </c>
      <c r="FP154" s="71" t="str">
        <f t="shared" si="2666"/>
        <v/>
      </c>
      <c r="FQ154" s="71" t="str">
        <f t="shared" si="2667"/>
        <v/>
      </c>
      <c r="FR154" s="71" t="str">
        <f t="shared" si="2668"/>
        <v/>
      </c>
      <c r="FS154" s="71" t="str">
        <f t="shared" si="2669"/>
        <v/>
      </c>
    </row>
    <row r="155" spans="1:175" ht="16.5">
      <c r="A155" s="101"/>
      <c r="B155" s="101" t="s">
        <v>1311</v>
      </c>
      <c r="C155" s="187" t="s">
        <v>1307</v>
      </c>
      <c r="T155" s="187" t="s">
        <v>1322</v>
      </c>
      <c r="U155" s="117" t="s">
        <v>1316</v>
      </c>
      <c r="V155" s="86"/>
      <c r="W155" s="86"/>
      <c r="X155" s="86">
        <v>10</v>
      </c>
      <c r="Y155" s="86"/>
      <c r="Z155" s="86"/>
      <c r="AA155" s="86"/>
      <c r="AB155" s="86"/>
      <c r="AC155" s="86"/>
      <c r="AD155" s="86"/>
      <c r="AE155" s="86"/>
      <c r="AF155" s="86"/>
      <c r="AG155" s="88"/>
      <c r="AH155" s="86"/>
      <c r="AI155" s="86"/>
      <c r="AJ155" s="86"/>
      <c r="AK155" s="86"/>
      <c r="AL155" s="88"/>
      <c r="AM155" s="86"/>
      <c r="AN155" s="86"/>
      <c r="AO155" s="86"/>
      <c r="AP155" s="86"/>
      <c r="AQ155" s="86"/>
      <c r="AR155" s="88"/>
      <c r="AS155" s="88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  <c r="BD155" s="86"/>
      <c r="BE155" s="86"/>
      <c r="BF155" s="86"/>
      <c r="BG155" s="86"/>
      <c r="BH155" s="86"/>
      <c r="BI155" s="86"/>
      <c r="BJ155" s="86">
        <v>15</v>
      </c>
      <c r="CN155" s="69" t="str">
        <f t="shared" ref="CN155" si="2670">"InitUnitState('"&amp;B155&amp;"',"&amp;V155&amp;","&amp;W155&amp;","&amp;X155&amp;","&amp;Y155&amp;","&amp;Z155&amp;","&amp;AA155&amp;","&amp;AB155&amp;","&amp;AC155&amp;","&amp;AD155&amp;","&amp;AE155&amp;")"</f>
        <v>InitUnitState('I054',,,10,,,,,,,)</v>
      </c>
      <c r="CO155" s="69" t="str">
        <f t="shared" ref="CO155" si="2671">"InitUnitNormal('"&amp;B155&amp;"',"&amp;AF155&amp;","&amp;AG155&amp;","&amp;AH155&amp;","&amp;AI155&amp;","&amp;AJ155&amp;","&amp;AK155&amp;","&amp;AL155&amp;","&amp;AM155&amp;","&amp;AN155&amp;","&amp;AO155&amp;")"</f>
        <v>InitUnitNormal('I054',,,,,,,,,,)</v>
      </c>
      <c r="CP155" s="69" t="str">
        <f t="shared" ref="CP155" si="2672">"InitUnitMagic('"&amp;B155&amp;"',"&amp;AP155&amp;","&amp;AQ155&amp;","&amp;AR155&amp;","&amp;AS155&amp;","&amp;AT155&amp;","&amp;AU155&amp;","&amp;AV155&amp;","&amp;AW155&amp;","&amp;BI155&amp;","&amp;BJ155&amp;")"</f>
        <v>InitUnitMagic('I054',,,,,,,,,,15)</v>
      </c>
      <c r="CQ155" s="69" t="str">
        <f t="shared" ref="CQ155" si="2673">"InitUnitAdd('"&amp;B155&amp;"',"&amp;BK155&amp;","&amp;BL155&amp;","&amp;BM155&amp;","&amp;BN155&amp;","&amp;BO155&amp;","&amp;BP155&amp;","&amp;BQ155&amp;","&amp;BR155&amp;","&amp;BS155&amp;","&amp;BT155&amp;")"</f>
        <v>InitUnitAdd('I054',,,,,,,,,,)</v>
      </c>
      <c r="CR155" s="69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205&amp;CR$1&amp;")"</f>
        <v>InitEquipData('I054',,"",,,,,'','','','','','',"ReplaceableTextures\\CommandButtons\\BTNIT06.blp")</v>
      </c>
      <c r="CU155" s="95" t="str">
        <f t="shared" ref="CU155" si="267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|n护甲+10|n金币加成+15|n</v>
      </c>
      <c r="CV155" s="70" t="str">
        <f t="shared" ref="CV155" si="2675">T155</f>
        <v>金币加成|cffffc926+11%|r|n击杀|cff00ff7f1000个|r敌人后奖励:|n金币|cffffc926+3500|n|r经验|cffffc926+1750|n|r|n|cff00ff7f点击消耗|r|cffffc92640玄铁|r|cff00ff7f升级。|r</v>
      </c>
      <c r="CW155" s="60"/>
      <c r="CX155" s="60"/>
      <c r="CY155" s="60"/>
      <c r="CZ155" s="60"/>
      <c r="DA155" s="60"/>
      <c r="DB155" s="71" t="str">
        <f t="shared" ref="DB155" si="2676">IF(V155="","","|n"&amp;DB$2&amp;"+"&amp;V155&amp;DB$1)</f>
        <v/>
      </c>
      <c r="DC155" s="71" t="str">
        <f t="shared" ref="DC155" si="2677">IF(W155="","","|n"&amp;DC$2&amp;"+"&amp;W155&amp;DC$1)</f>
        <v/>
      </c>
      <c r="DD155" s="71" t="str">
        <f t="shared" ref="DD155" si="2678">IF(X155="","","|n"&amp;DD$2&amp;"+"&amp;X155&amp;DD$1)</f>
        <v>|n护甲+10</v>
      </c>
      <c r="DE155" s="71" t="str">
        <f t="shared" ref="DE155" si="2679">IF(Y155="","","|n"&amp;DE$2&amp;"+"&amp;Y155&amp;DE$1)</f>
        <v/>
      </c>
      <c r="DF155" s="71" t="str">
        <f t="shared" ref="DF155" si="2680">IF(Z155="","","|n"&amp;DF$2&amp;"+"&amp;Z155&amp;DF$1)</f>
        <v/>
      </c>
      <c r="DG155" s="71" t="str">
        <f t="shared" ref="DG155" si="2681">IF(AA155="","","|n"&amp;DG$2&amp;"+"&amp;AA155&amp;DG$1)</f>
        <v/>
      </c>
      <c r="DH155" s="71" t="str">
        <f t="shared" ref="DH155" si="2682">IF(AB155="","","|n"&amp;DH$2&amp;"+"&amp;AB155&amp;DH$1)</f>
        <v/>
      </c>
      <c r="DI155" s="71" t="str">
        <f t="shared" ref="DI155" si="2683">IF(AC155="","","|n"&amp;DI$2&amp;"+"&amp;AC155&amp;DI$1)</f>
        <v/>
      </c>
      <c r="DJ155" s="71" t="str">
        <f t="shared" ref="DJ155" si="2684">IF(AD155="","","|n"&amp;DJ$2&amp;"+"&amp;AD155&amp;DJ$1)</f>
        <v/>
      </c>
      <c r="DK155" s="71" t="str">
        <f t="shared" ref="DK155" si="2685">IF(AE155="","","|n"&amp;DK$2&amp;"+"&amp;AE155&amp;DK$1)</f>
        <v/>
      </c>
      <c r="DL155" s="71" t="str">
        <f t="shared" ref="DL155" si="2686">IF(AF155="","","|n"&amp;DL$2&amp;"+"&amp;AF155&amp;DL$1)</f>
        <v/>
      </c>
      <c r="DM155" s="71" t="str">
        <f t="shared" ref="DM155" si="2687">IF(AG155="","","|n"&amp;DM$2&amp;"+"&amp;AG155&amp;DM$1)</f>
        <v/>
      </c>
      <c r="DN155" s="71" t="str">
        <f t="shared" ref="DN155" si="2688">IF(AH155="","","|n"&amp;DN$2&amp;"+"&amp;AH155&amp;DN$1)</f>
        <v/>
      </c>
      <c r="DO155" s="71" t="str">
        <f t="shared" ref="DO155" si="2689">IF(AI155="","","|n"&amp;DO$2&amp;"+"&amp;AI155&amp;DO$1)</f>
        <v/>
      </c>
      <c r="DP155" s="71" t="str">
        <f t="shared" ref="DP155" si="2690">IF(AJ155="","","|n"&amp;DP$2&amp;"+"&amp;AJ155&amp;DP$1)</f>
        <v/>
      </c>
      <c r="DQ155" s="71" t="str">
        <f t="shared" ref="DQ155" si="2691">IF(AK155="","","|n"&amp;DQ$2&amp;"+"&amp;AK155&amp;DQ$1)</f>
        <v/>
      </c>
      <c r="DR155" s="71" t="str">
        <f t="shared" ref="DR155" si="2692">IF(AL155="","","|n"&amp;DR$2&amp;"+"&amp;AL155&amp;DR$1)</f>
        <v/>
      </c>
      <c r="DS155" s="71" t="str">
        <f t="shared" ref="DS155" si="2693">IF(AM155="","","|n"&amp;DS$2&amp;"+"&amp;AM155&amp;DS$1)</f>
        <v/>
      </c>
      <c r="DT155" s="71" t="str">
        <f t="shared" ref="DT155" si="2694">IF(AN155="","","|n"&amp;DT$2&amp;"+"&amp;AN155&amp;DT$1)</f>
        <v/>
      </c>
      <c r="DU155" s="71" t="str">
        <f t="shared" ref="DU155" si="2695">IF(AO155="","","|n"&amp;DU$2&amp;"+"&amp;AO155&amp;DU$1)</f>
        <v/>
      </c>
      <c r="DV155" s="71" t="str">
        <f t="shared" ref="DV155" si="2696">IF(AP155="","","|n"&amp;DV$2&amp;"+"&amp;AP155&amp;DV$1)</f>
        <v/>
      </c>
      <c r="DW155" s="71" t="str">
        <f t="shared" ref="DW155" si="2697">IF(AQ155="","","|n"&amp;DW$2&amp;"+"&amp;AQ155&amp;DW$1)</f>
        <v/>
      </c>
      <c r="DX155" s="71" t="str">
        <f t="shared" ref="DX155" si="2698">IF(AR155="","","|n"&amp;DX$2&amp;"+"&amp;AR155&amp;DX$1)</f>
        <v/>
      </c>
      <c r="DY155" s="71" t="str">
        <f t="shared" ref="DY155" si="2699">IF(AS155="","","|n"&amp;DY$2&amp;"+"&amp;AS155&amp;DY$1)</f>
        <v/>
      </c>
      <c r="DZ155" s="71" t="str">
        <f t="shared" ref="DZ155" si="2700">IF(AT155="","","|n"&amp;DZ$2&amp;"+"&amp;AT155&amp;DZ$1)</f>
        <v/>
      </c>
      <c r="EA155" s="71" t="str">
        <f t="shared" ref="EA155" si="2701">IF(AU155="","","|n"&amp;EA$2&amp;"+"&amp;AU155&amp;EA$1)</f>
        <v/>
      </c>
      <c r="EB155" s="71" t="str">
        <f t="shared" ref="EB155" si="2702">IF(AV155="","","|n"&amp;EB$2&amp;"+"&amp;AV155&amp;EB$1)</f>
        <v/>
      </c>
      <c r="EC155" s="71" t="str">
        <f t="shared" ref="EC155" si="2703">IF(AW155="","","|n"&amp;EC$2&amp;"+"&amp;AW155&amp;EC$1)</f>
        <v/>
      </c>
      <c r="ED155" s="71" t="str">
        <f t="shared" ref="ED155" si="2704">IF(AX155="","","|n"&amp;ED$2&amp;"+"&amp;AX155&amp;ED$1)</f>
        <v/>
      </c>
      <c r="EE155" s="71" t="str">
        <f t="shared" ref="EE155" si="2705">IF(AY155="","","|n"&amp;EE$2&amp;"+"&amp;AY155&amp;EE$1)</f>
        <v/>
      </c>
      <c r="EF155" s="71" t="str">
        <f t="shared" ref="EF155" si="2706">IF(AZ155="","","|n"&amp;EF$2&amp;"+"&amp;AZ155&amp;EF$1)</f>
        <v/>
      </c>
      <c r="EG155" s="71" t="str">
        <f t="shared" ref="EG155" si="2707">IF(BA155="","","|n"&amp;EG$2&amp;"+"&amp;BA155&amp;EG$1)</f>
        <v/>
      </c>
      <c r="EH155" s="71" t="str">
        <f t="shared" ref="EH155" si="2708">IF(BB155="","","|n"&amp;EH$2&amp;"+"&amp;BB155&amp;EH$1)</f>
        <v/>
      </c>
      <c r="EI155" s="71" t="str">
        <f t="shared" ref="EI155" si="2709">IF(BC155="","","|n"&amp;EI$2&amp;"+"&amp;BC155&amp;EI$1)</f>
        <v/>
      </c>
      <c r="EJ155" s="71" t="str">
        <f t="shared" ref="EJ155" si="2710">IF(BD155="","","|n"&amp;EJ$2&amp;"+"&amp;BD155&amp;EJ$1)</f>
        <v/>
      </c>
      <c r="EK155" s="71" t="str">
        <f t="shared" ref="EK155" si="2711">IF(BE155="","","|n"&amp;EK$2&amp;"+"&amp;BE155&amp;EK$1)</f>
        <v/>
      </c>
      <c r="EL155" s="71" t="str">
        <f t="shared" ref="EL155" si="2712">IF(BF155="","","|n"&amp;EL$2&amp;"+"&amp;BF155&amp;EL$1)</f>
        <v/>
      </c>
      <c r="EM155" s="71" t="str">
        <f t="shared" ref="EM155" si="2713">IF(BG155="","","|n"&amp;EM$2&amp;"+"&amp;BG155&amp;EM$1)</f>
        <v/>
      </c>
      <c r="EN155" s="71" t="str">
        <f t="shared" ref="EN155" si="2714">IF(BH155="","","|n"&amp;EN$2&amp;"+"&amp;BH155&amp;EN$1)</f>
        <v/>
      </c>
      <c r="EO155" s="71" t="str">
        <f t="shared" ref="EO155" si="2715">IF(BI155="","","|n"&amp;EO$2&amp;"+"&amp;BI155&amp;EO$1)</f>
        <v/>
      </c>
      <c r="EP155" s="71" t="str">
        <f t="shared" ref="EP155" si="2716">IF(BJ155="","","|n"&amp;EP$2&amp;"+"&amp;BJ155&amp;EP$1)</f>
        <v>|n金币加成+15</v>
      </c>
      <c r="EQ155" s="71" t="str">
        <f t="shared" ref="EQ155" si="2717">IF(BK155="","","|n"&amp;EQ$2&amp;"+"&amp;BK155&amp;EQ$1)</f>
        <v/>
      </c>
      <c r="ER155" s="71" t="str">
        <f t="shared" ref="ER155" si="2718">IF(BL155="","","|n"&amp;ER$2&amp;"+"&amp;BL155&amp;ER$1)</f>
        <v/>
      </c>
      <c r="ES155" s="71" t="str">
        <f t="shared" ref="ES155" si="2719">IF(BM155="","","|n"&amp;ES$2&amp;"+"&amp;BM155&amp;ES$1)</f>
        <v/>
      </c>
      <c r="ET155" s="71" t="str">
        <f t="shared" ref="ET155" si="2720">IF(BN155="","","|n"&amp;ET$2&amp;"+"&amp;BN155&amp;ET$1)</f>
        <v/>
      </c>
      <c r="EU155" s="71" t="str">
        <f t="shared" ref="EU155" si="2721">IF(BO155="","","|n"&amp;EU$2&amp;"+"&amp;BO155&amp;EU$1)</f>
        <v/>
      </c>
      <c r="EV155" s="71" t="str">
        <f t="shared" ref="EV155" si="2722">IF(BP155="","","|n"&amp;EV$2&amp;"+"&amp;BP155&amp;EV$1)</f>
        <v/>
      </c>
      <c r="EW155" s="71" t="str">
        <f t="shared" ref="EW155" si="2723">IF(BQ155="","","|n"&amp;EW$2&amp;"+"&amp;BQ155&amp;EW$1)</f>
        <v/>
      </c>
      <c r="EX155" s="71" t="str">
        <f t="shared" ref="EX155" si="2724">IF(BR155="","","|n"&amp;EX$2&amp;"+"&amp;BR155&amp;EX$1)</f>
        <v/>
      </c>
      <c r="EY155" s="71" t="str">
        <f t="shared" ref="EY155" si="2725">IF(BS155="","","|n"&amp;EY$2&amp;"+"&amp;BS155&amp;EY$1)</f>
        <v/>
      </c>
      <c r="EZ155" s="71" t="str">
        <f t="shared" ref="EZ155" si="2726">IF(BT155="","","|n"&amp;EZ$2&amp;"+"&amp;BT155&amp;EZ$1)</f>
        <v/>
      </c>
      <c r="FA155" s="71" t="str">
        <f t="shared" ref="FA155" si="2727">IF(BU155="","","|n"&amp;FA$2&amp;"+"&amp;BU155&amp;FA$1)</f>
        <v/>
      </c>
      <c r="FB155" s="71" t="str">
        <f t="shared" ref="FB155" si="2728">IF(BV155="","","|n"&amp;FB$2&amp;"+"&amp;BV155&amp;FB$1)</f>
        <v/>
      </c>
      <c r="FC155" s="71" t="str">
        <f t="shared" ref="FC155" si="2729">IF(BW155="","","|n"&amp;FC$2&amp;"+"&amp;BW155&amp;FC$1)</f>
        <v/>
      </c>
      <c r="FD155" s="71" t="str">
        <f t="shared" ref="FD155" si="2730">IF(BX155="","","|n"&amp;FD$2&amp;"+"&amp;BX155&amp;FD$1)</f>
        <v/>
      </c>
      <c r="FE155" s="71" t="str">
        <f t="shared" ref="FE155" si="2731">IF(BY155="","","|n"&amp;FE$2&amp;"+"&amp;BY155&amp;FE$1)</f>
        <v/>
      </c>
      <c r="FF155" s="71" t="str">
        <f t="shared" ref="FF155" si="2732">IF(BZ155="","","|n"&amp;FF$2&amp;"+"&amp;BZ155&amp;FF$1)</f>
        <v/>
      </c>
      <c r="FG155" s="71" t="str">
        <f t="shared" ref="FG155" si="2733">IF(CA155="","","|n"&amp;FG$2&amp;"+"&amp;CA155&amp;FG$1)</f>
        <v/>
      </c>
      <c r="FH155" s="71" t="str">
        <f t="shared" ref="FH155" si="2734">IF(CB155="","","|n"&amp;FH$2&amp;"+"&amp;CB155&amp;FH$1)</f>
        <v/>
      </c>
      <c r="FI155" s="71" t="str">
        <f t="shared" ref="FI155" si="2735">IF(CC155="","","|n"&amp;FI$2&amp;"+"&amp;CC155&amp;FI$1)</f>
        <v/>
      </c>
      <c r="FJ155" s="71" t="str">
        <f t="shared" ref="FJ155" si="2736">IF(CD155="","","|n"&amp;FJ$2&amp;"+"&amp;CD155&amp;FJ$1)</f>
        <v/>
      </c>
      <c r="FK155" s="71" t="str">
        <f t="shared" ref="FK155" si="2737">IF(CE155="","","|n"&amp;FK$2&amp;"+"&amp;CE155&amp;FK$1)</f>
        <v/>
      </c>
      <c r="FL155" s="71" t="str">
        <f t="shared" ref="FL155" si="2738">IF(CF155="","","|n"&amp;FL$2&amp;"+"&amp;CF155&amp;FL$1)</f>
        <v/>
      </c>
      <c r="FM155" s="71" t="str">
        <f t="shared" ref="FM155" si="2739">IF(CG155="","","|n"&amp;FM$2&amp;"+"&amp;CG155&amp;FM$1)</f>
        <v/>
      </c>
      <c r="FN155" s="71" t="str">
        <f t="shared" ref="FN155" si="2740">IF(CH155="","","|n"&amp;FN$2&amp;"+"&amp;CH155&amp;FN$1)</f>
        <v/>
      </c>
      <c r="FO155" s="71" t="str">
        <f t="shared" ref="FO155" si="2741">IF(CI155="","","|n"&amp;FO$2&amp;"+"&amp;CI155&amp;FO$1)</f>
        <v/>
      </c>
      <c r="FP155" s="71" t="str">
        <f t="shared" ref="FP155" si="2742">IF(CJ155="","","|n"&amp;FP$2&amp;"+"&amp;CJ155&amp;FP$1)</f>
        <v/>
      </c>
      <c r="FQ155" s="71" t="str">
        <f t="shared" ref="FQ155" si="2743">IF(CK155="","","|n"&amp;FQ$2&amp;"+"&amp;CK155&amp;FQ$1)</f>
        <v/>
      </c>
      <c r="FR155" s="71" t="str">
        <f t="shared" ref="FR155" si="2744">IF(CL155="","","|n"&amp;FR$2&amp;"+"&amp;CL155&amp;FR$1)</f>
        <v/>
      </c>
      <c r="FS155" s="71" t="str">
        <f t="shared" ref="FS155" si="2745">IF(CM155="","","|n"&amp;FS$2&amp;"+"&amp;CM155&amp;FS$1)</f>
        <v/>
      </c>
    </row>
    <row r="156" spans="1:175" ht="16.5">
      <c r="A156" s="101"/>
      <c r="B156" s="101" t="s">
        <v>1312</v>
      </c>
      <c r="C156" s="187" t="s">
        <v>1308</v>
      </c>
      <c r="T156" s="187" t="s">
        <v>1323</v>
      </c>
      <c r="U156" s="117" t="s">
        <v>1317</v>
      </c>
      <c r="V156" s="86"/>
      <c r="W156" s="86"/>
      <c r="X156" s="86">
        <v>10</v>
      </c>
      <c r="Y156" s="86"/>
      <c r="Z156" s="86"/>
      <c r="AA156" s="86"/>
      <c r="AB156" s="86"/>
      <c r="AC156" s="86"/>
      <c r="AD156" s="86"/>
      <c r="AE156" s="86"/>
      <c r="AF156" s="86"/>
      <c r="AG156" s="88"/>
      <c r="AH156" s="86"/>
      <c r="AI156" s="86"/>
      <c r="AJ156" s="86"/>
      <c r="AK156" s="86"/>
      <c r="AL156" s="88"/>
      <c r="AM156" s="86"/>
      <c r="AN156" s="86"/>
      <c r="AO156" s="86"/>
      <c r="AP156" s="86"/>
      <c r="AQ156" s="86"/>
      <c r="AR156" s="88"/>
      <c r="AS156" s="88"/>
      <c r="AT156" s="86"/>
      <c r="AU156" s="86"/>
      <c r="AV156" s="86"/>
      <c r="AW156" s="86"/>
      <c r="AX156" s="86"/>
      <c r="AY156" s="86"/>
      <c r="AZ156" s="86"/>
      <c r="BA156" s="86"/>
      <c r="BB156" s="86"/>
      <c r="BC156" s="86"/>
      <c r="BD156" s="86"/>
      <c r="BE156" s="86"/>
      <c r="BF156" s="86"/>
      <c r="BG156" s="86"/>
      <c r="BH156" s="86"/>
      <c r="BI156" s="86"/>
      <c r="BJ156" s="86">
        <v>15</v>
      </c>
      <c r="CN156" s="69" t="str">
        <f t="shared" si="2518"/>
        <v>InitUnitState('I055',,,10,,,,,,,)</v>
      </c>
      <c r="CO156" s="69" t="str">
        <f t="shared" si="2519"/>
        <v>InitUnitNormal('I055',,,,,,,,,,)</v>
      </c>
      <c r="CP156" s="69" t="str">
        <f t="shared" si="2520"/>
        <v>InitUnitMagic('I055',,,,,,,,,,15)</v>
      </c>
      <c r="CQ156" s="69" t="str">
        <f t="shared" si="2521"/>
        <v>InitUnitAdd('I055',,,,,,,,,,)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206&amp;CR$1&amp;")"</f>
        <v>InitEquipData('I055',,"",,,,,'','','','','','',"ReplaceableTextures\\CommandButtons\\BTNIT07.blp")</v>
      </c>
      <c r="CU156" s="95" t="str">
        <f t="shared" si="2522"/>
        <v>|n护甲+10|n金币加成+15|n</v>
      </c>
      <c r="CV156" s="70" t="str">
        <f t="shared" si="2523"/>
        <v>金币加成|cffffc926+13%|r|n击杀|cff00ff7f1000个|r敌人后奖励:|n金币|cffffc926+4500|n|r经验|cffffc926+2000|n|r</v>
      </c>
      <c r="CW156" s="60"/>
      <c r="CX156" s="60"/>
      <c r="CY156" s="60"/>
      <c r="CZ156" s="60"/>
      <c r="DA156" s="60"/>
      <c r="DB156" s="71" t="str">
        <f t="shared" si="2524"/>
        <v/>
      </c>
      <c r="DC156" s="71" t="str">
        <f t="shared" si="2525"/>
        <v/>
      </c>
      <c r="DD156" s="71" t="str">
        <f t="shared" si="2526"/>
        <v>|n护甲+10</v>
      </c>
      <c r="DE156" s="71" t="str">
        <f t="shared" si="2527"/>
        <v/>
      </c>
      <c r="DF156" s="71" t="str">
        <f t="shared" si="2528"/>
        <v/>
      </c>
      <c r="DG156" s="71" t="str">
        <f t="shared" si="2529"/>
        <v/>
      </c>
      <c r="DH156" s="71" t="str">
        <f t="shared" si="2530"/>
        <v/>
      </c>
      <c r="DI156" s="71" t="str">
        <f t="shared" si="2531"/>
        <v/>
      </c>
      <c r="DJ156" s="71" t="str">
        <f t="shared" si="2532"/>
        <v/>
      </c>
      <c r="DK156" s="71" t="str">
        <f t="shared" si="2533"/>
        <v/>
      </c>
      <c r="DL156" s="71" t="str">
        <f t="shared" si="2534"/>
        <v/>
      </c>
      <c r="DM156" s="71" t="str">
        <f t="shared" si="2535"/>
        <v/>
      </c>
      <c r="DN156" s="71" t="str">
        <f t="shared" si="2536"/>
        <v/>
      </c>
      <c r="DO156" s="71" t="str">
        <f t="shared" si="2537"/>
        <v/>
      </c>
      <c r="DP156" s="71" t="str">
        <f t="shared" si="2538"/>
        <v/>
      </c>
      <c r="DQ156" s="71" t="str">
        <f t="shared" si="2539"/>
        <v/>
      </c>
      <c r="DR156" s="71" t="str">
        <f t="shared" si="2540"/>
        <v/>
      </c>
      <c r="DS156" s="71" t="str">
        <f t="shared" si="2541"/>
        <v/>
      </c>
      <c r="DT156" s="71" t="str">
        <f t="shared" si="2542"/>
        <v/>
      </c>
      <c r="DU156" s="71" t="str">
        <f t="shared" si="2543"/>
        <v/>
      </c>
      <c r="DV156" s="71" t="str">
        <f t="shared" si="2544"/>
        <v/>
      </c>
      <c r="DW156" s="71" t="str">
        <f t="shared" si="2545"/>
        <v/>
      </c>
      <c r="DX156" s="71" t="str">
        <f t="shared" si="2546"/>
        <v/>
      </c>
      <c r="DY156" s="71" t="str">
        <f t="shared" si="2547"/>
        <v/>
      </c>
      <c r="DZ156" s="71" t="str">
        <f t="shared" si="2548"/>
        <v/>
      </c>
      <c r="EA156" s="71" t="str">
        <f t="shared" si="2549"/>
        <v/>
      </c>
      <c r="EB156" s="71" t="str">
        <f t="shared" si="2550"/>
        <v/>
      </c>
      <c r="EC156" s="71" t="str">
        <f t="shared" si="2551"/>
        <v/>
      </c>
      <c r="ED156" s="71" t="str">
        <f t="shared" si="2552"/>
        <v/>
      </c>
      <c r="EE156" s="71" t="str">
        <f t="shared" si="2553"/>
        <v/>
      </c>
      <c r="EF156" s="71" t="str">
        <f t="shared" si="2554"/>
        <v/>
      </c>
      <c r="EG156" s="71" t="str">
        <f t="shared" si="2555"/>
        <v/>
      </c>
      <c r="EH156" s="71" t="str">
        <f t="shared" si="2556"/>
        <v/>
      </c>
      <c r="EI156" s="71" t="str">
        <f t="shared" si="2557"/>
        <v/>
      </c>
      <c r="EJ156" s="71" t="str">
        <f t="shared" si="2558"/>
        <v/>
      </c>
      <c r="EK156" s="71" t="str">
        <f t="shared" si="2559"/>
        <v/>
      </c>
      <c r="EL156" s="71" t="str">
        <f t="shared" si="2560"/>
        <v/>
      </c>
      <c r="EM156" s="71" t="str">
        <f t="shared" si="2561"/>
        <v/>
      </c>
      <c r="EN156" s="71" t="str">
        <f t="shared" si="2562"/>
        <v/>
      </c>
      <c r="EO156" s="71" t="str">
        <f t="shared" si="2563"/>
        <v/>
      </c>
      <c r="EP156" s="71" t="str">
        <f t="shared" si="2564"/>
        <v>|n金币加成+15</v>
      </c>
      <c r="EQ156" s="71" t="str">
        <f t="shared" si="2565"/>
        <v/>
      </c>
      <c r="ER156" s="71" t="str">
        <f t="shared" si="2566"/>
        <v/>
      </c>
      <c r="ES156" s="71" t="str">
        <f t="shared" si="2567"/>
        <v/>
      </c>
      <c r="ET156" s="71" t="str">
        <f t="shared" si="2568"/>
        <v/>
      </c>
      <c r="EU156" s="71" t="str">
        <f t="shared" si="2569"/>
        <v/>
      </c>
      <c r="EV156" s="71" t="str">
        <f t="shared" si="2570"/>
        <v/>
      </c>
      <c r="EW156" s="71" t="str">
        <f t="shared" si="2571"/>
        <v/>
      </c>
      <c r="EX156" s="71" t="str">
        <f t="shared" si="2572"/>
        <v/>
      </c>
      <c r="EY156" s="71" t="str">
        <f t="shared" si="2573"/>
        <v/>
      </c>
      <c r="EZ156" s="71" t="str">
        <f t="shared" si="2574"/>
        <v/>
      </c>
      <c r="FA156" s="71" t="str">
        <f t="shared" si="2575"/>
        <v/>
      </c>
      <c r="FB156" s="71" t="str">
        <f t="shared" si="2576"/>
        <v/>
      </c>
      <c r="FC156" s="71" t="str">
        <f t="shared" si="2577"/>
        <v/>
      </c>
      <c r="FD156" s="71" t="str">
        <f t="shared" si="2578"/>
        <v/>
      </c>
      <c r="FE156" s="71" t="str">
        <f t="shared" si="2579"/>
        <v/>
      </c>
      <c r="FF156" s="71" t="str">
        <f t="shared" si="2580"/>
        <v/>
      </c>
      <c r="FG156" s="71" t="str">
        <f t="shared" si="2581"/>
        <v/>
      </c>
      <c r="FH156" s="71" t="str">
        <f t="shared" si="2582"/>
        <v/>
      </c>
      <c r="FI156" s="71" t="str">
        <f t="shared" si="2583"/>
        <v/>
      </c>
      <c r="FJ156" s="71" t="str">
        <f t="shared" si="2584"/>
        <v/>
      </c>
      <c r="FK156" s="71" t="str">
        <f t="shared" si="2585"/>
        <v/>
      </c>
      <c r="FL156" s="71" t="str">
        <f t="shared" si="2586"/>
        <v/>
      </c>
      <c r="FM156" s="71" t="str">
        <f t="shared" si="2587"/>
        <v/>
      </c>
      <c r="FN156" s="71" t="str">
        <f t="shared" si="2588"/>
        <v/>
      </c>
      <c r="FO156" s="71" t="str">
        <f t="shared" si="2589"/>
        <v/>
      </c>
      <c r="FP156" s="71" t="str">
        <f t="shared" si="2590"/>
        <v/>
      </c>
      <c r="FQ156" s="71" t="str">
        <f t="shared" si="2591"/>
        <v/>
      </c>
      <c r="FR156" s="71" t="str">
        <f t="shared" si="2592"/>
        <v/>
      </c>
      <c r="FS156" s="71" t="str">
        <f t="shared" si="2593"/>
        <v/>
      </c>
    </row>
    <row r="157" spans="1:175" ht="16.5">
      <c r="A157" s="101"/>
      <c r="B157" s="101" t="s">
        <v>565</v>
      </c>
      <c r="C157" s="101" t="s">
        <v>566</v>
      </c>
      <c r="T157" s="118" t="s">
        <v>567</v>
      </c>
      <c r="U157" s="85" t="str">
        <f t="shared" si="2076"/>
        <v>ReplaceableTextures\\CommandButtons\\BTNIN00.blp</v>
      </c>
      <c r="CN157" s="69" t="str">
        <f t="shared" ref="CN157:CN180" si="2746">"InitUnitState('"&amp;B157&amp;"',"&amp;V157&amp;","&amp;W157&amp;","&amp;X157&amp;","&amp;Y157&amp;","&amp;Z157&amp;","&amp;AA157&amp;","&amp;AB157&amp;","&amp;AC157&amp;","&amp;AD157&amp;","&amp;AE157&amp;")"</f>
        <v>InitUnitState('IN00',,,,,,,,,,)</v>
      </c>
      <c r="CO157" s="69" t="str">
        <f t="shared" ref="CO157:CO180" si="2747">"InitUnitNormal('"&amp;B157&amp;"',"&amp;AF157&amp;","&amp;AG157&amp;","&amp;AH157&amp;","&amp;AI157&amp;","&amp;AJ157&amp;","&amp;AK157&amp;","&amp;AL157&amp;","&amp;AM157&amp;","&amp;AN157&amp;","&amp;AO157&amp;")"</f>
        <v>InitUnitNormal('IN00',,,,,,,,,,)</v>
      </c>
      <c r="CP157" s="69" t="str">
        <f t="shared" ref="CP157:CP180" si="2748">"InitUnitMagic('"&amp;B157&amp;"',"&amp;AP157&amp;","&amp;AQ157&amp;","&amp;AR157&amp;","&amp;AS157&amp;","&amp;AT157&amp;","&amp;AU157&amp;","&amp;AV157&amp;","&amp;AW157&amp;","&amp;BI157&amp;","&amp;BJ157&amp;")"</f>
        <v>InitUnitMagic('IN00',,,,,,,,,,)</v>
      </c>
      <c r="CQ157" s="69" t="str">
        <f t="shared" ref="CQ157:CQ180" si="2749">"InitUnitAdd('"&amp;B157&amp;"',"&amp;BK157&amp;","&amp;BL157&amp;","&amp;BM157&amp;","&amp;BN157&amp;","&amp;BO157&amp;","&amp;BP157&amp;","&amp;BQ157&amp;","&amp;BR157&amp;","&amp;BS157&amp;","&amp;BT157&amp;")"</f>
        <v>InitUnitAdd('IN00',,,,,,,,,,)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205&amp;CR$1&amp;")"</f>
        <v>InitEquipData('IN00',,"",,,,,'','','','','','',"ReplaceableTextures\\CommandButtons\\BTNIT06.blp")</v>
      </c>
      <c r="CU157" s="95" t="str">
        <f t="shared" si="2446"/>
        <v>|n</v>
      </c>
      <c r="CV157" s="70" t="str">
        <f t="shared" si="2447"/>
        <v>开启后获得一个|Cffffc926随机锦囊|r。</v>
      </c>
      <c r="CW157" s="60"/>
      <c r="CX157" s="60"/>
      <c r="CY157" s="60"/>
      <c r="CZ157" s="60"/>
      <c r="DA157" s="60"/>
      <c r="DB157" s="71" t="str">
        <f t="shared" si="2448"/>
        <v/>
      </c>
      <c r="DC157" s="71" t="str">
        <f t="shared" si="2449"/>
        <v/>
      </c>
      <c r="DD157" s="71" t="str">
        <f t="shared" si="2450"/>
        <v/>
      </c>
      <c r="DE157" s="71" t="str">
        <f t="shared" si="2451"/>
        <v/>
      </c>
      <c r="DF157" s="71" t="str">
        <f t="shared" si="2452"/>
        <v/>
      </c>
      <c r="DG157" s="71" t="str">
        <f t="shared" si="2453"/>
        <v/>
      </c>
      <c r="DH157" s="71" t="str">
        <f t="shared" si="2454"/>
        <v/>
      </c>
      <c r="DI157" s="71" t="str">
        <f t="shared" si="2455"/>
        <v/>
      </c>
      <c r="DJ157" s="71" t="str">
        <f t="shared" si="2456"/>
        <v/>
      </c>
      <c r="DK157" s="71" t="str">
        <f t="shared" si="2457"/>
        <v/>
      </c>
      <c r="DL157" s="71" t="str">
        <f t="shared" si="2458"/>
        <v/>
      </c>
      <c r="DM157" s="71" t="str">
        <f t="shared" si="2459"/>
        <v/>
      </c>
      <c r="DN157" s="71" t="str">
        <f t="shared" si="2460"/>
        <v/>
      </c>
      <c r="DO157" s="71" t="str">
        <f t="shared" si="2461"/>
        <v/>
      </c>
      <c r="DP157" s="71" t="str">
        <f t="shared" si="2462"/>
        <v/>
      </c>
      <c r="DQ157" s="71" t="str">
        <f t="shared" si="2463"/>
        <v/>
      </c>
      <c r="DR157" s="71" t="str">
        <f t="shared" si="2464"/>
        <v/>
      </c>
      <c r="DS157" s="71" t="str">
        <f t="shared" si="2465"/>
        <v/>
      </c>
      <c r="DT157" s="71" t="str">
        <f t="shared" si="2466"/>
        <v/>
      </c>
      <c r="DU157" s="71" t="str">
        <f t="shared" si="2467"/>
        <v/>
      </c>
      <c r="DV157" s="71" t="str">
        <f t="shared" si="2468"/>
        <v/>
      </c>
      <c r="DW157" s="71" t="str">
        <f t="shared" si="2469"/>
        <v/>
      </c>
      <c r="DX157" s="71" t="str">
        <f t="shared" si="2470"/>
        <v/>
      </c>
      <c r="DY157" s="71" t="str">
        <f t="shared" si="2471"/>
        <v/>
      </c>
      <c r="DZ157" s="71" t="str">
        <f t="shared" si="2472"/>
        <v/>
      </c>
      <c r="EA157" s="71" t="str">
        <f t="shared" si="2473"/>
        <v/>
      </c>
      <c r="EB157" s="71" t="str">
        <f t="shared" si="2474"/>
        <v/>
      </c>
      <c r="EC157" s="71" t="str">
        <f t="shared" si="2475"/>
        <v/>
      </c>
      <c r="ED157" s="71" t="str">
        <f t="shared" si="2476"/>
        <v/>
      </c>
      <c r="EE157" s="71" t="str">
        <f t="shared" si="2477"/>
        <v/>
      </c>
      <c r="EF157" s="71" t="str">
        <f t="shared" si="2478"/>
        <v/>
      </c>
      <c r="EG157" s="71" t="str">
        <f t="shared" si="2479"/>
        <v/>
      </c>
      <c r="EH157" s="71" t="str">
        <f t="shared" si="2480"/>
        <v/>
      </c>
      <c r="EI157" s="71" t="str">
        <f t="shared" si="2481"/>
        <v/>
      </c>
      <c r="EJ157" s="71" t="str">
        <f t="shared" si="2482"/>
        <v/>
      </c>
      <c r="EK157" s="71" t="str">
        <f t="shared" si="2483"/>
        <v/>
      </c>
      <c r="EL157" s="71" t="str">
        <f t="shared" si="2484"/>
        <v/>
      </c>
      <c r="EM157" s="71" t="str">
        <f t="shared" si="2485"/>
        <v/>
      </c>
      <c r="EN157" s="71" t="str">
        <f t="shared" si="2486"/>
        <v/>
      </c>
      <c r="EO157" s="71" t="str">
        <f t="shared" si="2487"/>
        <v/>
      </c>
      <c r="EP157" s="71" t="str">
        <f t="shared" si="2488"/>
        <v/>
      </c>
      <c r="EQ157" s="71" t="str">
        <f t="shared" si="2489"/>
        <v/>
      </c>
      <c r="ER157" s="71" t="str">
        <f t="shared" si="2490"/>
        <v/>
      </c>
      <c r="ES157" s="71" t="str">
        <f t="shared" si="2491"/>
        <v/>
      </c>
      <c r="ET157" s="71" t="str">
        <f t="shared" si="2492"/>
        <v/>
      </c>
      <c r="EU157" s="71" t="str">
        <f t="shared" si="2493"/>
        <v/>
      </c>
      <c r="EV157" s="71" t="str">
        <f t="shared" si="2494"/>
        <v/>
      </c>
      <c r="EW157" s="71" t="str">
        <f t="shared" si="2495"/>
        <v/>
      </c>
      <c r="EX157" s="71" t="str">
        <f t="shared" si="2496"/>
        <v/>
      </c>
      <c r="EY157" s="71" t="str">
        <f t="shared" si="2497"/>
        <v/>
      </c>
      <c r="EZ157" s="71" t="str">
        <f t="shared" si="2498"/>
        <v/>
      </c>
      <c r="FA157" s="71" t="str">
        <f t="shared" si="2499"/>
        <v/>
      </c>
      <c r="FB157" s="71" t="str">
        <f t="shared" si="2500"/>
        <v/>
      </c>
      <c r="FC157" s="71" t="str">
        <f t="shared" si="2501"/>
        <v/>
      </c>
      <c r="FD157" s="71" t="str">
        <f t="shared" si="2502"/>
        <v/>
      </c>
      <c r="FE157" s="71" t="str">
        <f t="shared" si="2503"/>
        <v/>
      </c>
      <c r="FF157" s="71" t="str">
        <f t="shared" si="2504"/>
        <v/>
      </c>
      <c r="FG157" s="71" t="str">
        <f t="shared" si="2505"/>
        <v/>
      </c>
      <c r="FH157" s="71" t="str">
        <f t="shared" si="2506"/>
        <v/>
      </c>
      <c r="FI157" s="71" t="str">
        <f t="shared" si="2507"/>
        <v/>
      </c>
      <c r="FJ157" s="71" t="str">
        <f t="shared" si="2508"/>
        <v/>
      </c>
      <c r="FK157" s="71" t="str">
        <f t="shared" si="2509"/>
        <v/>
      </c>
      <c r="FL157" s="71" t="str">
        <f t="shared" si="2510"/>
        <v/>
      </c>
      <c r="FM157" s="71" t="str">
        <f t="shared" si="2511"/>
        <v/>
      </c>
      <c r="FN157" s="71" t="str">
        <f t="shared" si="2512"/>
        <v/>
      </c>
      <c r="FO157" s="71" t="str">
        <f t="shared" si="2513"/>
        <v/>
      </c>
      <c r="FP157" s="71" t="str">
        <f t="shared" si="2514"/>
        <v/>
      </c>
      <c r="FQ157" s="71" t="str">
        <f t="shared" si="2515"/>
        <v/>
      </c>
      <c r="FR157" s="71" t="str">
        <f t="shared" si="2516"/>
        <v/>
      </c>
      <c r="FS157" s="71" t="str">
        <f t="shared" si="2517"/>
        <v/>
      </c>
    </row>
    <row r="158" spans="1:175" ht="16.5">
      <c r="A158" s="101"/>
      <c r="B158" s="115" t="s">
        <v>568</v>
      </c>
      <c r="C158" s="22" t="s">
        <v>569</v>
      </c>
      <c r="T158" s="70" t="s">
        <v>570</v>
      </c>
      <c r="U158" s="85" t="str">
        <f t="shared" si="2076"/>
        <v>ReplaceableTextures\\CommandButtons\\BTNIN07.blp</v>
      </c>
      <c r="CN158" s="69" t="str">
        <f t="shared" si="2746"/>
        <v>InitUnitState('IN07',,,,,,,,,,)</v>
      </c>
      <c r="CO158" s="69" t="str">
        <f t="shared" si="2747"/>
        <v>InitUnitNormal('IN07',,,,,,,,,,)</v>
      </c>
      <c r="CP158" s="69" t="str">
        <f t="shared" si="2748"/>
        <v>InitUnitMagic('IN07',,,,,,,,,,)</v>
      </c>
      <c r="CQ158" s="69" t="str">
        <f t="shared" si="2749"/>
        <v>InitUnitAdd('IN07',,,,,,,,,,)</v>
      </c>
      <c r="CR158" s="69" t="str">
        <f t="shared" ref="CR158:CR172" si="2750"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200&amp;CR$1&amp;")"</f>
        <v>InitEquipData('IN07',,"",,,,,'','','','','','',"ReplaceableTextures\\CommandButtons\\BTNIT01.blp")</v>
      </c>
      <c r="CU158" s="95" t="str">
        <f t="shared" ref="CU158:CU163" si="2751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3" si="2752">T158</f>
        <v>每秒回复|Cffffc92610%|r生命值，持续|Cffffc92610|r秒</v>
      </c>
      <c r="CW158" s="60"/>
      <c r="CX158" s="60"/>
      <c r="CY158" s="60"/>
      <c r="CZ158" s="60"/>
      <c r="DA158" s="60"/>
      <c r="DB158" s="71" t="str">
        <f t="shared" ref="DB158:DB163" si="2753">IF(V158="","","|n"&amp;DB$2&amp;"+"&amp;V158&amp;DB$1)</f>
        <v/>
      </c>
      <c r="DC158" s="71" t="str">
        <f t="shared" ref="DC158:DC163" si="2754">IF(W158="","","|n"&amp;DC$2&amp;"+"&amp;W158&amp;DC$1)</f>
        <v/>
      </c>
      <c r="DD158" s="71" t="str">
        <f t="shared" ref="DD158:DD163" si="2755">IF(X158="","","|n"&amp;DD$2&amp;"+"&amp;X158&amp;DD$1)</f>
        <v/>
      </c>
      <c r="DE158" s="71" t="str">
        <f t="shared" ref="DE158:DE163" si="2756">IF(Y158="","","|n"&amp;DE$2&amp;"+"&amp;Y158&amp;DE$1)</f>
        <v/>
      </c>
      <c r="DF158" s="71" t="str">
        <f t="shared" ref="DF158:DF163" si="2757">IF(Z158="","","|n"&amp;DF$2&amp;"+"&amp;Z158&amp;DF$1)</f>
        <v/>
      </c>
      <c r="DG158" s="71" t="str">
        <f t="shared" ref="DG158:DG163" si="2758">IF(AA158="","","|n"&amp;DG$2&amp;"+"&amp;AA158&amp;DG$1)</f>
        <v/>
      </c>
      <c r="DH158" s="71" t="str">
        <f t="shared" ref="DH158:DH163" si="2759">IF(AB158="","","|n"&amp;DH$2&amp;"+"&amp;AB158&amp;DH$1)</f>
        <v/>
      </c>
      <c r="DI158" s="71" t="str">
        <f t="shared" ref="DI158:DI163" si="2760">IF(AC158="","","|n"&amp;DI$2&amp;"+"&amp;AC158&amp;DI$1)</f>
        <v/>
      </c>
      <c r="DJ158" s="71" t="str">
        <f t="shared" ref="DJ158:DJ163" si="2761">IF(AD158="","","|n"&amp;DJ$2&amp;"+"&amp;AD158&amp;DJ$1)</f>
        <v/>
      </c>
      <c r="DK158" s="71" t="str">
        <f t="shared" ref="DK158:DK163" si="2762">IF(AE158="","","|n"&amp;DK$2&amp;"+"&amp;AE158&amp;DK$1)</f>
        <v/>
      </c>
      <c r="DL158" s="71" t="str">
        <f t="shared" ref="DL158:DL163" si="2763">IF(AF158="","","|n"&amp;DL$2&amp;"+"&amp;AF158&amp;DL$1)</f>
        <v/>
      </c>
      <c r="DM158" s="71" t="str">
        <f t="shared" ref="DM158:DM163" si="2764">IF(AG158="","","|n"&amp;DM$2&amp;"+"&amp;AG158&amp;DM$1)</f>
        <v/>
      </c>
      <c r="DN158" s="71" t="str">
        <f t="shared" ref="DN158:DN163" si="2765">IF(AH158="","","|n"&amp;DN$2&amp;"+"&amp;AH158&amp;DN$1)</f>
        <v/>
      </c>
      <c r="DO158" s="71" t="str">
        <f t="shared" ref="DO158:DO163" si="2766">IF(AI158="","","|n"&amp;DO$2&amp;"+"&amp;AI158&amp;DO$1)</f>
        <v/>
      </c>
      <c r="DP158" s="71" t="str">
        <f t="shared" ref="DP158:DP163" si="2767">IF(AJ158="","","|n"&amp;DP$2&amp;"+"&amp;AJ158&amp;DP$1)</f>
        <v/>
      </c>
      <c r="DQ158" s="71" t="str">
        <f t="shared" ref="DQ158:DQ163" si="2768">IF(AK158="","","|n"&amp;DQ$2&amp;"+"&amp;AK158&amp;DQ$1)</f>
        <v/>
      </c>
      <c r="DR158" s="71" t="str">
        <f t="shared" ref="DR158:DR163" si="2769">IF(AL158="","","|n"&amp;DR$2&amp;"+"&amp;AL158&amp;DR$1)</f>
        <v/>
      </c>
      <c r="DS158" s="71" t="str">
        <f t="shared" ref="DS158:DS163" si="2770">IF(AM158="","","|n"&amp;DS$2&amp;"+"&amp;AM158&amp;DS$1)</f>
        <v/>
      </c>
      <c r="DT158" s="71" t="str">
        <f t="shared" ref="DT158:DT163" si="2771">IF(AN158="","","|n"&amp;DT$2&amp;"+"&amp;AN158&amp;DT$1)</f>
        <v/>
      </c>
      <c r="DU158" s="71" t="str">
        <f t="shared" ref="DU158:DU163" si="2772">IF(AO158="","","|n"&amp;DU$2&amp;"+"&amp;AO158&amp;DU$1)</f>
        <v/>
      </c>
      <c r="DV158" s="71" t="str">
        <f t="shared" ref="DV158:DV163" si="2773">IF(AP158="","","|n"&amp;DV$2&amp;"+"&amp;AP158&amp;DV$1)</f>
        <v/>
      </c>
      <c r="DW158" s="71" t="str">
        <f t="shared" ref="DW158:DW163" si="2774">IF(AQ158="","","|n"&amp;DW$2&amp;"+"&amp;AQ158&amp;DW$1)</f>
        <v/>
      </c>
      <c r="DX158" s="71" t="str">
        <f t="shared" ref="DX158:DX163" si="2775">IF(AR158="","","|n"&amp;DX$2&amp;"+"&amp;AR158&amp;DX$1)</f>
        <v/>
      </c>
      <c r="DY158" s="71" t="str">
        <f t="shared" ref="DY158:DY163" si="2776">IF(AS158="","","|n"&amp;DY$2&amp;"+"&amp;AS158&amp;DY$1)</f>
        <v/>
      </c>
      <c r="DZ158" s="71" t="str">
        <f t="shared" ref="DZ158:DZ163" si="2777">IF(AT158="","","|n"&amp;DZ$2&amp;"+"&amp;AT158&amp;DZ$1)</f>
        <v/>
      </c>
      <c r="EA158" s="71" t="str">
        <f t="shared" ref="EA158:EA163" si="2778">IF(AU158="","","|n"&amp;EA$2&amp;"+"&amp;AU158&amp;EA$1)</f>
        <v/>
      </c>
      <c r="EB158" s="71" t="str">
        <f t="shared" ref="EB158:EB163" si="2779">IF(AV158="","","|n"&amp;EB$2&amp;"+"&amp;AV158&amp;EB$1)</f>
        <v/>
      </c>
      <c r="EC158" s="71" t="str">
        <f t="shared" ref="EC158:EC163" si="2780">IF(AW158="","","|n"&amp;EC$2&amp;"+"&amp;AW158&amp;EC$1)</f>
        <v/>
      </c>
      <c r="ED158" s="71" t="str">
        <f t="shared" ref="ED158:ED163" si="2781">IF(AX158="","","|n"&amp;ED$2&amp;"+"&amp;AX158&amp;ED$1)</f>
        <v/>
      </c>
      <c r="EE158" s="71" t="str">
        <f t="shared" ref="EE158:EE163" si="2782">IF(AY158="","","|n"&amp;EE$2&amp;"+"&amp;AY158&amp;EE$1)</f>
        <v/>
      </c>
      <c r="EF158" s="71" t="str">
        <f t="shared" ref="EF158:EF163" si="2783">IF(AZ158="","","|n"&amp;EF$2&amp;"+"&amp;AZ158&amp;EF$1)</f>
        <v/>
      </c>
      <c r="EG158" s="71" t="str">
        <f t="shared" ref="EG158:EG163" si="2784">IF(BA158="","","|n"&amp;EG$2&amp;"+"&amp;BA158&amp;EG$1)</f>
        <v/>
      </c>
      <c r="EH158" s="71" t="str">
        <f t="shared" ref="EH158:EH163" si="2785">IF(BB158="","","|n"&amp;EH$2&amp;"+"&amp;BB158&amp;EH$1)</f>
        <v/>
      </c>
      <c r="EI158" s="71" t="str">
        <f t="shared" ref="EI158:EI163" si="2786">IF(BC158="","","|n"&amp;EI$2&amp;"+"&amp;BC158&amp;EI$1)</f>
        <v/>
      </c>
      <c r="EJ158" s="71" t="str">
        <f t="shared" ref="EJ158:EJ163" si="2787">IF(BD158="","","|n"&amp;EJ$2&amp;"+"&amp;BD158&amp;EJ$1)</f>
        <v/>
      </c>
      <c r="EK158" s="71" t="str">
        <f t="shared" ref="EK158:EK163" si="2788">IF(BE158="","","|n"&amp;EK$2&amp;"+"&amp;BE158&amp;EK$1)</f>
        <v/>
      </c>
      <c r="EL158" s="71" t="str">
        <f t="shared" ref="EL158:EL163" si="2789">IF(BF158="","","|n"&amp;EL$2&amp;"+"&amp;BF158&amp;EL$1)</f>
        <v/>
      </c>
      <c r="EM158" s="71" t="str">
        <f t="shared" ref="EM158:EM163" si="2790">IF(BG158="","","|n"&amp;EM$2&amp;"+"&amp;BG158&amp;EM$1)</f>
        <v/>
      </c>
      <c r="EN158" s="71" t="str">
        <f t="shared" ref="EN158:EN163" si="2791">IF(BH158="","","|n"&amp;EN$2&amp;"+"&amp;BH158&amp;EN$1)</f>
        <v/>
      </c>
      <c r="EO158" s="71" t="str">
        <f t="shared" ref="EO158:EO163" si="2792">IF(BI158="","","|n"&amp;EO$2&amp;"+"&amp;BI158&amp;EO$1)</f>
        <v/>
      </c>
      <c r="EP158" s="71" t="str">
        <f t="shared" ref="EP158:EP163" si="2793">IF(BJ158="","","|n"&amp;EP$2&amp;"+"&amp;BJ158&amp;EP$1)</f>
        <v/>
      </c>
      <c r="EQ158" s="71" t="str">
        <f t="shared" ref="EQ158:EQ163" si="2794">IF(BK158="","","|n"&amp;EQ$2&amp;"+"&amp;BK158&amp;EQ$1)</f>
        <v/>
      </c>
      <c r="ER158" s="71" t="str">
        <f t="shared" ref="ER158:ER163" si="2795">IF(BL158="","","|n"&amp;ER$2&amp;"+"&amp;BL158&amp;ER$1)</f>
        <v/>
      </c>
      <c r="ES158" s="71" t="str">
        <f t="shared" ref="ES158:ES163" si="2796">IF(BM158="","","|n"&amp;ES$2&amp;"+"&amp;BM158&amp;ES$1)</f>
        <v/>
      </c>
      <c r="ET158" s="71" t="str">
        <f t="shared" ref="ET158:ET163" si="2797">IF(BN158="","","|n"&amp;ET$2&amp;"+"&amp;BN158&amp;ET$1)</f>
        <v/>
      </c>
      <c r="EU158" s="71" t="str">
        <f t="shared" ref="EU158:EU163" si="2798">IF(BO158="","","|n"&amp;EU$2&amp;"+"&amp;BO158&amp;EU$1)</f>
        <v/>
      </c>
      <c r="EV158" s="71" t="str">
        <f t="shared" ref="EV158:EV163" si="2799">IF(BP158="","","|n"&amp;EV$2&amp;"+"&amp;BP158&amp;EV$1)</f>
        <v/>
      </c>
      <c r="EW158" s="71" t="str">
        <f t="shared" ref="EW158:EW163" si="2800">IF(BQ158="","","|n"&amp;EW$2&amp;"+"&amp;BQ158&amp;EW$1)</f>
        <v/>
      </c>
      <c r="EX158" s="71" t="str">
        <f t="shared" ref="EX158:EX163" si="2801">IF(BR158="","","|n"&amp;EX$2&amp;"+"&amp;BR158&amp;EX$1)</f>
        <v/>
      </c>
      <c r="EY158" s="71" t="str">
        <f t="shared" ref="EY158:EY163" si="2802">IF(BS158="","","|n"&amp;EY$2&amp;"+"&amp;BS158&amp;EY$1)</f>
        <v/>
      </c>
      <c r="EZ158" s="71" t="str">
        <f t="shared" ref="EZ158:EZ163" si="2803">IF(BT158="","","|n"&amp;EZ$2&amp;"+"&amp;BT158&amp;EZ$1)</f>
        <v/>
      </c>
      <c r="FA158" s="71" t="str">
        <f t="shared" ref="FA158:FA163" si="2804">IF(BU158="","","|n"&amp;FA$2&amp;"+"&amp;BU158&amp;FA$1)</f>
        <v/>
      </c>
      <c r="FB158" s="71" t="str">
        <f t="shared" ref="FB158:FB163" si="2805">IF(BV158="","","|n"&amp;FB$2&amp;"+"&amp;BV158&amp;FB$1)</f>
        <v/>
      </c>
      <c r="FC158" s="71" t="str">
        <f t="shared" ref="FC158:FC163" si="2806">IF(BW158="","","|n"&amp;FC$2&amp;"+"&amp;BW158&amp;FC$1)</f>
        <v/>
      </c>
      <c r="FD158" s="71" t="str">
        <f t="shared" ref="FD158:FD163" si="2807">IF(BX158="","","|n"&amp;FD$2&amp;"+"&amp;BX158&amp;FD$1)</f>
        <v/>
      </c>
      <c r="FE158" s="71" t="str">
        <f t="shared" ref="FE158:FE163" si="2808">IF(BY158="","","|n"&amp;FE$2&amp;"+"&amp;BY158&amp;FE$1)</f>
        <v/>
      </c>
      <c r="FF158" s="71" t="str">
        <f t="shared" ref="FF158:FF163" si="2809">IF(BZ158="","","|n"&amp;FF$2&amp;"+"&amp;BZ158&amp;FF$1)</f>
        <v/>
      </c>
      <c r="FG158" s="71" t="str">
        <f t="shared" ref="FG158:FG163" si="2810">IF(CA158="","","|n"&amp;FG$2&amp;"+"&amp;CA158&amp;FG$1)</f>
        <v/>
      </c>
      <c r="FH158" s="71" t="str">
        <f t="shared" ref="FH158:FH163" si="2811">IF(CB158="","","|n"&amp;FH$2&amp;"+"&amp;CB158&amp;FH$1)</f>
        <v/>
      </c>
      <c r="FI158" s="71" t="str">
        <f t="shared" ref="FI158:FI163" si="2812">IF(CC158="","","|n"&amp;FI$2&amp;"+"&amp;CC158&amp;FI$1)</f>
        <v/>
      </c>
      <c r="FJ158" s="71" t="str">
        <f t="shared" ref="FJ158:FJ163" si="2813">IF(CD158="","","|n"&amp;FJ$2&amp;"+"&amp;CD158&amp;FJ$1)</f>
        <v/>
      </c>
      <c r="FK158" s="71" t="str">
        <f t="shared" ref="FK158:FK163" si="2814">IF(CE158="","","|n"&amp;FK$2&amp;"+"&amp;CE158&amp;FK$1)</f>
        <v/>
      </c>
      <c r="FL158" s="71" t="str">
        <f t="shared" ref="FL158:FL163" si="2815">IF(CF158="","","|n"&amp;FL$2&amp;"+"&amp;CF158&amp;FL$1)</f>
        <v/>
      </c>
      <c r="FM158" s="71" t="str">
        <f t="shared" ref="FM158:FM163" si="2816">IF(CG158="","","|n"&amp;FM$2&amp;"+"&amp;CG158&amp;FM$1)</f>
        <v/>
      </c>
      <c r="FN158" s="71" t="str">
        <f t="shared" ref="FN158:FN163" si="2817">IF(CH158="","","|n"&amp;FN$2&amp;"+"&amp;CH158&amp;FN$1)</f>
        <v/>
      </c>
      <c r="FO158" s="71" t="str">
        <f t="shared" ref="FO158:FO163" si="2818">IF(CI158="","","|n"&amp;FO$2&amp;"+"&amp;CI158&amp;FO$1)</f>
        <v/>
      </c>
      <c r="FP158" s="71" t="str">
        <f t="shared" ref="FP158:FP163" si="2819">IF(CJ158="","","|n"&amp;FP$2&amp;"+"&amp;CJ158&amp;FP$1)</f>
        <v/>
      </c>
      <c r="FQ158" s="71" t="str">
        <f t="shared" ref="FQ158:FQ163" si="2820">IF(CK158="","","|n"&amp;FQ$2&amp;"+"&amp;CK158&amp;FQ$1)</f>
        <v/>
      </c>
      <c r="FR158" s="71" t="str">
        <f t="shared" ref="FR158:FR163" si="2821">IF(CL158="","","|n"&amp;FR$2&amp;"+"&amp;CL158&amp;FR$1)</f>
        <v/>
      </c>
      <c r="FS158" s="71" t="str">
        <f t="shared" ref="FS158:FS163" si="2822">IF(CM158="","","|n"&amp;FS$2&amp;"+"&amp;CM158&amp;FS$1)</f>
        <v/>
      </c>
    </row>
    <row r="159" spans="1:175" ht="16.5">
      <c r="A159" s="101"/>
      <c r="B159" s="101" t="s">
        <v>571</v>
      </c>
      <c r="C159" s="70" t="s">
        <v>572</v>
      </c>
      <c r="T159" s="70" t="s">
        <v>573</v>
      </c>
      <c r="U159" s="85" t="str">
        <f t="shared" si="2076"/>
        <v>ReplaceableTextures\\CommandButtons\\BTNIN08.blp</v>
      </c>
      <c r="CN159" s="69" t="str">
        <f t="shared" si="2746"/>
        <v>InitUnitState('IN08',,,,,,,,,,)</v>
      </c>
      <c r="CO159" s="69" t="str">
        <f t="shared" si="2747"/>
        <v>InitUnitNormal('IN08',,,,,,,,,,)</v>
      </c>
      <c r="CP159" s="69" t="str">
        <f t="shared" si="2748"/>
        <v>InitUnitMagic('IN08',,,,,,,,,,)</v>
      </c>
      <c r="CQ159" s="69" t="str">
        <f t="shared" si="2749"/>
        <v>InitUnitAdd('IN08',,,,,,,,,,)</v>
      </c>
      <c r="CR159" s="69" t="str">
        <f t="shared" si="2750"/>
        <v>InitEquipData('IN08',,"",,,,,'','','','','','',"ReplaceableTextures\\CommandButtons\\BTNIT02.blp")</v>
      </c>
      <c r="CU159" s="95" t="str">
        <f t="shared" si="2751"/>
        <v>|n</v>
      </c>
      <c r="CV159" s="70" t="str">
        <f t="shared" si="2752"/>
        <v>|CffFFC926击杀|r当前存在的|Cffffc926进攻怪|r和|Cffffc926Boss|r。|n|n|Cff00ff7f无法在大决战时使用|r</v>
      </c>
      <c r="CW159" s="60"/>
      <c r="CX159" s="60"/>
      <c r="CY159" s="60"/>
      <c r="CZ159" s="60"/>
      <c r="DA159" s="60"/>
      <c r="DB159" s="71" t="str">
        <f t="shared" si="2753"/>
        <v/>
      </c>
      <c r="DC159" s="71" t="str">
        <f t="shared" si="2754"/>
        <v/>
      </c>
      <c r="DD159" s="71" t="str">
        <f t="shared" si="2755"/>
        <v/>
      </c>
      <c r="DE159" s="71" t="str">
        <f t="shared" si="2756"/>
        <v/>
      </c>
      <c r="DF159" s="71" t="str">
        <f t="shared" si="2757"/>
        <v/>
      </c>
      <c r="DG159" s="71" t="str">
        <f t="shared" si="2758"/>
        <v/>
      </c>
      <c r="DH159" s="71" t="str">
        <f t="shared" si="2759"/>
        <v/>
      </c>
      <c r="DI159" s="71" t="str">
        <f t="shared" si="2760"/>
        <v/>
      </c>
      <c r="DJ159" s="71" t="str">
        <f t="shared" si="2761"/>
        <v/>
      </c>
      <c r="DK159" s="71" t="str">
        <f t="shared" si="2762"/>
        <v/>
      </c>
      <c r="DL159" s="71" t="str">
        <f t="shared" si="2763"/>
        <v/>
      </c>
      <c r="DM159" s="71" t="str">
        <f t="shared" si="2764"/>
        <v/>
      </c>
      <c r="DN159" s="71" t="str">
        <f t="shared" si="2765"/>
        <v/>
      </c>
      <c r="DO159" s="71" t="str">
        <f t="shared" si="2766"/>
        <v/>
      </c>
      <c r="DP159" s="71" t="str">
        <f t="shared" si="2767"/>
        <v/>
      </c>
      <c r="DQ159" s="71" t="str">
        <f t="shared" si="2768"/>
        <v/>
      </c>
      <c r="DR159" s="71" t="str">
        <f t="shared" si="2769"/>
        <v/>
      </c>
      <c r="DS159" s="71" t="str">
        <f t="shared" si="2770"/>
        <v/>
      </c>
      <c r="DT159" s="71" t="str">
        <f t="shared" si="2771"/>
        <v/>
      </c>
      <c r="DU159" s="71" t="str">
        <f t="shared" si="2772"/>
        <v/>
      </c>
      <c r="DV159" s="71" t="str">
        <f t="shared" si="2773"/>
        <v/>
      </c>
      <c r="DW159" s="71" t="str">
        <f t="shared" si="2774"/>
        <v/>
      </c>
      <c r="DX159" s="71" t="str">
        <f t="shared" si="2775"/>
        <v/>
      </c>
      <c r="DY159" s="71" t="str">
        <f t="shared" si="2776"/>
        <v/>
      </c>
      <c r="DZ159" s="71" t="str">
        <f t="shared" si="2777"/>
        <v/>
      </c>
      <c r="EA159" s="71" t="str">
        <f t="shared" si="2778"/>
        <v/>
      </c>
      <c r="EB159" s="71" t="str">
        <f t="shared" si="2779"/>
        <v/>
      </c>
      <c r="EC159" s="71" t="str">
        <f t="shared" si="2780"/>
        <v/>
      </c>
      <c r="ED159" s="71" t="str">
        <f t="shared" si="2781"/>
        <v/>
      </c>
      <c r="EE159" s="71" t="str">
        <f t="shared" si="2782"/>
        <v/>
      </c>
      <c r="EF159" s="71" t="str">
        <f t="shared" si="2783"/>
        <v/>
      </c>
      <c r="EG159" s="71" t="str">
        <f t="shared" si="2784"/>
        <v/>
      </c>
      <c r="EH159" s="71" t="str">
        <f t="shared" si="2785"/>
        <v/>
      </c>
      <c r="EI159" s="71" t="str">
        <f t="shared" si="2786"/>
        <v/>
      </c>
      <c r="EJ159" s="71" t="str">
        <f t="shared" si="2787"/>
        <v/>
      </c>
      <c r="EK159" s="71" t="str">
        <f t="shared" si="2788"/>
        <v/>
      </c>
      <c r="EL159" s="71" t="str">
        <f t="shared" si="2789"/>
        <v/>
      </c>
      <c r="EM159" s="71" t="str">
        <f t="shared" si="2790"/>
        <v/>
      </c>
      <c r="EN159" s="71" t="str">
        <f t="shared" si="2791"/>
        <v/>
      </c>
      <c r="EO159" s="71" t="str">
        <f t="shared" si="2792"/>
        <v/>
      </c>
      <c r="EP159" s="71" t="str">
        <f t="shared" si="2793"/>
        <v/>
      </c>
      <c r="EQ159" s="71" t="str">
        <f t="shared" si="2794"/>
        <v/>
      </c>
      <c r="ER159" s="71" t="str">
        <f t="shared" si="2795"/>
        <v/>
      </c>
      <c r="ES159" s="71" t="str">
        <f t="shared" si="2796"/>
        <v/>
      </c>
      <c r="ET159" s="71" t="str">
        <f t="shared" si="2797"/>
        <v/>
      </c>
      <c r="EU159" s="71" t="str">
        <f t="shared" si="2798"/>
        <v/>
      </c>
      <c r="EV159" s="71" t="str">
        <f t="shared" si="2799"/>
        <v/>
      </c>
      <c r="EW159" s="71" t="str">
        <f t="shared" si="2800"/>
        <v/>
      </c>
      <c r="EX159" s="71" t="str">
        <f t="shared" si="2801"/>
        <v/>
      </c>
      <c r="EY159" s="71" t="str">
        <f t="shared" si="2802"/>
        <v/>
      </c>
      <c r="EZ159" s="71" t="str">
        <f t="shared" si="2803"/>
        <v/>
      </c>
      <c r="FA159" s="71" t="str">
        <f t="shared" si="2804"/>
        <v/>
      </c>
      <c r="FB159" s="71" t="str">
        <f t="shared" si="2805"/>
        <v/>
      </c>
      <c r="FC159" s="71" t="str">
        <f t="shared" si="2806"/>
        <v/>
      </c>
      <c r="FD159" s="71" t="str">
        <f t="shared" si="2807"/>
        <v/>
      </c>
      <c r="FE159" s="71" t="str">
        <f t="shared" si="2808"/>
        <v/>
      </c>
      <c r="FF159" s="71" t="str">
        <f t="shared" si="2809"/>
        <v/>
      </c>
      <c r="FG159" s="71" t="str">
        <f t="shared" si="2810"/>
        <v/>
      </c>
      <c r="FH159" s="71" t="str">
        <f t="shared" si="2811"/>
        <v/>
      </c>
      <c r="FI159" s="71" t="str">
        <f t="shared" si="2812"/>
        <v/>
      </c>
      <c r="FJ159" s="71" t="str">
        <f t="shared" si="2813"/>
        <v/>
      </c>
      <c r="FK159" s="71" t="str">
        <f t="shared" si="2814"/>
        <v/>
      </c>
      <c r="FL159" s="71" t="str">
        <f t="shared" si="2815"/>
        <v/>
      </c>
      <c r="FM159" s="71" t="str">
        <f t="shared" si="2816"/>
        <v/>
      </c>
      <c r="FN159" s="71" t="str">
        <f t="shared" si="2817"/>
        <v/>
      </c>
      <c r="FO159" s="71" t="str">
        <f t="shared" si="2818"/>
        <v/>
      </c>
      <c r="FP159" s="71" t="str">
        <f t="shared" si="2819"/>
        <v/>
      </c>
      <c r="FQ159" s="71" t="str">
        <f t="shared" si="2820"/>
        <v/>
      </c>
      <c r="FR159" s="71" t="str">
        <f t="shared" si="2821"/>
        <v/>
      </c>
      <c r="FS159" s="71" t="str">
        <f t="shared" si="2822"/>
        <v/>
      </c>
    </row>
    <row r="160" spans="1:175" ht="16.5">
      <c r="A160" s="101"/>
      <c r="B160" s="115" t="s">
        <v>574</v>
      </c>
      <c r="C160" s="22" t="s">
        <v>575</v>
      </c>
      <c r="T160" s="70" t="s">
        <v>576</v>
      </c>
      <c r="U160" s="85" t="str">
        <f t="shared" si="2076"/>
        <v>ReplaceableTextures\\CommandButtons\\BTNIN09.blp</v>
      </c>
      <c r="CN160" s="69" t="str">
        <f t="shared" si="2746"/>
        <v>InitUnitState('IN09',,,,,,,,,,)</v>
      </c>
      <c r="CO160" s="69" t="str">
        <f t="shared" si="2747"/>
        <v>InitUnitNormal('IN09',,,,,,,,,,)</v>
      </c>
      <c r="CP160" s="69" t="str">
        <f t="shared" si="2748"/>
        <v>InitUnitMagic('IN09',,,,,,,,,,)</v>
      </c>
      <c r="CQ160" s="69" t="str">
        <f t="shared" si="2749"/>
        <v>InitUnitAdd('IN09',,,,,,,,,,)</v>
      </c>
      <c r="CR160" s="69" t="str">
        <f t="shared" si="2750"/>
        <v>InitEquipData('IN09',,"",,,,,'','','','','','',"ReplaceableTextures\\CommandButtons\\BTNIT03.blp")</v>
      </c>
      <c r="CU160" s="95" t="str">
        <f t="shared" si="2751"/>
        <v>|n</v>
      </c>
      <c r="CV160" s="70" t="str">
        <f t="shared" si="2752"/>
        <v>死亡时复活。</v>
      </c>
      <c r="CW160" s="60"/>
      <c r="CX160" s="60"/>
      <c r="CY160" s="60"/>
      <c r="CZ160" s="60"/>
      <c r="DA160" s="60"/>
      <c r="DB160" s="71" t="str">
        <f t="shared" si="2753"/>
        <v/>
      </c>
      <c r="DC160" s="71" t="str">
        <f t="shared" si="2754"/>
        <v/>
      </c>
      <c r="DD160" s="71" t="str">
        <f t="shared" si="2755"/>
        <v/>
      </c>
      <c r="DE160" s="71" t="str">
        <f t="shared" si="2756"/>
        <v/>
      </c>
      <c r="DF160" s="71" t="str">
        <f t="shared" si="2757"/>
        <v/>
      </c>
      <c r="DG160" s="71" t="str">
        <f t="shared" si="2758"/>
        <v/>
      </c>
      <c r="DH160" s="71" t="str">
        <f t="shared" si="2759"/>
        <v/>
      </c>
      <c r="DI160" s="71" t="str">
        <f t="shared" si="2760"/>
        <v/>
      </c>
      <c r="DJ160" s="71" t="str">
        <f t="shared" si="2761"/>
        <v/>
      </c>
      <c r="DK160" s="71" t="str">
        <f t="shared" si="2762"/>
        <v/>
      </c>
      <c r="DL160" s="71" t="str">
        <f t="shared" si="2763"/>
        <v/>
      </c>
      <c r="DM160" s="71" t="str">
        <f t="shared" si="2764"/>
        <v/>
      </c>
      <c r="DN160" s="71" t="str">
        <f t="shared" si="2765"/>
        <v/>
      </c>
      <c r="DO160" s="71" t="str">
        <f t="shared" si="2766"/>
        <v/>
      </c>
      <c r="DP160" s="71" t="str">
        <f t="shared" si="2767"/>
        <v/>
      </c>
      <c r="DQ160" s="71" t="str">
        <f t="shared" si="2768"/>
        <v/>
      </c>
      <c r="DR160" s="71" t="str">
        <f t="shared" si="2769"/>
        <v/>
      </c>
      <c r="DS160" s="71" t="str">
        <f t="shared" si="2770"/>
        <v/>
      </c>
      <c r="DT160" s="71" t="str">
        <f t="shared" si="2771"/>
        <v/>
      </c>
      <c r="DU160" s="71" t="str">
        <f t="shared" si="2772"/>
        <v/>
      </c>
      <c r="DV160" s="71" t="str">
        <f t="shared" si="2773"/>
        <v/>
      </c>
      <c r="DW160" s="71" t="str">
        <f t="shared" si="2774"/>
        <v/>
      </c>
      <c r="DX160" s="71" t="str">
        <f t="shared" si="2775"/>
        <v/>
      </c>
      <c r="DY160" s="71" t="str">
        <f t="shared" si="2776"/>
        <v/>
      </c>
      <c r="DZ160" s="71" t="str">
        <f t="shared" si="2777"/>
        <v/>
      </c>
      <c r="EA160" s="71" t="str">
        <f t="shared" si="2778"/>
        <v/>
      </c>
      <c r="EB160" s="71" t="str">
        <f t="shared" si="2779"/>
        <v/>
      </c>
      <c r="EC160" s="71" t="str">
        <f t="shared" si="2780"/>
        <v/>
      </c>
      <c r="ED160" s="71" t="str">
        <f t="shared" si="2781"/>
        <v/>
      </c>
      <c r="EE160" s="71" t="str">
        <f t="shared" si="2782"/>
        <v/>
      </c>
      <c r="EF160" s="71" t="str">
        <f t="shared" si="2783"/>
        <v/>
      </c>
      <c r="EG160" s="71" t="str">
        <f t="shared" si="2784"/>
        <v/>
      </c>
      <c r="EH160" s="71" t="str">
        <f t="shared" si="2785"/>
        <v/>
      </c>
      <c r="EI160" s="71" t="str">
        <f t="shared" si="2786"/>
        <v/>
      </c>
      <c r="EJ160" s="71" t="str">
        <f t="shared" si="2787"/>
        <v/>
      </c>
      <c r="EK160" s="71" t="str">
        <f t="shared" si="2788"/>
        <v/>
      </c>
      <c r="EL160" s="71" t="str">
        <f t="shared" si="2789"/>
        <v/>
      </c>
      <c r="EM160" s="71" t="str">
        <f t="shared" si="2790"/>
        <v/>
      </c>
      <c r="EN160" s="71" t="str">
        <f t="shared" si="2791"/>
        <v/>
      </c>
      <c r="EO160" s="71" t="str">
        <f t="shared" si="2792"/>
        <v/>
      </c>
      <c r="EP160" s="71" t="str">
        <f t="shared" si="2793"/>
        <v/>
      </c>
      <c r="EQ160" s="71" t="str">
        <f t="shared" si="2794"/>
        <v/>
      </c>
      <c r="ER160" s="71" t="str">
        <f t="shared" si="2795"/>
        <v/>
      </c>
      <c r="ES160" s="71" t="str">
        <f t="shared" si="2796"/>
        <v/>
      </c>
      <c r="ET160" s="71" t="str">
        <f t="shared" si="2797"/>
        <v/>
      </c>
      <c r="EU160" s="71" t="str">
        <f t="shared" si="2798"/>
        <v/>
      </c>
      <c r="EV160" s="71" t="str">
        <f t="shared" si="2799"/>
        <v/>
      </c>
      <c r="EW160" s="71" t="str">
        <f t="shared" si="2800"/>
        <v/>
      </c>
      <c r="EX160" s="71" t="str">
        <f t="shared" si="2801"/>
        <v/>
      </c>
      <c r="EY160" s="71" t="str">
        <f t="shared" si="2802"/>
        <v/>
      </c>
      <c r="EZ160" s="71" t="str">
        <f t="shared" si="2803"/>
        <v/>
      </c>
      <c r="FA160" s="71" t="str">
        <f t="shared" si="2804"/>
        <v/>
      </c>
      <c r="FB160" s="71" t="str">
        <f t="shared" si="2805"/>
        <v/>
      </c>
      <c r="FC160" s="71" t="str">
        <f t="shared" si="2806"/>
        <v/>
      </c>
      <c r="FD160" s="71" t="str">
        <f t="shared" si="2807"/>
        <v/>
      </c>
      <c r="FE160" s="71" t="str">
        <f t="shared" si="2808"/>
        <v/>
      </c>
      <c r="FF160" s="71" t="str">
        <f t="shared" si="2809"/>
        <v/>
      </c>
      <c r="FG160" s="71" t="str">
        <f t="shared" si="2810"/>
        <v/>
      </c>
      <c r="FH160" s="71" t="str">
        <f t="shared" si="2811"/>
        <v/>
      </c>
      <c r="FI160" s="71" t="str">
        <f t="shared" si="2812"/>
        <v/>
      </c>
      <c r="FJ160" s="71" t="str">
        <f t="shared" si="2813"/>
        <v/>
      </c>
      <c r="FK160" s="71" t="str">
        <f t="shared" si="2814"/>
        <v/>
      </c>
      <c r="FL160" s="71" t="str">
        <f t="shared" si="2815"/>
        <v/>
      </c>
      <c r="FM160" s="71" t="str">
        <f t="shared" si="2816"/>
        <v/>
      </c>
      <c r="FN160" s="71" t="str">
        <f t="shared" si="2817"/>
        <v/>
      </c>
      <c r="FO160" s="71" t="str">
        <f t="shared" si="2818"/>
        <v/>
      </c>
      <c r="FP160" s="71" t="str">
        <f t="shared" si="2819"/>
        <v/>
      </c>
      <c r="FQ160" s="71" t="str">
        <f t="shared" si="2820"/>
        <v/>
      </c>
      <c r="FR160" s="71" t="str">
        <f t="shared" si="2821"/>
        <v/>
      </c>
      <c r="FS160" s="71" t="str">
        <f t="shared" si="2822"/>
        <v/>
      </c>
    </row>
    <row r="161" spans="1:175" ht="16.5">
      <c r="A161" s="101"/>
      <c r="B161" s="115" t="s">
        <v>577</v>
      </c>
      <c r="C161" s="22" t="s">
        <v>578</v>
      </c>
      <c r="T161" s="70" t="s">
        <v>579</v>
      </c>
      <c r="U161" s="85" t="str">
        <f t="shared" si="2076"/>
        <v>ReplaceableTextures\\CommandButtons\\BTNIN10.blp</v>
      </c>
      <c r="CN161" s="69" t="str">
        <f t="shared" si="2746"/>
        <v>InitUnitState('IN10',,,,,,,,,,)</v>
      </c>
      <c r="CO161" s="69" t="str">
        <f t="shared" si="2747"/>
        <v>InitUnitNormal('IN10',,,,,,,,,,)</v>
      </c>
      <c r="CP161" s="69" t="str">
        <f t="shared" si="2748"/>
        <v>InitUnitMagic('IN10',,,,,,,,,,)</v>
      </c>
      <c r="CQ161" s="69" t="str">
        <f t="shared" si="2749"/>
        <v>InitUnitAdd('IN10',,,,,,,,,,)</v>
      </c>
      <c r="CR161" s="69" t="str">
        <f t="shared" si="2750"/>
        <v>InitEquipData('IN10',,"",,,,,'','','','','','',"ReplaceableTextures\\CommandButtons\\BTNIT04.blp")</v>
      </c>
      <c r="CU161" s="95" t="str">
        <f t="shared" si="2751"/>
        <v>|n</v>
      </c>
      <c r="CV161" s="70" t="str">
        <f t="shared" si="2752"/>
        <v>点金一个|Cffffc926练功房福娃|r，获得|Cffffc926300|r倍金币奖励</v>
      </c>
      <c r="CW161" s="60"/>
      <c r="CX161" s="60"/>
      <c r="CY161" s="60"/>
      <c r="CZ161" s="60"/>
      <c r="DA161" s="60"/>
      <c r="DB161" s="71" t="str">
        <f t="shared" si="2753"/>
        <v/>
      </c>
      <c r="DC161" s="71" t="str">
        <f t="shared" si="2754"/>
        <v/>
      </c>
      <c r="DD161" s="71" t="str">
        <f t="shared" si="2755"/>
        <v/>
      </c>
      <c r="DE161" s="71" t="str">
        <f t="shared" si="2756"/>
        <v/>
      </c>
      <c r="DF161" s="71" t="str">
        <f t="shared" si="2757"/>
        <v/>
      </c>
      <c r="DG161" s="71" t="str">
        <f t="shared" si="2758"/>
        <v/>
      </c>
      <c r="DH161" s="71" t="str">
        <f t="shared" si="2759"/>
        <v/>
      </c>
      <c r="DI161" s="71" t="str">
        <f t="shared" si="2760"/>
        <v/>
      </c>
      <c r="DJ161" s="71" t="str">
        <f t="shared" si="2761"/>
        <v/>
      </c>
      <c r="DK161" s="71" t="str">
        <f t="shared" si="2762"/>
        <v/>
      </c>
      <c r="DL161" s="71" t="str">
        <f t="shared" si="2763"/>
        <v/>
      </c>
      <c r="DM161" s="71" t="str">
        <f t="shared" si="2764"/>
        <v/>
      </c>
      <c r="DN161" s="71" t="str">
        <f t="shared" si="2765"/>
        <v/>
      </c>
      <c r="DO161" s="71" t="str">
        <f t="shared" si="2766"/>
        <v/>
      </c>
      <c r="DP161" s="71" t="str">
        <f t="shared" si="2767"/>
        <v/>
      </c>
      <c r="DQ161" s="71" t="str">
        <f t="shared" si="2768"/>
        <v/>
      </c>
      <c r="DR161" s="71" t="str">
        <f t="shared" si="2769"/>
        <v/>
      </c>
      <c r="DS161" s="71" t="str">
        <f t="shared" si="2770"/>
        <v/>
      </c>
      <c r="DT161" s="71" t="str">
        <f t="shared" si="2771"/>
        <v/>
      </c>
      <c r="DU161" s="71" t="str">
        <f t="shared" si="2772"/>
        <v/>
      </c>
      <c r="DV161" s="71" t="str">
        <f t="shared" si="2773"/>
        <v/>
      </c>
      <c r="DW161" s="71" t="str">
        <f t="shared" si="2774"/>
        <v/>
      </c>
      <c r="DX161" s="71" t="str">
        <f t="shared" si="2775"/>
        <v/>
      </c>
      <c r="DY161" s="71" t="str">
        <f t="shared" si="2776"/>
        <v/>
      </c>
      <c r="DZ161" s="71" t="str">
        <f t="shared" si="2777"/>
        <v/>
      </c>
      <c r="EA161" s="71" t="str">
        <f t="shared" si="2778"/>
        <v/>
      </c>
      <c r="EB161" s="71" t="str">
        <f t="shared" si="2779"/>
        <v/>
      </c>
      <c r="EC161" s="71" t="str">
        <f t="shared" si="2780"/>
        <v/>
      </c>
      <c r="ED161" s="71" t="str">
        <f t="shared" si="2781"/>
        <v/>
      </c>
      <c r="EE161" s="71" t="str">
        <f t="shared" si="2782"/>
        <v/>
      </c>
      <c r="EF161" s="71" t="str">
        <f t="shared" si="2783"/>
        <v/>
      </c>
      <c r="EG161" s="71" t="str">
        <f t="shared" si="2784"/>
        <v/>
      </c>
      <c r="EH161" s="71" t="str">
        <f t="shared" si="2785"/>
        <v/>
      </c>
      <c r="EI161" s="71" t="str">
        <f t="shared" si="2786"/>
        <v/>
      </c>
      <c r="EJ161" s="71" t="str">
        <f t="shared" si="2787"/>
        <v/>
      </c>
      <c r="EK161" s="71" t="str">
        <f t="shared" si="2788"/>
        <v/>
      </c>
      <c r="EL161" s="71" t="str">
        <f t="shared" si="2789"/>
        <v/>
      </c>
      <c r="EM161" s="71" t="str">
        <f t="shared" si="2790"/>
        <v/>
      </c>
      <c r="EN161" s="71" t="str">
        <f t="shared" si="2791"/>
        <v/>
      </c>
      <c r="EO161" s="71" t="str">
        <f t="shared" si="2792"/>
        <v/>
      </c>
      <c r="EP161" s="71" t="str">
        <f t="shared" si="2793"/>
        <v/>
      </c>
      <c r="EQ161" s="71" t="str">
        <f t="shared" si="2794"/>
        <v/>
      </c>
      <c r="ER161" s="71" t="str">
        <f t="shared" si="2795"/>
        <v/>
      </c>
      <c r="ES161" s="71" t="str">
        <f t="shared" si="2796"/>
        <v/>
      </c>
      <c r="ET161" s="71" t="str">
        <f t="shared" si="2797"/>
        <v/>
      </c>
      <c r="EU161" s="71" t="str">
        <f t="shared" si="2798"/>
        <v/>
      </c>
      <c r="EV161" s="71" t="str">
        <f t="shared" si="2799"/>
        <v/>
      </c>
      <c r="EW161" s="71" t="str">
        <f t="shared" si="2800"/>
        <v/>
      </c>
      <c r="EX161" s="71" t="str">
        <f t="shared" si="2801"/>
        <v/>
      </c>
      <c r="EY161" s="71" t="str">
        <f t="shared" si="2802"/>
        <v/>
      </c>
      <c r="EZ161" s="71" t="str">
        <f t="shared" si="2803"/>
        <v/>
      </c>
      <c r="FA161" s="71" t="str">
        <f t="shared" si="2804"/>
        <v/>
      </c>
      <c r="FB161" s="71" t="str">
        <f t="shared" si="2805"/>
        <v/>
      </c>
      <c r="FC161" s="71" t="str">
        <f t="shared" si="2806"/>
        <v/>
      </c>
      <c r="FD161" s="71" t="str">
        <f t="shared" si="2807"/>
        <v/>
      </c>
      <c r="FE161" s="71" t="str">
        <f t="shared" si="2808"/>
        <v/>
      </c>
      <c r="FF161" s="71" t="str">
        <f t="shared" si="2809"/>
        <v/>
      </c>
      <c r="FG161" s="71" t="str">
        <f t="shared" si="2810"/>
        <v/>
      </c>
      <c r="FH161" s="71" t="str">
        <f t="shared" si="2811"/>
        <v/>
      </c>
      <c r="FI161" s="71" t="str">
        <f t="shared" si="2812"/>
        <v/>
      </c>
      <c r="FJ161" s="71" t="str">
        <f t="shared" si="2813"/>
        <v/>
      </c>
      <c r="FK161" s="71" t="str">
        <f t="shared" si="2814"/>
        <v/>
      </c>
      <c r="FL161" s="71" t="str">
        <f t="shared" si="2815"/>
        <v/>
      </c>
      <c r="FM161" s="71" t="str">
        <f t="shared" si="2816"/>
        <v/>
      </c>
      <c r="FN161" s="71" t="str">
        <f t="shared" si="2817"/>
        <v/>
      </c>
      <c r="FO161" s="71" t="str">
        <f t="shared" si="2818"/>
        <v/>
      </c>
      <c r="FP161" s="71" t="str">
        <f t="shared" si="2819"/>
        <v/>
      </c>
      <c r="FQ161" s="71" t="str">
        <f t="shared" si="2820"/>
        <v/>
      </c>
      <c r="FR161" s="71" t="str">
        <f t="shared" si="2821"/>
        <v/>
      </c>
      <c r="FS161" s="71" t="str">
        <f t="shared" si="2822"/>
        <v/>
      </c>
    </row>
    <row r="162" spans="1:175" ht="16.5">
      <c r="A162" s="101"/>
      <c r="B162" s="115" t="s">
        <v>580</v>
      </c>
      <c r="C162" s="22" t="s">
        <v>581</v>
      </c>
      <c r="T162" s="70" t="s">
        <v>582</v>
      </c>
      <c r="U162" s="85" t="str">
        <f t="shared" si="2076"/>
        <v>ReplaceableTextures\\CommandButtons\\BTNIN11.blp</v>
      </c>
      <c r="CN162" s="69" t="str">
        <f t="shared" si="2746"/>
        <v>InitUnitState('IN11',,,,,,,,,,)</v>
      </c>
      <c r="CO162" s="69" t="str">
        <f t="shared" si="2747"/>
        <v>InitUnitNormal('IN11',,,,,,,,,,)</v>
      </c>
      <c r="CP162" s="69" t="str">
        <f t="shared" si="2748"/>
        <v>InitUnitMagic('IN11',,,,,,,,,,)</v>
      </c>
      <c r="CQ162" s="69" t="str">
        <f t="shared" si="2749"/>
        <v>InitUnitAdd('IN11',,,,,,,,,,)</v>
      </c>
      <c r="CR162" s="69" t="str">
        <f t="shared" si="2750"/>
        <v>InitEquipData('IN11',,"",,,,,'','','','','','',"ReplaceableTextures\\CommandButtons\\BTNIT05.blp")</v>
      </c>
      <c r="CU162" s="95" t="str">
        <f t="shared" si="2751"/>
        <v>|n</v>
      </c>
      <c r="CV162" s="70" t="str">
        <f t="shared" si="2752"/>
        <v>|CffFFC92610秒|r内提高|Cffffc926100%|r攻击伤害</v>
      </c>
      <c r="CW162" s="60"/>
      <c r="CX162" s="60"/>
      <c r="CY162" s="60"/>
      <c r="CZ162" s="60"/>
      <c r="DA162" s="60"/>
      <c r="DB162" s="71" t="str">
        <f t="shared" si="2753"/>
        <v/>
      </c>
      <c r="DC162" s="71" t="str">
        <f t="shared" si="2754"/>
        <v/>
      </c>
      <c r="DD162" s="71" t="str">
        <f t="shared" si="2755"/>
        <v/>
      </c>
      <c r="DE162" s="71" t="str">
        <f t="shared" si="2756"/>
        <v/>
      </c>
      <c r="DF162" s="71" t="str">
        <f t="shared" si="2757"/>
        <v/>
      </c>
      <c r="DG162" s="71" t="str">
        <f t="shared" si="2758"/>
        <v/>
      </c>
      <c r="DH162" s="71" t="str">
        <f t="shared" si="2759"/>
        <v/>
      </c>
      <c r="DI162" s="71" t="str">
        <f t="shared" si="2760"/>
        <v/>
      </c>
      <c r="DJ162" s="71" t="str">
        <f t="shared" si="2761"/>
        <v/>
      </c>
      <c r="DK162" s="71" t="str">
        <f t="shared" si="2762"/>
        <v/>
      </c>
      <c r="DL162" s="71" t="str">
        <f t="shared" si="2763"/>
        <v/>
      </c>
      <c r="DM162" s="71" t="str">
        <f t="shared" si="2764"/>
        <v/>
      </c>
      <c r="DN162" s="71" t="str">
        <f t="shared" si="2765"/>
        <v/>
      </c>
      <c r="DO162" s="71" t="str">
        <f t="shared" si="2766"/>
        <v/>
      </c>
      <c r="DP162" s="71" t="str">
        <f t="shared" si="2767"/>
        <v/>
      </c>
      <c r="DQ162" s="71" t="str">
        <f t="shared" si="2768"/>
        <v/>
      </c>
      <c r="DR162" s="71" t="str">
        <f t="shared" si="2769"/>
        <v/>
      </c>
      <c r="DS162" s="71" t="str">
        <f t="shared" si="2770"/>
        <v/>
      </c>
      <c r="DT162" s="71" t="str">
        <f t="shared" si="2771"/>
        <v/>
      </c>
      <c r="DU162" s="71" t="str">
        <f t="shared" si="2772"/>
        <v/>
      </c>
      <c r="DV162" s="71" t="str">
        <f t="shared" si="2773"/>
        <v/>
      </c>
      <c r="DW162" s="71" t="str">
        <f t="shared" si="2774"/>
        <v/>
      </c>
      <c r="DX162" s="71" t="str">
        <f t="shared" si="2775"/>
        <v/>
      </c>
      <c r="DY162" s="71" t="str">
        <f t="shared" si="2776"/>
        <v/>
      </c>
      <c r="DZ162" s="71" t="str">
        <f t="shared" si="2777"/>
        <v/>
      </c>
      <c r="EA162" s="71" t="str">
        <f t="shared" si="2778"/>
        <v/>
      </c>
      <c r="EB162" s="71" t="str">
        <f t="shared" si="2779"/>
        <v/>
      </c>
      <c r="EC162" s="71" t="str">
        <f t="shared" si="2780"/>
        <v/>
      </c>
      <c r="ED162" s="71" t="str">
        <f t="shared" si="2781"/>
        <v/>
      </c>
      <c r="EE162" s="71" t="str">
        <f t="shared" si="2782"/>
        <v/>
      </c>
      <c r="EF162" s="71" t="str">
        <f t="shared" si="2783"/>
        <v/>
      </c>
      <c r="EG162" s="71" t="str">
        <f t="shared" si="2784"/>
        <v/>
      </c>
      <c r="EH162" s="71" t="str">
        <f t="shared" si="2785"/>
        <v/>
      </c>
      <c r="EI162" s="71" t="str">
        <f t="shared" si="2786"/>
        <v/>
      </c>
      <c r="EJ162" s="71" t="str">
        <f t="shared" si="2787"/>
        <v/>
      </c>
      <c r="EK162" s="71" t="str">
        <f t="shared" si="2788"/>
        <v/>
      </c>
      <c r="EL162" s="71" t="str">
        <f t="shared" si="2789"/>
        <v/>
      </c>
      <c r="EM162" s="71" t="str">
        <f t="shared" si="2790"/>
        <v/>
      </c>
      <c r="EN162" s="71" t="str">
        <f t="shared" si="2791"/>
        <v/>
      </c>
      <c r="EO162" s="71" t="str">
        <f t="shared" si="2792"/>
        <v/>
      </c>
      <c r="EP162" s="71" t="str">
        <f t="shared" si="2793"/>
        <v/>
      </c>
      <c r="EQ162" s="71" t="str">
        <f t="shared" si="2794"/>
        <v/>
      </c>
      <c r="ER162" s="71" t="str">
        <f t="shared" si="2795"/>
        <v/>
      </c>
      <c r="ES162" s="71" t="str">
        <f t="shared" si="2796"/>
        <v/>
      </c>
      <c r="ET162" s="71" t="str">
        <f t="shared" si="2797"/>
        <v/>
      </c>
      <c r="EU162" s="71" t="str">
        <f t="shared" si="2798"/>
        <v/>
      </c>
      <c r="EV162" s="71" t="str">
        <f t="shared" si="2799"/>
        <v/>
      </c>
      <c r="EW162" s="71" t="str">
        <f t="shared" si="2800"/>
        <v/>
      </c>
      <c r="EX162" s="71" t="str">
        <f t="shared" si="2801"/>
        <v/>
      </c>
      <c r="EY162" s="71" t="str">
        <f t="shared" si="2802"/>
        <v/>
      </c>
      <c r="EZ162" s="71" t="str">
        <f t="shared" si="2803"/>
        <v/>
      </c>
      <c r="FA162" s="71" t="str">
        <f t="shared" si="2804"/>
        <v/>
      </c>
      <c r="FB162" s="71" t="str">
        <f t="shared" si="2805"/>
        <v/>
      </c>
      <c r="FC162" s="71" t="str">
        <f t="shared" si="2806"/>
        <v/>
      </c>
      <c r="FD162" s="71" t="str">
        <f t="shared" si="2807"/>
        <v/>
      </c>
      <c r="FE162" s="71" t="str">
        <f t="shared" si="2808"/>
        <v/>
      </c>
      <c r="FF162" s="71" t="str">
        <f t="shared" si="2809"/>
        <v/>
      </c>
      <c r="FG162" s="71" t="str">
        <f t="shared" si="2810"/>
        <v/>
      </c>
      <c r="FH162" s="71" t="str">
        <f t="shared" si="2811"/>
        <v/>
      </c>
      <c r="FI162" s="71" t="str">
        <f t="shared" si="2812"/>
        <v/>
      </c>
      <c r="FJ162" s="71" t="str">
        <f t="shared" si="2813"/>
        <v/>
      </c>
      <c r="FK162" s="71" t="str">
        <f t="shared" si="2814"/>
        <v/>
      </c>
      <c r="FL162" s="71" t="str">
        <f t="shared" si="2815"/>
        <v/>
      </c>
      <c r="FM162" s="71" t="str">
        <f t="shared" si="2816"/>
        <v/>
      </c>
      <c r="FN162" s="71" t="str">
        <f t="shared" si="2817"/>
        <v/>
      </c>
      <c r="FO162" s="71" t="str">
        <f t="shared" si="2818"/>
        <v/>
      </c>
      <c r="FP162" s="71" t="str">
        <f t="shared" si="2819"/>
        <v/>
      </c>
      <c r="FQ162" s="71" t="str">
        <f t="shared" si="2820"/>
        <v/>
      </c>
      <c r="FR162" s="71" t="str">
        <f t="shared" si="2821"/>
        <v/>
      </c>
      <c r="FS162" s="71" t="str">
        <f t="shared" si="2822"/>
        <v/>
      </c>
    </row>
    <row r="163" spans="1:175" ht="16.5">
      <c r="A163" s="101"/>
      <c r="B163" s="115" t="s">
        <v>583</v>
      </c>
      <c r="C163" s="22" t="s">
        <v>584</v>
      </c>
      <c r="T163" s="70" t="s">
        <v>585</v>
      </c>
      <c r="U163" s="85" t="str">
        <f t="shared" si="2076"/>
        <v>ReplaceableTextures\\CommandButtons\\BTNIN12.blp</v>
      </c>
      <c r="CN163" s="69" t="str">
        <f t="shared" si="2746"/>
        <v>InitUnitState('IN12',,,,,,,,,,)</v>
      </c>
      <c r="CO163" s="69" t="str">
        <f t="shared" si="2747"/>
        <v>InitUnitNormal('IN12',,,,,,,,,,)</v>
      </c>
      <c r="CP163" s="69" t="str">
        <f t="shared" si="2748"/>
        <v>InitUnitMagic('IN12',,,,,,,,,,)</v>
      </c>
      <c r="CQ163" s="69" t="str">
        <f t="shared" si="2749"/>
        <v>InitUnitAdd('IN12',,,,,,,,,,)</v>
      </c>
      <c r="CR163" s="69" t="str">
        <f t="shared" si="2750"/>
        <v>InitEquipData('IN12',,"",,,,,'','','','','','',"ReplaceableTextures\\CommandButtons\\BTNIT06.blp")</v>
      </c>
      <c r="CU163" s="95" t="str">
        <f t="shared" si="2751"/>
        <v>|n</v>
      </c>
      <c r="CV163" s="70" t="str">
        <f t="shared" si="2752"/>
        <v>在|Cffffc926基地-周文王|r附近召唤|Cffffc9261|r个|Cffffc926黑市商店|r，仅存在|Cffffc92630|r秒。</v>
      </c>
      <c r="CW163" s="60"/>
      <c r="CX163" s="60"/>
      <c r="CY163" s="60"/>
      <c r="CZ163" s="60"/>
      <c r="DA163" s="60"/>
      <c r="DB163" s="71" t="str">
        <f t="shared" si="2753"/>
        <v/>
      </c>
      <c r="DC163" s="71" t="str">
        <f t="shared" si="2754"/>
        <v/>
      </c>
      <c r="DD163" s="71" t="str">
        <f t="shared" si="2755"/>
        <v/>
      </c>
      <c r="DE163" s="71" t="str">
        <f t="shared" si="2756"/>
        <v/>
      </c>
      <c r="DF163" s="71" t="str">
        <f t="shared" si="2757"/>
        <v/>
      </c>
      <c r="DG163" s="71" t="str">
        <f t="shared" si="2758"/>
        <v/>
      </c>
      <c r="DH163" s="71" t="str">
        <f t="shared" si="2759"/>
        <v/>
      </c>
      <c r="DI163" s="71" t="str">
        <f t="shared" si="2760"/>
        <v/>
      </c>
      <c r="DJ163" s="71" t="str">
        <f t="shared" si="2761"/>
        <v/>
      </c>
      <c r="DK163" s="71" t="str">
        <f t="shared" si="2762"/>
        <v/>
      </c>
      <c r="DL163" s="71" t="str">
        <f t="shared" si="2763"/>
        <v/>
      </c>
      <c r="DM163" s="71" t="str">
        <f t="shared" si="2764"/>
        <v/>
      </c>
      <c r="DN163" s="71" t="str">
        <f t="shared" si="2765"/>
        <v/>
      </c>
      <c r="DO163" s="71" t="str">
        <f t="shared" si="2766"/>
        <v/>
      </c>
      <c r="DP163" s="71" t="str">
        <f t="shared" si="2767"/>
        <v/>
      </c>
      <c r="DQ163" s="71" t="str">
        <f t="shared" si="2768"/>
        <v/>
      </c>
      <c r="DR163" s="71" t="str">
        <f t="shared" si="2769"/>
        <v/>
      </c>
      <c r="DS163" s="71" t="str">
        <f t="shared" si="2770"/>
        <v/>
      </c>
      <c r="DT163" s="71" t="str">
        <f t="shared" si="2771"/>
        <v/>
      </c>
      <c r="DU163" s="71" t="str">
        <f t="shared" si="2772"/>
        <v/>
      </c>
      <c r="DV163" s="71" t="str">
        <f t="shared" si="2773"/>
        <v/>
      </c>
      <c r="DW163" s="71" t="str">
        <f t="shared" si="2774"/>
        <v/>
      </c>
      <c r="DX163" s="71" t="str">
        <f t="shared" si="2775"/>
        <v/>
      </c>
      <c r="DY163" s="71" t="str">
        <f t="shared" si="2776"/>
        <v/>
      </c>
      <c r="DZ163" s="71" t="str">
        <f t="shared" si="2777"/>
        <v/>
      </c>
      <c r="EA163" s="71" t="str">
        <f t="shared" si="2778"/>
        <v/>
      </c>
      <c r="EB163" s="71" t="str">
        <f t="shared" si="2779"/>
        <v/>
      </c>
      <c r="EC163" s="71" t="str">
        <f t="shared" si="2780"/>
        <v/>
      </c>
      <c r="ED163" s="71" t="str">
        <f t="shared" si="2781"/>
        <v/>
      </c>
      <c r="EE163" s="71" t="str">
        <f t="shared" si="2782"/>
        <v/>
      </c>
      <c r="EF163" s="71" t="str">
        <f t="shared" si="2783"/>
        <v/>
      </c>
      <c r="EG163" s="71" t="str">
        <f t="shared" si="2784"/>
        <v/>
      </c>
      <c r="EH163" s="71" t="str">
        <f t="shared" si="2785"/>
        <v/>
      </c>
      <c r="EI163" s="71" t="str">
        <f t="shared" si="2786"/>
        <v/>
      </c>
      <c r="EJ163" s="71" t="str">
        <f t="shared" si="2787"/>
        <v/>
      </c>
      <c r="EK163" s="71" t="str">
        <f t="shared" si="2788"/>
        <v/>
      </c>
      <c r="EL163" s="71" t="str">
        <f t="shared" si="2789"/>
        <v/>
      </c>
      <c r="EM163" s="71" t="str">
        <f t="shared" si="2790"/>
        <v/>
      </c>
      <c r="EN163" s="71" t="str">
        <f t="shared" si="2791"/>
        <v/>
      </c>
      <c r="EO163" s="71" t="str">
        <f t="shared" si="2792"/>
        <v/>
      </c>
      <c r="EP163" s="71" t="str">
        <f t="shared" si="2793"/>
        <v/>
      </c>
      <c r="EQ163" s="71" t="str">
        <f t="shared" si="2794"/>
        <v/>
      </c>
      <c r="ER163" s="71" t="str">
        <f t="shared" si="2795"/>
        <v/>
      </c>
      <c r="ES163" s="71" t="str">
        <f t="shared" si="2796"/>
        <v/>
      </c>
      <c r="ET163" s="71" t="str">
        <f t="shared" si="2797"/>
        <v/>
      </c>
      <c r="EU163" s="71" t="str">
        <f t="shared" si="2798"/>
        <v/>
      </c>
      <c r="EV163" s="71" t="str">
        <f t="shared" si="2799"/>
        <v/>
      </c>
      <c r="EW163" s="71" t="str">
        <f t="shared" si="2800"/>
        <v/>
      </c>
      <c r="EX163" s="71" t="str">
        <f t="shared" si="2801"/>
        <v/>
      </c>
      <c r="EY163" s="71" t="str">
        <f t="shared" si="2802"/>
        <v/>
      </c>
      <c r="EZ163" s="71" t="str">
        <f t="shared" si="2803"/>
        <v/>
      </c>
      <c r="FA163" s="71" t="str">
        <f t="shared" si="2804"/>
        <v/>
      </c>
      <c r="FB163" s="71" t="str">
        <f t="shared" si="2805"/>
        <v/>
      </c>
      <c r="FC163" s="71" t="str">
        <f t="shared" si="2806"/>
        <v/>
      </c>
      <c r="FD163" s="71" t="str">
        <f t="shared" si="2807"/>
        <v/>
      </c>
      <c r="FE163" s="71" t="str">
        <f t="shared" si="2808"/>
        <v/>
      </c>
      <c r="FF163" s="71" t="str">
        <f t="shared" si="2809"/>
        <v/>
      </c>
      <c r="FG163" s="71" t="str">
        <f t="shared" si="2810"/>
        <v/>
      </c>
      <c r="FH163" s="71" t="str">
        <f t="shared" si="2811"/>
        <v/>
      </c>
      <c r="FI163" s="71" t="str">
        <f t="shared" si="2812"/>
        <v/>
      </c>
      <c r="FJ163" s="71" t="str">
        <f t="shared" si="2813"/>
        <v/>
      </c>
      <c r="FK163" s="71" t="str">
        <f t="shared" si="2814"/>
        <v/>
      </c>
      <c r="FL163" s="71" t="str">
        <f t="shared" si="2815"/>
        <v/>
      </c>
      <c r="FM163" s="71" t="str">
        <f t="shared" si="2816"/>
        <v/>
      </c>
      <c r="FN163" s="71" t="str">
        <f t="shared" si="2817"/>
        <v/>
      </c>
      <c r="FO163" s="71" t="str">
        <f t="shared" si="2818"/>
        <v/>
      </c>
      <c r="FP163" s="71" t="str">
        <f t="shared" si="2819"/>
        <v/>
      </c>
      <c r="FQ163" s="71" t="str">
        <f t="shared" si="2820"/>
        <v/>
      </c>
      <c r="FR163" s="71" t="str">
        <f t="shared" si="2821"/>
        <v/>
      </c>
      <c r="FS163" s="71" t="str">
        <f t="shared" si="2822"/>
        <v/>
      </c>
    </row>
    <row r="164" spans="1:175" ht="16.5">
      <c r="A164" s="101"/>
      <c r="B164" s="115" t="s">
        <v>586</v>
      </c>
      <c r="C164" s="22" t="s">
        <v>587</v>
      </c>
      <c r="T164" s="70" t="s">
        <v>588</v>
      </c>
      <c r="U164" s="85" t="str">
        <f t="shared" si="2076"/>
        <v>ReplaceableTextures\\CommandButtons\\BTNIN13.blp</v>
      </c>
      <c r="CN164" s="69" t="str">
        <f t="shared" si="2746"/>
        <v>InitUnitState('IN13',,,,,,,,,,)</v>
      </c>
      <c r="CO164" s="69" t="str">
        <f t="shared" si="2747"/>
        <v>InitUnitNormal('IN13',,,,,,,,,,)</v>
      </c>
      <c r="CP164" s="69" t="str">
        <f t="shared" si="2748"/>
        <v>InitUnitMagic('IN13',,,,,,,,,,)</v>
      </c>
      <c r="CQ164" s="69" t="str">
        <f t="shared" si="2749"/>
        <v>InitUnitAdd('IN13',,,,,,,,,,)</v>
      </c>
      <c r="CR164" s="69" t="str">
        <f t="shared" si="2750"/>
        <v>InitEquipData('IN13',,"",,,,,'','','','','','',"ReplaceableTextures\\CommandButtons\\BTNIT07.blp")</v>
      </c>
      <c r="CU164" s="95" t="str">
        <f t="shared" si="2446"/>
        <v>|n</v>
      </c>
      <c r="CV164" s="70" t="str">
        <f t="shared" si="2447"/>
        <v>场上存活的队友|Cffffc92615|r秒内提高|Cffffc92650%|r技能伤害</v>
      </c>
      <c r="CW164" s="60"/>
      <c r="CX164" s="60"/>
      <c r="CY164" s="60"/>
      <c r="CZ164" s="60"/>
      <c r="DA164" s="60"/>
      <c r="DB164" s="71" t="str">
        <f t="shared" si="2448"/>
        <v/>
      </c>
      <c r="DC164" s="71" t="str">
        <f t="shared" si="2449"/>
        <v/>
      </c>
      <c r="DD164" s="71" t="str">
        <f t="shared" si="2450"/>
        <v/>
      </c>
      <c r="DE164" s="71" t="str">
        <f t="shared" si="2451"/>
        <v/>
      </c>
      <c r="DF164" s="71" t="str">
        <f t="shared" si="2452"/>
        <v/>
      </c>
      <c r="DG164" s="71" t="str">
        <f t="shared" si="2453"/>
        <v/>
      </c>
      <c r="DH164" s="71" t="str">
        <f t="shared" si="2454"/>
        <v/>
      </c>
      <c r="DI164" s="71" t="str">
        <f t="shared" si="2455"/>
        <v/>
      </c>
      <c r="DJ164" s="71" t="str">
        <f t="shared" si="2456"/>
        <v/>
      </c>
      <c r="DK164" s="71" t="str">
        <f t="shared" si="2457"/>
        <v/>
      </c>
      <c r="DL164" s="71" t="str">
        <f t="shared" si="2458"/>
        <v/>
      </c>
      <c r="DM164" s="71" t="str">
        <f t="shared" si="2459"/>
        <v/>
      </c>
      <c r="DN164" s="71" t="str">
        <f t="shared" si="2460"/>
        <v/>
      </c>
      <c r="DO164" s="71" t="str">
        <f t="shared" si="2461"/>
        <v/>
      </c>
      <c r="DP164" s="71" t="str">
        <f t="shared" si="2462"/>
        <v/>
      </c>
      <c r="DQ164" s="71" t="str">
        <f t="shared" si="2463"/>
        <v/>
      </c>
      <c r="DR164" s="71" t="str">
        <f t="shared" si="2464"/>
        <v/>
      </c>
      <c r="DS164" s="71" t="str">
        <f t="shared" si="2465"/>
        <v/>
      </c>
      <c r="DT164" s="71" t="str">
        <f t="shared" si="2466"/>
        <v/>
      </c>
      <c r="DU164" s="71" t="str">
        <f t="shared" si="2467"/>
        <v/>
      </c>
      <c r="DV164" s="71" t="str">
        <f t="shared" si="2468"/>
        <v/>
      </c>
      <c r="DW164" s="71" t="str">
        <f t="shared" si="2469"/>
        <v/>
      </c>
      <c r="DX164" s="71" t="str">
        <f t="shared" si="2470"/>
        <v/>
      </c>
      <c r="DY164" s="71" t="str">
        <f t="shared" si="2471"/>
        <v/>
      </c>
      <c r="DZ164" s="71" t="str">
        <f t="shared" si="2472"/>
        <v/>
      </c>
      <c r="EA164" s="71" t="str">
        <f t="shared" si="2473"/>
        <v/>
      </c>
      <c r="EB164" s="71" t="str">
        <f t="shared" si="2474"/>
        <v/>
      </c>
      <c r="EC164" s="71" t="str">
        <f t="shared" si="2475"/>
        <v/>
      </c>
      <c r="ED164" s="71" t="str">
        <f t="shared" si="2476"/>
        <v/>
      </c>
      <c r="EE164" s="71" t="str">
        <f t="shared" si="2477"/>
        <v/>
      </c>
      <c r="EF164" s="71" t="str">
        <f t="shared" si="2478"/>
        <v/>
      </c>
      <c r="EG164" s="71" t="str">
        <f t="shared" si="2479"/>
        <v/>
      </c>
      <c r="EH164" s="71" t="str">
        <f t="shared" si="2480"/>
        <v/>
      </c>
      <c r="EI164" s="71" t="str">
        <f t="shared" si="2481"/>
        <v/>
      </c>
      <c r="EJ164" s="71" t="str">
        <f t="shared" si="2482"/>
        <v/>
      </c>
      <c r="EK164" s="71" t="str">
        <f t="shared" si="2483"/>
        <v/>
      </c>
      <c r="EL164" s="71" t="str">
        <f t="shared" si="2484"/>
        <v/>
      </c>
      <c r="EM164" s="71" t="str">
        <f t="shared" si="2485"/>
        <v/>
      </c>
      <c r="EN164" s="71" t="str">
        <f t="shared" si="2486"/>
        <v/>
      </c>
      <c r="EO164" s="71" t="str">
        <f t="shared" si="2487"/>
        <v/>
      </c>
      <c r="EP164" s="71" t="str">
        <f t="shared" si="2488"/>
        <v/>
      </c>
      <c r="EQ164" s="71" t="str">
        <f t="shared" si="2489"/>
        <v/>
      </c>
      <c r="ER164" s="71" t="str">
        <f t="shared" si="2490"/>
        <v/>
      </c>
      <c r="ES164" s="71" t="str">
        <f t="shared" si="2491"/>
        <v/>
      </c>
      <c r="ET164" s="71" t="str">
        <f t="shared" si="2492"/>
        <v/>
      </c>
      <c r="EU164" s="71" t="str">
        <f t="shared" si="2493"/>
        <v/>
      </c>
      <c r="EV164" s="71" t="str">
        <f t="shared" si="2494"/>
        <v/>
      </c>
      <c r="EW164" s="71" t="str">
        <f t="shared" si="2495"/>
        <v/>
      </c>
      <c r="EX164" s="71" t="str">
        <f t="shared" si="2496"/>
        <v/>
      </c>
      <c r="EY164" s="71" t="str">
        <f t="shared" si="2497"/>
        <v/>
      </c>
      <c r="EZ164" s="71" t="str">
        <f t="shared" si="2498"/>
        <v/>
      </c>
      <c r="FA164" s="71" t="str">
        <f t="shared" si="2499"/>
        <v/>
      </c>
      <c r="FB164" s="71" t="str">
        <f t="shared" si="2500"/>
        <v/>
      </c>
      <c r="FC164" s="71" t="str">
        <f t="shared" si="2501"/>
        <v/>
      </c>
      <c r="FD164" s="71" t="str">
        <f t="shared" si="2502"/>
        <v/>
      </c>
      <c r="FE164" s="71" t="str">
        <f t="shared" si="2503"/>
        <v/>
      </c>
      <c r="FF164" s="71" t="str">
        <f t="shared" si="2504"/>
        <v/>
      </c>
      <c r="FG164" s="71" t="str">
        <f t="shared" si="2505"/>
        <v/>
      </c>
      <c r="FH164" s="71" t="str">
        <f t="shared" si="2506"/>
        <v/>
      </c>
      <c r="FI164" s="71" t="str">
        <f t="shared" si="2507"/>
        <v/>
      </c>
      <c r="FJ164" s="71" t="str">
        <f t="shared" si="2508"/>
        <v/>
      </c>
      <c r="FK164" s="71" t="str">
        <f t="shared" si="2509"/>
        <v/>
      </c>
      <c r="FL164" s="71" t="str">
        <f t="shared" si="2510"/>
        <v/>
      </c>
      <c r="FM164" s="71" t="str">
        <f t="shared" si="2511"/>
        <v/>
      </c>
      <c r="FN164" s="71" t="str">
        <f t="shared" si="2512"/>
        <v/>
      </c>
      <c r="FO164" s="71" t="str">
        <f t="shared" si="2513"/>
        <v/>
      </c>
      <c r="FP164" s="71" t="str">
        <f t="shared" si="2514"/>
        <v/>
      </c>
      <c r="FQ164" s="71" t="str">
        <f t="shared" si="2515"/>
        <v/>
      </c>
      <c r="FR164" s="71" t="str">
        <f t="shared" si="2516"/>
        <v/>
      </c>
      <c r="FS164" s="71" t="str">
        <f t="shared" si="2517"/>
        <v/>
      </c>
    </row>
    <row r="165" spans="1:175" ht="16.5">
      <c r="A165" s="101"/>
      <c r="B165" s="115" t="s">
        <v>589</v>
      </c>
      <c r="C165" s="22" t="s">
        <v>590</v>
      </c>
      <c r="T165" s="70" t="s">
        <v>591</v>
      </c>
      <c r="U165" s="85" t="str">
        <f t="shared" si="2076"/>
        <v>ReplaceableTextures\\CommandButtons\\BTNIN14.blp</v>
      </c>
      <c r="CN165" s="69" t="str">
        <f t="shared" si="2746"/>
        <v>InitUnitState('IN14',,,,,,,,,,)</v>
      </c>
      <c r="CO165" s="69" t="str">
        <f t="shared" si="2747"/>
        <v>InitUnitNormal('IN14',,,,,,,,,,)</v>
      </c>
      <c r="CP165" s="69" t="str">
        <f t="shared" si="2748"/>
        <v>InitUnitMagic('IN14',,,,,,,,,,)</v>
      </c>
      <c r="CQ165" s="69" t="str">
        <f t="shared" si="2749"/>
        <v>InitUnitAdd('IN14',,,,,,,,,,)</v>
      </c>
      <c r="CR165" s="69" t="str">
        <f t="shared" si="2750"/>
        <v>InitEquipData('IN14',,"",,,,,'','','','','','',"ReplaceableTextures\\CommandButtons\\BTNIT08.blp")</v>
      </c>
      <c r="CU165" s="95" t="str">
        <f t="shared" si="2446"/>
        <v>|n</v>
      </c>
      <c r="CV165" s="70" t="str">
        <f t="shared" si="2447"/>
        <v>使用后基地无敌|Cffffc92610|r秒。</v>
      </c>
      <c r="CW165" s="60"/>
      <c r="CX165" s="60"/>
      <c r="CY165" s="60"/>
      <c r="CZ165" s="60"/>
      <c r="DA165" s="60"/>
      <c r="DB165" s="71" t="str">
        <f t="shared" si="2448"/>
        <v/>
      </c>
      <c r="DC165" s="71" t="str">
        <f t="shared" si="2449"/>
        <v/>
      </c>
      <c r="DD165" s="71" t="str">
        <f t="shared" si="2450"/>
        <v/>
      </c>
      <c r="DE165" s="71" t="str">
        <f t="shared" si="2451"/>
        <v/>
      </c>
      <c r="DF165" s="71" t="str">
        <f t="shared" si="2452"/>
        <v/>
      </c>
      <c r="DG165" s="71" t="str">
        <f t="shared" si="2453"/>
        <v/>
      </c>
      <c r="DH165" s="71" t="str">
        <f t="shared" si="2454"/>
        <v/>
      </c>
      <c r="DI165" s="71" t="str">
        <f t="shared" si="2455"/>
        <v/>
      </c>
      <c r="DJ165" s="71" t="str">
        <f t="shared" si="2456"/>
        <v/>
      </c>
      <c r="DK165" s="71" t="str">
        <f t="shared" si="2457"/>
        <v/>
      </c>
      <c r="DL165" s="71" t="str">
        <f t="shared" si="2458"/>
        <v/>
      </c>
      <c r="DM165" s="71" t="str">
        <f t="shared" si="2459"/>
        <v/>
      </c>
      <c r="DN165" s="71" t="str">
        <f t="shared" si="2460"/>
        <v/>
      </c>
      <c r="DO165" s="71" t="str">
        <f t="shared" si="2461"/>
        <v/>
      </c>
      <c r="DP165" s="71" t="str">
        <f t="shared" si="2462"/>
        <v/>
      </c>
      <c r="DQ165" s="71" t="str">
        <f t="shared" si="2463"/>
        <v/>
      </c>
      <c r="DR165" s="71" t="str">
        <f t="shared" si="2464"/>
        <v/>
      </c>
      <c r="DS165" s="71" t="str">
        <f t="shared" si="2465"/>
        <v/>
      </c>
      <c r="DT165" s="71" t="str">
        <f t="shared" si="2466"/>
        <v/>
      </c>
      <c r="DU165" s="71" t="str">
        <f t="shared" si="2467"/>
        <v/>
      </c>
      <c r="DV165" s="71" t="str">
        <f t="shared" si="2468"/>
        <v/>
      </c>
      <c r="DW165" s="71" t="str">
        <f t="shared" si="2469"/>
        <v/>
      </c>
      <c r="DX165" s="71" t="str">
        <f t="shared" si="2470"/>
        <v/>
      </c>
      <c r="DY165" s="71" t="str">
        <f t="shared" si="2471"/>
        <v/>
      </c>
      <c r="DZ165" s="71" t="str">
        <f t="shared" si="2472"/>
        <v/>
      </c>
      <c r="EA165" s="71" t="str">
        <f t="shared" si="2473"/>
        <v/>
      </c>
      <c r="EB165" s="71" t="str">
        <f t="shared" si="2474"/>
        <v/>
      </c>
      <c r="EC165" s="71" t="str">
        <f t="shared" si="2475"/>
        <v/>
      </c>
      <c r="ED165" s="71" t="str">
        <f t="shared" si="2476"/>
        <v/>
      </c>
      <c r="EE165" s="71" t="str">
        <f t="shared" si="2477"/>
        <v/>
      </c>
      <c r="EF165" s="71" t="str">
        <f t="shared" si="2478"/>
        <v/>
      </c>
      <c r="EG165" s="71" t="str">
        <f t="shared" si="2479"/>
        <v/>
      </c>
      <c r="EH165" s="71" t="str">
        <f t="shared" si="2480"/>
        <v/>
      </c>
      <c r="EI165" s="71" t="str">
        <f t="shared" si="2481"/>
        <v/>
      </c>
      <c r="EJ165" s="71" t="str">
        <f t="shared" si="2482"/>
        <v/>
      </c>
      <c r="EK165" s="71" t="str">
        <f t="shared" si="2483"/>
        <v/>
      </c>
      <c r="EL165" s="71" t="str">
        <f t="shared" si="2484"/>
        <v/>
      </c>
      <c r="EM165" s="71" t="str">
        <f t="shared" si="2485"/>
        <v/>
      </c>
      <c r="EN165" s="71" t="str">
        <f t="shared" si="2486"/>
        <v/>
      </c>
      <c r="EO165" s="71" t="str">
        <f t="shared" si="2487"/>
        <v/>
      </c>
      <c r="EP165" s="71" t="str">
        <f t="shared" si="2488"/>
        <v/>
      </c>
      <c r="EQ165" s="71" t="str">
        <f t="shared" si="2489"/>
        <v/>
      </c>
      <c r="ER165" s="71" t="str">
        <f t="shared" si="2490"/>
        <v/>
      </c>
      <c r="ES165" s="71" t="str">
        <f t="shared" si="2491"/>
        <v/>
      </c>
      <c r="ET165" s="71" t="str">
        <f t="shared" si="2492"/>
        <v/>
      </c>
      <c r="EU165" s="71" t="str">
        <f t="shared" si="2493"/>
        <v/>
      </c>
      <c r="EV165" s="71" t="str">
        <f t="shared" si="2494"/>
        <v/>
      </c>
      <c r="EW165" s="71" t="str">
        <f t="shared" si="2495"/>
        <v/>
      </c>
      <c r="EX165" s="71" t="str">
        <f t="shared" si="2496"/>
        <v/>
      </c>
      <c r="EY165" s="71" t="str">
        <f t="shared" si="2497"/>
        <v/>
      </c>
      <c r="EZ165" s="71" t="str">
        <f t="shared" si="2498"/>
        <v/>
      </c>
      <c r="FA165" s="71" t="str">
        <f t="shared" si="2499"/>
        <v/>
      </c>
      <c r="FB165" s="71" t="str">
        <f t="shared" si="2500"/>
        <v/>
      </c>
      <c r="FC165" s="71" t="str">
        <f t="shared" si="2501"/>
        <v/>
      </c>
      <c r="FD165" s="71" t="str">
        <f t="shared" si="2502"/>
        <v/>
      </c>
      <c r="FE165" s="71" t="str">
        <f t="shared" si="2503"/>
        <v/>
      </c>
      <c r="FF165" s="71" t="str">
        <f t="shared" si="2504"/>
        <v/>
      </c>
      <c r="FG165" s="71" t="str">
        <f t="shared" si="2505"/>
        <v/>
      </c>
      <c r="FH165" s="71" t="str">
        <f t="shared" si="2506"/>
        <v/>
      </c>
      <c r="FI165" s="71" t="str">
        <f t="shared" si="2507"/>
        <v/>
      </c>
      <c r="FJ165" s="71" t="str">
        <f t="shared" si="2508"/>
        <v/>
      </c>
      <c r="FK165" s="71" t="str">
        <f t="shared" si="2509"/>
        <v/>
      </c>
      <c r="FL165" s="71" t="str">
        <f t="shared" si="2510"/>
        <v/>
      </c>
      <c r="FM165" s="71" t="str">
        <f t="shared" si="2511"/>
        <v/>
      </c>
      <c r="FN165" s="71" t="str">
        <f t="shared" si="2512"/>
        <v/>
      </c>
      <c r="FO165" s="71" t="str">
        <f t="shared" si="2513"/>
        <v/>
      </c>
      <c r="FP165" s="71" t="str">
        <f t="shared" si="2514"/>
        <v/>
      </c>
      <c r="FQ165" s="71" t="str">
        <f t="shared" si="2515"/>
        <v/>
      </c>
      <c r="FR165" s="71" t="str">
        <f t="shared" si="2516"/>
        <v/>
      </c>
      <c r="FS165" s="71" t="str">
        <f t="shared" si="2517"/>
        <v/>
      </c>
    </row>
    <row r="166" spans="1:175" ht="16.5">
      <c r="A166" s="101"/>
      <c r="B166" s="115" t="s">
        <v>592</v>
      </c>
      <c r="C166" s="22" t="s">
        <v>593</v>
      </c>
      <c r="T166" s="70" t="s">
        <v>594</v>
      </c>
      <c r="U166" s="85" t="str">
        <f t="shared" si="2076"/>
        <v>ReplaceableTextures\\CommandButtons\\BTNIN15.blp</v>
      </c>
      <c r="CN166" s="69" t="str">
        <f t="shared" si="2746"/>
        <v>InitUnitState('IN15',,,,,,,,,,)</v>
      </c>
      <c r="CO166" s="69" t="str">
        <f t="shared" si="2747"/>
        <v>InitUnitNormal('IN15',,,,,,,,,,)</v>
      </c>
      <c r="CP166" s="69" t="str">
        <f t="shared" si="2748"/>
        <v>InitUnitMagic('IN15',,,,,,,,,,)</v>
      </c>
      <c r="CQ166" s="69" t="str">
        <f t="shared" si="2749"/>
        <v>InitUnitAdd('IN15',,,,,,,,,,)</v>
      </c>
      <c r="CR166" s="69" t="str">
        <f t="shared" si="2750"/>
        <v>InitEquipData('IN15',,"",,,,,'','','','','','',"ReplaceableTextures\\CommandButtons\\BTNIT09.blp")</v>
      </c>
      <c r="CU166" s="95" t="str">
        <f t="shared" ref="CU166:CU168" si="282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68" si="2824">T166</f>
        <v>场上存活的队友|Cffffc92615|r秒内减少|Cffffc92620%|r承受伤害</v>
      </c>
      <c r="CW166" s="60"/>
      <c r="CX166" s="60"/>
      <c r="CY166" s="60"/>
      <c r="CZ166" s="60"/>
      <c r="DA166" s="60"/>
      <c r="DB166" s="71" t="str">
        <f t="shared" ref="DB166:DB168" si="2825">IF(V166="","","|n"&amp;DB$2&amp;"+"&amp;V166&amp;DB$1)</f>
        <v/>
      </c>
      <c r="DC166" s="71" t="str">
        <f t="shared" ref="DC166:DC168" si="2826">IF(W166="","","|n"&amp;DC$2&amp;"+"&amp;W166&amp;DC$1)</f>
        <v/>
      </c>
      <c r="DD166" s="71" t="str">
        <f t="shared" ref="DD166:DD168" si="2827">IF(X166="","","|n"&amp;DD$2&amp;"+"&amp;X166&amp;DD$1)</f>
        <v/>
      </c>
      <c r="DE166" s="71" t="str">
        <f t="shared" ref="DE166:DE168" si="2828">IF(Y166="","","|n"&amp;DE$2&amp;"+"&amp;Y166&amp;DE$1)</f>
        <v/>
      </c>
      <c r="DF166" s="71" t="str">
        <f t="shared" ref="DF166:DF168" si="2829">IF(Z166="","","|n"&amp;DF$2&amp;"+"&amp;Z166&amp;DF$1)</f>
        <v/>
      </c>
      <c r="DG166" s="71" t="str">
        <f t="shared" ref="DG166:DG168" si="2830">IF(AA166="","","|n"&amp;DG$2&amp;"+"&amp;AA166&amp;DG$1)</f>
        <v/>
      </c>
      <c r="DH166" s="71" t="str">
        <f t="shared" ref="DH166:DH168" si="2831">IF(AB166="","","|n"&amp;DH$2&amp;"+"&amp;AB166&amp;DH$1)</f>
        <v/>
      </c>
      <c r="DI166" s="71" t="str">
        <f t="shared" ref="DI166:DI168" si="2832">IF(AC166="","","|n"&amp;DI$2&amp;"+"&amp;AC166&amp;DI$1)</f>
        <v/>
      </c>
      <c r="DJ166" s="71" t="str">
        <f t="shared" ref="DJ166:DJ168" si="2833">IF(AD166="","","|n"&amp;DJ$2&amp;"+"&amp;AD166&amp;DJ$1)</f>
        <v/>
      </c>
      <c r="DK166" s="71" t="str">
        <f t="shared" ref="DK166:DK168" si="2834">IF(AE166="","","|n"&amp;DK$2&amp;"+"&amp;AE166&amp;DK$1)</f>
        <v/>
      </c>
      <c r="DL166" s="71" t="str">
        <f t="shared" ref="DL166:DL168" si="2835">IF(AF166="","","|n"&amp;DL$2&amp;"+"&amp;AF166&amp;DL$1)</f>
        <v/>
      </c>
      <c r="DM166" s="71" t="str">
        <f t="shared" ref="DM166:DM168" si="2836">IF(AG166="","","|n"&amp;DM$2&amp;"+"&amp;AG166&amp;DM$1)</f>
        <v/>
      </c>
      <c r="DN166" s="71" t="str">
        <f t="shared" ref="DN166:DN168" si="2837">IF(AH166="","","|n"&amp;DN$2&amp;"+"&amp;AH166&amp;DN$1)</f>
        <v/>
      </c>
      <c r="DO166" s="71" t="str">
        <f t="shared" ref="DO166:DO168" si="2838">IF(AI166="","","|n"&amp;DO$2&amp;"+"&amp;AI166&amp;DO$1)</f>
        <v/>
      </c>
      <c r="DP166" s="71" t="str">
        <f t="shared" ref="DP166:DP168" si="2839">IF(AJ166="","","|n"&amp;DP$2&amp;"+"&amp;AJ166&amp;DP$1)</f>
        <v/>
      </c>
      <c r="DQ166" s="71" t="str">
        <f t="shared" ref="DQ166:DQ168" si="2840">IF(AK166="","","|n"&amp;DQ$2&amp;"+"&amp;AK166&amp;DQ$1)</f>
        <v/>
      </c>
      <c r="DR166" s="71" t="str">
        <f t="shared" ref="DR166:DR168" si="2841">IF(AL166="","","|n"&amp;DR$2&amp;"+"&amp;AL166&amp;DR$1)</f>
        <v/>
      </c>
      <c r="DS166" s="71" t="str">
        <f t="shared" ref="DS166:DS168" si="2842">IF(AM166="","","|n"&amp;DS$2&amp;"+"&amp;AM166&amp;DS$1)</f>
        <v/>
      </c>
      <c r="DT166" s="71" t="str">
        <f t="shared" ref="DT166:DT168" si="2843">IF(AN166="","","|n"&amp;DT$2&amp;"+"&amp;AN166&amp;DT$1)</f>
        <v/>
      </c>
      <c r="DU166" s="71" t="str">
        <f t="shared" ref="DU166:DU168" si="2844">IF(AO166="","","|n"&amp;DU$2&amp;"+"&amp;AO166&amp;DU$1)</f>
        <v/>
      </c>
      <c r="DV166" s="71" t="str">
        <f t="shared" ref="DV166:DV168" si="2845">IF(AP166="","","|n"&amp;DV$2&amp;"+"&amp;AP166&amp;DV$1)</f>
        <v/>
      </c>
      <c r="DW166" s="71" t="str">
        <f t="shared" ref="DW166:DW168" si="2846">IF(AQ166="","","|n"&amp;DW$2&amp;"+"&amp;AQ166&amp;DW$1)</f>
        <v/>
      </c>
      <c r="DX166" s="71" t="str">
        <f t="shared" ref="DX166:DX168" si="2847">IF(AR166="","","|n"&amp;DX$2&amp;"+"&amp;AR166&amp;DX$1)</f>
        <v/>
      </c>
      <c r="DY166" s="71" t="str">
        <f t="shared" ref="DY166:DY168" si="2848">IF(AS166="","","|n"&amp;DY$2&amp;"+"&amp;AS166&amp;DY$1)</f>
        <v/>
      </c>
      <c r="DZ166" s="71" t="str">
        <f t="shared" ref="DZ166:DZ168" si="2849">IF(AT166="","","|n"&amp;DZ$2&amp;"+"&amp;AT166&amp;DZ$1)</f>
        <v/>
      </c>
      <c r="EA166" s="71" t="str">
        <f t="shared" ref="EA166:EA168" si="2850">IF(AU166="","","|n"&amp;EA$2&amp;"+"&amp;AU166&amp;EA$1)</f>
        <v/>
      </c>
      <c r="EB166" s="71" t="str">
        <f t="shared" ref="EB166:EB168" si="2851">IF(AV166="","","|n"&amp;EB$2&amp;"+"&amp;AV166&amp;EB$1)</f>
        <v/>
      </c>
      <c r="EC166" s="71" t="str">
        <f t="shared" ref="EC166:EC168" si="2852">IF(AW166="","","|n"&amp;EC$2&amp;"+"&amp;AW166&amp;EC$1)</f>
        <v/>
      </c>
      <c r="ED166" s="71" t="str">
        <f t="shared" ref="ED166:ED168" si="2853">IF(AX166="","","|n"&amp;ED$2&amp;"+"&amp;AX166&amp;ED$1)</f>
        <v/>
      </c>
      <c r="EE166" s="71" t="str">
        <f t="shared" ref="EE166:EE168" si="2854">IF(AY166="","","|n"&amp;EE$2&amp;"+"&amp;AY166&amp;EE$1)</f>
        <v/>
      </c>
      <c r="EF166" s="71" t="str">
        <f t="shared" ref="EF166:EF168" si="2855">IF(AZ166="","","|n"&amp;EF$2&amp;"+"&amp;AZ166&amp;EF$1)</f>
        <v/>
      </c>
      <c r="EG166" s="71" t="str">
        <f t="shared" ref="EG166:EG168" si="2856">IF(BA166="","","|n"&amp;EG$2&amp;"+"&amp;BA166&amp;EG$1)</f>
        <v/>
      </c>
      <c r="EH166" s="71" t="str">
        <f t="shared" ref="EH166:EH168" si="2857">IF(BB166="","","|n"&amp;EH$2&amp;"+"&amp;BB166&amp;EH$1)</f>
        <v/>
      </c>
      <c r="EI166" s="71" t="str">
        <f t="shared" ref="EI166:EI168" si="2858">IF(BC166="","","|n"&amp;EI$2&amp;"+"&amp;BC166&amp;EI$1)</f>
        <v/>
      </c>
      <c r="EJ166" s="71" t="str">
        <f t="shared" ref="EJ166:EJ168" si="2859">IF(BD166="","","|n"&amp;EJ$2&amp;"+"&amp;BD166&amp;EJ$1)</f>
        <v/>
      </c>
      <c r="EK166" s="71" t="str">
        <f t="shared" ref="EK166:EK168" si="2860">IF(BE166="","","|n"&amp;EK$2&amp;"+"&amp;BE166&amp;EK$1)</f>
        <v/>
      </c>
      <c r="EL166" s="71" t="str">
        <f t="shared" ref="EL166:EL168" si="2861">IF(BF166="","","|n"&amp;EL$2&amp;"+"&amp;BF166&amp;EL$1)</f>
        <v/>
      </c>
      <c r="EM166" s="71" t="str">
        <f t="shared" ref="EM166:EM168" si="2862">IF(BG166="","","|n"&amp;EM$2&amp;"+"&amp;BG166&amp;EM$1)</f>
        <v/>
      </c>
      <c r="EN166" s="71" t="str">
        <f t="shared" ref="EN166:EN168" si="2863">IF(BH166="","","|n"&amp;EN$2&amp;"+"&amp;BH166&amp;EN$1)</f>
        <v/>
      </c>
      <c r="EO166" s="71" t="str">
        <f t="shared" ref="EO166:EO168" si="2864">IF(BI166="","","|n"&amp;EO$2&amp;"+"&amp;BI166&amp;EO$1)</f>
        <v/>
      </c>
      <c r="EP166" s="71" t="str">
        <f t="shared" ref="EP166:EP168" si="2865">IF(BJ166="","","|n"&amp;EP$2&amp;"+"&amp;BJ166&amp;EP$1)</f>
        <v/>
      </c>
      <c r="EQ166" s="71" t="str">
        <f t="shared" ref="EQ166:EQ168" si="2866">IF(BK166="","","|n"&amp;EQ$2&amp;"+"&amp;BK166&amp;EQ$1)</f>
        <v/>
      </c>
      <c r="ER166" s="71" t="str">
        <f t="shared" ref="ER166:ER168" si="2867">IF(BL166="","","|n"&amp;ER$2&amp;"+"&amp;BL166&amp;ER$1)</f>
        <v/>
      </c>
      <c r="ES166" s="71" t="str">
        <f t="shared" ref="ES166:ES168" si="2868">IF(BM166="","","|n"&amp;ES$2&amp;"+"&amp;BM166&amp;ES$1)</f>
        <v/>
      </c>
      <c r="ET166" s="71" t="str">
        <f t="shared" ref="ET166:ET168" si="2869">IF(BN166="","","|n"&amp;ET$2&amp;"+"&amp;BN166&amp;ET$1)</f>
        <v/>
      </c>
      <c r="EU166" s="71" t="str">
        <f t="shared" ref="EU166:EU168" si="2870">IF(BO166="","","|n"&amp;EU$2&amp;"+"&amp;BO166&amp;EU$1)</f>
        <v/>
      </c>
      <c r="EV166" s="71" t="str">
        <f t="shared" ref="EV166:EV168" si="2871">IF(BP166="","","|n"&amp;EV$2&amp;"+"&amp;BP166&amp;EV$1)</f>
        <v/>
      </c>
      <c r="EW166" s="71" t="str">
        <f t="shared" ref="EW166:EW168" si="2872">IF(BQ166="","","|n"&amp;EW$2&amp;"+"&amp;BQ166&amp;EW$1)</f>
        <v/>
      </c>
      <c r="EX166" s="71" t="str">
        <f t="shared" ref="EX166:EX168" si="2873">IF(BR166="","","|n"&amp;EX$2&amp;"+"&amp;BR166&amp;EX$1)</f>
        <v/>
      </c>
      <c r="EY166" s="71" t="str">
        <f t="shared" ref="EY166:EY168" si="2874">IF(BS166="","","|n"&amp;EY$2&amp;"+"&amp;BS166&amp;EY$1)</f>
        <v/>
      </c>
      <c r="EZ166" s="71" t="str">
        <f t="shared" ref="EZ166:EZ168" si="2875">IF(BT166="","","|n"&amp;EZ$2&amp;"+"&amp;BT166&amp;EZ$1)</f>
        <v/>
      </c>
      <c r="FA166" s="71" t="str">
        <f t="shared" ref="FA166:FA168" si="2876">IF(BU166="","","|n"&amp;FA$2&amp;"+"&amp;BU166&amp;FA$1)</f>
        <v/>
      </c>
      <c r="FB166" s="71" t="str">
        <f t="shared" ref="FB166:FB168" si="2877">IF(BV166="","","|n"&amp;FB$2&amp;"+"&amp;BV166&amp;FB$1)</f>
        <v/>
      </c>
      <c r="FC166" s="71" t="str">
        <f t="shared" ref="FC166:FC168" si="2878">IF(BW166="","","|n"&amp;FC$2&amp;"+"&amp;BW166&amp;FC$1)</f>
        <v/>
      </c>
      <c r="FD166" s="71" t="str">
        <f t="shared" ref="FD166:FD168" si="2879">IF(BX166="","","|n"&amp;FD$2&amp;"+"&amp;BX166&amp;FD$1)</f>
        <v/>
      </c>
      <c r="FE166" s="71" t="str">
        <f t="shared" ref="FE166:FE168" si="2880">IF(BY166="","","|n"&amp;FE$2&amp;"+"&amp;BY166&amp;FE$1)</f>
        <v/>
      </c>
      <c r="FF166" s="71" t="str">
        <f t="shared" ref="FF166:FF168" si="2881">IF(BZ166="","","|n"&amp;FF$2&amp;"+"&amp;BZ166&amp;FF$1)</f>
        <v/>
      </c>
      <c r="FG166" s="71" t="str">
        <f t="shared" ref="FG166:FG168" si="2882">IF(CA166="","","|n"&amp;FG$2&amp;"+"&amp;CA166&amp;FG$1)</f>
        <v/>
      </c>
      <c r="FH166" s="71" t="str">
        <f t="shared" ref="FH166:FH168" si="2883">IF(CB166="","","|n"&amp;FH$2&amp;"+"&amp;CB166&amp;FH$1)</f>
        <v/>
      </c>
      <c r="FI166" s="71" t="str">
        <f t="shared" ref="FI166:FI168" si="2884">IF(CC166="","","|n"&amp;FI$2&amp;"+"&amp;CC166&amp;FI$1)</f>
        <v/>
      </c>
      <c r="FJ166" s="71" t="str">
        <f t="shared" ref="FJ166:FJ168" si="2885">IF(CD166="","","|n"&amp;FJ$2&amp;"+"&amp;CD166&amp;FJ$1)</f>
        <v/>
      </c>
      <c r="FK166" s="71" t="str">
        <f t="shared" ref="FK166:FK168" si="2886">IF(CE166="","","|n"&amp;FK$2&amp;"+"&amp;CE166&amp;FK$1)</f>
        <v/>
      </c>
      <c r="FL166" s="71" t="str">
        <f t="shared" ref="FL166:FL168" si="2887">IF(CF166="","","|n"&amp;FL$2&amp;"+"&amp;CF166&amp;FL$1)</f>
        <v/>
      </c>
      <c r="FM166" s="71" t="str">
        <f t="shared" ref="FM166:FM168" si="2888">IF(CG166="","","|n"&amp;FM$2&amp;"+"&amp;CG166&amp;FM$1)</f>
        <v/>
      </c>
      <c r="FN166" s="71" t="str">
        <f t="shared" ref="FN166:FN168" si="2889">IF(CH166="","","|n"&amp;FN$2&amp;"+"&amp;CH166&amp;FN$1)</f>
        <v/>
      </c>
      <c r="FO166" s="71" t="str">
        <f t="shared" ref="FO166:FO168" si="2890">IF(CI166="","","|n"&amp;FO$2&amp;"+"&amp;CI166&amp;FO$1)</f>
        <v/>
      </c>
      <c r="FP166" s="71" t="str">
        <f t="shared" ref="FP166:FP168" si="2891">IF(CJ166="","","|n"&amp;FP$2&amp;"+"&amp;CJ166&amp;FP$1)</f>
        <v/>
      </c>
      <c r="FQ166" s="71" t="str">
        <f t="shared" ref="FQ166:FQ168" si="2892">IF(CK166="","","|n"&amp;FQ$2&amp;"+"&amp;CK166&amp;FQ$1)</f>
        <v/>
      </c>
      <c r="FR166" s="71" t="str">
        <f t="shared" ref="FR166:FR168" si="2893">IF(CL166="","","|n"&amp;FR$2&amp;"+"&amp;CL166&amp;FR$1)</f>
        <v/>
      </c>
      <c r="FS166" s="71" t="str">
        <f t="shared" ref="FS166:FS168" si="2894">IF(CM166="","","|n"&amp;FS$2&amp;"+"&amp;CM166&amp;FS$1)</f>
        <v/>
      </c>
    </row>
    <row r="167" spans="1:175" ht="16.5">
      <c r="A167" s="101"/>
      <c r="B167" s="115" t="s">
        <v>595</v>
      </c>
      <c r="C167" s="115" t="s">
        <v>596</v>
      </c>
      <c r="T167" s="70" t="s">
        <v>597</v>
      </c>
      <c r="U167" s="85" t="str">
        <f t="shared" si="2076"/>
        <v>ReplaceableTextures\\CommandButtons\\BTNIN16.blp</v>
      </c>
      <c r="CN167" s="69" t="str">
        <f t="shared" si="2746"/>
        <v>InitUnitState('IN16',,,,,,,,,,)</v>
      </c>
      <c r="CO167" s="69" t="str">
        <f t="shared" si="2747"/>
        <v>InitUnitNormal('IN16',,,,,,,,,,)</v>
      </c>
      <c r="CP167" s="69" t="str">
        <f t="shared" si="2748"/>
        <v>InitUnitMagic('IN16',,,,,,,,,,)</v>
      </c>
      <c r="CQ167" s="69" t="str">
        <f t="shared" si="2749"/>
        <v>InitUnitAdd('IN16',,,,,,,,,,)</v>
      </c>
      <c r="CR167" s="69" t="str">
        <f t="shared" si="2750"/>
        <v>InitEquipData('IN16',,"",,,,,'','','','','','',"ReplaceableTextures\\CommandButtons\\BTNIT10.blp")</v>
      </c>
      <c r="CU167" s="95" t="str">
        <f t="shared" si="2823"/>
        <v>|n</v>
      </c>
      <c r="CV167" s="70" t="str">
        <f t="shared" si="2824"/>
        <v>使|Cffffd24d1|r个|Cffffd24d道果品质|r提高|Cffffd24d-1~+2|r。|n|n|Cff00ff7f只能对天级【7】或以下的道果使用|r</v>
      </c>
      <c r="CW167" s="60"/>
      <c r="CX167" s="60"/>
      <c r="CY167" s="60"/>
      <c r="CZ167" s="60"/>
      <c r="DA167" s="60"/>
      <c r="DB167" s="71" t="str">
        <f t="shared" si="2825"/>
        <v/>
      </c>
      <c r="DC167" s="71" t="str">
        <f t="shared" si="2826"/>
        <v/>
      </c>
      <c r="DD167" s="71" t="str">
        <f t="shared" si="2827"/>
        <v/>
      </c>
      <c r="DE167" s="71" t="str">
        <f t="shared" si="2828"/>
        <v/>
      </c>
      <c r="DF167" s="71" t="str">
        <f t="shared" si="2829"/>
        <v/>
      </c>
      <c r="DG167" s="71" t="str">
        <f t="shared" si="2830"/>
        <v/>
      </c>
      <c r="DH167" s="71" t="str">
        <f t="shared" si="2831"/>
        <v/>
      </c>
      <c r="DI167" s="71" t="str">
        <f t="shared" si="2832"/>
        <v/>
      </c>
      <c r="DJ167" s="71" t="str">
        <f t="shared" si="2833"/>
        <v/>
      </c>
      <c r="DK167" s="71" t="str">
        <f t="shared" si="2834"/>
        <v/>
      </c>
      <c r="DL167" s="71" t="str">
        <f t="shared" si="2835"/>
        <v/>
      </c>
      <c r="DM167" s="71" t="str">
        <f t="shared" si="2836"/>
        <v/>
      </c>
      <c r="DN167" s="71" t="str">
        <f t="shared" si="2837"/>
        <v/>
      </c>
      <c r="DO167" s="71" t="str">
        <f t="shared" si="2838"/>
        <v/>
      </c>
      <c r="DP167" s="71" t="str">
        <f t="shared" si="2839"/>
        <v/>
      </c>
      <c r="DQ167" s="71" t="str">
        <f t="shared" si="2840"/>
        <v/>
      </c>
      <c r="DR167" s="71" t="str">
        <f t="shared" si="2841"/>
        <v/>
      </c>
      <c r="DS167" s="71" t="str">
        <f t="shared" si="2842"/>
        <v/>
      </c>
      <c r="DT167" s="71" t="str">
        <f t="shared" si="2843"/>
        <v/>
      </c>
      <c r="DU167" s="71" t="str">
        <f t="shared" si="2844"/>
        <v/>
      </c>
      <c r="DV167" s="71" t="str">
        <f t="shared" si="2845"/>
        <v/>
      </c>
      <c r="DW167" s="71" t="str">
        <f t="shared" si="2846"/>
        <v/>
      </c>
      <c r="DX167" s="71" t="str">
        <f t="shared" si="2847"/>
        <v/>
      </c>
      <c r="DY167" s="71" t="str">
        <f t="shared" si="2848"/>
        <v/>
      </c>
      <c r="DZ167" s="71" t="str">
        <f t="shared" si="2849"/>
        <v/>
      </c>
      <c r="EA167" s="71" t="str">
        <f t="shared" si="2850"/>
        <v/>
      </c>
      <c r="EB167" s="71" t="str">
        <f t="shared" si="2851"/>
        <v/>
      </c>
      <c r="EC167" s="71" t="str">
        <f t="shared" si="2852"/>
        <v/>
      </c>
      <c r="ED167" s="71" t="str">
        <f t="shared" si="2853"/>
        <v/>
      </c>
      <c r="EE167" s="71" t="str">
        <f t="shared" si="2854"/>
        <v/>
      </c>
      <c r="EF167" s="71" t="str">
        <f t="shared" si="2855"/>
        <v/>
      </c>
      <c r="EG167" s="71" t="str">
        <f t="shared" si="2856"/>
        <v/>
      </c>
      <c r="EH167" s="71" t="str">
        <f t="shared" si="2857"/>
        <v/>
      </c>
      <c r="EI167" s="71" t="str">
        <f t="shared" si="2858"/>
        <v/>
      </c>
      <c r="EJ167" s="71" t="str">
        <f t="shared" si="2859"/>
        <v/>
      </c>
      <c r="EK167" s="71" t="str">
        <f t="shared" si="2860"/>
        <v/>
      </c>
      <c r="EL167" s="71" t="str">
        <f t="shared" si="2861"/>
        <v/>
      </c>
      <c r="EM167" s="71" t="str">
        <f t="shared" si="2862"/>
        <v/>
      </c>
      <c r="EN167" s="71" t="str">
        <f t="shared" si="2863"/>
        <v/>
      </c>
      <c r="EO167" s="71" t="str">
        <f t="shared" si="2864"/>
        <v/>
      </c>
      <c r="EP167" s="71" t="str">
        <f t="shared" si="2865"/>
        <v/>
      </c>
      <c r="EQ167" s="71" t="str">
        <f t="shared" si="2866"/>
        <v/>
      </c>
      <c r="ER167" s="71" t="str">
        <f t="shared" si="2867"/>
        <v/>
      </c>
      <c r="ES167" s="71" t="str">
        <f t="shared" si="2868"/>
        <v/>
      </c>
      <c r="ET167" s="71" t="str">
        <f t="shared" si="2869"/>
        <v/>
      </c>
      <c r="EU167" s="71" t="str">
        <f t="shared" si="2870"/>
        <v/>
      </c>
      <c r="EV167" s="71" t="str">
        <f t="shared" si="2871"/>
        <v/>
      </c>
      <c r="EW167" s="71" t="str">
        <f t="shared" si="2872"/>
        <v/>
      </c>
      <c r="EX167" s="71" t="str">
        <f t="shared" si="2873"/>
        <v/>
      </c>
      <c r="EY167" s="71" t="str">
        <f t="shared" si="2874"/>
        <v/>
      </c>
      <c r="EZ167" s="71" t="str">
        <f t="shared" si="2875"/>
        <v/>
      </c>
      <c r="FA167" s="71" t="str">
        <f t="shared" si="2876"/>
        <v/>
      </c>
      <c r="FB167" s="71" t="str">
        <f t="shared" si="2877"/>
        <v/>
      </c>
      <c r="FC167" s="71" t="str">
        <f t="shared" si="2878"/>
        <v/>
      </c>
      <c r="FD167" s="71" t="str">
        <f t="shared" si="2879"/>
        <v/>
      </c>
      <c r="FE167" s="71" t="str">
        <f t="shared" si="2880"/>
        <v/>
      </c>
      <c r="FF167" s="71" t="str">
        <f t="shared" si="2881"/>
        <v/>
      </c>
      <c r="FG167" s="71" t="str">
        <f t="shared" si="2882"/>
        <v/>
      </c>
      <c r="FH167" s="71" t="str">
        <f t="shared" si="2883"/>
        <v/>
      </c>
      <c r="FI167" s="71" t="str">
        <f t="shared" si="2884"/>
        <v/>
      </c>
      <c r="FJ167" s="71" t="str">
        <f t="shared" si="2885"/>
        <v/>
      </c>
      <c r="FK167" s="71" t="str">
        <f t="shared" si="2886"/>
        <v/>
      </c>
      <c r="FL167" s="71" t="str">
        <f t="shared" si="2887"/>
        <v/>
      </c>
      <c r="FM167" s="71" t="str">
        <f t="shared" si="2888"/>
        <v/>
      </c>
      <c r="FN167" s="71" t="str">
        <f t="shared" si="2889"/>
        <v/>
      </c>
      <c r="FO167" s="71" t="str">
        <f t="shared" si="2890"/>
        <v/>
      </c>
      <c r="FP167" s="71" t="str">
        <f t="shared" si="2891"/>
        <v/>
      </c>
      <c r="FQ167" s="71" t="str">
        <f t="shared" si="2892"/>
        <v/>
      </c>
      <c r="FR167" s="71" t="str">
        <f t="shared" si="2893"/>
        <v/>
      </c>
      <c r="FS167" s="71" t="str">
        <f t="shared" si="2894"/>
        <v/>
      </c>
    </row>
    <row r="168" spans="1:175" ht="16.5">
      <c r="A168" s="101"/>
      <c r="B168" s="115" t="s">
        <v>598</v>
      </c>
      <c r="C168" s="22" t="s">
        <v>599</v>
      </c>
      <c r="T168" s="70" t="s">
        <v>600</v>
      </c>
      <c r="U168" s="85" t="str">
        <f t="shared" si="2076"/>
        <v>ReplaceableTextures\\CommandButtons\\BTNIN17.blp</v>
      </c>
      <c r="CN168" s="69" t="str">
        <f t="shared" si="2746"/>
        <v>InitUnitState('IN17',,,,,,,,,,)</v>
      </c>
      <c r="CO168" s="69" t="str">
        <f t="shared" si="2747"/>
        <v>InitUnitNormal('IN17',,,,,,,,,,)</v>
      </c>
      <c r="CP168" s="69" t="str">
        <f t="shared" si="2748"/>
        <v>InitUnitMagic('IN17',,,,,,,,,,)</v>
      </c>
      <c r="CQ168" s="69" t="str">
        <f t="shared" si="2749"/>
        <v>InitUnitAdd('IN17',,,,,,,,,,)</v>
      </c>
      <c r="CR168" s="69" t="str">
        <f t="shared" si="2750"/>
        <v>InitEquipData('IN17',,"",,,,,'','','','','','',"ReplaceableTextures\\CommandButtons\\BTNIT11.blp")</v>
      </c>
      <c r="CU168" s="95" t="str">
        <f t="shared" si="2823"/>
        <v>|n</v>
      </c>
      <c r="CV168" s="70" t="str">
        <f t="shared" si="2824"/>
        <v>玄铁|Cffffc926+5~20|r</v>
      </c>
      <c r="CW168" s="60"/>
      <c r="CX168" s="60"/>
      <c r="CY168" s="60"/>
      <c r="CZ168" s="60"/>
      <c r="DA168" s="60"/>
      <c r="DB168" s="71" t="str">
        <f t="shared" si="2825"/>
        <v/>
      </c>
      <c r="DC168" s="71" t="str">
        <f t="shared" si="2826"/>
        <v/>
      </c>
      <c r="DD168" s="71" t="str">
        <f t="shared" si="2827"/>
        <v/>
      </c>
      <c r="DE168" s="71" t="str">
        <f t="shared" si="2828"/>
        <v/>
      </c>
      <c r="DF168" s="71" t="str">
        <f t="shared" si="2829"/>
        <v/>
      </c>
      <c r="DG168" s="71" t="str">
        <f t="shared" si="2830"/>
        <v/>
      </c>
      <c r="DH168" s="71" t="str">
        <f t="shared" si="2831"/>
        <v/>
      </c>
      <c r="DI168" s="71" t="str">
        <f t="shared" si="2832"/>
        <v/>
      </c>
      <c r="DJ168" s="71" t="str">
        <f t="shared" si="2833"/>
        <v/>
      </c>
      <c r="DK168" s="71" t="str">
        <f t="shared" si="2834"/>
        <v/>
      </c>
      <c r="DL168" s="71" t="str">
        <f t="shared" si="2835"/>
        <v/>
      </c>
      <c r="DM168" s="71" t="str">
        <f t="shared" si="2836"/>
        <v/>
      </c>
      <c r="DN168" s="71" t="str">
        <f t="shared" si="2837"/>
        <v/>
      </c>
      <c r="DO168" s="71" t="str">
        <f t="shared" si="2838"/>
        <v/>
      </c>
      <c r="DP168" s="71" t="str">
        <f t="shared" si="2839"/>
        <v/>
      </c>
      <c r="DQ168" s="71" t="str">
        <f t="shared" si="2840"/>
        <v/>
      </c>
      <c r="DR168" s="71" t="str">
        <f t="shared" si="2841"/>
        <v/>
      </c>
      <c r="DS168" s="71" t="str">
        <f t="shared" si="2842"/>
        <v/>
      </c>
      <c r="DT168" s="71" t="str">
        <f t="shared" si="2843"/>
        <v/>
      </c>
      <c r="DU168" s="71" t="str">
        <f t="shared" si="2844"/>
        <v/>
      </c>
      <c r="DV168" s="71" t="str">
        <f t="shared" si="2845"/>
        <v/>
      </c>
      <c r="DW168" s="71" t="str">
        <f t="shared" si="2846"/>
        <v/>
      </c>
      <c r="DX168" s="71" t="str">
        <f t="shared" si="2847"/>
        <v/>
      </c>
      <c r="DY168" s="71" t="str">
        <f t="shared" si="2848"/>
        <v/>
      </c>
      <c r="DZ168" s="71" t="str">
        <f t="shared" si="2849"/>
        <v/>
      </c>
      <c r="EA168" s="71" t="str">
        <f t="shared" si="2850"/>
        <v/>
      </c>
      <c r="EB168" s="71" t="str">
        <f t="shared" si="2851"/>
        <v/>
      </c>
      <c r="EC168" s="71" t="str">
        <f t="shared" si="2852"/>
        <v/>
      </c>
      <c r="ED168" s="71" t="str">
        <f t="shared" si="2853"/>
        <v/>
      </c>
      <c r="EE168" s="71" t="str">
        <f t="shared" si="2854"/>
        <v/>
      </c>
      <c r="EF168" s="71" t="str">
        <f t="shared" si="2855"/>
        <v/>
      </c>
      <c r="EG168" s="71" t="str">
        <f t="shared" si="2856"/>
        <v/>
      </c>
      <c r="EH168" s="71" t="str">
        <f t="shared" si="2857"/>
        <v/>
      </c>
      <c r="EI168" s="71" t="str">
        <f t="shared" si="2858"/>
        <v/>
      </c>
      <c r="EJ168" s="71" t="str">
        <f t="shared" si="2859"/>
        <v/>
      </c>
      <c r="EK168" s="71" t="str">
        <f t="shared" si="2860"/>
        <v/>
      </c>
      <c r="EL168" s="71" t="str">
        <f t="shared" si="2861"/>
        <v/>
      </c>
      <c r="EM168" s="71" t="str">
        <f t="shared" si="2862"/>
        <v/>
      </c>
      <c r="EN168" s="71" t="str">
        <f t="shared" si="2863"/>
        <v/>
      </c>
      <c r="EO168" s="71" t="str">
        <f t="shared" si="2864"/>
        <v/>
      </c>
      <c r="EP168" s="71" t="str">
        <f t="shared" si="2865"/>
        <v/>
      </c>
      <c r="EQ168" s="71" t="str">
        <f t="shared" si="2866"/>
        <v/>
      </c>
      <c r="ER168" s="71" t="str">
        <f t="shared" si="2867"/>
        <v/>
      </c>
      <c r="ES168" s="71" t="str">
        <f t="shared" si="2868"/>
        <v/>
      </c>
      <c r="ET168" s="71" t="str">
        <f t="shared" si="2869"/>
        <v/>
      </c>
      <c r="EU168" s="71" t="str">
        <f t="shared" si="2870"/>
        <v/>
      </c>
      <c r="EV168" s="71" t="str">
        <f t="shared" si="2871"/>
        <v/>
      </c>
      <c r="EW168" s="71" t="str">
        <f t="shared" si="2872"/>
        <v/>
      </c>
      <c r="EX168" s="71" t="str">
        <f t="shared" si="2873"/>
        <v/>
      </c>
      <c r="EY168" s="71" t="str">
        <f t="shared" si="2874"/>
        <v/>
      </c>
      <c r="EZ168" s="71" t="str">
        <f t="shared" si="2875"/>
        <v/>
      </c>
      <c r="FA168" s="71" t="str">
        <f t="shared" si="2876"/>
        <v/>
      </c>
      <c r="FB168" s="71" t="str">
        <f t="shared" si="2877"/>
        <v/>
      </c>
      <c r="FC168" s="71" t="str">
        <f t="shared" si="2878"/>
        <v/>
      </c>
      <c r="FD168" s="71" t="str">
        <f t="shared" si="2879"/>
        <v/>
      </c>
      <c r="FE168" s="71" t="str">
        <f t="shared" si="2880"/>
        <v/>
      </c>
      <c r="FF168" s="71" t="str">
        <f t="shared" si="2881"/>
        <v/>
      </c>
      <c r="FG168" s="71" t="str">
        <f t="shared" si="2882"/>
        <v/>
      </c>
      <c r="FH168" s="71" t="str">
        <f t="shared" si="2883"/>
        <v/>
      </c>
      <c r="FI168" s="71" t="str">
        <f t="shared" si="2884"/>
        <v/>
      </c>
      <c r="FJ168" s="71" t="str">
        <f t="shared" si="2885"/>
        <v/>
      </c>
      <c r="FK168" s="71" t="str">
        <f t="shared" si="2886"/>
        <v/>
      </c>
      <c r="FL168" s="71" t="str">
        <f t="shared" si="2887"/>
        <v/>
      </c>
      <c r="FM168" s="71" t="str">
        <f t="shared" si="2888"/>
        <v/>
      </c>
      <c r="FN168" s="71" t="str">
        <f t="shared" si="2889"/>
        <v/>
      </c>
      <c r="FO168" s="71" t="str">
        <f t="shared" si="2890"/>
        <v/>
      </c>
      <c r="FP168" s="71" t="str">
        <f t="shared" si="2891"/>
        <v/>
      </c>
      <c r="FQ168" s="71" t="str">
        <f t="shared" si="2892"/>
        <v/>
      </c>
      <c r="FR168" s="71" t="str">
        <f t="shared" si="2893"/>
        <v/>
      </c>
      <c r="FS168" s="71" t="str">
        <f t="shared" si="2894"/>
        <v/>
      </c>
    </row>
    <row r="169" spans="1:175" ht="16.5">
      <c r="A169" s="101"/>
      <c r="B169" s="115" t="s">
        <v>601</v>
      </c>
      <c r="C169" s="22" t="s">
        <v>602</v>
      </c>
      <c r="T169" s="70" t="s">
        <v>603</v>
      </c>
      <c r="U169" s="85" t="str">
        <f t="shared" si="2076"/>
        <v>ReplaceableTextures\\CommandButtons\\BTNIN18.blp</v>
      </c>
      <c r="CN169" s="69" t="str">
        <f t="shared" si="2746"/>
        <v>InitUnitState('IN18',,,,,,,,,,)</v>
      </c>
      <c r="CO169" s="69" t="str">
        <f t="shared" si="2747"/>
        <v>InitUnitNormal('IN18',,,,,,,,,,)</v>
      </c>
      <c r="CP169" s="69" t="str">
        <f t="shared" si="2748"/>
        <v>InitUnitMagic('IN18',,,,,,,,,,)</v>
      </c>
      <c r="CQ169" s="69" t="str">
        <f t="shared" si="2749"/>
        <v>InitUnitAdd('IN18',,,,,,,,,,)</v>
      </c>
      <c r="CR169" s="69" t="str">
        <f t="shared" si="2750"/>
        <v>InitEquipData('IN18',,"",,,,,'','','','','','',"ReplaceableTextures\\CommandButtons\\BTNIT12.blp")</v>
      </c>
      <c r="CU169" s="95" t="str">
        <f t="shared" ref="CU169:CU180" si="289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0" t="str">
        <f t="shared" ref="CV169:CV180" si="2896">T169</f>
        <v>|CffFFC92630|r秒内金币加成|Cffffc926+50%|r</v>
      </c>
      <c r="CW169" s="60"/>
      <c r="CX169" s="60"/>
      <c r="CY169" s="60"/>
      <c r="CZ169" s="60"/>
      <c r="DA169" s="60"/>
      <c r="DB169" s="71" t="str">
        <f t="shared" ref="DB169" si="2897">IF(V169="","","|n"&amp;DB$2&amp;"+"&amp;V169&amp;DB$1)</f>
        <v/>
      </c>
      <c r="DC169" s="71" t="str">
        <f t="shared" ref="DC169" si="2898">IF(W169="","","|n"&amp;DC$2&amp;"+"&amp;W169&amp;DC$1)</f>
        <v/>
      </c>
      <c r="DD169" s="71" t="str">
        <f t="shared" ref="DD169" si="2899">IF(X169="","","|n"&amp;DD$2&amp;"+"&amp;X169&amp;DD$1)</f>
        <v/>
      </c>
      <c r="DE169" s="71" t="str">
        <f t="shared" ref="DE169" si="2900">IF(Y169="","","|n"&amp;DE$2&amp;"+"&amp;Y169&amp;DE$1)</f>
        <v/>
      </c>
      <c r="DF169" s="71" t="str">
        <f t="shared" ref="DF169" si="2901">IF(Z169="","","|n"&amp;DF$2&amp;"+"&amp;Z169&amp;DF$1)</f>
        <v/>
      </c>
      <c r="DG169" s="71" t="str">
        <f t="shared" ref="DG169" si="2902">IF(AA169="","","|n"&amp;DG$2&amp;"+"&amp;AA169&amp;DG$1)</f>
        <v/>
      </c>
      <c r="DH169" s="71" t="str">
        <f t="shared" ref="DH169" si="2903">IF(AB169="","","|n"&amp;DH$2&amp;"+"&amp;AB169&amp;DH$1)</f>
        <v/>
      </c>
      <c r="DI169" s="71" t="str">
        <f t="shared" ref="DI169" si="2904">IF(AC169="","","|n"&amp;DI$2&amp;"+"&amp;AC169&amp;DI$1)</f>
        <v/>
      </c>
      <c r="DJ169" s="71" t="str">
        <f t="shared" ref="DJ169" si="2905">IF(AD169="","","|n"&amp;DJ$2&amp;"+"&amp;AD169&amp;DJ$1)</f>
        <v/>
      </c>
      <c r="DK169" s="71" t="str">
        <f t="shared" ref="DK169" si="2906">IF(AE169="","","|n"&amp;DK$2&amp;"+"&amp;AE169&amp;DK$1)</f>
        <v/>
      </c>
      <c r="DL169" s="71" t="str">
        <f t="shared" ref="DL169" si="2907">IF(AF169="","","|n"&amp;DL$2&amp;"+"&amp;AF169&amp;DL$1)</f>
        <v/>
      </c>
      <c r="DM169" s="71" t="str">
        <f t="shared" ref="DM169" si="2908">IF(AG169="","","|n"&amp;DM$2&amp;"+"&amp;AG169&amp;DM$1)</f>
        <v/>
      </c>
      <c r="DN169" s="71" t="str">
        <f t="shared" ref="DN169" si="2909">IF(AH169="","","|n"&amp;DN$2&amp;"+"&amp;AH169&amp;DN$1)</f>
        <v/>
      </c>
      <c r="DO169" s="71" t="str">
        <f t="shared" ref="DO169" si="2910">IF(AI169="","","|n"&amp;DO$2&amp;"+"&amp;AI169&amp;DO$1)</f>
        <v/>
      </c>
      <c r="DP169" s="71" t="str">
        <f t="shared" ref="DP169" si="2911">IF(AJ169="","","|n"&amp;DP$2&amp;"+"&amp;AJ169&amp;DP$1)</f>
        <v/>
      </c>
      <c r="DQ169" s="71" t="str">
        <f t="shared" ref="DQ169" si="2912">IF(AK169="","","|n"&amp;DQ$2&amp;"+"&amp;AK169&amp;DQ$1)</f>
        <v/>
      </c>
      <c r="DR169" s="71" t="str">
        <f t="shared" ref="DR169" si="2913">IF(AL169="","","|n"&amp;DR$2&amp;"+"&amp;AL169&amp;DR$1)</f>
        <v/>
      </c>
      <c r="DS169" s="71" t="str">
        <f t="shared" ref="DS169" si="2914">IF(AM169="","","|n"&amp;DS$2&amp;"+"&amp;AM169&amp;DS$1)</f>
        <v/>
      </c>
      <c r="DT169" s="71" t="str">
        <f t="shared" ref="DT169" si="2915">IF(AN169="","","|n"&amp;DT$2&amp;"+"&amp;AN169&amp;DT$1)</f>
        <v/>
      </c>
      <c r="DU169" s="71" t="str">
        <f t="shared" ref="DU169" si="2916">IF(AO169="","","|n"&amp;DU$2&amp;"+"&amp;AO169&amp;DU$1)</f>
        <v/>
      </c>
      <c r="DV169" s="71" t="str">
        <f t="shared" ref="DV169" si="2917">IF(AP169="","","|n"&amp;DV$2&amp;"+"&amp;AP169&amp;DV$1)</f>
        <v/>
      </c>
      <c r="DW169" s="71" t="str">
        <f t="shared" ref="DW169" si="2918">IF(AQ169="","","|n"&amp;DW$2&amp;"+"&amp;AQ169&amp;DW$1)</f>
        <v/>
      </c>
      <c r="DX169" s="71" t="str">
        <f t="shared" ref="DX169" si="2919">IF(AR169="","","|n"&amp;DX$2&amp;"+"&amp;AR169&amp;DX$1)</f>
        <v/>
      </c>
      <c r="DY169" s="71" t="str">
        <f t="shared" ref="DY169" si="2920">IF(AS169="","","|n"&amp;DY$2&amp;"+"&amp;AS169&amp;DY$1)</f>
        <v/>
      </c>
      <c r="DZ169" s="71" t="str">
        <f t="shared" ref="DZ169" si="2921">IF(AT169="","","|n"&amp;DZ$2&amp;"+"&amp;AT169&amp;DZ$1)</f>
        <v/>
      </c>
      <c r="EA169" s="71" t="str">
        <f t="shared" ref="EA169" si="2922">IF(AU169="","","|n"&amp;EA$2&amp;"+"&amp;AU169&amp;EA$1)</f>
        <v/>
      </c>
      <c r="EB169" s="71" t="str">
        <f t="shared" ref="EB169" si="2923">IF(AV169="","","|n"&amp;EB$2&amp;"+"&amp;AV169&amp;EB$1)</f>
        <v/>
      </c>
      <c r="EC169" s="71" t="str">
        <f t="shared" ref="EC169" si="2924">IF(AW169="","","|n"&amp;EC$2&amp;"+"&amp;AW169&amp;EC$1)</f>
        <v/>
      </c>
      <c r="ED169" s="71" t="str">
        <f t="shared" ref="ED169" si="2925">IF(AX169="","","|n"&amp;ED$2&amp;"+"&amp;AX169&amp;ED$1)</f>
        <v/>
      </c>
      <c r="EE169" s="71" t="str">
        <f t="shared" ref="EE169" si="2926">IF(AY169="","","|n"&amp;EE$2&amp;"+"&amp;AY169&amp;EE$1)</f>
        <v/>
      </c>
      <c r="EF169" s="71" t="str">
        <f t="shared" ref="EF169" si="2927">IF(AZ169="","","|n"&amp;EF$2&amp;"+"&amp;AZ169&amp;EF$1)</f>
        <v/>
      </c>
      <c r="EG169" s="71" t="str">
        <f t="shared" ref="EG169" si="2928">IF(BA169="","","|n"&amp;EG$2&amp;"+"&amp;BA169&amp;EG$1)</f>
        <v/>
      </c>
      <c r="EH169" s="71" t="str">
        <f t="shared" ref="EH169" si="2929">IF(BB169="","","|n"&amp;EH$2&amp;"+"&amp;BB169&amp;EH$1)</f>
        <v/>
      </c>
      <c r="EI169" s="71" t="str">
        <f t="shared" ref="EI169" si="2930">IF(BC169="","","|n"&amp;EI$2&amp;"+"&amp;BC169&amp;EI$1)</f>
        <v/>
      </c>
      <c r="EJ169" s="71" t="str">
        <f t="shared" ref="EJ169" si="2931">IF(BD169="","","|n"&amp;EJ$2&amp;"+"&amp;BD169&amp;EJ$1)</f>
        <v/>
      </c>
      <c r="EK169" s="71" t="str">
        <f t="shared" ref="EK169" si="2932">IF(BE169="","","|n"&amp;EK$2&amp;"+"&amp;BE169&amp;EK$1)</f>
        <v/>
      </c>
      <c r="EL169" s="71" t="str">
        <f t="shared" ref="EL169" si="2933">IF(BF169="","","|n"&amp;EL$2&amp;"+"&amp;BF169&amp;EL$1)</f>
        <v/>
      </c>
      <c r="EM169" s="71" t="str">
        <f t="shared" ref="EM169" si="2934">IF(BG169="","","|n"&amp;EM$2&amp;"+"&amp;BG169&amp;EM$1)</f>
        <v/>
      </c>
      <c r="EN169" s="71" t="str">
        <f t="shared" ref="EN169" si="2935">IF(BH169="","","|n"&amp;EN$2&amp;"+"&amp;BH169&amp;EN$1)</f>
        <v/>
      </c>
      <c r="EO169" s="71" t="str">
        <f t="shared" ref="EO169" si="2936">IF(BI169="","","|n"&amp;EO$2&amp;"+"&amp;BI169&amp;EO$1)</f>
        <v/>
      </c>
      <c r="EP169" s="71" t="str">
        <f t="shared" ref="EP169" si="2937">IF(BJ169="","","|n"&amp;EP$2&amp;"+"&amp;BJ169&amp;EP$1)</f>
        <v/>
      </c>
      <c r="EQ169" s="71" t="str">
        <f t="shared" ref="EQ169" si="2938">IF(BK169="","","|n"&amp;EQ$2&amp;"+"&amp;BK169&amp;EQ$1)</f>
        <v/>
      </c>
      <c r="ER169" s="71" t="str">
        <f t="shared" ref="ER169" si="2939">IF(BL169="","","|n"&amp;ER$2&amp;"+"&amp;BL169&amp;ER$1)</f>
        <v/>
      </c>
      <c r="ES169" s="71" t="str">
        <f t="shared" ref="ES169" si="2940">IF(BM169="","","|n"&amp;ES$2&amp;"+"&amp;BM169&amp;ES$1)</f>
        <v/>
      </c>
      <c r="ET169" s="71" t="str">
        <f t="shared" ref="ET169" si="2941">IF(BN169="","","|n"&amp;ET$2&amp;"+"&amp;BN169&amp;ET$1)</f>
        <v/>
      </c>
      <c r="EU169" s="71" t="str">
        <f t="shared" ref="EU169" si="2942">IF(BO169="","","|n"&amp;EU$2&amp;"+"&amp;BO169&amp;EU$1)</f>
        <v/>
      </c>
      <c r="EV169" s="71" t="str">
        <f t="shared" ref="EV169" si="2943">IF(BP169="","","|n"&amp;EV$2&amp;"+"&amp;BP169&amp;EV$1)</f>
        <v/>
      </c>
      <c r="EW169" s="71" t="str">
        <f t="shared" ref="EW169" si="2944">IF(BQ169="","","|n"&amp;EW$2&amp;"+"&amp;BQ169&amp;EW$1)</f>
        <v/>
      </c>
      <c r="EX169" s="71" t="str">
        <f t="shared" ref="EX169" si="2945">IF(BR169="","","|n"&amp;EX$2&amp;"+"&amp;BR169&amp;EX$1)</f>
        <v/>
      </c>
      <c r="EY169" s="71" t="str">
        <f t="shared" ref="EY169" si="2946">IF(BS169="","","|n"&amp;EY$2&amp;"+"&amp;BS169&amp;EY$1)</f>
        <v/>
      </c>
      <c r="EZ169" s="71" t="str">
        <f t="shared" ref="EZ169" si="2947">IF(BT169="","","|n"&amp;EZ$2&amp;"+"&amp;BT169&amp;EZ$1)</f>
        <v/>
      </c>
      <c r="FA169" s="71" t="str">
        <f t="shared" ref="FA169" si="2948">IF(BU169="","","|n"&amp;FA$2&amp;"+"&amp;BU169&amp;FA$1)</f>
        <v/>
      </c>
      <c r="FB169" s="71" t="str">
        <f t="shared" ref="FB169" si="2949">IF(BV169="","","|n"&amp;FB$2&amp;"+"&amp;BV169&amp;FB$1)</f>
        <v/>
      </c>
      <c r="FC169" s="71" t="str">
        <f t="shared" ref="FC169" si="2950">IF(BW169="","","|n"&amp;FC$2&amp;"+"&amp;BW169&amp;FC$1)</f>
        <v/>
      </c>
      <c r="FD169" s="71" t="str">
        <f t="shared" ref="FD169" si="2951">IF(BX169="","","|n"&amp;FD$2&amp;"+"&amp;BX169&amp;FD$1)</f>
        <v/>
      </c>
      <c r="FE169" s="71" t="str">
        <f t="shared" ref="FE169" si="2952">IF(BY169="","","|n"&amp;FE$2&amp;"+"&amp;BY169&amp;FE$1)</f>
        <v/>
      </c>
      <c r="FF169" s="71" t="str">
        <f t="shared" ref="FF169" si="2953">IF(BZ169="","","|n"&amp;FF$2&amp;"+"&amp;BZ169&amp;FF$1)</f>
        <v/>
      </c>
      <c r="FG169" s="71" t="str">
        <f t="shared" ref="FG169" si="2954">IF(CA169="","","|n"&amp;FG$2&amp;"+"&amp;CA169&amp;FG$1)</f>
        <v/>
      </c>
      <c r="FH169" s="71" t="str">
        <f t="shared" ref="FH169" si="2955">IF(CB169="","","|n"&amp;FH$2&amp;"+"&amp;CB169&amp;FH$1)</f>
        <v/>
      </c>
      <c r="FI169" s="71" t="str">
        <f t="shared" ref="FI169" si="2956">IF(CC169="","","|n"&amp;FI$2&amp;"+"&amp;CC169&amp;FI$1)</f>
        <v/>
      </c>
      <c r="FJ169" s="71" t="str">
        <f t="shared" ref="FJ169" si="2957">IF(CD169="","","|n"&amp;FJ$2&amp;"+"&amp;CD169&amp;FJ$1)</f>
        <v/>
      </c>
      <c r="FK169" s="71" t="str">
        <f t="shared" ref="FK169" si="2958">IF(CE169="","","|n"&amp;FK$2&amp;"+"&amp;CE169&amp;FK$1)</f>
        <v/>
      </c>
      <c r="FL169" s="71" t="str">
        <f t="shared" ref="FL169" si="2959">IF(CF169="","","|n"&amp;FL$2&amp;"+"&amp;CF169&amp;FL$1)</f>
        <v/>
      </c>
      <c r="FM169" s="71" t="str">
        <f t="shared" ref="FM169" si="2960">IF(CG169="","","|n"&amp;FM$2&amp;"+"&amp;CG169&amp;FM$1)</f>
        <v/>
      </c>
      <c r="FN169" s="71" t="str">
        <f t="shared" ref="FN169" si="2961">IF(CH169="","","|n"&amp;FN$2&amp;"+"&amp;CH169&amp;FN$1)</f>
        <v/>
      </c>
      <c r="FO169" s="71" t="str">
        <f t="shared" ref="FO169" si="2962">IF(CI169="","","|n"&amp;FO$2&amp;"+"&amp;CI169&amp;FO$1)</f>
        <v/>
      </c>
      <c r="FP169" s="71" t="str">
        <f t="shared" ref="FP169" si="2963">IF(CJ169="","","|n"&amp;FP$2&amp;"+"&amp;CJ169&amp;FP$1)</f>
        <v/>
      </c>
      <c r="FQ169" s="71" t="str">
        <f t="shared" ref="FQ169" si="2964">IF(CK169="","","|n"&amp;FQ$2&amp;"+"&amp;CK169&amp;FQ$1)</f>
        <v/>
      </c>
      <c r="FR169" s="71" t="str">
        <f t="shared" ref="FR169" si="2965">IF(CL169="","","|n"&amp;FR$2&amp;"+"&amp;CL169&amp;FR$1)</f>
        <v/>
      </c>
      <c r="FS169" s="71" t="str">
        <f t="shared" ref="FS169" si="2966">IF(CM169="","","|n"&amp;FS$2&amp;"+"&amp;CM169&amp;FS$1)</f>
        <v/>
      </c>
    </row>
    <row r="170" spans="1:175" ht="16.5">
      <c r="A170" s="101"/>
      <c r="B170" s="101" t="s">
        <v>604</v>
      </c>
      <c r="C170" s="70" t="s">
        <v>605</v>
      </c>
      <c r="T170" s="70" t="s">
        <v>606</v>
      </c>
      <c r="U170" s="85" t="s">
        <v>607</v>
      </c>
      <c r="CN170" s="69" t="str">
        <f t="shared" si="2746"/>
        <v>InitUnitState('IN19',,,,,,,,,,)</v>
      </c>
      <c r="CO170" s="69" t="str">
        <f t="shared" si="2747"/>
        <v>InitUnitNormal('IN19',,,,,,,,,,)</v>
      </c>
      <c r="CP170" s="69" t="str">
        <f t="shared" si="2748"/>
        <v>InitUnitMagic('IN19',,,,,,,,,,)</v>
      </c>
      <c r="CQ170" s="69" t="str">
        <f t="shared" si="2749"/>
        <v>InitUnitAdd('IN19',,,,,,,,,,)</v>
      </c>
      <c r="CR170" s="69" t="str">
        <f t="shared" si="2750"/>
        <v>InitEquipData('IN19',,"",,,,,'','','','','','',"ReplaceableTextures\\CommandButtons\\BTNIT13.blp")</v>
      </c>
      <c r="CU170" s="95" t="str">
        <f t="shared" si="2895"/>
        <v>|n</v>
      </c>
      <c r="CV170" s="70" t="str">
        <f t="shared" si="2896"/>
        <v>使用后获得|Cffffc926随机类型技能附魔石|r</v>
      </c>
      <c r="CW170" s="60"/>
      <c r="CX170" s="60"/>
      <c r="CY170" s="60"/>
      <c r="CZ170" s="60"/>
      <c r="DA170" s="60"/>
      <c r="DB170" s="71" t="str">
        <f t="shared" ref="DB170" si="2967">IF(V170="","","|n"&amp;DB$2&amp;"+"&amp;V170&amp;DB$1)</f>
        <v/>
      </c>
      <c r="DC170" s="71" t="str">
        <f t="shared" ref="DC170" si="2968">IF(W170="","","|n"&amp;DC$2&amp;"+"&amp;W170&amp;DC$1)</f>
        <v/>
      </c>
      <c r="DD170" s="71" t="str">
        <f t="shared" ref="DD170" si="2969">IF(X170="","","|n"&amp;DD$2&amp;"+"&amp;X170&amp;DD$1)</f>
        <v/>
      </c>
      <c r="DE170" s="71" t="str">
        <f t="shared" ref="DE170" si="2970">IF(Y170="","","|n"&amp;DE$2&amp;"+"&amp;Y170&amp;DE$1)</f>
        <v/>
      </c>
      <c r="DF170" s="71" t="str">
        <f t="shared" ref="DF170" si="2971">IF(Z170="","","|n"&amp;DF$2&amp;"+"&amp;Z170&amp;DF$1)</f>
        <v/>
      </c>
      <c r="DG170" s="71" t="str">
        <f t="shared" ref="DG170" si="2972">IF(AA170="","","|n"&amp;DG$2&amp;"+"&amp;AA170&amp;DG$1)</f>
        <v/>
      </c>
      <c r="DH170" s="71" t="str">
        <f t="shared" ref="DH170" si="2973">IF(AB170="","","|n"&amp;DH$2&amp;"+"&amp;AB170&amp;DH$1)</f>
        <v/>
      </c>
      <c r="DI170" s="71" t="str">
        <f t="shared" ref="DI170" si="2974">IF(AC170="","","|n"&amp;DI$2&amp;"+"&amp;AC170&amp;DI$1)</f>
        <v/>
      </c>
      <c r="DJ170" s="71" t="str">
        <f t="shared" ref="DJ170" si="2975">IF(AD170="","","|n"&amp;DJ$2&amp;"+"&amp;AD170&amp;DJ$1)</f>
        <v/>
      </c>
      <c r="DK170" s="71" t="str">
        <f t="shared" ref="DK170" si="2976">IF(AE170="","","|n"&amp;DK$2&amp;"+"&amp;AE170&amp;DK$1)</f>
        <v/>
      </c>
      <c r="DL170" s="71" t="str">
        <f t="shared" ref="DL170" si="2977">IF(AF170="","","|n"&amp;DL$2&amp;"+"&amp;AF170&amp;DL$1)</f>
        <v/>
      </c>
      <c r="DM170" s="71" t="str">
        <f t="shared" ref="DM170" si="2978">IF(AG170="","","|n"&amp;DM$2&amp;"+"&amp;AG170&amp;DM$1)</f>
        <v/>
      </c>
      <c r="DN170" s="71" t="str">
        <f t="shared" ref="DN170" si="2979">IF(AH170="","","|n"&amp;DN$2&amp;"+"&amp;AH170&amp;DN$1)</f>
        <v/>
      </c>
      <c r="DO170" s="71" t="str">
        <f t="shared" ref="DO170" si="2980">IF(AI170="","","|n"&amp;DO$2&amp;"+"&amp;AI170&amp;DO$1)</f>
        <v/>
      </c>
      <c r="DP170" s="71" t="str">
        <f t="shared" ref="DP170" si="2981">IF(AJ170="","","|n"&amp;DP$2&amp;"+"&amp;AJ170&amp;DP$1)</f>
        <v/>
      </c>
      <c r="DQ170" s="71" t="str">
        <f t="shared" ref="DQ170" si="2982">IF(AK170="","","|n"&amp;DQ$2&amp;"+"&amp;AK170&amp;DQ$1)</f>
        <v/>
      </c>
      <c r="DR170" s="71" t="str">
        <f t="shared" ref="DR170" si="2983">IF(AL170="","","|n"&amp;DR$2&amp;"+"&amp;AL170&amp;DR$1)</f>
        <v/>
      </c>
      <c r="DS170" s="71" t="str">
        <f t="shared" ref="DS170" si="2984">IF(AM170="","","|n"&amp;DS$2&amp;"+"&amp;AM170&amp;DS$1)</f>
        <v/>
      </c>
      <c r="DT170" s="71" t="str">
        <f t="shared" ref="DT170" si="2985">IF(AN170="","","|n"&amp;DT$2&amp;"+"&amp;AN170&amp;DT$1)</f>
        <v/>
      </c>
      <c r="DU170" s="71" t="str">
        <f t="shared" ref="DU170" si="2986">IF(AO170="","","|n"&amp;DU$2&amp;"+"&amp;AO170&amp;DU$1)</f>
        <v/>
      </c>
      <c r="DV170" s="71" t="str">
        <f t="shared" ref="DV170" si="2987">IF(AP170="","","|n"&amp;DV$2&amp;"+"&amp;AP170&amp;DV$1)</f>
        <v/>
      </c>
      <c r="DW170" s="71" t="str">
        <f t="shared" ref="DW170" si="2988">IF(AQ170="","","|n"&amp;DW$2&amp;"+"&amp;AQ170&amp;DW$1)</f>
        <v/>
      </c>
      <c r="DX170" s="71" t="str">
        <f t="shared" ref="DX170" si="2989">IF(AR170="","","|n"&amp;DX$2&amp;"+"&amp;AR170&amp;DX$1)</f>
        <v/>
      </c>
      <c r="DY170" s="71" t="str">
        <f t="shared" ref="DY170" si="2990">IF(AS170="","","|n"&amp;DY$2&amp;"+"&amp;AS170&amp;DY$1)</f>
        <v/>
      </c>
      <c r="DZ170" s="71" t="str">
        <f t="shared" ref="DZ170" si="2991">IF(AT170="","","|n"&amp;DZ$2&amp;"+"&amp;AT170&amp;DZ$1)</f>
        <v/>
      </c>
      <c r="EA170" s="71" t="str">
        <f t="shared" ref="EA170" si="2992">IF(AU170="","","|n"&amp;EA$2&amp;"+"&amp;AU170&amp;EA$1)</f>
        <v/>
      </c>
      <c r="EB170" s="71" t="str">
        <f t="shared" ref="EB170" si="2993">IF(AV170="","","|n"&amp;EB$2&amp;"+"&amp;AV170&amp;EB$1)</f>
        <v/>
      </c>
      <c r="EC170" s="71" t="str">
        <f t="shared" ref="EC170" si="2994">IF(AW170="","","|n"&amp;EC$2&amp;"+"&amp;AW170&amp;EC$1)</f>
        <v/>
      </c>
      <c r="ED170" s="71" t="str">
        <f t="shared" ref="ED170" si="2995">IF(AX170="","","|n"&amp;ED$2&amp;"+"&amp;AX170&amp;ED$1)</f>
        <v/>
      </c>
      <c r="EE170" s="71" t="str">
        <f t="shared" ref="EE170" si="2996">IF(AY170="","","|n"&amp;EE$2&amp;"+"&amp;AY170&amp;EE$1)</f>
        <v/>
      </c>
      <c r="EF170" s="71" t="str">
        <f t="shared" ref="EF170" si="2997">IF(AZ170="","","|n"&amp;EF$2&amp;"+"&amp;AZ170&amp;EF$1)</f>
        <v/>
      </c>
      <c r="EG170" s="71" t="str">
        <f t="shared" ref="EG170" si="2998">IF(BA170="","","|n"&amp;EG$2&amp;"+"&amp;BA170&amp;EG$1)</f>
        <v/>
      </c>
      <c r="EH170" s="71" t="str">
        <f t="shared" ref="EH170" si="2999">IF(BB170="","","|n"&amp;EH$2&amp;"+"&amp;BB170&amp;EH$1)</f>
        <v/>
      </c>
      <c r="EI170" s="71" t="str">
        <f t="shared" ref="EI170" si="3000">IF(BC170="","","|n"&amp;EI$2&amp;"+"&amp;BC170&amp;EI$1)</f>
        <v/>
      </c>
      <c r="EJ170" s="71" t="str">
        <f t="shared" ref="EJ170" si="3001">IF(BD170="","","|n"&amp;EJ$2&amp;"+"&amp;BD170&amp;EJ$1)</f>
        <v/>
      </c>
      <c r="EK170" s="71" t="str">
        <f t="shared" ref="EK170" si="3002">IF(BE170="","","|n"&amp;EK$2&amp;"+"&amp;BE170&amp;EK$1)</f>
        <v/>
      </c>
      <c r="EL170" s="71" t="str">
        <f t="shared" ref="EL170" si="3003">IF(BF170="","","|n"&amp;EL$2&amp;"+"&amp;BF170&amp;EL$1)</f>
        <v/>
      </c>
      <c r="EM170" s="71" t="str">
        <f t="shared" ref="EM170" si="3004">IF(BG170="","","|n"&amp;EM$2&amp;"+"&amp;BG170&amp;EM$1)</f>
        <v/>
      </c>
      <c r="EN170" s="71" t="str">
        <f t="shared" ref="EN170" si="3005">IF(BH170="","","|n"&amp;EN$2&amp;"+"&amp;BH170&amp;EN$1)</f>
        <v/>
      </c>
      <c r="EO170" s="71" t="str">
        <f t="shared" ref="EO170" si="3006">IF(BI170="","","|n"&amp;EO$2&amp;"+"&amp;BI170&amp;EO$1)</f>
        <v/>
      </c>
      <c r="EP170" s="71" t="str">
        <f t="shared" ref="EP170" si="3007">IF(BJ170="","","|n"&amp;EP$2&amp;"+"&amp;BJ170&amp;EP$1)</f>
        <v/>
      </c>
      <c r="EQ170" s="71" t="str">
        <f t="shared" ref="EQ170" si="3008">IF(BK170="","","|n"&amp;EQ$2&amp;"+"&amp;BK170&amp;EQ$1)</f>
        <v/>
      </c>
      <c r="ER170" s="71" t="str">
        <f t="shared" ref="ER170" si="3009">IF(BL170="","","|n"&amp;ER$2&amp;"+"&amp;BL170&amp;ER$1)</f>
        <v/>
      </c>
      <c r="ES170" s="71" t="str">
        <f t="shared" ref="ES170" si="3010">IF(BM170="","","|n"&amp;ES$2&amp;"+"&amp;BM170&amp;ES$1)</f>
        <v/>
      </c>
      <c r="ET170" s="71" t="str">
        <f t="shared" ref="ET170" si="3011">IF(BN170="","","|n"&amp;ET$2&amp;"+"&amp;BN170&amp;ET$1)</f>
        <v/>
      </c>
      <c r="EU170" s="71" t="str">
        <f t="shared" ref="EU170" si="3012">IF(BO170="","","|n"&amp;EU$2&amp;"+"&amp;BO170&amp;EU$1)</f>
        <v/>
      </c>
      <c r="EV170" s="71" t="str">
        <f t="shared" ref="EV170" si="3013">IF(BP170="","","|n"&amp;EV$2&amp;"+"&amp;BP170&amp;EV$1)</f>
        <v/>
      </c>
      <c r="EW170" s="71" t="str">
        <f t="shared" ref="EW170" si="3014">IF(BQ170="","","|n"&amp;EW$2&amp;"+"&amp;BQ170&amp;EW$1)</f>
        <v/>
      </c>
      <c r="EX170" s="71" t="str">
        <f t="shared" ref="EX170" si="3015">IF(BR170="","","|n"&amp;EX$2&amp;"+"&amp;BR170&amp;EX$1)</f>
        <v/>
      </c>
      <c r="EY170" s="71" t="str">
        <f t="shared" ref="EY170" si="3016">IF(BS170="","","|n"&amp;EY$2&amp;"+"&amp;BS170&amp;EY$1)</f>
        <v/>
      </c>
      <c r="EZ170" s="71" t="str">
        <f t="shared" ref="EZ170" si="3017">IF(BT170="","","|n"&amp;EZ$2&amp;"+"&amp;BT170&amp;EZ$1)</f>
        <v/>
      </c>
      <c r="FA170" s="71" t="str">
        <f t="shared" ref="FA170" si="3018">IF(BU170="","","|n"&amp;FA$2&amp;"+"&amp;BU170&amp;FA$1)</f>
        <v/>
      </c>
      <c r="FB170" s="71" t="str">
        <f t="shared" ref="FB170" si="3019">IF(BV170="","","|n"&amp;FB$2&amp;"+"&amp;BV170&amp;FB$1)</f>
        <v/>
      </c>
      <c r="FC170" s="71" t="str">
        <f t="shared" ref="FC170" si="3020">IF(BW170="","","|n"&amp;FC$2&amp;"+"&amp;BW170&amp;FC$1)</f>
        <v/>
      </c>
      <c r="FD170" s="71" t="str">
        <f t="shared" ref="FD170" si="3021">IF(BX170="","","|n"&amp;FD$2&amp;"+"&amp;BX170&amp;FD$1)</f>
        <v/>
      </c>
      <c r="FE170" s="71" t="str">
        <f t="shared" ref="FE170" si="3022">IF(BY170="","","|n"&amp;FE$2&amp;"+"&amp;BY170&amp;FE$1)</f>
        <v/>
      </c>
      <c r="FF170" s="71" t="str">
        <f t="shared" ref="FF170" si="3023">IF(BZ170="","","|n"&amp;FF$2&amp;"+"&amp;BZ170&amp;FF$1)</f>
        <v/>
      </c>
      <c r="FG170" s="71" t="str">
        <f t="shared" ref="FG170" si="3024">IF(CA170="","","|n"&amp;FG$2&amp;"+"&amp;CA170&amp;FG$1)</f>
        <v/>
      </c>
      <c r="FH170" s="71" t="str">
        <f t="shared" ref="FH170" si="3025">IF(CB170="","","|n"&amp;FH$2&amp;"+"&amp;CB170&amp;FH$1)</f>
        <v/>
      </c>
      <c r="FI170" s="71" t="str">
        <f t="shared" ref="FI170" si="3026">IF(CC170="","","|n"&amp;FI$2&amp;"+"&amp;CC170&amp;FI$1)</f>
        <v/>
      </c>
      <c r="FJ170" s="71" t="str">
        <f t="shared" ref="FJ170" si="3027">IF(CD170="","","|n"&amp;FJ$2&amp;"+"&amp;CD170&amp;FJ$1)</f>
        <v/>
      </c>
      <c r="FK170" s="71" t="str">
        <f t="shared" ref="FK170" si="3028">IF(CE170="","","|n"&amp;FK$2&amp;"+"&amp;CE170&amp;FK$1)</f>
        <v/>
      </c>
      <c r="FL170" s="71" t="str">
        <f t="shared" ref="FL170" si="3029">IF(CF170="","","|n"&amp;FL$2&amp;"+"&amp;CF170&amp;FL$1)</f>
        <v/>
      </c>
      <c r="FM170" s="71" t="str">
        <f t="shared" ref="FM170" si="3030">IF(CG170="","","|n"&amp;FM$2&amp;"+"&amp;CG170&amp;FM$1)</f>
        <v/>
      </c>
      <c r="FN170" s="71" t="str">
        <f t="shared" ref="FN170" si="3031">IF(CH170="","","|n"&amp;FN$2&amp;"+"&amp;CH170&amp;FN$1)</f>
        <v/>
      </c>
      <c r="FO170" s="71" t="str">
        <f t="shared" ref="FO170" si="3032">IF(CI170="","","|n"&amp;FO$2&amp;"+"&amp;CI170&amp;FO$1)</f>
        <v/>
      </c>
      <c r="FP170" s="71" t="str">
        <f t="shared" ref="FP170" si="3033">IF(CJ170="","","|n"&amp;FP$2&amp;"+"&amp;CJ170&amp;FP$1)</f>
        <v/>
      </c>
      <c r="FQ170" s="71" t="str">
        <f t="shared" ref="FQ170" si="3034">IF(CK170="","","|n"&amp;FQ$2&amp;"+"&amp;CK170&amp;FQ$1)</f>
        <v/>
      </c>
      <c r="FR170" s="71" t="str">
        <f t="shared" ref="FR170" si="3035">IF(CL170="","","|n"&amp;FR$2&amp;"+"&amp;CL170&amp;FR$1)</f>
        <v/>
      </c>
      <c r="FS170" s="71" t="str">
        <f t="shared" ref="FS170" si="3036">IF(CM170="","","|n"&amp;FS$2&amp;"+"&amp;CM170&amp;FS$1)</f>
        <v/>
      </c>
    </row>
    <row r="171" spans="1:175" ht="16.5">
      <c r="A171" s="101"/>
      <c r="B171" s="115" t="s">
        <v>608</v>
      </c>
      <c r="C171" s="22" t="s">
        <v>609</v>
      </c>
      <c r="T171" s="70" t="s">
        <v>610</v>
      </c>
      <c r="U171" s="85" t="str">
        <f t="shared" ref="U171:U175" si="3037">"ReplaceableTextures\\CommandButtons\\BTN"&amp;B171&amp;".blp"</f>
        <v>ReplaceableTextures\\CommandButtons\\BTNIN20.blp</v>
      </c>
      <c r="CN171" s="69" t="str">
        <f t="shared" si="2746"/>
        <v>InitUnitState('IN20',,,,,,,,,,)</v>
      </c>
      <c r="CO171" s="69" t="str">
        <f t="shared" si="2747"/>
        <v>InitUnitNormal('IN20',,,,,,,,,,)</v>
      </c>
      <c r="CP171" s="69" t="str">
        <f t="shared" si="2748"/>
        <v>InitUnitMagic('IN20',,,,,,,,,,)</v>
      </c>
      <c r="CQ171" s="69" t="str">
        <f t="shared" si="2749"/>
        <v>InitUnitAdd('IN20',,,,,,,,,,)</v>
      </c>
      <c r="CR171" s="69" t="str">
        <f t="shared" si="2750"/>
        <v>InitEquipData('IN20',,"",,,,,'','','','','','',"ReplaceableTextures\\CommandButtons\\BTNIT14.blp")</v>
      </c>
      <c r="CU171" s="95" t="str">
        <f t="shared" si="2895"/>
        <v>|n</v>
      </c>
      <c r="CV171" s="70" t="str">
        <f t="shared" si="2896"/>
        <v>|CffFFC92630|r秒内杀敌金币|Cffffc926+25|r</v>
      </c>
      <c r="CW171" s="60"/>
      <c r="CX171" s="60"/>
      <c r="CY171" s="60"/>
      <c r="CZ171" s="60"/>
      <c r="DA171" s="60"/>
      <c r="DB171" s="71" t="str">
        <f t="shared" ref="DB171:FM171" si="3038">IF(V171="","","|n"&amp;DB$2&amp;"+"&amp;V171&amp;DB$1)</f>
        <v/>
      </c>
      <c r="DC171" s="71" t="str">
        <f t="shared" si="3038"/>
        <v/>
      </c>
      <c r="DD171" s="71" t="str">
        <f t="shared" si="3038"/>
        <v/>
      </c>
      <c r="DE171" s="71" t="str">
        <f t="shared" si="3038"/>
        <v/>
      </c>
      <c r="DF171" s="71" t="str">
        <f t="shared" si="3038"/>
        <v/>
      </c>
      <c r="DG171" s="71" t="str">
        <f t="shared" si="3038"/>
        <v/>
      </c>
      <c r="DH171" s="71" t="str">
        <f t="shared" si="3038"/>
        <v/>
      </c>
      <c r="DI171" s="71" t="str">
        <f t="shared" si="3038"/>
        <v/>
      </c>
      <c r="DJ171" s="71" t="str">
        <f t="shared" si="3038"/>
        <v/>
      </c>
      <c r="DK171" s="71" t="str">
        <f t="shared" si="3038"/>
        <v/>
      </c>
      <c r="DL171" s="71" t="str">
        <f t="shared" si="3038"/>
        <v/>
      </c>
      <c r="DM171" s="71" t="str">
        <f t="shared" si="3038"/>
        <v/>
      </c>
      <c r="DN171" s="71" t="str">
        <f t="shared" si="3038"/>
        <v/>
      </c>
      <c r="DO171" s="71" t="str">
        <f t="shared" si="3038"/>
        <v/>
      </c>
      <c r="DP171" s="71" t="str">
        <f t="shared" si="3038"/>
        <v/>
      </c>
      <c r="DQ171" s="71" t="str">
        <f t="shared" si="3038"/>
        <v/>
      </c>
      <c r="DR171" s="71" t="str">
        <f t="shared" si="3038"/>
        <v/>
      </c>
      <c r="DS171" s="71" t="str">
        <f t="shared" si="3038"/>
        <v/>
      </c>
      <c r="DT171" s="71" t="str">
        <f t="shared" si="3038"/>
        <v/>
      </c>
      <c r="DU171" s="71" t="str">
        <f t="shared" si="3038"/>
        <v/>
      </c>
      <c r="DV171" s="71" t="str">
        <f t="shared" si="3038"/>
        <v/>
      </c>
      <c r="DW171" s="71" t="str">
        <f t="shared" si="3038"/>
        <v/>
      </c>
      <c r="DX171" s="71" t="str">
        <f t="shared" si="3038"/>
        <v/>
      </c>
      <c r="DY171" s="71" t="str">
        <f t="shared" si="3038"/>
        <v/>
      </c>
      <c r="DZ171" s="71" t="str">
        <f t="shared" si="3038"/>
        <v/>
      </c>
      <c r="EA171" s="71" t="str">
        <f t="shared" si="3038"/>
        <v/>
      </c>
      <c r="EB171" s="71" t="str">
        <f t="shared" si="3038"/>
        <v/>
      </c>
      <c r="EC171" s="71" t="str">
        <f t="shared" si="3038"/>
        <v/>
      </c>
      <c r="ED171" s="71" t="str">
        <f t="shared" si="3038"/>
        <v/>
      </c>
      <c r="EE171" s="71" t="str">
        <f t="shared" si="3038"/>
        <v/>
      </c>
      <c r="EF171" s="71" t="str">
        <f t="shared" si="3038"/>
        <v/>
      </c>
      <c r="EG171" s="71" t="str">
        <f t="shared" si="3038"/>
        <v/>
      </c>
      <c r="EH171" s="71" t="str">
        <f t="shared" si="3038"/>
        <v/>
      </c>
      <c r="EI171" s="71" t="str">
        <f t="shared" si="3038"/>
        <v/>
      </c>
      <c r="EJ171" s="71" t="str">
        <f t="shared" si="3038"/>
        <v/>
      </c>
      <c r="EK171" s="71" t="str">
        <f t="shared" si="3038"/>
        <v/>
      </c>
      <c r="EL171" s="71" t="str">
        <f t="shared" si="3038"/>
        <v/>
      </c>
      <c r="EM171" s="71" t="str">
        <f t="shared" si="3038"/>
        <v/>
      </c>
      <c r="EN171" s="71" t="str">
        <f t="shared" si="3038"/>
        <v/>
      </c>
      <c r="EO171" s="71" t="str">
        <f t="shared" si="3038"/>
        <v/>
      </c>
      <c r="EP171" s="71" t="str">
        <f t="shared" si="3038"/>
        <v/>
      </c>
      <c r="EQ171" s="71" t="str">
        <f t="shared" si="3038"/>
        <v/>
      </c>
      <c r="ER171" s="71" t="str">
        <f t="shared" si="3038"/>
        <v/>
      </c>
      <c r="ES171" s="71" t="str">
        <f t="shared" si="3038"/>
        <v/>
      </c>
      <c r="ET171" s="71" t="str">
        <f t="shared" si="3038"/>
        <v/>
      </c>
      <c r="EU171" s="71" t="str">
        <f t="shared" si="3038"/>
        <v/>
      </c>
      <c r="EV171" s="71" t="str">
        <f t="shared" si="3038"/>
        <v/>
      </c>
      <c r="EW171" s="71" t="str">
        <f t="shared" si="3038"/>
        <v/>
      </c>
      <c r="EX171" s="71" t="str">
        <f t="shared" si="3038"/>
        <v/>
      </c>
      <c r="EY171" s="71" t="str">
        <f t="shared" si="3038"/>
        <v/>
      </c>
      <c r="EZ171" s="71" t="str">
        <f t="shared" si="3038"/>
        <v/>
      </c>
      <c r="FA171" s="71" t="str">
        <f t="shared" si="3038"/>
        <v/>
      </c>
      <c r="FB171" s="71" t="str">
        <f t="shared" si="3038"/>
        <v/>
      </c>
      <c r="FC171" s="71" t="str">
        <f t="shared" si="3038"/>
        <v/>
      </c>
      <c r="FD171" s="71" t="str">
        <f t="shared" si="3038"/>
        <v/>
      </c>
      <c r="FE171" s="71" t="str">
        <f t="shared" si="3038"/>
        <v/>
      </c>
      <c r="FF171" s="71" t="str">
        <f t="shared" si="3038"/>
        <v/>
      </c>
      <c r="FG171" s="71" t="str">
        <f t="shared" si="3038"/>
        <v/>
      </c>
      <c r="FH171" s="71" t="str">
        <f t="shared" si="3038"/>
        <v/>
      </c>
      <c r="FI171" s="71" t="str">
        <f t="shared" si="3038"/>
        <v/>
      </c>
      <c r="FJ171" s="71" t="str">
        <f t="shared" si="3038"/>
        <v/>
      </c>
      <c r="FK171" s="71" t="str">
        <f t="shared" si="3038"/>
        <v/>
      </c>
      <c r="FL171" s="71" t="str">
        <f t="shared" si="3038"/>
        <v/>
      </c>
      <c r="FM171" s="71" t="str">
        <f t="shared" si="3038"/>
        <v/>
      </c>
      <c r="FN171" s="71" t="str">
        <f t="shared" ref="FN171:FS171" si="3039">IF(CH171="","","|n"&amp;FN$2&amp;"+"&amp;CH171&amp;FN$1)</f>
        <v/>
      </c>
      <c r="FO171" s="71" t="str">
        <f t="shared" si="3039"/>
        <v/>
      </c>
      <c r="FP171" s="71" t="str">
        <f t="shared" si="3039"/>
        <v/>
      </c>
      <c r="FQ171" s="71" t="str">
        <f t="shared" si="3039"/>
        <v/>
      </c>
      <c r="FR171" s="71" t="str">
        <f t="shared" si="3039"/>
        <v/>
      </c>
      <c r="FS171" s="71" t="str">
        <f t="shared" si="3039"/>
        <v/>
      </c>
    </row>
    <row r="172" spans="1:175" ht="16.5">
      <c r="A172" s="101"/>
      <c r="B172" s="115" t="s">
        <v>611</v>
      </c>
      <c r="C172" s="22" t="s">
        <v>612</v>
      </c>
      <c r="T172" s="70" t="s">
        <v>613</v>
      </c>
      <c r="U172" s="85" t="str">
        <f t="shared" si="3037"/>
        <v>ReplaceableTextures\\CommandButtons\\BTNIN21.blp</v>
      </c>
      <c r="CN172" s="69" t="str">
        <f t="shared" si="2746"/>
        <v>InitUnitState('IN21',,,,,,,,,,)</v>
      </c>
      <c r="CO172" s="69" t="str">
        <f t="shared" si="2747"/>
        <v>InitUnitNormal('IN21',,,,,,,,,,)</v>
      </c>
      <c r="CP172" s="69" t="str">
        <f t="shared" si="2748"/>
        <v>InitUnitMagic('IN21',,,,,,,,,,)</v>
      </c>
      <c r="CQ172" s="69" t="str">
        <f t="shared" si="2749"/>
        <v>InitUnitAdd('IN21',,,,,,,,,,)</v>
      </c>
      <c r="CR172" s="69" t="str">
        <f t="shared" si="2750"/>
        <v>InitEquipData('IN21',,"",,,,,'','','','','','',"ReplaceableTextures\\CommandButtons\\BTNIZ0A.blp")</v>
      </c>
      <c r="CU172" s="95" t="str">
        <f t="shared" si="2895"/>
        <v>|n</v>
      </c>
      <c r="CV172" s="70" t="str">
        <f t="shared" si="2896"/>
        <v>金币|Cffffc926+888~8888|r</v>
      </c>
      <c r="CW172" s="60"/>
      <c r="CX172" s="60"/>
      <c r="CY172" s="60"/>
      <c r="CZ172" s="60"/>
      <c r="DA172" s="60"/>
      <c r="DB172" s="71" t="str">
        <f t="shared" ref="DB172:FM172" si="3040">IF(V172="","","|n"&amp;DB$2&amp;"+"&amp;V172&amp;DB$1)</f>
        <v/>
      </c>
      <c r="DC172" s="71" t="str">
        <f t="shared" si="3040"/>
        <v/>
      </c>
      <c r="DD172" s="71" t="str">
        <f t="shared" si="3040"/>
        <v/>
      </c>
      <c r="DE172" s="71" t="str">
        <f t="shared" si="3040"/>
        <v/>
      </c>
      <c r="DF172" s="71" t="str">
        <f t="shared" si="3040"/>
        <v/>
      </c>
      <c r="DG172" s="71" t="str">
        <f t="shared" si="3040"/>
        <v/>
      </c>
      <c r="DH172" s="71" t="str">
        <f t="shared" si="3040"/>
        <v/>
      </c>
      <c r="DI172" s="71" t="str">
        <f t="shared" si="3040"/>
        <v/>
      </c>
      <c r="DJ172" s="71" t="str">
        <f t="shared" si="3040"/>
        <v/>
      </c>
      <c r="DK172" s="71" t="str">
        <f t="shared" si="3040"/>
        <v/>
      </c>
      <c r="DL172" s="71" t="str">
        <f t="shared" si="3040"/>
        <v/>
      </c>
      <c r="DM172" s="71" t="str">
        <f t="shared" si="3040"/>
        <v/>
      </c>
      <c r="DN172" s="71" t="str">
        <f t="shared" si="3040"/>
        <v/>
      </c>
      <c r="DO172" s="71" t="str">
        <f t="shared" si="3040"/>
        <v/>
      </c>
      <c r="DP172" s="71" t="str">
        <f t="shared" si="3040"/>
        <v/>
      </c>
      <c r="DQ172" s="71" t="str">
        <f t="shared" si="3040"/>
        <v/>
      </c>
      <c r="DR172" s="71" t="str">
        <f t="shared" si="3040"/>
        <v/>
      </c>
      <c r="DS172" s="71" t="str">
        <f t="shared" si="3040"/>
        <v/>
      </c>
      <c r="DT172" s="71" t="str">
        <f t="shared" si="3040"/>
        <v/>
      </c>
      <c r="DU172" s="71" t="str">
        <f t="shared" si="3040"/>
        <v/>
      </c>
      <c r="DV172" s="71" t="str">
        <f t="shared" si="3040"/>
        <v/>
      </c>
      <c r="DW172" s="71" t="str">
        <f t="shared" si="3040"/>
        <v/>
      </c>
      <c r="DX172" s="71" t="str">
        <f t="shared" si="3040"/>
        <v/>
      </c>
      <c r="DY172" s="71" t="str">
        <f t="shared" si="3040"/>
        <v/>
      </c>
      <c r="DZ172" s="71" t="str">
        <f t="shared" si="3040"/>
        <v/>
      </c>
      <c r="EA172" s="71" t="str">
        <f t="shared" si="3040"/>
        <v/>
      </c>
      <c r="EB172" s="71" t="str">
        <f t="shared" si="3040"/>
        <v/>
      </c>
      <c r="EC172" s="71" t="str">
        <f t="shared" si="3040"/>
        <v/>
      </c>
      <c r="ED172" s="71" t="str">
        <f t="shared" si="3040"/>
        <v/>
      </c>
      <c r="EE172" s="71" t="str">
        <f t="shared" si="3040"/>
        <v/>
      </c>
      <c r="EF172" s="71" t="str">
        <f t="shared" si="3040"/>
        <v/>
      </c>
      <c r="EG172" s="71" t="str">
        <f t="shared" si="3040"/>
        <v/>
      </c>
      <c r="EH172" s="71" t="str">
        <f t="shared" si="3040"/>
        <v/>
      </c>
      <c r="EI172" s="71" t="str">
        <f t="shared" si="3040"/>
        <v/>
      </c>
      <c r="EJ172" s="71" t="str">
        <f t="shared" si="3040"/>
        <v/>
      </c>
      <c r="EK172" s="71" t="str">
        <f t="shared" si="3040"/>
        <v/>
      </c>
      <c r="EL172" s="71" t="str">
        <f t="shared" si="3040"/>
        <v/>
      </c>
      <c r="EM172" s="71" t="str">
        <f t="shared" si="3040"/>
        <v/>
      </c>
      <c r="EN172" s="71" t="str">
        <f t="shared" si="3040"/>
        <v/>
      </c>
      <c r="EO172" s="71" t="str">
        <f t="shared" si="3040"/>
        <v/>
      </c>
      <c r="EP172" s="71" t="str">
        <f t="shared" si="3040"/>
        <v/>
      </c>
      <c r="EQ172" s="71" t="str">
        <f t="shared" si="3040"/>
        <v/>
      </c>
      <c r="ER172" s="71" t="str">
        <f t="shared" si="3040"/>
        <v/>
      </c>
      <c r="ES172" s="71" t="str">
        <f t="shared" si="3040"/>
        <v/>
      </c>
      <c r="ET172" s="71" t="str">
        <f t="shared" si="3040"/>
        <v/>
      </c>
      <c r="EU172" s="71" t="str">
        <f t="shared" si="3040"/>
        <v/>
      </c>
      <c r="EV172" s="71" t="str">
        <f t="shared" si="3040"/>
        <v/>
      </c>
      <c r="EW172" s="71" t="str">
        <f t="shared" si="3040"/>
        <v/>
      </c>
      <c r="EX172" s="71" t="str">
        <f t="shared" si="3040"/>
        <v/>
      </c>
      <c r="EY172" s="71" t="str">
        <f t="shared" si="3040"/>
        <v/>
      </c>
      <c r="EZ172" s="71" t="str">
        <f t="shared" si="3040"/>
        <v/>
      </c>
      <c r="FA172" s="71" t="str">
        <f t="shared" si="3040"/>
        <v/>
      </c>
      <c r="FB172" s="71" t="str">
        <f t="shared" si="3040"/>
        <v/>
      </c>
      <c r="FC172" s="71" t="str">
        <f t="shared" si="3040"/>
        <v/>
      </c>
      <c r="FD172" s="71" t="str">
        <f t="shared" si="3040"/>
        <v/>
      </c>
      <c r="FE172" s="71" t="str">
        <f t="shared" si="3040"/>
        <v/>
      </c>
      <c r="FF172" s="71" t="str">
        <f t="shared" si="3040"/>
        <v/>
      </c>
      <c r="FG172" s="71" t="str">
        <f t="shared" si="3040"/>
        <v/>
      </c>
      <c r="FH172" s="71" t="str">
        <f t="shared" si="3040"/>
        <v/>
      </c>
      <c r="FI172" s="71" t="str">
        <f t="shared" si="3040"/>
        <v/>
      </c>
      <c r="FJ172" s="71" t="str">
        <f t="shared" si="3040"/>
        <v/>
      </c>
      <c r="FK172" s="71" t="str">
        <f t="shared" si="3040"/>
        <v/>
      </c>
      <c r="FL172" s="71" t="str">
        <f t="shared" si="3040"/>
        <v/>
      </c>
      <c r="FM172" s="71" t="str">
        <f t="shared" si="3040"/>
        <v/>
      </c>
      <c r="FN172" s="71" t="str">
        <f t="shared" ref="FN172:FS172" si="3041">IF(CH172="","","|n"&amp;FN$2&amp;"+"&amp;CH172&amp;FN$1)</f>
        <v/>
      </c>
      <c r="FO172" s="71" t="str">
        <f t="shared" si="3041"/>
        <v/>
      </c>
      <c r="FP172" s="71" t="str">
        <f t="shared" si="3041"/>
        <v/>
      </c>
      <c r="FQ172" s="71" t="str">
        <f t="shared" si="3041"/>
        <v/>
      </c>
      <c r="FR172" s="71" t="str">
        <f t="shared" si="3041"/>
        <v/>
      </c>
      <c r="FS172" s="71" t="str">
        <f t="shared" si="3041"/>
        <v/>
      </c>
    </row>
    <row r="173" spans="1:175" ht="16.5">
      <c r="A173" s="101"/>
      <c r="B173" s="101" t="s">
        <v>614</v>
      </c>
      <c r="C173" s="95" t="s">
        <v>615</v>
      </c>
      <c r="T173" s="70" t="s">
        <v>616</v>
      </c>
      <c r="U173" s="85" t="str">
        <f t="shared" si="3037"/>
        <v>ReplaceableTextures\\CommandButtons\\BTNIN22.blp</v>
      </c>
      <c r="CN173" s="69" t="str">
        <f t="shared" si="2746"/>
        <v>InitUnitState('IN22',,,,,,,,,,)</v>
      </c>
      <c r="CO173" s="69" t="str">
        <f t="shared" si="2747"/>
        <v>InitUnitNormal('IN22',,,,,,,,,,)</v>
      </c>
      <c r="CP173" s="69" t="str">
        <f t="shared" si="2748"/>
        <v>InitUnitMagic('IN22',,,,,,,,,,)</v>
      </c>
      <c r="CQ173" s="69" t="str">
        <f t="shared" si="2749"/>
        <v>InitUnitAdd('IN22',,,,,,,,,,)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InitEquipData('IN22',,"",,,,,'','','','','','',"ReplaceableTextures\\CommandButtons\\BTNIZ03.blp")</v>
      </c>
      <c r="CU173" s="95" t="str">
        <f t="shared" si="2895"/>
        <v>|n</v>
      </c>
      <c r="CV173" s="70" t="str">
        <f t="shared" si="2896"/>
        <v>金币|Cffffc926+2888~18888|r</v>
      </c>
      <c r="CW173" s="60"/>
      <c r="CX173" s="60"/>
      <c r="CY173" s="60"/>
      <c r="CZ173" s="60"/>
      <c r="DA173" s="60"/>
      <c r="DB173" s="71" t="str">
        <f t="shared" ref="DB173:FM173" si="3042">IF(V173="","","|n"&amp;DB$2&amp;"+"&amp;V173&amp;DB$1)</f>
        <v/>
      </c>
      <c r="DC173" s="71" t="str">
        <f t="shared" si="3042"/>
        <v/>
      </c>
      <c r="DD173" s="71" t="str">
        <f t="shared" si="3042"/>
        <v/>
      </c>
      <c r="DE173" s="71" t="str">
        <f t="shared" si="3042"/>
        <v/>
      </c>
      <c r="DF173" s="71" t="str">
        <f t="shared" si="3042"/>
        <v/>
      </c>
      <c r="DG173" s="71" t="str">
        <f t="shared" si="3042"/>
        <v/>
      </c>
      <c r="DH173" s="71" t="str">
        <f t="shared" si="3042"/>
        <v/>
      </c>
      <c r="DI173" s="71" t="str">
        <f t="shared" si="3042"/>
        <v/>
      </c>
      <c r="DJ173" s="71" t="str">
        <f t="shared" si="3042"/>
        <v/>
      </c>
      <c r="DK173" s="71" t="str">
        <f t="shared" si="3042"/>
        <v/>
      </c>
      <c r="DL173" s="71" t="str">
        <f t="shared" si="3042"/>
        <v/>
      </c>
      <c r="DM173" s="71" t="str">
        <f t="shared" si="3042"/>
        <v/>
      </c>
      <c r="DN173" s="71" t="str">
        <f t="shared" si="3042"/>
        <v/>
      </c>
      <c r="DO173" s="71" t="str">
        <f t="shared" si="3042"/>
        <v/>
      </c>
      <c r="DP173" s="71" t="str">
        <f t="shared" si="3042"/>
        <v/>
      </c>
      <c r="DQ173" s="71" t="str">
        <f t="shared" si="3042"/>
        <v/>
      </c>
      <c r="DR173" s="71" t="str">
        <f t="shared" si="3042"/>
        <v/>
      </c>
      <c r="DS173" s="71" t="str">
        <f t="shared" si="3042"/>
        <v/>
      </c>
      <c r="DT173" s="71" t="str">
        <f t="shared" si="3042"/>
        <v/>
      </c>
      <c r="DU173" s="71" t="str">
        <f t="shared" si="3042"/>
        <v/>
      </c>
      <c r="DV173" s="71" t="str">
        <f t="shared" si="3042"/>
        <v/>
      </c>
      <c r="DW173" s="71" t="str">
        <f t="shared" si="3042"/>
        <v/>
      </c>
      <c r="DX173" s="71" t="str">
        <f t="shared" si="3042"/>
        <v/>
      </c>
      <c r="DY173" s="71" t="str">
        <f t="shared" si="3042"/>
        <v/>
      </c>
      <c r="DZ173" s="71" t="str">
        <f t="shared" si="3042"/>
        <v/>
      </c>
      <c r="EA173" s="71" t="str">
        <f t="shared" si="3042"/>
        <v/>
      </c>
      <c r="EB173" s="71" t="str">
        <f t="shared" si="3042"/>
        <v/>
      </c>
      <c r="EC173" s="71" t="str">
        <f t="shared" si="3042"/>
        <v/>
      </c>
      <c r="ED173" s="71" t="str">
        <f t="shared" si="3042"/>
        <v/>
      </c>
      <c r="EE173" s="71" t="str">
        <f t="shared" si="3042"/>
        <v/>
      </c>
      <c r="EF173" s="71" t="str">
        <f t="shared" si="3042"/>
        <v/>
      </c>
      <c r="EG173" s="71" t="str">
        <f t="shared" si="3042"/>
        <v/>
      </c>
      <c r="EH173" s="71" t="str">
        <f t="shared" si="3042"/>
        <v/>
      </c>
      <c r="EI173" s="71" t="str">
        <f t="shared" si="3042"/>
        <v/>
      </c>
      <c r="EJ173" s="71" t="str">
        <f t="shared" si="3042"/>
        <v/>
      </c>
      <c r="EK173" s="71" t="str">
        <f t="shared" si="3042"/>
        <v/>
      </c>
      <c r="EL173" s="71" t="str">
        <f t="shared" si="3042"/>
        <v/>
      </c>
      <c r="EM173" s="71" t="str">
        <f t="shared" si="3042"/>
        <v/>
      </c>
      <c r="EN173" s="71" t="str">
        <f t="shared" si="3042"/>
        <v/>
      </c>
      <c r="EO173" s="71" t="str">
        <f t="shared" si="3042"/>
        <v/>
      </c>
      <c r="EP173" s="71" t="str">
        <f t="shared" si="3042"/>
        <v/>
      </c>
      <c r="EQ173" s="71" t="str">
        <f t="shared" si="3042"/>
        <v/>
      </c>
      <c r="ER173" s="71" t="str">
        <f t="shared" si="3042"/>
        <v/>
      </c>
      <c r="ES173" s="71" t="str">
        <f t="shared" si="3042"/>
        <v/>
      </c>
      <c r="ET173" s="71" t="str">
        <f t="shared" si="3042"/>
        <v/>
      </c>
      <c r="EU173" s="71" t="str">
        <f t="shared" si="3042"/>
        <v/>
      </c>
      <c r="EV173" s="71" t="str">
        <f t="shared" si="3042"/>
        <v/>
      </c>
      <c r="EW173" s="71" t="str">
        <f t="shared" si="3042"/>
        <v/>
      </c>
      <c r="EX173" s="71" t="str">
        <f t="shared" si="3042"/>
        <v/>
      </c>
      <c r="EY173" s="71" t="str">
        <f t="shared" si="3042"/>
        <v/>
      </c>
      <c r="EZ173" s="71" t="str">
        <f t="shared" si="3042"/>
        <v/>
      </c>
      <c r="FA173" s="71" t="str">
        <f t="shared" si="3042"/>
        <v/>
      </c>
      <c r="FB173" s="71" t="str">
        <f t="shared" si="3042"/>
        <v/>
      </c>
      <c r="FC173" s="71" t="str">
        <f t="shared" si="3042"/>
        <v/>
      </c>
      <c r="FD173" s="71" t="str">
        <f t="shared" si="3042"/>
        <v/>
      </c>
      <c r="FE173" s="71" t="str">
        <f t="shared" si="3042"/>
        <v/>
      </c>
      <c r="FF173" s="71" t="str">
        <f t="shared" si="3042"/>
        <v/>
      </c>
      <c r="FG173" s="71" t="str">
        <f t="shared" si="3042"/>
        <v/>
      </c>
      <c r="FH173" s="71" t="str">
        <f t="shared" si="3042"/>
        <v/>
      </c>
      <c r="FI173" s="71" t="str">
        <f t="shared" si="3042"/>
        <v/>
      </c>
      <c r="FJ173" s="71" t="str">
        <f t="shared" si="3042"/>
        <v/>
      </c>
      <c r="FK173" s="71" t="str">
        <f t="shared" si="3042"/>
        <v/>
      </c>
      <c r="FL173" s="71" t="str">
        <f t="shared" si="3042"/>
        <v/>
      </c>
      <c r="FM173" s="71" t="str">
        <f t="shared" si="3042"/>
        <v/>
      </c>
      <c r="FN173" s="71" t="str">
        <f t="shared" ref="FN173:FS173" si="3043">IF(CH173="","","|n"&amp;FN$2&amp;"+"&amp;CH173&amp;FN$1)</f>
        <v/>
      </c>
      <c r="FO173" s="71" t="str">
        <f t="shared" si="3043"/>
        <v/>
      </c>
      <c r="FP173" s="71" t="str">
        <f t="shared" si="3043"/>
        <v/>
      </c>
      <c r="FQ173" s="71" t="str">
        <f t="shared" si="3043"/>
        <v/>
      </c>
      <c r="FR173" s="71" t="str">
        <f t="shared" si="3043"/>
        <v/>
      </c>
      <c r="FS173" s="71" t="str">
        <f t="shared" si="3043"/>
        <v/>
      </c>
    </row>
    <row r="174" spans="1:175" ht="16.5">
      <c r="A174" s="101"/>
      <c r="B174" s="115" t="s">
        <v>617</v>
      </c>
      <c r="C174" s="22" t="s">
        <v>618</v>
      </c>
      <c r="T174" s="70" t="s">
        <v>619</v>
      </c>
      <c r="U174" s="85" t="str">
        <f t="shared" si="3037"/>
        <v>ReplaceableTextures\\CommandButtons\\BTNIN23.blp</v>
      </c>
      <c r="CN174" s="69" t="str">
        <f t="shared" si="2746"/>
        <v>InitUnitState('IN23',,,,,,,,,,)</v>
      </c>
      <c r="CO174" s="69" t="str">
        <f t="shared" si="2747"/>
        <v>InitUnitNormal('IN23',,,,,,,,,,)</v>
      </c>
      <c r="CP174" s="69" t="str">
        <f t="shared" si="2748"/>
        <v>InitUnitMagic('IN23',,,,,,,,,,)</v>
      </c>
      <c r="CQ174" s="69" t="str">
        <f t="shared" si="2749"/>
        <v>InitUnitAdd('IN23',,,,,,,,,,)</v>
      </c>
      <c r="CR174" s="69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226&amp;CR$1&amp;")"</f>
        <v>InitEquipData('IN23',,"",,,,,'','','','','','',"ReplaceableTextures\\CommandButtons\\BTN023.blp")</v>
      </c>
      <c r="CU174" s="95" t="str">
        <f t="shared" si="2895"/>
        <v>|n</v>
      </c>
      <c r="CV174" s="70" t="str">
        <f t="shared" si="2896"/>
        <v>金币|Cffffc926+8888~88888|r</v>
      </c>
      <c r="CW174" s="60"/>
      <c r="CX174" s="60"/>
      <c r="CY174" s="60"/>
      <c r="CZ174" s="60"/>
      <c r="DA174" s="60"/>
      <c r="DB174" s="71" t="str">
        <f t="shared" ref="DB174:FM174" si="3044">IF(V174="","","|n"&amp;DB$2&amp;"+"&amp;V174&amp;DB$1)</f>
        <v/>
      </c>
      <c r="DC174" s="71" t="str">
        <f t="shared" si="3044"/>
        <v/>
      </c>
      <c r="DD174" s="71" t="str">
        <f t="shared" si="3044"/>
        <v/>
      </c>
      <c r="DE174" s="71" t="str">
        <f t="shared" si="3044"/>
        <v/>
      </c>
      <c r="DF174" s="71" t="str">
        <f t="shared" si="3044"/>
        <v/>
      </c>
      <c r="DG174" s="71" t="str">
        <f t="shared" si="3044"/>
        <v/>
      </c>
      <c r="DH174" s="71" t="str">
        <f t="shared" si="3044"/>
        <v/>
      </c>
      <c r="DI174" s="71" t="str">
        <f t="shared" si="3044"/>
        <v/>
      </c>
      <c r="DJ174" s="71" t="str">
        <f t="shared" si="3044"/>
        <v/>
      </c>
      <c r="DK174" s="71" t="str">
        <f t="shared" si="3044"/>
        <v/>
      </c>
      <c r="DL174" s="71" t="str">
        <f t="shared" si="3044"/>
        <v/>
      </c>
      <c r="DM174" s="71" t="str">
        <f t="shared" si="3044"/>
        <v/>
      </c>
      <c r="DN174" s="71" t="str">
        <f t="shared" si="3044"/>
        <v/>
      </c>
      <c r="DO174" s="71" t="str">
        <f t="shared" si="3044"/>
        <v/>
      </c>
      <c r="DP174" s="71" t="str">
        <f t="shared" si="3044"/>
        <v/>
      </c>
      <c r="DQ174" s="71" t="str">
        <f t="shared" si="3044"/>
        <v/>
      </c>
      <c r="DR174" s="71" t="str">
        <f t="shared" si="3044"/>
        <v/>
      </c>
      <c r="DS174" s="71" t="str">
        <f t="shared" si="3044"/>
        <v/>
      </c>
      <c r="DT174" s="71" t="str">
        <f t="shared" si="3044"/>
        <v/>
      </c>
      <c r="DU174" s="71" t="str">
        <f t="shared" si="3044"/>
        <v/>
      </c>
      <c r="DV174" s="71" t="str">
        <f t="shared" si="3044"/>
        <v/>
      </c>
      <c r="DW174" s="71" t="str">
        <f t="shared" si="3044"/>
        <v/>
      </c>
      <c r="DX174" s="71" t="str">
        <f t="shared" si="3044"/>
        <v/>
      </c>
      <c r="DY174" s="71" t="str">
        <f t="shared" si="3044"/>
        <v/>
      </c>
      <c r="DZ174" s="71" t="str">
        <f t="shared" si="3044"/>
        <v/>
      </c>
      <c r="EA174" s="71" t="str">
        <f t="shared" si="3044"/>
        <v/>
      </c>
      <c r="EB174" s="71" t="str">
        <f t="shared" si="3044"/>
        <v/>
      </c>
      <c r="EC174" s="71" t="str">
        <f t="shared" si="3044"/>
        <v/>
      </c>
      <c r="ED174" s="71" t="str">
        <f t="shared" si="3044"/>
        <v/>
      </c>
      <c r="EE174" s="71" t="str">
        <f t="shared" si="3044"/>
        <v/>
      </c>
      <c r="EF174" s="71" t="str">
        <f t="shared" si="3044"/>
        <v/>
      </c>
      <c r="EG174" s="71" t="str">
        <f t="shared" si="3044"/>
        <v/>
      </c>
      <c r="EH174" s="71" t="str">
        <f t="shared" si="3044"/>
        <v/>
      </c>
      <c r="EI174" s="71" t="str">
        <f t="shared" si="3044"/>
        <v/>
      </c>
      <c r="EJ174" s="71" t="str">
        <f t="shared" si="3044"/>
        <v/>
      </c>
      <c r="EK174" s="71" t="str">
        <f t="shared" si="3044"/>
        <v/>
      </c>
      <c r="EL174" s="71" t="str">
        <f t="shared" si="3044"/>
        <v/>
      </c>
      <c r="EM174" s="71" t="str">
        <f t="shared" si="3044"/>
        <v/>
      </c>
      <c r="EN174" s="71" t="str">
        <f t="shared" si="3044"/>
        <v/>
      </c>
      <c r="EO174" s="71" t="str">
        <f t="shared" si="3044"/>
        <v/>
      </c>
      <c r="EP174" s="71" t="str">
        <f t="shared" si="3044"/>
        <v/>
      </c>
      <c r="EQ174" s="71" t="str">
        <f t="shared" si="3044"/>
        <v/>
      </c>
      <c r="ER174" s="71" t="str">
        <f t="shared" si="3044"/>
        <v/>
      </c>
      <c r="ES174" s="71" t="str">
        <f t="shared" si="3044"/>
        <v/>
      </c>
      <c r="ET174" s="71" t="str">
        <f t="shared" si="3044"/>
        <v/>
      </c>
      <c r="EU174" s="71" t="str">
        <f t="shared" si="3044"/>
        <v/>
      </c>
      <c r="EV174" s="71" t="str">
        <f t="shared" si="3044"/>
        <v/>
      </c>
      <c r="EW174" s="71" t="str">
        <f t="shared" si="3044"/>
        <v/>
      </c>
      <c r="EX174" s="71" t="str">
        <f t="shared" si="3044"/>
        <v/>
      </c>
      <c r="EY174" s="71" t="str">
        <f t="shared" si="3044"/>
        <v/>
      </c>
      <c r="EZ174" s="71" t="str">
        <f t="shared" si="3044"/>
        <v/>
      </c>
      <c r="FA174" s="71" t="str">
        <f t="shared" si="3044"/>
        <v/>
      </c>
      <c r="FB174" s="71" t="str">
        <f t="shared" si="3044"/>
        <v/>
      </c>
      <c r="FC174" s="71" t="str">
        <f t="shared" si="3044"/>
        <v/>
      </c>
      <c r="FD174" s="71" t="str">
        <f t="shared" si="3044"/>
        <v/>
      </c>
      <c r="FE174" s="71" t="str">
        <f t="shared" si="3044"/>
        <v/>
      </c>
      <c r="FF174" s="71" t="str">
        <f t="shared" si="3044"/>
        <v/>
      </c>
      <c r="FG174" s="71" t="str">
        <f t="shared" si="3044"/>
        <v/>
      </c>
      <c r="FH174" s="71" t="str">
        <f t="shared" si="3044"/>
        <v/>
      </c>
      <c r="FI174" s="71" t="str">
        <f t="shared" si="3044"/>
        <v/>
      </c>
      <c r="FJ174" s="71" t="str">
        <f t="shared" si="3044"/>
        <v/>
      </c>
      <c r="FK174" s="71" t="str">
        <f t="shared" si="3044"/>
        <v/>
      </c>
      <c r="FL174" s="71" t="str">
        <f t="shared" si="3044"/>
        <v/>
      </c>
      <c r="FM174" s="71" t="str">
        <f t="shared" si="3044"/>
        <v/>
      </c>
      <c r="FN174" s="71" t="str">
        <f t="shared" ref="FN174:FS174" si="3045">IF(CH174="","","|n"&amp;FN$2&amp;"+"&amp;CH174&amp;FN$1)</f>
        <v/>
      </c>
      <c r="FO174" s="71" t="str">
        <f t="shared" si="3045"/>
        <v/>
      </c>
      <c r="FP174" s="71" t="str">
        <f t="shared" si="3045"/>
        <v/>
      </c>
      <c r="FQ174" s="71" t="str">
        <f t="shared" si="3045"/>
        <v/>
      </c>
      <c r="FR174" s="71" t="str">
        <f t="shared" si="3045"/>
        <v/>
      </c>
      <c r="FS174" s="71" t="str">
        <f t="shared" si="3045"/>
        <v/>
      </c>
    </row>
    <row r="175" spans="1:175" ht="16.5">
      <c r="A175" s="101"/>
      <c r="B175" s="115" t="s">
        <v>620</v>
      </c>
      <c r="C175" s="22" t="s">
        <v>621</v>
      </c>
      <c r="T175" s="70" t="s">
        <v>622</v>
      </c>
      <c r="U175" s="85" t="str">
        <f t="shared" si="3037"/>
        <v>ReplaceableTextures\\CommandButtons\\BTNIN24.blp</v>
      </c>
      <c r="CN175" s="69" t="str">
        <f t="shared" si="2746"/>
        <v>InitUnitState('IN24',,,,,,,,,,)</v>
      </c>
      <c r="CO175" s="69" t="str">
        <f t="shared" si="2747"/>
        <v>InitUnitNormal('IN24',,,,,,,,,,)</v>
      </c>
      <c r="CP175" s="69" t="str">
        <f t="shared" si="2748"/>
        <v>InitUnitMagic('IN24',,,,,,,,,,)</v>
      </c>
      <c r="CQ175" s="69" t="str">
        <f t="shared" si="2749"/>
        <v>InitUnitAdd('IN24',,,,,,,,,,)</v>
      </c>
      <c r="CR175" s="69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InitEquipData('IN24',,"",,,,,'','','','','','',"ReplaceableTextures\\CommandButtons\\BTN020.blp")</v>
      </c>
      <c r="CU175" s="95" t="str">
        <f t="shared" si="2895"/>
        <v>|n</v>
      </c>
      <c r="CV175" s="70" t="str">
        <f t="shared" si="2896"/>
        <v>攻击|Cffffc926+1000|r</v>
      </c>
      <c r="CW175" s="60"/>
      <c r="CX175" s="60"/>
      <c r="CY175" s="60"/>
      <c r="CZ175" s="60"/>
      <c r="DA175" s="60"/>
      <c r="DB175" s="71" t="str">
        <f t="shared" ref="DB175:FM175" si="3046">IF(V175="","","|n"&amp;DB$2&amp;"+"&amp;V175&amp;DB$1)</f>
        <v/>
      </c>
      <c r="DC175" s="71" t="str">
        <f t="shared" si="3046"/>
        <v/>
      </c>
      <c r="DD175" s="71" t="str">
        <f t="shared" si="3046"/>
        <v/>
      </c>
      <c r="DE175" s="71" t="str">
        <f t="shared" si="3046"/>
        <v/>
      </c>
      <c r="DF175" s="71" t="str">
        <f t="shared" si="3046"/>
        <v/>
      </c>
      <c r="DG175" s="71" t="str">
        <f t="shared" si="3046"/>
        <v/>
      </c>
      <c r="DH175" s="71" t="str">
        <f t="shared" si="3046"/>
        <v/>
      </c>
      <c r="DI175" s="71" t="str">
        <f t="shared" si="3046"/>
        <v/>
      </c>
      <c r="DJ175" s="71" t="str">
        <f t="shared" si="3046"/>
        <v/>
      </c>
      <c r="DK175" s="71" t="str">
        <f t="shared" si="3046"/>
        <v/>
      </c>
      <c r="DL175" s="71" t="str">
        <f t="shared" si="3046"/>
        <v/>
      </c>
      <c r="DM175" s="71" t="str">
        <f t="shared" si="3046"/>
        <v/>
      </c>
      <c r="DN175" s="71" t="str">
        <f t="shared" si="3046"/>
        <v/>
      </c>
      <c r="DO175" s="71" t="str">
        <f t="shared" si="3046"/>
        <v/>
      </c>
      <c r="DP175" s="71" t="str">
        <f t="shared" si="3046"/>
        <v/>
      </c>
      <c r="DQ175" s="71" t="str">
        <f t="shared" si="3046"/>
        <v/>
      </c>
      <c r="DR175" s="71" t="str">
        <f t="shared" si="3046"/>
        <v/>
      </c>
      <c r="DS175" s="71" t="str">
        <f t="shared" si="3046"/>
        <v/>
      </c>
      <c r="DT175" s="71" t="str">
        <f t="shared" si="3046"/>
        <v/>
      </c>
      <c r="DU175" s="71" t="str">
        <f t="shared" si="3046"/>
        <v/>
      </c>
      <c r="DV175" s="71" t="str">
        <f t="shared" si="3046"/>
        <v/>
      </c>
      <c r="DW175" s="71" t="str">
        <f t="shared" si="3046"/>
        <v/>
      </c>
      <c r="DX175" s="71" t="str">
        <f t="shared" si="3046"/>
        <v/>
      </c>
      <c r="DY175" s="71" t="str">
        <f t="shared" si="3046"/>
        <v/>
      </c>
      <c r="DZ175" s="71" t="str">
        <f t="shared" si="3046"/>
        <v/>
      </c>
      <c r="EA175" s="71" t="str">
        <f t="shared" si="3046"/>
        <v/>
      </c>
      <c r="EB175" s="71" t="str">
        <f t="shared" si="3046"/>
        <v/>
      </c>
      <c r="EC175" s="71" t="str">
        <f t="shared" si="3046"/>
        <v/>
      </c>
      <c r="ED175" s="71" t="str">
        <f t="shared" si="3046"/>
        <v/>
      </c>
      <c r="EE175" s="71" t="str">
        <f t="shared" si="3046"/>
        <v/>
      </c>
      <c r="EF175" s="71" t="str">
        <f t="shared" si="3046"/>
        <v/>
      </c>
      <c r="EG175" s="71" t="str">
        <f t="shared" si="3046"/>
        <v/>
      </c>
      <c r="EH175" s="71" t="str">
        <f t="shared" si="3046"/>
        <v/>
      </c>
      <c r="EI175" s="71" t="str">
        <f t="shared" si="3046"/>
        <v/>
      </c>
      <c r="EJ175" s="71" t="str">
        <f t="shared" si="3046"/>
        <v/>
      </c>
      <c r="EK175" s="71" t="str">
        <f t="shared" si="3046"/>
        <v/>
      </c>
      <c r="EL175" s="71" t="str">
        <f t="shared" si="3046"/>
        <v/>
      </c>
      <c r="EM175" s="71" t="str">
        <f t="shared" si="3046"/>
        <v/>
      </c>
      <c r="EN175" s="71" t="str">
        <f t="shared" si="3046"/>
        <v/>
      </c>
      <c r="EO175" s="71" t="str">
        <f t="shared" si="3046"/>
        <v/>
      </c>
      <c r="EP175" s="71" t="str">
        <f t="shared" si="3046"/>
        <v/>
      </c>
      <c r="EQ175" s="71" t="str">
        <f t="shared" si="3046"/>
        <v/>
      </c>
      <c r="ER175" s="71" t="str">
        <f t="shared" si="3046"/>
        <v/>
      </c>
      <c r="ES175" s="71" t="str">
        <f t="shared" si="3046"/>
        <v/>
      </c>
      <c r="ET175" s="71" t="str">
        <f t="shared" si="3046"/>
        <v/>
      </c>
      <c r="EU175" s="71" t="str">
        <f t="shared" si="3046"/>
        <v/>
      </c>
      <c r="EV175" s="71" t="str">
        <f t="shared" si="3046"/>
        <v/>
      </c>
      <c r="EW175" s="71" t="str">
        <f t="shared" si="3046"/>
        <v/>
      </c>
      <c r="EX175" s="71" t="str">
        <f t="shared" si="3046"/>
        <v/>
      </c>
      <c r="EY175" s="71" t="str">
        <f t="shared" si="3046"/>
        <v/>
      </c>
      <c r="EZ175" s="71" t="str">
        <f t="shared" si="3046"/>
        <v/>
      </c>
      <c r="FA175" s="71" t="str">
        <f t="shared" si="3046"/>
        <v/>
      </c>
      <c r="FB175" s="71" t="str">
        <f t="shared" si="3046"/>
        <v/>
      </c>
      <c r="FC175" s="71" t="str">
        <f t="shared" si="3046"/>
        <v/>
      </c>
      <c r="FD175" s="71" t="str">
        <f t="shared" si="3046"/>
        <v/>
      </c>
      <c r="FE175" s="71" t="str">
        <f t="shared" si="3046"/>
        <v/>
      </c>
      <c r="FF175" s="71" t="str">
        <f t="shared" si="3046"/>
        <v/>
      </c>
      <c r="FG175" s="71" t="str">
        <f t="shared" si="3046"/>
        <v/>
      </c>
      <c r="FH175" s="71" t="str">
        <f t="shared" si="3046"/>
        <v/>
      </c>
      <c r="FI175" s="71" t="str">
        <f t="shared" si="3046"/>
        <v/>
      </c>
      <c r="FJ175" s="71" t="str">
        <f t="shared" si="3046"/>
        <v/>
      </c>
      <c r="FK175" s="71" t="str">
        <f t="shared" si="3046"/>
        <v/>
      </c>
      <c r="FL175" s="71" t="str">
        <f t="shared" si="3046"/>
        <v/>
      </c>
      <c r="FM175" s="71" t="str">
        <f t="shared" si="3046"/>
        <v/>
      </c>
      <c r="FN175" s="71" t="str">
        <f t="shared" ref="FN175:FS175" si="3047">IF(CH175="","","|n"&amp;FN$2&amp;"+"&amp;CH175&amp;FN$1)</f>
        <v/>
      </c>
      <c r="FO175" s="71" t="str">
        <f t="shared" si="3047"/>
        <v/>
      </c>
      <c r="FP175" s="71" t="str">
        <f t="shared" si="3047"/>
        <v/>
      </c>
      <c r="FQ175" s="71" t="str">
        <f t="shared" si="3047"/>
        <v/>
      </c>
      <c r="FR175" s="71" t="str">
        <f t="shared" si="3047"/>
        <v/>
      </c>
      <c r="FS175" s="71" t="str">
        <f t="shared" si="3047"/>
        <v/>
      </c>
    </row>
    <row r="176" spans="1:175" ht="16.5">
      <c r="A176" s="101"/>
      <c r="B176" s="116" t="s">
        <v>623</v>
      </c>
      <c r="C176" s="95" t="s">
        <v>624</v>
      </c>
      <c r="T176" s="70" t="s">
        <v>625</v>
      </c>
      <c r="U176" s="85" t="s">
        <v>626</v>
      </c>
      <c r="CN176" s="69" t="str">
        <f t="shared" si="2746"/>
        <v>InitUnitState('IN25',,,,,,,,,,)</v>
      </c>
      <c r="CO176" s="69" t="str">
        <f t="shared" si="2747"/>
        <v>InitUnitNormal('IN25',,,,,,,,,,)</v>
      </c>
      <c r="CP176" s="69" t="str">
        <f t="shared" si="2748"/>
        <v>InitUnitMagic('IN25',,,,,,,,,,)</v>
      </c>
      <c r="CQ176" s="69" t="str">
        <f t="shared" si="2749"/>
        <v>InitUnitAdd('IN25',,,,,,,,,,)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InitEquipData('IN25',,"",,,,,'','','','','','',"ReplaceableTextures\\CommandButtons\\BTN001.blp")</v>
      </c>
      <c r="CU176" s="95" t="str">
        <f t="shared" si="2895"/>
        <v>|n</v>
      </c>
      <c r="CV176" s="70" t="str">
        <f t="shared" si="2896"/>
        <v>打开后有几率获得以下奖励：|n【随机品质】中级道果|n|Cff00ff7f【随机品质】高级道果|r</v>
      </c>
      <c r="CW176" s="60"/>
      <c r="CX176" s="60"/>
      <c r="CY176" s="60"/>
      <c r="CZ176" s="60"/>
      <c r="DA176" s="60"/>
      <c r="DB176" s="71" t="str">
        <f t="shared" ref="DB176:FM176" si="3048">IF(V176="","","|n"&amp;DB$2&amp;"+"&amp;V176&amp;DB$1)</f>
        <v/>
      </c>
      <c r="DC176" s="71" t="str">
        <f t="shared" si="3048"/>
        <v/>
      </c>
      <c r="DD176" s="71" t="str">
        <f t="shared" si="3048"/>
        <v/>
      </c>
      <c r="DE176" s="71" t="str">
        <f t="shared" si="3048"/>
        <v/>
      </c>
      <c r="DF176" s="71" t="str">
        <f t="shared" si="3048"/>
        <v/>
      </c>
      <c r="DG176" s="71" t="str">
        <f t="shared" si="3048"/>
        <v/>
      </c>
      <c r="DH176" s="71" t="str">
        <f t="shared" si="3048"/>
        <v/>
      </c>
      <c r="DI176" s="71" t="str">
        <f t="shared" si="3048"/>
        <v/>
      </c>
      <c r="DJ176" s="71" t="str">
        <f t="shared" si="3048"/>
        <v/>
      </c>
      <c r="DK176" s="71" t="str">
        <f t="shared" si="3048"/>
        <v/>
      </c>
      <c r="DL176" s="71" t="str">
        <f t="shared" si="3048"/>
        <v/>
      </c>
      <c r="DM176" s="71" t="str">
        <f t="shared" si="3048"/>
        <v/>
      </c>
      <c r="DN176" s="71" t="str">
        <f t="shared" si="3048"/>
        <v/>
      </c>
      <c r="DO176" s="71" t="str">
        <f t="shared" si="3048"/>
        <v/>
      </c>
      <c r="DP176" s="71" t="str">
        <f t="shared" si="3048"/>
        <v/>
      </c>
      <c r="DQ176" s="71" t="str">
        <f t="shared" si="3048"/>
        <v/>
      </c>
      <c r="DR176" s="71" t="str">
        <f t="shared" si="3048"/>
        <v/>
      </c>
      <c r="DS176" s="71" t="str">
        <f t="shared" si="3048"/>
        <v/>
      </c>
      <c r="DT176" s="71" t="str">
        <f t="shared" si="3048"/>
        <v/>
      </c>
      <c r="DU176" s="71" t="str">
        <f t="shared" si="3048"/>
        <v/>
      </c>
      <c r="DV176" s="71" t="str">
        <f t="shared" si="3048"/>
        <v/>
      </c>
      <c r="DW176" s="71" t="str">
        <f t="shared" si="3048"/>
        <v/>
      </c>
      <c r="DX176" s="71" t="str">
        <f t="shared" si="3048"/>
        <v/>
      </c>
      <c r="DY176" s="71" t="str">
        <f t="shared" si="3048"/>
        <v/>
      </c>
      <c r="DZ176" s="71" t="str">
        <f t="shared" si="3048"/>
        <v/>
      </c>
      <c r="EA176" s="71" t="str">
        <f t="shared" si="3048"/>
        <v/>
      </c>
      <c r="EB176" s="71" t="str">
        <f t="shared" si="3048"/>
        <v/>
      </c>
      <c r="EC176" s="71" t="str">
        <f t="shared" si="3048"/>
        <v/>
      </c>
      <c r="ED176" s="71" t="str">
        <f t="shared" si="3048"/>
        <v/>
      </c>
      <c r="EE176" s="71" t="str">
        <f t="shared" si="3048"/>
        <v/>
      </c>
      <c r="EF176" s="71" t="str">
        <f t="shared" si="3048"/>
        <v/>
      </c>
      <c r="EG176" s="71" t="str">
        <f t="shared" si="3048"/>
        <v/>
      </c>
      <c r="EH176" s="71" t="str">
        <f t="shared" si="3048"/>
        <v/>
      </c>
      <c r="EI176" s="71" t="str">
        <f t="shared" si="3048"/>
        <v/>
      </c>
      <c r="EJ176" s="71" t="str">
        <f t="shared" si="3048"/>
        <v/>
      </c>
      <c r="EK176" s="71" t="str">
        <f t="shared" si="3048"/>
        <v/>
      </c>
      <c r="EL176" s="71" t="str">
        <f t="shared" si="3048"/>
        <v/>
      </c>
      <c r="EM176" s="71" t="str">
        <f t="shared" si="3048"/>
        <v/>
      </c>
      <c r="EN176" s="71" t="str">
        <f t="shared" si="3048"/>
        <v/>
      </c>
      <c r="EO176" s="71" t="str">
        <f t="shared" si="3048"/>
        <v/>
      </c>
      <c r="EP176" s="71" t="str">
        <f t="shared" si="3048"/>
        <v/>
      </c>
      <c r="EQ176" s="71" t="str">
        <f t="shared" si="3048"/>
        <v/>
      </c>
      <c r="ER176" s="71" t="str">
        <f t="shared" si="3048"/>
        <v/>
      </c>
      <c r="ES176" s="71" t="str">
        <f t="shared" si="3048"/>
        <v/>
      </c>
      <c r="ET176" s="71" t="str">
        <f t="shared" si="3048"/>
        <v/>
      </c>
      <c r="EU176" s="71" t="str">
        <f t="shared" si="3048"/>
        <v/>
      </c>
      <c r="EV176" s="71" t="str">
        <f t="shared" si="3048"/>
        <v/>
      </c>
      <c r="EW176" s="71" t="str">
        <f t="shared" si="3048"/>
        <v/>
      </c>
      <c r="EX176" s="71" t="str">
        <f t="shared" si="3048"/>
        <v/>
      </c>
      <c r="EY176" s="71" t="str">
        <f t="shared" si="3048"/>
        <v/>
      </c>
      <c r="EZ176" s="71" t="str">
        <f t="shared" si="3048"/>
        <v/>
      </c>
      <c r="FA176" s="71" t="str">
        <f t="shared" si="3048"/>
        <v/>
      </c>
      <c r="FB176" s="71" t="str">
        <f t="shared" si="3048"/>
        <v/>
      </c>
      <c r="FC176" s="71" t="str">
        <f t="shared" si="3048"/>
        <v/>
      </c>
      <c r="FD176" s="71" t="str">
        <f t="shared" si="3048"/>
        <v/>
      </c>
      <c r="FE176" s="71" t="str">
        <f t="shared" si="3048"/>
        <v/>
      </c>
      <c r="FF176" s="71" t="str">
        <f t="shared" si="3048"/>
        <v/>
      </c>
      <c r="FG176" s="71" t="str">
        <f t="shared" si="3048"/>
        <v/>
      </c>
      <c r="FH176" s="71" t="str">
        <f t="shared" si="3048"/>
        <v/>
      </c>
      <c r="FI176" s="71" t="str">
        <f t="shared" si="3048"/>
        <v/>
      </c>
      <c r="FJ176" s="71" t="str">
        <f t="shared" si="3048"/>
        <v/>
      </c>
      <c r="FK176" s="71" t="str">
        <f t="shared" si="3048"/>
        <v/>
      </c>
      <c r="FL176" s="71" t="str">
        <f t="shared" si="3048"/>
        <v/>
      </c>
      <c r="FM176" s="71" t="str">
        <f t="shared" si="3048"/>
        <v/>
      </c>
      <c r="FN176" s="71" t="str">
        <f t="shared" ref="FN176:FS176" si="3049">IF(CH176="","","|n"&amp;FN$2&amp;"+"&amp;CH176&amp;FN$1)</f>
        <v/>
      </c>
      <c r="FO176" s="71" t="str">
        <f t="shared" si="3049"/>
        <v/>
      </c>
      <c r="FP176" s="71" t="str">
        <f t="shared" si="3049"/>
        <v/>
      </c>
      <c r="FQ176" s="71" t="str">
        <f t="shared" si="3049"/>
        <v/>
      </c>
      <c r="FR176" s="71" t="str">
        <f t="shared" si="3049"/>
        <v/>
      </c>
      <c r="FS176" s="71" t="str">
        <f t="shared" si="3049"/>
        <v/>
      </c>
    </row>
    <row r="177" spans="1:175" ht="16.5">
      <c r="A177" s="101"/>
      <c r="B177" s="116" t="s">
        <v>627</v>
      </c>
      <c r="C177" s="95" t="s">
        <v>628</v>
      </c>
      <c r="T177" s="70" t="s">
        <v>629</v>
      </c>
      <c r="U177" s="85" t="s">
        <v>630</v>
      </c>
      <c r="CN177" s="69" t="str">
        <f t="shared" si="2746"/>
        <v>InitUnitState('IN26',,,,,,,,,,)</v>
      </c>
      <c r="CO177" s="69" t="str">
        <f t="shared" si="2747"/>
        <v>InitUnitNormal('IN26',,,,,,,,,,)</v>
      </c>
      <c r="CP177" s="69" t="str">
        <f t="shared" si="2748"/>
        <v>InitUnitMagic('IN26',,,,,,,,,,)</v>
      </c>
      <c r="CQ177" s="69" t="str">
        <f t="shared" si="2749"/>
        <v>InitUnitAdd('IN26',,,,,,,,,,)</v>
      </c>
      <c r="CR177" s="69" t="str">
        <f t="shared" ref="CR177:CR183" si="3050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232&amp;CR$1&amp;")"</f>
        <v>InitEquipData('IN26',,"",,,,,'','','','','','',"ReplaceableTextures\\CommandButtons\\BTNIN01.blp")</v>
      </c>
      <c r="CU177" s="95" t="str">
        <f t="shared" si="2895"/>
        <v>|n</v>
      </c>
      <c r="CV177" s="70" t="str">
        <f t="shared" si="2896"/>
        <v>打开后有几率获得以下奖励：|n|Cff00ff7f【随机品质】黄级道果|r|n|Cff00bfff【随机品质】玄级道果|n【随机品质】地级道果|r</v>
      </c>
      <c r="CW177" s="60"/>
      <c r="CX177" s="60"/>
      <c r="CY177" s="60"/>
      <c r="CZ177" s="60"/>
      <c r="DA177" s="60"/>
      <c r="DB177" s="71" t="str">
        <f t="shared" ref="DB177:FM177" si="3051">IF(V177="","","|n"&amp;DB$2&amp;"+"&amp;V177&amp;DB$1)</f>
        <v/>
      </c>
      <c r="DC177" s="71" t="str">
        <f t="shared" si="3051"/>
        <v/>
      </c>
      <c r="DD177" s="71" t="str">
        <f t="shared" si="3051"/>
        <v/>
      </c>
      <c r="DE177" s="71" t="str">
        <f t="shared" si="3051"/>
        <v/>
      </c>
      <c r="DF177" s="71" t="str">
        <f t="shared" si="3051"/>
        <v/>
      </c>
      <c r="DG177" s="71" t="str">
        <f t="shared" si="3051"/>
        <v/>
      </c>
      <c r="DH177" s="71" t="str">
        <f t="shared" si="3051"/>
        <v/>
      </c>
      <c r="DI177" s="71" t="str">
        <f t="shared" si="3051"/>
        <v/>
      </c>
      <c r="DJ177" s="71" t="str">
        <f t="shared" si="3051"/>
        <v/>
      </c>
      <c r="DK177" s="71" t="str">
        <f t="shared" si="3051"/>
        <v/>
      </c>
      <c r="DL177" s="71" t="str">
        <f t="shared" si="3051"/>
        <v/>
      </c>
      <c r="DM177" s="71" t="str">
        <f t="shared" si="3051"/>
        <v/>
      </c>
      <c r="DN177" s="71" t="str">
        <f t="shared" si="3051"/>
        <v/>
      </c>
      <c r="DO177" s="71" t="str">
        <f t="shared" si="3051"/>
        <v/>
      </c>
      <c r="DP177" s="71" t="str">
        <f t="shared" si="3051"/>
        <v/>
      </c>
      <c r="DQ177" s="71" t="str">
        <f t="shared" si="3051"/>
        <v/>
      </c>
      <c r="DR177" s="71" t="str">
        <f t="shared" si="3051"/>
        <v/>
      </c>
      <c r="DS177" s="71" t="str">
        <f t="shared" si="3051"/>
        <v/>
      </c>
      <c r="DT177" s="71" t="str">
        <f t="shared" si="3051"/>
        <v/>
      </c>
      <c r="DU177" s="71" t="str">
        <f t="shared" si="3051"/>
        <v/>
      </c>
      <c r="DV177" s="71" t="str">
        <f t="shared" si="3051"/>
        <v/>
      </c>
      <c r="DW177" s="71" t="str">
        <f t="shared" si="3051"/>
        <v/>
      </c>
      <c r="DX177" s="71" t="str">
        <f t="shared" si="3051"/>
        <v/>
      </c>
      <c r="DY177" s="71" t="str">
        <f t="shared" si="3051"/>
        <v/>
      </c>
      <c r="DZ177" s="71" t="str">
        <f t="shared" si="3051"/>
        <v/>
      </c>
      <c r="EA177" s="71" t="str">
        <f t="shared" si="3051"/>
        <v/>
      </c>
      <c r="EB177" s="71" t="str">
        <f t="shared" si="3051"/>
        <v/>
      </c>
      <c r="EC177" s="71" t="str">
        <f t="shared" si="3051"/>
        <v/>
      </c>
      <c r="ED177" s="71" t="str">
        <f t="shared" si="3051"/>
        <v/>
      </c>
      <c r="EE177" s="71" t="str">
        <f t="shared" si="3051"/>
        <v/>
      </c>
      <c r="EF177" s="71" t="str">
        <f t="shared" si="3051"/>
        <v/>
      </c>
      <c r="EG177" s="71" t="str">
        <f t="shared" si="3051"/>
        <v/>
      </c>
      <c r="EH177" s="71" t="str">
        <f t="shared" si="3051"/>
        <v/>
      </c>
      <c r="EI177" s="71" t="str">
        <f t="shared" si="3051"/>
        <v/>
      </c>
      <c r="EJ177" s="71" t="str">
        <f t="shared" si="3051"/>
        <v/>
      </c>
      <c r="EK177" s="71" t="str">
        <f t="shared" si="3051"/>
        <v/>
      </c>
      <c r="EL177" s="71" t="str">
        <f t="shared" si="3051"/>
        <v/>
      </c>
      <c r="EM177" s="71" t="str">
        <f t="shared" si="3051"/>
        <v/>
      </c>
      <c r="EN177" s="71" t="str">
        <f t="shared" si="3051"/>
        <v/>
      </c>
      <c r="EO177" s="71" t="str">
        <f t="shared" si="3051"/>
        <v/>
      </c>
      <c r="EP177" s="71" t="str">
        <f t="shared" si="3051"/>
        <v/>
      </c>
      <c r="EQ177" s="71" t="str">
        <f t="shared" si="3051"/>
        <v/>
      </c>
      <c r="ER177" s="71" t="str">
        <f t="shared" si="3051"/>
        <v/>
      </c>
      <c r="ES177" s="71" t="str">
        <f t="shared" si="3051"/>
        <v/>
      </c>
      <c r="ET177" s="71" t="str">
        <f t="shared" si="3051"/>
        <v/>
      </c>
      <c r="EU177" s="71" t="str">
        <f t="shared" si="3051"/>
        <v/>
      </c>
      <c r="EV177" s="71" t="str">
        <f t="shared" si="3051"/>
        <v/>
      </c>
      <c r="EW177" s="71" t="str">
        <f t="shared" si="3051"/>
        <v/>
      </c>
      <c r="EX177" s="71" t="str">
        <f t="shared" si="3051"/>
        <v/>
      </c>
      <c r="EY177" s="71" t="str">
        <f t="shared" si="3051"/>
        <v/>
      </c>
      <c r="EZ177" s="71" t="str">
        <f t="shared" si="3051"/>
        <v/>
      </c>
      <c r="FA177" s="71" t="str">
        <f t="shared" si="3051"/>
        <v/>
      </c>
      <c r="FB177" s="71" t="str">
        <f t="shared" si="3051"/>
        <v/>
      </c>
      <c r="FC177" s="71" t="str">
        <f t="shared" si="3051"/>
        <v/>
      </c>
      <c r="FD177" s="71" t="str">
        <f t="shared" si="3051"/>
        <v/>
      </c>
      <c r="FE177" s="71" t="str">
        <f t="shared" si="3051"/>
        <v/>
      </c>
      <c r="FF177" s="71" t="str">
        <f t="shared" si="3051"/>
        <v/>
      </c>
      <c r="FG177" s="71" t="str">
        <f t="shared" si="3051"/>
        <v/>
      </c>
      <c r="FH177" s="71" t="str">
        <f t="shared" si="3051"/>
        <v/>
      </c>
      <c r="FI177" s="71" t="str">
        <f t="shared" si="3051"/>
        <v/>
      </c>
      <c r="FJ177" s="71" t="str">
        <f t="shared" si="3051"/>
        <v/>
      </c>
      <c r="FK177" s="71" t="str">
        <f t="shared" si="3051"/>
        <v/>
      </c>
      <c r="FL177" s="71" t="str">
        <f t="shared" si="3051"/>
        <v/>
      </c>
      <c r="FM177" s="71" t="str">
        <f t="shared" si="3051"/>
        <v/>
      </c>
      <c r="FN177" s="71" t="str">
        <f t="shared" ref="FN177:FS177" si="3052">IF(CH177="","","|n"&amp;FN$2&amp;"+"&amp;CH177&amp;FN$1)</f>
        <v/>
      </c>
      <c r="FO177" s="71" t="str">
        <f t="shared" si="3052"/>
        <v/>
      </c>
      <c r="FP177" s="71" t="str">
        <f t="shared" si="3052"/>
        <v/>
      </c>
      <c r="FQ177" s="71" t="str">
        <f t="shared" si="3052"/>
        <v/>
      </c>
      <c r="FR177" s="71" t="str">
        <f t="shared" si="3052"/>
        <v/>
      </c>
      <c r="FS177" s="71" t="str">
        <f t="shared" si="3052"/>
        <v/>
      </c>
    </row>
    <row r="178" spans="1:175" ht="16.5">
      <c r="A178" s="101"/>
      <c r="B178" s="116" t="s">
        <v>631</v>
      </c>
      <c r="C178" s="95" t="s">
        <v>632</v>
      </c>
      <c r="T178" s="70" t="s">
        <v>633</v>
      </c>
      <c r="U178" s="85" t="s">
        <v>634</v>
      </c>
      <c r="CN178" s="69" t="str">
        <f t="shared" si="2746"/>
        <v>InitUnitState('IN27',,,,,,,,,,)</v>
      </c>
      <c r="CO178" s="69" t="str">
        <f t="shared" si="2747"/>
        <v>InitUnitNormal('IN27',,,,,,,,,,)</v>
      </c>
      <c r="CP178" s="69" t="str">
        <f t="shared" si="2748"/>
        <v>InitUnitMagic('IN27',,,,,,,,,,)</v>
      </c>
      <c r="CQ178" s="69" t="str">
        <f t="shared" si="2749"/>
        <v>InitUnitAdd('IN27',,,,,,,,,,)</v>
      </c>
      <c r="CR178" s="69" t="str">
        <f t="shared" si="3050"/>
        <v>InitEquipData('IN27',,"",,,,,'','','','','','',"ReplaceableTextures\\CommandButtons\\BTNIN02.blp")</v>
      </c>
      <c r="CU178" s="95" t="str">
        <f t="shared" si="2895"/>
        <v>|n</v>
      </c>
      <c r="CV178" s="70" t="str">
        <f t="shared" si="2896"/>
        <v>打开后有几率获得以下奖励：|n|Cffffd24d【随机品质】天级道果|n【随机品质】仙品道果|n|r|Cffff0000【随机品质】至圣道果|n【随机品质】混沌道果|r</v>
      </c>
      <c r="CW178" s="60"/>
      <c r="CX178" s="60"/>
      <c r="CY178" s="60"/>
      <c r="CZ178" s="60"/>
      <c r="DA178" s="60"/>
      <c r="DB178" s="71" t="str">
        <f t="shared" ref="DB178:FM178" si="3053">IF(V178="","","|n"&amp;DB$2&amp;"+"&amp;V178&amp;DB$1)</f>
        <v/>
      </c>
      <c r="DC178" s="71" t="str">
        <f t="shared" si="3053"/>
        <v/>
      </c>
      <c r="DD178" s="71" t="str">
        <f t="shared" si="3053"/>
        <v/>
      </c>
      <c r="DE178" s="71" t="str">
        <f t="shared" si="3053"/>
        <v/>
      </c>
      <c r="DF178" s="71" t="str">
        <f t="shared" si="3053"/>
        <v/>
      </c>
      <c r="DG178" s="71" t="str">
        <f t="shared" si="3053"/>
        <v/>
      </c>
      <c r="DH178" s="71" t="str">
        <f t="shared" si="3053"/>
        <v/>
      </c>
      <c r="DI178" s="71" t="str">
        <f t="shared" si="3053"/>
        <v/>
      </c>
      <c r="DJ178" s="71" t="str">
        <f t="shared" si="3053"/>
        <v/>
      </c>
      <c r="DK178" s="71" t="str">
        <f t="shared" si="3053"/>
        <v/>
      </c>
      <c r="DL178" s="71" t="str">
        <f t="shared" si="3053"/>
        <v/>
      </c>
      <c r="DM178" s="71" t="str">
        <f t="shared" si="3053"/>
        <v/>
      </c>
      <c r="DN178" s="71" t="str">
        <f t="shared" si="3053"/>
        <v/>
      </c>
      <c r="DO178" s="71" t="str">
        <f t="shared" si="3053"/>
        <v/>
      </c>
      <c r="DP178" s="71" t="str">
        <f t="shared" si="3053"/>
        <v/>
      </c>
      <c r="DQ178" s="71" t="str">
        <f t="shared" si="3053"/>
        <v/>
      </c>
      <c r="DR178" s="71" t="str">
        <f t="shared" si="3053"/>
        <v/>
      </c>
      <c r="DS178" s="71" t="str">
        <f t="shared" si="3053"/>
        <v/>
      </c>
      <c r="DT178" s="71" t="str">
        <f t="shared" si="3053"/>
        <v/>
      </c>
      <c r="DU178" s="71" t="str">
        <f t="shared" si="3053"/>
        <v/>
      </c>
      <c r="DV178" s="71" t="str">
        <f t="shared" si="3053"/>
        <v/>
      </c>
      <c r="DW178" s="71" t="str">
        <f t="shared" si="3053"/>
        <v/>
      </c>
      <c r="DX178" s="71" t="str">
        <f t="shared" si="3053"/>
        <v/>
      </c>
      <c r="DY178" s="71" t="str">
        <f t="shared" si="3053"/>
        <v/>
      </c>
      <c r="DZ178" s="71" t="str">
        <f t="shared" si="3053"/>
        <v/>
      </c>
      <c r="EA178" s="71" t="str">
        <f t="shared" si="3053"/>
        <v/>
      </c>
      <c r="EB178" s="71" t="str">
        <f t="shared" si="3053"/>
        <v/>
      </c>
      <c r="EC178" s="71" t="str">
        <f t="shared" si="3053"/>
        <v/>
      </c>
      <c r="ED178" s="71" t="str">
        <f t="shared" si="3053"/>
        <v/>
      </c>
      <c r="EE178" s="71" t="str">
        <f t="shared" si="3053"/>
        <v/>
      </c>
      <c r="EF178" s="71" t="str">
        <f t="shared" si="3053"/>
        <v/>
      </c>
      <c r="EG178" s="71" t="str">
        <f t="shared" si="3053"/>
        <v/>
      </c>
      <c r="EH178" s="71" t="str">
        <f t="shared" si="3053"/>
        <v/>
      </c>
      <c r="EI178" s="71" t="str">
        <f t="shared" si="3053"/>
        <v/>
      </c>
      <c r="EJ178" s="71" t="str">
        <f t="shared" si="3053"/>
        <v/>
      </c>
      <c r="EK178" s="71" t="str">
        <f t="shared" si="3053"/>
        <v/>
      </c>
      <c r="EL178" s="71" t="str">
        <f t="shared" si="3053"/>
        <v/>
      </c>
      <c r="EM178" s="71" t="str">
        <f t="shared" si="3053"/>
        <v/>
      </c>
      <c r="EN178" s="71" t="str">
        <f t="shared" si="3053"/>
        <v/>
      </c>
      <c r="EO178" s="71" t="str">
        <f t="shared" si="3053"/>
        <v/>
      </c>
      <c r="EP178" s="71" t="str">
        <f t="shared" si="3053"/>
        <v/>
      </c>
      <c r="EQ178" s="71" t="str">
        <f t="shared" si="3053"/>
        <v/>
      </c>
      <c r="ER178" s="71" t="str">
        <f t="shared" si="3053"/>
        <v/>
      </c>
      <c r="ES178" s="71" t="str">
        <f t="shared" si="3053"/>
        <v/>
      </c>
      <c r="ET178" s="71" t="str">
        <f t="shared" si="3053"/>
        <v/>
      </c>
      <c r="EU178" s="71" t="str">
        <f t="shared" si="3053"/>
        <v/>
      </c>
      <c r="EV178" s="71" t="str">
        <f t="shared" si="3053"/>
        <v/>
      </c>
      <c r="EW178" s="71" t="str">
        <f t="shared" si="3053"/>
        <v/>
      </c>
      <c r="EX178" s="71" t="str">
        <f t="shared" si="3053"/>
        <v/>
      </c>
      <c r="EY178" s="71" t="str">
        <f t="shared" si="3053"/>
        <v/>
      </c>
      <c r="EZ178" s="71" t="str">
        <f t="shared" si="3053"/>
        <v/>
      </c>
      <c r="FA178" s="71" t="str">
        <f t="shared" si="3053"/>
        <v/>
      </c>
      <c r="FB178" s="71" t="str">
        <f t="shared" si="3053"/>
        <v/>
      </c>
      <c r="FC178" s="71" t="str">
        <f t="shared" si="3053"/>
        <v/>
      </c>
      <c r="FD178" s="71" t="str">
        <f t="shared" si="3053"/>
        <v/>
      </c>
      <c r="FE178" s="71" t="str">
        <f t="shared" si="3053"/>
        <v/>
      </c>
      <c r="FF178" s="71" t="str">
        <f t="shared" si="3053"/>
        <v/>
      </c>
      <c r="FG178" s="71" t="str">
        <f t="shared" si="3053"/>
        <v/>
      </c>
      <c r="FH178" s="71" t="str">
        <f t="shared" si="3053"/>
        <v/>
      </c>
      <c r="FI178" s="71" t="str">
        <f t="shared" si="3053"/>
        <v/>
      </c>
      <c r="FJ178" s="71" t="str">
        <f t="shared" si="3053"/>
        <v/>
      </c>
      <c r="FK178" s="71" t="str">
        <f t="shared" si="3053"/>
        <v/>
      </c>
      <c r="FL178" s="71" t="str">
        <f t="shared" si="3053"/>
        <v/>
      </c>
      <c r="FM178" s="71" t="str">
        <f t="shared" si="3053"/>
        <v/>
      </c>
      <c r="FN178" s="71" t="str">
        <f t="shared" ref="FN178:FS178" si="3054">IF(CH178="","","|n"&amp;FN$2&amp;"+"&amp;CH178&amp;FN$1)</f>
        <v/>
      </c>
      <c r="FO178" s="71" t="str">
        <f t="shared" si="3054"/>
        <v/>
      </c>
      <c r="FP178" s="71" t="str">
        <f t="shared" si="3054"/>
        <v/>
      </c>
      <c r="FQ178" s="71" t="str">
        <f t="shared" si="3054"/>
        <v/>
      </c>
      <c r="FR178" s="71" t="str">
        <f t="shared" si="3054"/>
        <v/>
      </c>
      <c r="FS178" s="71" t="str">
        <f t="shared" si="3054"/>
        <v/>
      </c>
    </row>
    <row r="179" spans="1:175" ht="16.5">
      <c r="A179" s="101"/>
      <c r="B179" s="116" t="s">
        <v>635</v>
      </c>
      <c r="C179" s="70" t="s">
        <v>636</v>
      </c>
      <c r="T179" s="70" t="s">
        <v>637</v>
      </c>
      <c r="U179" s="85" t="s">
        <v>638</v>
      </c>
      <c r="CN179" s="69" t="str">
        <f t="shared" si="2746"/>
        <v>InitUnitState('IN28',,,,,,,,,,)</v>
      </c>
      <c r="CO179" s="69" t="str">
        <f t="shared" si="2747"/>
        <v>InitUnitNormal('IN28',,,,,,,,,,)</v>
      </c>
      <c r="CP179" s="69" t="str">
        <f t="shared" si="2748"/>
        <v>InitUnitMagic('IN28',,,,,,,,,,)</v>
      </c>
      <c r="CQ179" s="69" t="str">
        <f t="shared" si="2749"/>
        <v>InitUnitAdd('IN28',,,,,,,,,,)</v>
      </c>
      <c r="CR179" s="69" t="str">
        <f t="shared" si="3050"/>
        <v>InitEquipData('IN28',,"",,,,,'','','','','','',"ReplaceableTextures\\CommandButtons\\BTNIN03.blp")</v>
      </c>
      <c r="CU179" s="95" t="str">
        <f t="shared" si="2895"/>
        <v>|n</v>
      </c>
      <c r="CV179" s="70" t="str">
        <f t="shared" si="2896"/>
        <v>使用后获得|Cffffc926随机类型技能升阶石|r</v>
      </c>
      <c r="CW179" s="60"/>
      <c r="CX179" s="60"/>
      <c r="CY179" s="60"/>
      <c r="CZ179" s="60"/>
      <c r="DA179" s="60"/>
      <c r="DB179" s="71" t="str">
        <f t="shared" ref="DB179:FM179" si="3055">IF(V179="","","|n"&amp;DB$2&amp;"+"&amp;V179&amp;DB$1)</f>
        <v/>
      </c>
      <c r="DC179" s="71" t="str">
        <f t="shared" si="3055"/>
        <v/>
      </c>
      <c r="DD179" s="71" t="str">
        <f t="shared" si="3055"/>
        <v/>
      </c>
      <c r="DE179" s="71" t="str">
        <f t="shared" si="3055"/>
        <v/>
      </c>
      <c r="DF179" s="71" t="str">
        <f t="shared" si="3055"/>
        <v/>
      </c>
      <c r="DG179" s="71" t="str">
        <f t="shared" si="3055"/>
        <v/>
      </c>
      <c r="DH179" s="71" t="str">
        <f t="shared" si="3055"/>
        <v/>
      </c>
      <c r="DI179" s="71" t="str">
        <f t="shared" si="3055"/>
        <v/>
      </c>
      <c r="DJ179" s="71" t="str">
        <f t="shared" si="3055"/>
        <v/>
      </c>
      <c r="DK179" s="71" t="str">
        <f t="shared" si="3055"/>
        <v/>
      </c>
      <c r="DL179" s="71" t="str">
        <f t="shared" si="3055"/>
        <v/>
      </c>
      <c r="DM179" s="71" t="str">
        <f t="shared" si="3055"/>
        <v/>
      </c>
      <c r="DN179" s="71" t="str">
        <f t="shared" si="3055"/>
        <v/>
      </c>
      <c r="DO179" s="71" t="str">
        <f t="shared" si="3055"/>
        <v/>
      </c>
      <c r="DP179" s="71" t="str">
        <f t="shared" si="3055"/>
        <v/>
      </c>
      <c r="DQ179" s="71" t="str">
        <f t="shared" si="3055"/>
        <v/>
      </c>
      <c r="DR179" s="71" t="str">
        <f t="shared" si="3055"/>
        <v/>
      </c>
      <c r="DS179" s="71" t="str">
        <f t="shared" si="3055"/>
        <v/>
      </c>
      <c r="DT179" s="71" t="str">
        <f t="shared" si="3055"/>
        <v/>
      </c>
      <c r="DU179" s="71" t="str">
        <f t="shared" si="3055"/>
        <v/>
      </c>
      <c r="DV179" s="71" t="str">
        <f t="shared" si="3055"/>
        <v/>
      </c>
      <c r="DW179" s="71" t="str">
        <f t="shared" si="3055"/>
        <v/>
      </c>
      <c r="DX179" s="71" t="str">
        <f t="shared" si="3055"/>
        <v/>
      </c>
      <c r="DY179" s="71" t="str">
        <f t="shared" si="3055"/>
        <v/>
      </c>
      <c r="DZ179" s="71" t="str">
        <f t="shared" si="3055"/>
        <v/>
      </c>
      <c r="EA179" s="71" t="str">
        <f t="shared" si="3055"/>
        <v/>
      </c>
      <c r="EB179" s="71" t="str">
        <f t="shared" si="3055"/>
        <v/>
      </c>
      <c r="EC179" s="71" t="str">
        <f t="shared" si="3055"/>
        <v/>
      </c>
      <c r="ED179" s="71" t="str">
        <f t="shared" si="3055"/>
        <v/>
      </c>
      <c r="EE179" s="71" t="str">
        <f t="shared" si="3055"/>
        <v/>
      </c>
      <c r="EF179" s="71" t="str">
        <f t="shared" si="3055"/>
        <v/>
      </c>
      <c r="EG179" s="71" t="str">
        <f t="shared" si="3055"/>
        <v/>
      </c>
      <c r="EH179" s="71" t="str">
        <f t="shared" si="3055"/>
        <v/>
      </c>
      <c r="EI179" s="71" t="str">
        <f t="shared" si="3055"/>
        <v/>
      </c>
      <c r="EJ179" s="71" t="str">
        <f t="shared" si="3055"/>
        <v/>
      </c>
      <c r="EK179" s="71" t="str">
        <f t="shared" si="3055"/>
        <v/>
      </c>
      <c r="EL179" s="71" t="str">
        <f t="shared" si="3055"/>
        <v/>
      </c>
      <c r="EM179" s="71" t="str">
        <f t="shared" si="3055"/>
        <v/>
      </c>
      <c r="EN179" s="71" t="str">
        <f t="shared" si="3055"/>
        <v/>
      </c>
      <c r="EO179" s="71" t="str">
        <f t="shared" si="3055"/>
        <v/>
      </c>
      <c r="EP179" s="71" t="str">
        <f t="shared" si="3055"/>
        <v/>
      </c>
      <c r="EQ179" s="71" t="str">
        <f t="shared" si="3055"/>
        <v/>
      </c>
      <c r="ER179" s="71" t="str">
        <f t="shared" si="3055"/>
        <v/>
      </c>
      <c r="ES179" s="71" t="str">
        <f t="shared" si="3055"/>
        <v/>
      </c>
      <c r="ET179" s="71" t="str">
        <f t="shared" si="3055"/>
        <v/>
      </c>
      <c r="EU179" s="71" t="str">
        <f t="shared" si="3055"/>
        <v/>
      </c>
      <c r="EV179" s="71" t="str">
        <f t="shared" si="3055"/>
        <v/>
      </c>
      <c r="EW179" s="71" t="str">
        <f t="shared" si="3055"/>
        <v/>
      </c>
      <c r="EX179" s="71" t="str">
        <f t="shared" si="3055"/>
        <v/>
      </c>
      <c r="EY179" s="71" t="str">
        <f t="shared" si="3055"/>
        <v/>
      </c>
      <c r="EZ179" s="71" t="str">
        <f t="shared" si="3055"/>
        <v/>
      </c>
      <c r="FA179" s="71" t="str">
        <f t="shared" si="3055"/>
        <v/>
      </c>
      <c r="FB179" s="71" t="str">
        <f t="shared" si="3055"/>
        <v/>
      </c>
      <c r="FC179" s="71" t="str">
        <f t="shared" si="3055"/>
        <v/>
      </c>
      <c r="FD179" s="71" t="str">
        <f t="shared" si="3055"/>
        <v/>
      </c>
      <c r="FE179" s="71" t="str">
        <f t="shared" si="3055"/>
        <v/>
      </c>
      <c r="FF179" s="71" t="str">
        <f t="shared" si="3055"/>
        <v/>
      </c>
      <c r="FG179" s="71" t="str">
        <f t="shared" si="3055"/>
        <v/>
      </c>
      <c r="FH179" s="71" t="str">
        <f t="shared" si="3055"/>
        <v/>
      </c>
      <c r="FI179" s="71" t="str">
        <f t="shared" si="3055"/>
        <v/>
      </c>
      <c r="FJ179" s="71" t="str">
        <f t="shared" si="3055"/>
        <v/>
      </c>
      <c r="FK179" s="71" t="str">
        <f t="shared" si="3055"/>
        <v/>
      </c>
      <c r="FL179" s="71" t="str">
        <f t="shared" si="3055"/>
        <v/>
      </c>
      <c r="FM179" s="71" t="str">
        <f t="shared" si="3055"/>
        <v/>
      </c>
      <c r="FN179" s="71" t="str">
        <f t="shared" ref="FN179:FS179" si="3056">IF(CH179="","","|n"&amp;FN$2&amp;"+"&amp;CH179&amp;FN$1)</f>
        <v/>
      </c>
      <c r="FO179" s="71" t="str">
        <f t="shared" si="3056"/>
        <v/>
      </c>
      <c r="FP179" s="71" t="str">
        <f t="shared" si="3056"/>
        <v/>
      </c>
      <c r="FQ179" s="71" t="str">
        <f t="shared" si="3056"/>
        <v/>
      </c>
      <c r="FR179" s="71" t="str">
        <f t="shared" si="3056"/>
        <v/>
      </c>
      <c r="FS179" s="71" t="str">
        <f t="shared" si="3056"/>
        <v/>
      </c>
    </row>
    <row r="180" spans="1:175" ht="16.5">
      <c r="A180" s="101"/>
      <c r="B180" s="116" t="s">
        <v>639</v>
      </c>
      <c r="C180" s="70" t="s">
        <v>640</v>
      </c>
      <c r="T180" s="70" t="s">
        <v>606</v>
      </c>
      <c r="U180" s="85" t="s">
        <v>487</v>
      </c>
      <c r="CN180" s="69" t="str">
        <f t="shared" si="2746"/>
        <v>InitUnitState('IN29',,,,,,,,,,)</v>
      </c>
      <c r="CO180" s="69" t="str">
        <f t="shared" si="2747"/>
        <v>InitUnitNormal('IN29',,,,,,,,,,)</v>
      </c>
      <c r="CP180" s="69" t="str">
        <f t="shared" si="2748"/>
        <v>InitUnitMagic('IN29',,,,,,,,,,)</v>
      </c>
      <c r="CQ180" s="69" t="str">
        <f t="shared" si="2749"/>
        <v>InitUnitAdd('IN29',,,,,,,,,,)</v>
      </c>
      <c r="CR180" s="69" t="str">
        <f t="shared" si="3050"/>
        <v>InitEquipData('IN29',,"",,,,,'','','','','','',"ReplaceableTextures\\CommandButtons\\BTN009.blp")</v>
      </c>
      <c r="CU180" s="95" t="str">
        <f t="shared" si="2895"/>
        <v>|n</v>
      </c>
      <c r="CV180" s="70" t="str">
        <f t="shared" si="2896"/>
        <v>使用后获得|Cffffc926随机类型技能附魔石|r</v>
      </c>
      <c r="CW180" s="60"/>
      <c r="CX180" s="60"/>
      <c r="CY180" s="60"/>
      <c r="CZ180" s="60"/>
      <c r="DA180" s="60"/>
      <c r="DB180" s="71" t="str">
        <f t="shared" ref="DB180:FM181" si="3057">IF(V180="","","|n"&amp;DB$2&amp;"+"&amp;V180&amp;DB$1)</f>
        <v/>
      </c>
      <c r="DC180" s="71" t="str">
        <f t="shared" si="3057"/>
        <v/>
      </c>
      <c r="DD180" s="71" t="str">
        <f t="shared" si="3057"/>
        <v/>
      </c>
      <c r="DE180" s="71" t="str">
        <f t="shared" si="3057"/>
        <v/>
      </c>
      <c r="DF180" s="71" t="str">
        <f t="shared" si="3057"/>
        <v/>
      </c>
      <c r="DG180" s="71" t="str">
        <f t="shared" si="3057"/>
        <v/>
      </c>
      <c r="DH180" s="71" t="str">
        <f t="shared" si="3057"/>
        <v/>
      </c>
      <c r="DI180" s="71" t="str">
        <f t="shared" si="3057"/>
        <v/>
      </c>
      <c r="DJ180" s="71" t="str">
        <f t="shared" si="3057"/>
        <v/>
      </c>
      <c r="DK180" s="71" t="str">
        <f t="shared" si="3057"/>
        <v/>
      </c>
      <c r="DL180" s="71" t="str">
        <f t="shared" si="3057"/>
        <v/>
      </c>
      <c r="DM180" s="71" t="str">
        <f t="shared" si="3057"/>
        <v/>
      </c>
      <c r="DN180" s="71" t="str">
        <f t="shared" si="3057"/>
        <v/>
      </c>
      <c r="DO180" s="71" t="str">
        <f t="shared" si="3057"/>
        <v/>
      </c>
      <c r="DP180" s="71" t="str">
        <f t="shared" si="3057"/>
        <v/>
      </c>
      <c r="DQ180" s="71" t="str">
        <f t="shared" si="3057"/>
        <v/>
      </c>
      <c r="DR180" s="71" t="str">
        <f t="shared" si="3057"/>
        <v/>
      </c>
      <c r="DS180" s="71" t="str">
        <f t="shared" si="3057"/>
        <v/>
      </c>
      <c r="DT180" s="71" t="str">
        <f t="shared" si="3057"/>
        <v/>
      </c>
      <c r="DU180" s="71" t="str">
        <f t="shared" si="3057"/>
        <v/>
      </c>
      <c r="DV180" s="71" t="str">
        <f t="shared" si="3057"/>
        <v/>
      </c>
      <c r="DW180" s="71" t="str">
        <f t="shared" si="3057"/>
        <v/>
      </c>
      <c r="DX180" s="71" t="str">
        <f t="shared" si="3057"/>
        <v/>
      </c>
      <c r="DY180" s="71" t="str">
        <f t="shared" si="3057"/>
        <v/>
      </c>
      <c r="DZ180" s="71" t="str">
        <f t="shared" si="3057"/>
        <v/>
      </c>
      <c r="EA180" s="71" t="str">
        <f t="shared" si="3057"/>
        <v/>
      </c>
      <c r="EB180" s="71" t="str">
        <f t="shared" si="3057"/>
        <v/>
      </c>
      <c r="EC180" s="71" t="str">
        <f t="shared" si="3057"/>
        <v/>
      </c>
      <c r="ED180" s="71" t="str">
        <f t="shared" si="3057"/>
        <v/>
      </c>
      <c r="EE180" s="71" t="str">
        <f t="shared" si="3057"/>
        <v/>
      </c>
      <c r="EF180" s="71" t="str">
        <f t="shared" si="3057"/>
        <v/>
      </c>
      <c r="EG180" s="71" t="str">
        <f t="shared" si="3057"/>
        <v/>
      </c>
      <c r="EH180" s="71" t="str">
        <f t="shared" si="3057"/>
        <v/>
      </c>
      <c r="EI180" s="71" t="str">
        <f t="shared" si="3057"/>
        <v/>
      </c>
      <c r="EJ180" s="71" t="str">
        <f t="shared" si="3057"/>
        <v/>
      </c>
      <c r="EK180" s="71" t="str">
        <f t="shared" si="3057"/>
        <v/>
      </c>
      <c r="EL180" s="71" t="str">
        <f t="shared" si="3057"/>
        <v/>
      </c>
      <c r="EM180" s="71" t="str">
        <f t="shared" si="3057"/>
        <v/>
      </c>
      <c r="EN180" s="71" t="str">
        <f t="shared" si="3057"/>
        <v/>
      </c>
      <c r="EO180" s="71" t="str">
        <f t="shared" si="3057"/>
        <v/>
      </c>
      <c r="EP180" s="71" t="str">
        <f t="shared" si="3057"/>
        <v/>
      </c>
      <c r="EQ180" s="71" t="str">
        <f t="shared" si="3057"/>
        <v/>
      </c>
      <c r="ER180" s="71" t="str">
        <f t="shared" si="3057"/>
        <v/>
      </c>
      <c r="ES180" s="71" t="str">
        <f t="shared" si="3057"/>
        <v/>
      </c>
      <c r="ET180" s="71" t="str">
        <f t="shared" si="3057"/>
        <v/>
      </c>
      <c r="EU180" s="71" t="str">
        <f t="shared" si="3057"/>
        <v/>
      </c>
      <c r="EV180" s="71" t="str">
        <f t="shared" si="3057"/>
        <v/>
      </c>
      <c r="EW180" s="71" t="str">
        <f t="shared" si="3057"/>
        <v/>
      </c>
      <c r="EX180" s="71" t="str">
        <f t="shared" si="3057"/>
        <v/>
      </c>
      <c r="EY180" s="71" t="str">
        <f t="shared" si="3057"/>
        <v/>
      </c>
      <c r="EZ180" s="71" t="str">
        <f t="shared" si="3057"/>
        <v/>
      </c>
      <c r="FA180" s="71" t="str">
        <f t="shared" si="3057"/>
        <v/>
      </c>
      <c r="FB180" s="71" t="str">
        <f t="shared" si="3057"/>
        <v/>
      </c>
      <c r="FC180" s="71" t="str">
        <f t="shared" si="3057"/>
        <v/>
      </c>
      <c r="FD180" s="71" t="str">
        <f t="shared" si="3057"/>
        <v/>
      </c>
      <c r="FE180" s="71" t="str">
        <f t="shared" si="3057"/>
        <v/>
      </c>
      <c r="FF180" s="71" t="str">
        <f t="shared" si="3057"/>
        <v/>
      </c>
      <c r="FG180" s="71" t="str">
        <f t="shared" si="3057"/>
        <v/>
      </c>
      <c r="FH180" s="71" t="str">
        <f t="shared" si="3057"/>
        <v/>
      </c>
      <c r="FI180" s="71" t="str">
        <f t="shared" si="3057"/>
        <v/>
      </c>
      <c r="FJ180" s="71" t="str">
        <f t="shared" si="3057"/>
        <v/>
      </c>
      <c r="FK180" s="71" t="str">
        <f t="shared" si="3057"/>
        <v/>
      </c>
      <c r="FL180" s="71" t="str">
        <f t="shared" si="3057"/>
        <v/>
      </c>
      <c r="FM180" s="71" t="str">
        <f t="shared" si="3057"/>
        <v/>
      </c>
      <c r="FN180" s="71" t="str">
        <f t="shared" ref="FN180:FS181" si="3058">IF(CH180="","","|n"&amp;FN$2&amp;"+"&amp;CH180&amp;FN$1)</f>
        <v/>
      </c>
      <c r="FO180" s="71" t="str">
        <f t="shared" si="3058"/>
        <v/>
      </c>
      <c r="FP180" s="71" t="str">
        <f t="shared" si="3058"/>
        <v/>
      </c>
      <c r="FQ180" s="71" t="str">
        <f t="shared" si="3058"/>
        <v/>
      </c>
      <c r="FR180" s="71" t="str">
        <f t="shared" si="3058"/>
        <v/>
      </c>
      <c r="FS180" s="71" t="str">
        <f t="shared" si="3058"/>
        <v/>
      </c>
    </row>
    <row r="181" spans="1:175" ht="16.5">
      <c r="A181" s="101"/>
      <c r="B181" s="116" t="s">
        <v>641</v>
      </c>
      <c r="C181" s="70" t="s">
        <v>642</v>
      </c>
      <c r="T181" s="70" t="s">
        <v>643</v>
      </c>
      <c r="U181" s="85" t="s">
        <v>644</v>
      </c>
      <c r="CN181" s="69" t="str">
        <f t="shared" ref="CN181:CN191" si="3059">"InitUnitState('"&amp;B181&amp;"',"&amp;V181&amp;","&amp;W181&amp;","&amp;X181&amp;","&amp;Y181&amp;","&amp;Z181&amp;","&amp;AA181&amp;","&amp;AB181&amp;","&amp;AC181&amp;","&amp;AD181&amp;","&amp;AE181&amp;")"</f>
        <v>InitUnitState('IN30',,,,,,,,,,)</v>
      </c>
      <c r="CO181" s="69" t="str">
        <f t="shared" ref="CO181:CO191" si="3060">"InitUnitNormal('"&amp;B181&amp;"',"&amp;AF181&amp;","&amp;AG181&amp;","&amp;AH181&amp;","&amp;AI181&amp;","&amp;AJ181&amp;","&amp;AK181&amp;","&amp;AL181&amp;","&amp;AM181&amp;","&amp;AN181&amp;","&amp;AO181&amp;")"</f>
        <v>InitUnitNormal('IN30',,,,,,,,,,)</v>
      </c>
      <c r="CP181" s="69" t="str">
        <f t="shared" ref="CP181:CP191" si="3061">"InitUnitMagic('"&amp;B181&amp;"',"&amp;AP181&amp;","&amp;AQ181&amp;","&amp;AR181&amp;","&amp;AS181&amp;","&amp;AT181&amp;","&amp;AU181&amp;","&amp;AV181&amp;","&amp;AW181&amp;","&amp;BI181&amp;","&amp;BJ181&amp;")"</f>
        <v>InitUnitMagic('IN30',,,,,,,,,,)</v>
      </c>
      <c r="CQ181" s="69" t="str">
        <f t="shared" ref="CQ181:CQ191" si="3062">"InitUnitAdd('"&amp;B181&amp;"',"&amp;BK181&amp;","&amp;BL181&amp;","&amp;BM181&amp;","&amp;BN181&amp;","&amp;BO181&amp;","&amp;BP181&amp;","&amp;BQ181&amp;","&amp;BR181&amp;","&amp;BS181&amp;","&amp;BT181&amp;")"</f>
        <v>InitUnitAdd('IN30',,,,,,,,,,)</v>
      </c>
      <c r="CR181" s="69" t="str">
        <f t="shared" si="3050"/>
        <v>InitEquipData('IN30',,"",,,,,'','','','','','',"ReplaceableTextures\\CommandButtons\\BTN010.blp")</v>
      </c>
      <c r="CU181" s="95" t="str">
        <f t="shared" ref="CU181:CU183" si="3063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3" si="3064">T181</f>
        <v>开启后获得|Cff00bfff随机奖励|r。</v>
      </c>
      <c r="CW181" s="60"/>
      <c r="CX181" s="60"/>
      <c r="CY181" s="60"/>
      <c r="CZ181" s="60"/>
      <c r="DA181" s="60"/>
      <c r="DB181" s="71" t="str">
        <f t="shared" si="3057"/>
        <v/>
      </c>
      <c r="DC181" s="71" t="str">
        <f t="shared" si="3057"/>
        <v/>
      </c>
      <c r="DD181" s="71" t="str">
        <f t="shared" si="3057"/>
        <v/>
      </c>
      <c r="DE181" s="71" t="str">
        <f t="shared" si="3057"/>
        <v/>
      </c>
      <c r="DF181" s="71" t="str">
        <f t="shared" si="3057"/>
        <v/>
      </c>
      <c r="DG181" s="71" t="str">
        <f t="shared" si="3057"/>
        <v/>
      </c>
      <c r="DH181" s="71" t="str">
        <f t="shared" si="3057"/>
        <v/>
      </c>
      <c r="DI181" s="71" t="str">
        <f t="shared" si="3057"/>
        <v/>
      </c>
      <c r="DJ181" s="71" t="str">
        <f t="shared" si="3057"/>
        <v/>
      </c>
      <c r="DK181" s="71" t="str">
        <f t="shared" si="3057"/>
        <v/>
      </c>
      <c r="DL181" s="71" t="str">
        <f t="shared" si="3057"/>
        <v/>
      </c>
      <c r="DM181" s="71" t="str">
        <f t="shared" si="3057"/>
        <v/>
      </c>
      <c r="DN181" s="71" t="str">
        <f t="shared" si="3057"/>
        <v/>
      </c>
      <c r="DO181" s="71" t="str">
        <f t="shared" si="3057"/>
        <v/>
      </c>
      <c r="DP181" s="71" t="str">
        <f t="shared" si="3057"/>
        <v/>
      </c>
      <c r="DQ181" s="71" t="str">
        <f t="shared" si="3057"/>
        <v/>
      </c>
      <c r="DR181" s="71" t="str">
        <f t="shared" si="3057"/>
        <v/>
      </c>
      <c r="DS181" s="71" t="str">
        <f t="shared" si="3057"/>
        <v/>
      </c>
      <c r="DT181" s="71" t="str">
        <f t="shared" si="3057"/>
        <v/>
      </c>
      <c r="DU181" s="71" t="str">
        <f t="shared" si="3057"/>
        <v/>
      </c>
      <c r="DV181" s="71" t="str">
        <f t="shared" si="3057"/>
        <v/>
      </c>
      <c r="DW181" s="71" t="str">
        <f t="shared" si="3057"/>
        <v/>
      </c>
      <c r="DX181" s="71" t="str">
        <f t="shared" si="3057"/>
        <v/>
      </c>
      <c r="DY181" s="71" t="str">
        <f t="shared" si="3057"/>
        <v/>
      </c>
      <c r="DZ181" s="71" t="str">
        <f t="shared" si="3057"/>
        <v/>
      </c>
      <c r="EA181" s="71" t="str">
        <f t="shared" si="3057"/>
        <v/>
      </c>
      <c r="EB181" s="71" t="str">
        <f t="shared" si="3057"/>
        <v/>
      </c>
      <c r="EC181" s="71" t="str">
        <f t="shared" si="3057"/>
        <v/>
      </c>
      <c r="ED181" s="71" t="str">
        <f t="shared" si="3057"/>
        <v/>
      </c>
      <c r="EE181" s="71" t="str">
        <f t="shared" si="3057"/>
        <v/>
      </c>
      <c r="EF181" s="71" t="str">
        <f t="shared" si="3057"/>
        <v/>
      </c>
      <c r="EG181" s="71" t="str">
        <f t="shared" si="3057"/>
        <v/>
      </c>
      <c r="EH181" s="71" t="str">
        <f t="shared" si="3057"/>
        <v/>
      </c>
      <c r="EI181" s="71" t="str">
        <f t="shared" si="3057"/>
        <v/>
      </c>
      <c r="EJ181" s="71" t="str">
        <f t="shared" si="3057"/>
        <v/>
      </c>
      <c r="EK181" s="71" t="str">
        <f t="shared" si="3057"/>
        <v/>
      </c>
      <c r="EL181" s="71" t="str">
        <f t="shared" si="3057"/>
        <v/>
      </c>
      <c r="EM181" s="71" t="str">
        <f t="shared" si="3057"/>
        <v/>
      </c>
      <c r="EN181" s="71" t="str">
        <f t="shared" si="3057"/>
        <v/>
      </c>
      <c r="EO181" s="71" t="str">
        <f t="shared" si="3057"/>
        <v/>
      </c>
      <c r="EP181" s="71" t="str">
        <f t="shared" si="3057"/>
        <v/>
      </c>
      <c r="EQ181" s="71" t="str">
        <f t="shared" si="3057"/>
        <v/>
      </c>
      <c r="ER181" s="71" t="str">
        <f t="shared" si="3057"/>
        <v/>
      </c>
      <c r="ES181" s="71" t="str">
        <f t="shared" si="3057"/>
        <v/>
      </c>
      <c r="ET181" s="71" t="str">
        <f t="shared" si="3057"/>
        <v/>
      </c>
      <c r="EU181" s="71" t="str">
        <f t="shared" si="3057"/>
        <v/>
      </c>
      <c r="EV181" s="71" t="str">
        <f t="shared" si="3057"/>
        <v/>
      </c>
      <c r="EW181" s="71" t="str">
        <f t="shared" si="3057"/>
        <v/>
      </c>
      <c r="EX181" s="71" t="str">
        <f t="shared" si="3057"/>
        <v/>
      </c>
      <c r="EY181" s="71" t="str">
        <f t="shared" si="3057"/>
        <v/>
      </c>
      <c r="EZ181" s="71" t="str">
        <f t="shared" si="3057"/>
        <v/>
      </c>
      <c r="FA181" s="71" t="str">
        <f t="shared" si="3057"/>
        <v/>
      </c>
      <c r="FB181" s="71" t="str">
        <f t="shared" si="3057"/>
        <v/>
      </c>
      <c r="FC181" s="71" t="str">
        <f t="shared" si="3057"/>
        <v/>
      </c>
      <c r="FD181" s="71" t="str">
        <f t="shared" si="3057"/>
        <v/>
      </c>
      <c r="FE181" s="71" t="str">
        <f t="shared" si="3057"/>
        <v/>
      </c>
      <c r="FF181" s="71" t="str">
        <f t="shared" si="3057"/>
        <v/>
      </c>
      <c r="FG181" s="71" t="str">
        <f t="shared" si="3057"/>
        <v/>
      </c>
      <c r="FH181" s="71" t="str">
        <f t="shared" si="3057"/>
        <v/>
      </c>
      <c r="FI181" s="71" t="str">
        <f t="shared" si="3057"/>
        <v/>
      </c>
      <c r="FJ181" s="71" t="str">
        <f t="shared" si="3057"/>
        <v/>
      </c>
      <c r="FK181" s="71" t="str">
        <f t="shared" si="3057"/>
        <v/>
      </c>
      <c r="FL181" s="71" t="str">
        <f t="shared" si="3057"/>
        <v/>
      </c>
      <c r="FM181" s="71" t="str">
        <f t="shared" si="3057"/>
        <v/>
      </c>
      <c r="FN181" s="71" t="str">
        <f t="shared" si="3058"/>
        <v/>
      </c>
      <c r="FO181" s="71" t="str">
        <f t="shared" si="3058"/>
        <v/>
      </c>
      <c r="FP181" s="71" t="str">
        <f t="shared" si="3058"/>
        <v/>
      </c>
      <c r="FQ181" s="71" t="str">
        <f t="shared" si="3058"/>
        <v/>
      </c>
      <c r="FR181" s="71" t="str">
        <f t="shared" si="3058"/>
        <v/>
      </c>
      <c r="FS181" s="71" t="str">
        <f t="shared" si="3058"/>
        <v/>
      </c>
    </row>
    <row r="182" spans="1:175" ht="16.5">
      <c r="A182" s="101"/>
      <c r="B182" s="116" t="s">
        <v>645</v>
      </c>
      <c r="C182" s="70" t="s">
        <v>646</v>
      </c>
      <c r="T182" s="70" t="s">
        <v>647</v>
      </c>
      <c r="U182" s="85" t="s">
        <v>648</v>
      </c>
      <c r="CN182" s="69" t="str">
        <f t="shared" si="3059"/>
        <v>InitUnitState('IN31',,,,,,,,,,)</v>
      </c>
      <c r="CO182" s="69" t="str">
        <f t="shared" si="3060"/>
        <v>InitUnitNormal('IN31',,,,,,,,,,)</v>
      </c>
      <c r="CP182" s="69" t="str">
        <f t="shared" si="3061"/>
        <v>InitUnitMagic('IN31',,,,,,,,,,)</v>
      </c>
      <c r="CQ182" s="69" t="str">
        <f t="shared" si="3062"/>
        <v>InitUnitAdd('IN31',,,,,,,,,,)</v>
      </c>
      <c r="CR182" s="69" t="str">
        <f t="shared" si="3050"/>
        <v>InitEquipData('IN31',,"",,,,,'','','','','','',"ReplaceableTextures\\CommandButtons\\BTN011.blp")</v>
      </c>
      <c r="CU182" s="95" t="str">
        <f t="shared" si="3063"/>
        <v>|n</v>
      </c>
      <c r="CV182" s="70" t="str">
        <f t="shared" si="3064"/>
        <v>开启后获得|Cffffd24d随机奖励|r。</v>
      </c>
      <c r="CW182" s="60"/>
      <c r="CX182" s="60"/>
      <c r="CY182" s="60"/>
      <c r="CZ182" s="60"/>
      <c r="DA182" s="60"/>
      <c r="DB182" s="71" t="str">
        <f t="shared" ref="DB182:DB183" si="3065">IF(V182="","","|n"&amp;DB$2&amp;"+"&amp;V182&amp;DB$1)</f>
        <v/>
      </c>
      <c r="DC182" s="71" t="str">
        <f t="shared" ref="DC182:DC183" si="3066">IF(W182="","","|n"&amp;DC$2&amp;"+"&amp;W182&amp;DC$1)</f>
        <v/>
      </c>
      <c r="DD182" s="71" t="str">
        <f t="shared" ref="DD182:DD183" si="3067">IF(X182="","","|n"&amp;DD$2&amp;"+"&amp;X182&amp;DD$1)</f>
        <v/>
      </c>
      <c r="DE182" s="71" t="str">
        <f t="shared" ref="DE182:DE183" si="3068">IF(Y182="","","|n"&amp;DE$2&amp;"+"&amp;Y182&amp;DE$1)</f>
        <v/>
      </c>
      <c r="DF182" s="71" t="str">
        <f t="shared" ref="DF182:DF183" si="3069">IF(Z182="","","|n"&amp;DF$2&amp;"+"&amp;Z182&amp;DF$1)</f>
        <v/>
      </c>
      <c r="DG182" s="71" t="str">
        <f t="shared" ref="DG182:DG183" si="3070">IF(AA182="","","|n"&amp;DG$2&amp;"+"&amp;AA182&amp;DG$1)</f>
        <v/>
      </c>
      <c r="DH182" s="71" t="str">
        <f t="shared" ref="DH182:DH183" si="3071">IF(AB182="","","|n"&amp;DH$2&amp;"+"&amp;AB182&amp;DH$1)</f>
        <v/>
      </c>
      <c r="DI182" s="71" t="str">
        <f t="shared" ref="DI182:DI183" si="3072">IF(AC182="","","|n"&amp;DI$2&amp;"+"&amp;AC182&amp;DI$1)</f>
        <v/>
      </c>
      <c r="DJ182" s="71" t="str">
        <f t="shared" ref="DJ182:DJ183" si="3073">IF(AD182="","","|n"&amp;DJ$2&amp;"+"&amp;AD182&amp;DJ$1)</f>
        <v/>
      </c>
      <c r="DK182" s="71" t="str">
        <f t="shared" ref="DK182:DK183" si="3074">IF(AE182="","","|n"&amp;DK$2&amp;"+"&amp;AE182&amp;DK$1)</f>
        <v/>
      </c>
      <c r="DL182" s="71" t="str">
        <f t="shared" ref="DL182:DL183" si="3075">IF(AF182="","","|n"&amp;DL$2&amp;"+"&amp;AF182&amp;DL$1)</f>
        <v/>
      </c>
      <c r="DM182" s="71" t="str">
        <f t="shared" ref="DM182:DM183" si="3076">IF(AG182="","","|n"&amp;DM$2&amp;"+"&amp;AG182&amp;DM$1)</f>
        <v/>
      </c>
      <c r="DN182" s="71" t="str">
        <f t="shared" ref="DN182:DN183" si="3077">IF(AH182="","","|n"&amp;DN$2&amp;"+"&amp;AH182&amp;DN$1)</f>
        <v/>
      </c>
      <c r="DO182" s="71" t="str">
        <f t="shared" ref="DO182:DO183" si="3078">IF(AI182="","","|n"&amp;DO$2&amp;"+"&amp;AI182&amp;DO$1)</f>
        <v/>
      </c>
      <c r="DP182" s="71" t="str">
        <f t="shared" ref="DP182:DP183" si="3079">IF(AJ182="","","|n"&amp;DP$2&amp;"+"&amp;AJ182&amp;DP$1)</f>
        <v/>
      </c>
      <c r="DQ182" s="71" t="str">
        <f t="shared" ref="DQ182:DQ183" si="3080">IF(AK182="","","|n"&amp;DQ$2&amp;"+"&amp;AK182&amp;DQ$1)</f>
        <v/>
      </c>
      <c r="DR182" s="71" t="str">
        <f t="shared" ref="DR182:DR183" si="3081">IF(AL182="","","|n"&amp;DR$2&amp;"+"&amp;AL182&amp;DR$1)</f>
        <v/>
      </c>
      <c r="DS182" s="71" t="str">
        <f t="shared" ref="DS182:DS183" si="3082">IF(AM182="","","|n"&amp;DS$2&amp;"+"&amp;AM182&amp;DS$1)</f>
        <v/>
      </c>
      <c r="DT182" s="71" t="str">
        <f t="shared" ref="DT182:DT183" si="3083">IF(AN182="","","|n"&amp;DT$2&amp;"+"&amp;AN182&amp;DT$1)</f>
        <v/>
      </c>
      <c r="DU182" s="71" t="str">
        <f t="shared" ref="DU182:DU183" si="3084">IF(AO182="","","|n"&amp;DU$2&amp;"+"&amp;AO182&amp;DU$1)</f>
        <v/>
      </c>
      <c r="DV182" s="71" t="str">
        <f t="shared" ref="DV182:DV183" si="3085">IF(AP182="","","|n"&amp;DV$2&amp;"+"&amp;AP182&amp;DV$1)</f>
        <v/>
      </c>
      <c r="DW182" s="71" t="str">
        <f t="shared" ref="DW182:DW183" si="3086">IF(AQ182="","","|n"&amp;DW$2&amp;"+"&amp;AQ182&amp;DW$1)</f>
        <v/>
      </c>
      <c r="DX182" s="71" t="str">
        <f t="shared" ref="DX182:DX183" si="3087">IF(AR182="","","|n"&amp;DX$2&amp;"+"&amp;AR182&amp;DX$1)</f>
        <v/>
      </c>
      <c r="DY182" s="71" t="str">
        <f t="shared" ref="DY182:DY183" si="3088">IF(AS182="","","|n"&amp;DY$2&amp;"+"&amp;AS182&amp;DY$1)</f>
        <v/>
      </c>
      <c r="DZ182" s="71" t="str">
        <f t="shared" ref="DZ182:DZ183" si="3089">IF(AT182="","","|n"&amp;DZ$2&amp;"+"&amp;AT182&amp;DZ$1)</f>
        <v/>
      </c>
      <c r="EA182" s="71" t="str">
        <f t="shared" ref="EA182:EA183" si="3090">IF(AU182="","","|n"&amp;EA$2&amp;"+"&amp;AU182&amp;EA$1)</f>
        <v/>
      </c>
      <c r="EB182" s="71" t="str">
        <f t="shared" ref="EB182:EB183" si="3091">IF(AV182="","","|n"&amp;EB$2&amp;"+"&amp;AV182&amp;EB$1)</f>
        <v/>
      </c>
      <c r="EC182" s="71" t="str">
        <f t="shared" ref="EC182:EC183" si="3092">IF(AW182="","","|n"&amp;EC$2&amp;"+"&amp;AW182&amp;EC$1)</f>
        <v/>
      </c>
      <c r="ED182" s="71" t="str">
        <f t="shared" ref="ED182:ED183" si="3093">IF(AX182="","","|n"&amp;ED$2&amp;"+"&amp;AX182&amp;ED$1)</f>
        <v/>
      </c>
      <c r="EE182" s="71" t="str">
        <f t="shared" ref="EE182:EE183" si="3094">IF(AY182="","","|n"&amp;EE$2&amp;"+"&amp;AY182&amp;EE$1)</f>
        <v/>
      </c>
      <c r="EF182" s="71" t="str">
        <f t="shared" ref="EF182:EF183" si="3095">IF(AZ182="","","|n"&amp;EF$2&amp;"+"&amp;AZ182&amp;EF$1)</f>
        <v/>
      </c>
      <c r="EG182" s="71" t="str">
        <f t="shared" ref="EG182:EG183" si="3096">IF(BA182="","","|n"&amp;EG$2&amp;"+"&amp;BA182&amp;EG$1)</f>
        <v/>
      </c>
      <c r="EH182" s="71" t="str">
        <f t="shared" ref="EH182:EH183" si="3097">IF(BB182="","","|n"&amp;EH$2&amp;"+"&amp;BB182&amp;EH$1)</f>
        <v/>
      </c>
      <c r="EI182" s="71" t="str">
        <f t="shared" ref="EI182:EI183" si="3098">IF(BC182="","","|n"&amp;EI$2&amp;"+"&amp;BC182&amp;EI$1)</f>
        <v/>
      </c>
      <c r="EJ182" s="71" t="str">
        <f t="shared" ref="EJ182:EJ183" si="3099">IF(BD182="","","|n"&amp;EJ$2&amp;"+"&amp;BD182&amp;EJ$1)</f>
        <v/>
      </c>
      <c r="EK182" s="71" t="str">
        <f t="shared" ref="EK182:EK183" si="3100">IF(BE182="","","|n"&amp;EK$2&amp;"+"&amp;BE182&amp;EK$1)</f>
        <v/>
      </c>
      <c r="EL182" s="71" t="str">
        <f t="shared" ref="EL182:EL183" si="3101">IF(BF182="","","|n"&amp;EL$2&amp;"+"&amp;BF182&amp;EL$1)</f>
        <v/>
      </c>
      <c r="EM182" s="71" t="str">
        <f t="shared" ref="EM182:EM183" si="3102">IF(BG182="","","|n"&amp;EM$2&amp;"+"&amp;BG182&amp;EM$1)</f>
        <v/>
      </c>
      <c r="EN182" s="71" t="str">
        <f t="shared" ref="EN182:EN183" si="3103">IF(BH182="","","|n"&amp;EN$2&amp;"+"&amp;BH182&amp;EN$1)</f>
        <v/>
      </c>
      <c r="EO182" s="71" t="str">
        <f t="shared" ref="EO182:EO183" si="3104">IF(BI182="","","|n"&amp;EO$2&amp;"+"&amp;BI182&amp;EO$1)</f>
        <v/>
      </c>
      <c r="EP182" s="71" t="str">
        <f t="shared" ref="EP182:EP183" si="3105">IF(BJ182="","","|n"&amp;EP$2&amp;"+"&amp;BJ182&amp;EP$1)</f>
        <v/>
      </c>
      <c r="EQ182" s="71" t="str">
        <f t="shared" ref="EQ182:EQ183" si="3106">IF(BK182="","","|n"&amp;EQ$2&amp;"+"&amp;BK182&amp;EQ$1)</f>
        <v/>
      </c>
      <c r="ER182" s="71" t="str">
        <f t="shared" ref="ER182:ER183" si="3107">IF(BL182="","","|n"&amp;ER$2&amp;"+"&amp;BL182&amp;ER$1)</f>
        <v/>
      </c>
      <c r="ES182" s="71" t="str">
        <f t="shared" ref="ES182:ES183" si="3108">IF(BM182="","","|n"&amp;ES$2&amp;"+"&amp;BM182&amp;ES$1)</f>
        <v/>
      </c>
      <c r="ET182" s="71" t="str">
        <f t="shared" ref="ET182:ET183" si="3109">IF(BN182="","","|n"&amp;ET$2&amp;"+"&amp;BN182&amp;ET$1)</f>
        <v/>
      </c>
      <c r="EU182" s="71" t="str">
        <f t="shared" ref="EU182:EU183" si="3110">IF(BO182="","","|n"&amp;EU$2&amp;"+"&amp;BO182&amp;EU$1)</f>
        <v/>
      </c>
      <c r="EV182" s="71" t="str">
        <f t="shared" ref="EV182:EV183" si="3111">IF(BP182="","","|n"&amp;EV$2&amp;"+"&amp;BP182&amp;EV$1)</f>
        <v/>
      </c>
      <c r="EW182" s="71" t="str">
        <f t="shared" ref="EW182:EW183" si="3112">IF(BQ182="","","|n"&amp;EW$2&amp;"+"&amp;BQ182&amp;EW$1)</f>
        <v/>
      </c>
      <c r="EX182" s="71" t="str">
        <f t="shared" ref="EX182:EX183" si="3113">IF(BR182="","","|n"&amp;EX$2&amp;"+"&amp;BR182&amp;EX$1)</f>
        <v/>
      </c>
      <c r="EY182" s="71" t="str">
        <f t="shared" ref="EY182:EY183" si="3114">IF(BS182="","","|n"&amp;EY$2&amp;"+"&amp;BS182&amp;EY$1)</f>
        <v/>
      </c>
      <c r="EZ182" s="71" t="str">
        <f t="shared" ref="EZ182:EZ183" si="3115">IF(BT182="","","|n"&amp;EZ$2&amp;"+"&amp;BT182&amp;EZ$1)</f>
        <v/>
      </c>
      <c r="FA182" s="71" t="str">
        <f t="shared" ref="FA182:FA183" si="3116">IF(BU182="","","|n"&amp;FA$2&amp;"+"&amp;BU182&amp;FA$1)</f>
        <v/>
      </c>
      <c r="FB182" s="71" t="str">
        <f t="shared" ref="FB182:FB183" si="3117">IF(BV182="","","|n"&amp;FB$2&amp;"+"&amp;BV182&amp;FB$1)</f>
        <v/>
      </c>
      <c r="FC182" s="71" t="str">
        <f t="shared" ref="FC182:FC183" si="3118">IF(BW182="","","|n"&amp;FC$2&amp;"+"&amp;BW182&amp;FC$1)</f>
        <v/>
      </c>
      <c r="FD182" s="71" t="str">
        <f t="shared" ref="FD182:FD183" si="3119">IF(BX182="","","|n"&amp;FD$2&amp;"+"&amp;BX182&amp;FD$1)</f>
        <v/>
      </c>
      <c r="FE182" s="71" t="str">
        <f t="shared" ref="FE182:FE183" si="3120">IF(BY182="","","|n"&amp;FE$2&amp;"+"&amp;BY182&amp;FE$1)</f>
        <v/>
      </c>
      <c r="FF182" s="71" t="str">
        <f t="shared" ref="FF182:FF183" si="3121">IF(BZ182="","","|n"&amp;FF$2&amp;"+"&amp;BZ182&amp;FF$1)</f>
        <v/>
      </c>
      <c r="FG182" s="71" t="str">
        <f t="shared" ref="FG182:FG183" si="3122">IF(CA182="","","|n"&amp;FG$2&amp;"+"&amp;CA182&amp;FG$1)</f>
        <v/>
      </c>
      <c r="FH182" s="71" t="str">
        <f t="shared" ref="FH182:FH183" si="3123">IF(CB182="","","|n"&amp;FH$2&amp;"+"&amp;CB182&amp;FH$1)</f>
        <v/>
      </c>
      <c r="FI182" s="71" t="str">
        <f t="shared" ref="FI182:FI183" si="3124">IF(CC182="","","|n"&amp;FI$2&amp;"+"&amp;CC182&amp;FI$1)</f>
        <v/>
      </c>
      <c r="FJ182" s="71" t="str">
        <f t="shared" ref="FJ182:FJ183" si="3125">IF(CD182="","","|n"&amp;FJ$2&amp;"+"&amp;CD182&amp;FJ$1)</f>
        <v/>
      </c>
      <c r="FK182" s="71" t="str">
        <f t="shared" ref="FK182:FK183" si="3126">IF(CE182="","","|n"&amp;FK$2&amp;"+"&amp;CE182&amp;FK$1)</f>
        <v/>
      </c>
      <c r="FL182" s="71" t="str">
        <f t="shared" ref="FL182:FL183" si="3127">IF(CF182="","","|n"&amp;FL$2&amp;"+"&amp;CF182&amp;FL$1)</f>
        <v/>
      </c>
      <c r="FM182" s="71" t="str">
        <f t="shared" ref="FM182:FM183" si="3128">IF(CG182="","","|n"&amp;FM$2&amp;"+"&amp;CG182&amp;FM$1)</f>
        <v/>
      </c>
      <c r="FN182" s="71" t="str">
        <f t="shared" ref="FN182:FN183" si="3129">IF(CH182="","","|n"&amp;FN$2&amp;"+"&amp;CH182&amp;FN$1)</f>
        <v/>
      </c>
      <c r="FO182" s="71" t="str">
        <f t="shared" ref="FO182:FO183" si="3130">IF(CI182="","","|n"&amp;FO$2&amp;"+"&amp;CI182&amp;FO$1)</f>
        <v/>
      </c>
      <c r="FP182" s="71" t="str">
        <f t="shared" ref="FP182:FP183" si="3131">IF(CJ182="","","|n"&amp;FP$2&amp;"+"&amp;CJ182&amp;FP$1)</f>
        <v/>
      </c>
      <c r="FQ182" s="71" t="str">
        <f t="shared" ref="FQ182:FQ183" si="3132">IF(CK182="","","|n"&amp;FQ$2&amp;"+"&amp;CK182&amp;FQ$1)</f>
        <v/>
      </c>
      <c r="FR182" s="71" t="str">
        <f t="shared" ref="FR182:FR183" si="3133">IF(CL182="","","|n"&amp;FR$2&amp;"+"&amp;CL182&amp;FR$1)</f>
        <v/>
      </c>
      <c r="FS182" s="71" t="str">
        <f t="shared" ref="FS182:FS183" si="3134">IF(CM182="","","|n"&amp;FS$2&amp;"+"&amp;CM182&amp;FS$1)</f>
        <v/>
      </c>
    </row>
    <row r="183" spans="1:175" ht="16.5">
      <c r="A183" s="101"/>
      <c r="B183" s="116" t="s">
        <v>649</v>
      </c>
      <c r="C183" s="70" t="s">
        <v>636</v>
      </c>
      <c r="T183" s="70" t="s">
        <v>637</v>
      </c>
      <c r="U183" s="85" t="s">
        <v>638</v>
      </c>
      <c r="CN183" s="69" t="str">
        <f t="shared" si="3059"/>
        <v>InitUnitState('IN32',,,,,,,,,,)</v>
      </c>
      <c r="CO183" s="69" t="str">
        <f t="shared" si="3060"/>
        <v>InitUnitNormal('IN32',,,,,,,,,,)</v>
      </c>
      <c r="CP183" s="69" t="str">
        <f t="shared" si="3061"/>
        <v>InitUnitMagic('IN32',,,,,,,,,,)</v>
      </c>
      <c r="CQ183" s="69" t="str">
        <f t="shared" si="3062"/>
        <v>InitUnitAdd('IN32',,,,,,,,,,)</v>
      </c>
      <c r="CR183" s="69" t="str">
        <f t="shared" si="3050"/>
        <v>InitEquipData('IN32',,"",,,,,'','','','','','',"ReplaceableTextures\\CommandButtons\\BTNIS11.blp")</v>
      </c>
      <c r="CU183" s="95" t="str">
        <f t="shared" si="3063"/>
        <v>|n</v>
      </c>
      <c r="CV183" s="70" t="str">
        <f t="shared" si="3064"/>
        <v>使用后获得|Cffffc926随机类型技能升阶石|r</v>
      </c>
      <c r="CW183" s="60"/>
      <c r="CX183" s="60"/>
      <c r="CY183" s="60"/>
      <c r="CZ183" s="60"/>
      <c r="DA183" s="60"/>
      <c r="DB183" s="71" t="str">
        <f t="shared" si="3065"/>
        <v/>
      </c>
      <c r="DC183" s="71" t="str">
        <f t="shared" si="3066"/>
        <v/>
      </c>
      <c r="DD183" s="71" t="str">
        <f t="shared" si="3067"/>
        <v/>
      </c>
      <c r="DE183" s="71" t="str">
        <f t="shared" si="3068"/>
        <v/>
      </c>
      <c r="DF183" s="71" t="str">
        <f t="shared" si="3069"/>
        <v/>
      </c>
      <c r="DG183" s="71" t="str">
        <f t="shared" si="3070"/>
        <v/>
      </c>
      <c r="DH183" s="71" t="str">
        <f t="shared" si="3071"/>
        <v/>
      </c>
      <c r="DI183" s="71" t="str">
        <f t="shared" si="3072"/>
        <v/>
      </c>
      <c r="DJ183" s="71" t="str">
        <f t="shared" si="3073"/>
        <v/>
      </c>
      <c r="DK183" s="71" t="str">
        <f t="shared" si="3074"/>
        <v/>
      </c>
      <c r="DL183" s="71" t="str">
        <f t="shared" si="3075"/>
        <v/>
      </c>
      <c r="DM183" s="71" t="str">
        <f t="shared" si="3076"/>
        <v/>
      </c>
      <c r="DN183" s="71" t="str">
        <f t="shared" si="3077"/>
        <v/>
      </c>
      <c r="DO183" s="71" t="str">
        <f t="shared" si="3078"/>
        <v/>
      </c>
      <c r="DP183" s="71" t="str">
        <f t="shared" si="3079"/>
        <v/>
      </c>
      <c r="DQ183" s="71" t="str">
        <f t="shared" si="3080"/>
        <v/>
      </c>
      <c r="DR183" s="71" t="str">
        <f t="shared" si="3081"/>
        <v/>
      </c>
      <c r="DS183" s="71" t="str">
        <f t="shared" si="3082"/>
        <v/>
      </c>
      <c r="DT183" s="71" t="str">
        <f t="shared" si="3083"/>
        <v/>
      </c>
      <c r="DU183" s="71" t="str">
        <f t="shared" si="3084"/>
        <v/>
      </c>
      <c r="DV183" s="71" t="str">
        <f t="shared" si="3085"/>
        <v/>
      </c>
      <c r="DW183" s="71" t="str">
        <f t="shared" si="3086"/>
        <v/>
      </c>
      <c r="DX183" s="71" t="str">
        <f t="shared" si="3087"/>
        <v/>
      </c>
      <c r="DY183" s="71" t="str">
        <f t="shared" si="3088"/>
        <v/>
      </c>
      <c r="DZ183" s="71" t="str">
        <f t="shared" si="3089"/>
        <v/>
      </c>
      <c r="EA183" s="71" t="str">
        <f t="shared" si="3090"/>
        <v/>
      </c>
      <c r="EB183" s="71" t="str">
        <f t="shared" si="3091"/>
        <v/>
      </c>
      <c r="EC183" s="71" t="str">
        <f t="shared" si="3092"/>
        <v/>
      </c>
      <c r="ED183" s="71" t="str">
        <f t="shared" si="3093"/>
        <v/>
      </c>
      <c r="EE183" s="71" t="str">
        <f t="shared" si="3094"/>
        <v/>
      </c>
      <c r="EF183" s="71" t="str">
        <f t="shared" si="3095"/>
        <v/>
      </c>
      <c r="EG183" s="71" t="str">
        <f t="shared" si="3096"/>
        <v/>
      </c>
      <c r="EH183" s="71" t="str">
        <f t="shared" si="3097"/>
        <v/>
      </c>
      <c r="EI183" s="71" t="str">
        <f t="shared" si="3098"/>
        <v/>
      </c>
      <c r="EJ183" s="71" t="str">
        <f t="shared" si="3099"/>
        <v/>
      </c>
      <c r="EK183" s="71" t="str">
        <f t="shared" si="3100"/>
        <v/>
      </c>
      <c r="EL183" s="71" t="str">
        <f t="shared" si="3101"/>
        <v/>
      </c>
      <c r="EM183" s="71" t="str">
        <f t="shared" si="3102"/>
        <v/>
      </c>
      <c r="EN183" s="71" t="str">
        <f t="shared" si="3103"/>
        <v/>
      </c>
      <c r="EO183" s="71" t="str">
        <f t="shared" si="3104"/>
        <v/>
      </c>
      <c r="EP183" s="71" t="str">
        <f t="shared" si="3105"/>
        <v/>
      </c>
      <c r="EQ183" s="71" t="str">
        <f t="shared" si="3106"/>
        <v/>
      </c>
      <c r="ER183" s="71" t="str">
        <f t="shared" si="3107"/>
        <v/>
      </c>
      <c r="ES183" s="71" t="str">
        <f t="shared" si="3108"/>
        <v/>
      </c>
      <c r="ET183" s="71" t="str">
        <f t="shared" si="3109"/>
        <v/>
      </c>
      <c r="EU183" s="71" t="str">
        <f t="shared" si="3110"/>
        <v/>
      </c>
      <c r="EV183" s="71" t="str">
        <f t="shared" si="3111"/>
        <v/>
      </c>
      <c r="EW183" s="71" t="str">
        <f t="shared" si="3112"/>
        <v/>
      </c>
      <c r="EX183" s="71" t="str">
        <f t="shared" si="3113"/>
        <v/>
      </c>
      <c r="EY183" s="71" t="str">
        <f t="shared" si="3114"/>
        <v/>
      </c>
      <c r="EZ183" s="71" t="str">
        <f t="shared" si="3115"/>
        <v/>
      </c>
      <c r="FA183" s="71" t="str">
        <f t="shared" si="3116"/>
        <v/>
      </c>
      <c r="FB183" s="71" t="str">
        <f t="shared" si="3117"/>
        <v/>
      </c>
      <c r="FC183" s="71" t="str">
        <f t="shared" si="3118"/>
        <v/>
      </c>
      <c r="FD183" s="71" t="str">
        <f t="shared" si="3119"/>
        <v/>
      </c>
      <c r="FE183" s="71" t="str">
        <f t="shared" si="3120"/>
        <v/>
      </c>
      <c r="FF183" s="71" t="str">
        <f t="shared" si="3121"/>
        <v/>
      </c>
      <c r="FG183" s="71" t="str">
        <f t="shared" si="3122"/>
        <v/>
      </c>
      <c r="FH183" s="71" t="str">
        <f t="shared" si="3123"/>
        <v/>
      </c>
      <c r="FI183" s="71" t="str">
        <f t="shared" si="3124"/>
        <v/>
      </c>
      <c r="FJ183" s="71" t="str">
        <f t="shared" si="3125"/>
        <v/>
      </c>
      <c r="FK183" s="71" t="str">
        <f t="shared" si="3126"/>
        <v/>
      </c>
      <c r="FL183" s="71" t="str">
        <f t="shared" si="3127"/>
        <v/>
      </c>
      <c r="FM183" s="71" t="str">
        <f t="shared" si="3128"/>
        <v/>
      </c>
      <c r="FN183" s="71" t="str">
        <f t="shared" si="3129"/>
        <v/>
      </c>
      <c r="FO183" s="71" t="str">
        <f t="shared" si="3130"/>
        <v/>
      </c>
      <c r="FP183" s="71" t="str">
        <f t="shared" si="3131"/>
        <v/>
      </c>
      <c r="FQ183" s="71" t="str">
        <f t="shared" si="3132"/>
        <v/>
      </c>
      <c r="FR183" s="71" t="str">
        <f t="shared" si="3133"/>
        <v/>
      </c>
      <c r="FS183" s="71" t="str">
        <f t="shared" si="3134"/>
        <v/>
      </c>
    </row>
    <row r="184" spans="1:175" ht="16.5">
      <c r="A184" s="101"/>
      <c r="B184" s="115" t="s">
        <v>650</v>
      </c>
      <c r="C184" s="22" t="s">
        <v>651</v>
      </c>
      <c r="T184" s="70" t="s">
        <v>652</v>
      </c>
      <c r="U184" s="85" t="str">
        <f t="shared" ref="U184:U195" si="3135">"ReplaceableTextures\\CommandButtons\\BTN"&amp;B184&amp;".blp"</f>
        <v>ReplaceableTextures\\CommandButtons\\BTNIN33.blp</v>
      </c>
      <c r="CN184" s="69" t="str">
        <f t="shared" si="3059"/>
        <v>InitUnitState('IN33',,,,,,,,,,)</v>
      </c>
      <c r="CO184" s="69" t="str">
        <f t="shared" si="3060"/>
        <v>InitUnitNormal('IN33',,,,,,,,,,)</v>
      </c>
      <c r="CP184" s="69" t="str">
        <f t="shared" si="3061"/>
        <v>InitUnitMagic('IN33',,,,,,,,,,)</v>
      </c>
      <c r="CQ184" s="69" t="str">
        <f t="shared" si="3062"/>
        <v>InitUnitAdd('IN33',,,,,,,,,,)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218&amp;CR$1&amp;")"</f>
        <v>InitEquipData('IN33',,"",,,,,'','','','','','',"ReplaceableTextures\\CommandButtons\\BTNIZ0F.blp")</v>
      </c>
      <c r="CU184" s="95" t="str">
        <f t="shared" ref="CU184:CU191" si="3136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:CV191" si="3137">T184</f>
        <v>攻击|Cffffc926+2500|r</v>
      </c>
      <c r="CW184" s="60"/>
      <c r="CX184" s="60"/>
      <c r="CY184" s="60"/>
      <c r="CZ184" s="60"/>
      <c r="DA184" s="60"/>
      <c r="DB184" s="71" t="str">
        <f t="shared" ref="DB184:FM184" si="3138">IF(V184="","","|n"&amp;DB$2&amp;"+"&amp;V184&amp;DB$1)</f>
        <v/>
      </c>
      <c r="DC184" s="71" t="str">
        <f t="shared" si="3138"/>
        <v/>
      </c>
      <c r="DD184" s="71" t="str">
        <f t="shared" si="3138"/>
        <v/>
      </c>
      <c r="DE184" s="71" t="str">
        <f t="shared" si="3138"/>
        <v/>
      </c>
      <c r="DF184" s="71" t="str">
        <f t="shared" si="3138"/>
        <v/>
      </c>
      <c r="DG184" s="71" t="str">
        <f t="shared" si="3138"/>
        <v/>
      </c>
      <c r="DH184" s="71" t="str">
        <f t="shared" si="3138"/>
        <v/>
      </c>
      <c r="DI184" s="71" t="str">
        <f t="shared" si="3138"/>
        <v/>
      </c>
      <c r="DJ184" s="71" t="str">
        <f t="shared" si="3138"/>
        <v/>
      </c>
      <c r="DK184" s="71" t="str">
        <f t="shared" si="3138"/>
        <v/>
      </c>
      <c r="DL184" s="71" t="str">
        <f t="shared" si="3138"/>
        <v/>
      </c>
      <c r="DM184" s="71" t="str">
        <f t="shared" si="3138"/>
        <v/>
      </c>
      <c r="DN184" s="71" t="str">
        <f t="shared" si="3138"/>
        <v/>
      </c>
      <c r="DO184" s="71" t="str">
        <f t="shared" si="3138"/>
        <v/>
      </c>
      <c r="DP184" s="71" t="str">
        <f t="shared" si="3138"/>
        <v/>
      </c>
      <c r="DQ184" s="71" t="str">
        <f t="shared" si="3138"/>
        <v/>
      </c>
      <c r="DR184" s="71" t="str">
        <f t="shared" si="3138"/>
        <v/>
      </c>
      <c r="DS184" s="71" t="str">
        <f t="shared" si="3138"/>
        <v/>
      </c>
      <c r="DT184" s="71" t="str">
        <f t="shared" si="3138"/>
        <v/>
      </c>
      <c r="DU184" s="71" t="str">
        <f t="shared" si="3138"/>
        <v/>
      </c>
      <c r="DV184" s="71" t="str">
        <f t="shared" si="3138"/>
        <v/>
      </c>
      <c r="DW184" s="71" t="str">
        <f t="shared" si="3138"/>
        <v/>
      </c>
      <c r="DX184" s="71" t="str">
        <f t="shared" si="3138"/>
        <v/>
      </c>
      <c r="DY184" s="71" t="str">
        <f t="shared" si="3138"/>
        <v/>
      </c>
      <c r="DZ184" s="71" t="str">
        <f t="shared" si="3138"/>
        <v/>
      </c>
      <c r="EA184" s="71" t="str">
        <f t="shared" si="3138"/>
        <v/>
      </c>
      <c r="EB184" s="71" t="str">
        <f t="shared" si="3138"/>
        <v/>
      </c>
      <c r="EC184" s="71" t="str">
        <f t="shared" si="3138"/>
        <v/>
      </c>
      <c r="ED184" s="71" t="str">
        <f t="shared" si="3138"/>
        <v/>
      </c>
      <c r="EE184" s="71" t="str">
        <f t="shared" si="3138"/>
        <v/>
      </c>
      <c r="EF184" s="71" t="str">
        <f t="shared" si="3138"/>
        <v/>
      </c>
      <c r="EG184" s="71" t="str">
        <f t="shared" si="3138"/>
        <v/>
      </c>
      <c r="EH184" s="71" t="str">
        <f t="shared" si="3138"/>
        <v/>
      </c>
      <c r="EI184" s="71" t="str">
        <f t="shared" si="3138"/>
        <v/>
      </c>
      <c r="EJ184" s="71" t="str">
        <f t="shared" si="3138"/>
        <v/>
      </c>
      <c r="EK184" s="71" t="str">
        <f t="shared" si="3138"/>
        <v/>
      </c>
      <c r="EL184" s="71" t="str">
        <f t="shared" si="3138"/>
        <v/>
      </c>
      <c r="EM184" s="71" t="str">
        <f t="shared" si="3138"/>
        <v/>
      </c>
      <c r="EN184" s="71" t="str">
        <f t="shared" si="3138"/>
        <v/>
      </c>
      <c r="EO184" s="71" t="str">
        <f t="shared" si="3138"/>
        <v/>
      </c>
      <c r="EP184" s="71" t="str">
        <f t="shared" si="3138"/>
        <v/>
      </c>
      <c r="EQ184" s="71" t="str">
        <f t="shared" si="3138"/>
        <v/>
      </c>
      <c r="ER184" s="71" t="str">
        <f t="shared" si="3138"/>
        <v/>
      </c>
      <c r="ES184" s="71" t="str">
        <f t="shared" si="3138"/>
        <v/>
      </c>
      <c r="ET184" s="71" t="str">
        <f t="shared" si="3138"/>
        <v/>
      </c>
      <c r="EU184" s="71" t="str">
        <f t="shared" si="3138"/>
        <v/>
      </c>
      <c r="EV184" s="71" t="str">
        <f t="shared" si="3138"/>
        <v/>
      </c>
      <c r="EW184" s="71" t="str">
        <f t="shared" si="3138"/>
        <v/>
      </c>
      <c r="EX184" s="71" t="str">
        <f t="shared" si="3138"/>
        <v/>
      </c>
      <c r="EY184" s="71" t="str">
        <f t="shared" si="3138"/>
        <v/>
      </c>
      <c r="EZ184" s="71" t="str">
        <f t="shared" si="3138"/>
        <v/>
      </c>
      <c r="FA184" s="71" t="str">
        <f t="shared" si="3138"/>
        <v/>
      </c>
      <c r="FB184" s="71" t="str">
        <f t="shared" si="3138"/>
        <v/>
      </c>
      <c r="FC184" s="71" t="str">
        <f t="shared" si="3138"/>
        <v/>
      </c>
      <c r="FD184" s="71" t="str">
        <f t="shared" si="3138"/>
        <v/>
      </c>
      <c r="FE184" s="71" t="str">
        <f t="shared" si="3138"/>
        <v/>
      </c>
      <c r="FF184" s="71" t="str">
        <f t="shared" si="3138"/>
        <v/>
      </c>
      <c r="FG184" s="71" t="str">
        <f t="shared" si="3138"/>
        <v/>
      </c>
      <c r="FH184" s="71" t="str">
        <f t="shared" si="3138"/>
        <v/>
      </c>
      <c r="FI184" s="71" t="str">
        <f t="shared" si="3138"/>
        <v/>
      </c>
      <c r="FJ184" s="71" t="str">
        <f t="shared" si="3138"/>
        <v/>
      </c>
      <c r="FK184" s="71" t="str">
        <f t="shared" si="3138"/>
        <v/>
      </c>
      <c r="FL184" s="71" t="str">
        <f t="shared" si="3138"/>
        <v/>
      </c>
      <c r="FM184" s="71" t="str">
        <f t="shared" si="3138"/>
        <v/>
      </c>
      <c r="FN184" s="71" t="str">
        <f t="shared" ref="FN184:FS184" si="3139">IF(CH184="","","|n"&amp;FN$2&amp;"+"&amp;CH184&amp;FN$1)</f>
        <v/>
      </c>
      <c r="FO184" s="71" t="str">
        <f t="shared" si="3139"/>
        <v/>
      </c>
      <c r="FP184" s="71" t="str">
        <f t="shared" si="3139"/>
        <v/>
      </c>
      <c r="FQ184" s="71" t="str">
        <f t="shared" si="3139"/>
        <v/>
      </c>
      <c r="FR184" s="71" t="str">
        <f t="shared" si="3139"/>
        <v/>
      </c>
      <c r="FS184" s="71" t="str">
        <f t="shared" si="3139"/>
        <v/>
      </c>
    </row>
    <row r="185" spans="1:175" ht="16.5">
      <c r="A185" s="101"/>
      <c r="B185" s="101" t="s">
        <v>653</v>
      </c>
      <c r="C185" s="95" t="s">
        <v>654</v>
      </c>
      <c r="T185" s="70" t="s">
        <v>655</v>
      </c>
      <c r="U185" s="85" t="str">
        <f t="shared" si="3135"/>
        <v>ReplaceableTextures\\CommandButtons\\BTNIN34.blp</v>
      </c>
      <c r="CN185" s="69" t="str">
        <f t="shared" si="3059"/>
        <v>InitUnitState('IN34',,,,,,,,,,)</v>
      </c>
      <c r="CO185" s="69" t="str">
        <f t="shared" si="3060"/>
        <v>InitUnitNormal('IN34',,,,,,,,,,)</v>
      </c>
      <c r="CP185" s="69" t="str">
        <f t="shared" si="3061"/>
        <v>InitUnitMagic('IN34',,,,,,,,,,)</v>
      </c>
      <c r="CQ185" s="69" t="str">
        <f t="shared" si="3062"/>
        <v>InitUnitAdd('IN34',,,,,,,,,,)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229&amp;CR$1&amp;")"</f>
        <v>InitEquipData('IN34',,"",,,,,'','','','','','',"ReplaceableTextures\\CommandButtons\\BTN024.blp")</v>
      </c>
      <c r="CU185" s="95" t="str">
        <f t="shared" si="3136"/>
        <v>|n</v>
      </c>
      <c r="CV185" s="70" t="str">
        <f t="shared" si="3137"/>
        <v>攻击|Cffffc926+10000|r</v>
      </c>
      <c r="CW185" s="60"/>
      <c r="CX185" s="60"/>
      <c r="CY185" s="60"/>
      <c r="CZ185" s="60"/>
      <c r="DA185" s="60"/>
      <c r="DB185" s="71" t="str">
        <f t="shared" ref="DB185:FM185" si="3140">IF(V185="","","|n"&amp;DB$2&amp;"+"&amp;V185&amp;DB$1)</f>
        <v/>
      </c>
      <c r="DC185" s="71" t="str">
        <f t="shared" si="3140"/>
        <v/>
      </c>
      <c r="DD185" s="71" t="str">
        <f t="shared" si="3140"/>
        <v/>
      </c>
      <c r="DE185" s="71" t="str">
        <f t="shared" si="3140"/>
        <v/>
      </c>
      <c r="DF185" s="71" t="str">
        <f t="shared" si="3140"/>
        <v/>
      </c>
      <c r="DG185" s="71" t="str">
        <f t="shared" si="3140"/>
        <v/>
      </c>
      <c r="DH185" s="71" t="str">
        <f t="shared" si="3140"/>
        <v/>
      </c>
      <c r="DI185" s="71" t="str">
        <f t="shared" si="3140"/>
        <v/>
      </c>
      <c r="DJ185" s="71" t="str">
        <f t="shared" si="3140"/>
        <v/>
      </c>
      <c r="DK185" s="71" t="str">
        <f t="shared" si="3140"/>
        <v/>
      </c>
      <c r="DL185" s="71" t="str">
        <f t="shared" si="3140"/>
        <v/>
      </c>
      <c r="DM185" s="71" t="str">
        <f t="shared" si="3140"/>
        <v/>
      </c>
      <c r="DN185" s="71" t="str">
        <f t="shared" si="3140"/>
        <v/>
      </c>
      <c r="DO185" s="71" t="str">
        <f t="shared" si="3140"/>
        <v/>
      </c>
      <c r="DP185" s="71" t="str">
        <f t="shared" si="3140"/>
        <v/>
      </c>
      <c r="DQ185" s="71" t="str">
        <f t="shared" si="3140"/>
        <v/>
      </c>
      <c r="DR185" s="71" t="str">
        <f t="shared" si="3140"/>
        <v/>
      </c>
      <c r="DS185" s="71" t="str">
        <f t="shared" si="3140"/>
        <v/>
      </c>
      <c r="DT185" s="71" t="str">
        <f t="shared" si="3140"/>
        <v/>
      </c>
      <c r="DU185" s="71" t="str">
        <f t="shared" si="3140"/>
        <v/>
      </c>
      <c r="DV185" s="71" t="str">
        <f t="shared" si="3140"/>
        <v/>
      </c>
      <c r="DW185" s="71" t="str">
        <f t="shared" si="3140"/>
        <v/>
      </c>
      <c r="DX185" s="71" t="str">
        <f t="shared" si="3140"/>
        <v/>
      </c>
      <c r="DY185" s="71" t="str">
        <f t="shared" si="3140"/>
        <v/>
      </c>
      <c r="DZ185" s="71" t="str">
        <f t="shared" si="3140"/>
        <v/>
      </c>
      <c r="EA185" s="71" t="str">
        <f t="shared" si="3140"/>
        <v/>
      </c>
      <c r="EB185" s="71" t="str">
        <f t="shared" si="3140"/>
        <v/>
      </c>
      <c r="EC185" s="71" t="str">
        <f t="shared" si="3140"/>
        <v/>
      </c>
      <c r="ED185" s="71" t="str">
        <f t="shared" si="3140"/>
        <v/>
      </c>
      <c r="EE185" s="71" t="str">
        <f t="shared" si="3140"/>
        <v/>
      </c>
      <c r="EF185" s="71" t="str">
        <f t="shared" si="3140"/>
        <v/>
      </c>
      <c r="EG185" s="71" t="str">
        <f t="shared" si="3140"/>
        <v/>
      </c>
      <c r="EH185" s="71" t="str">
        <f t="shared" si="3140"/>
        <v/>
      </c>
      <c r="EI185" s="71" t="str">
        <f t="shared" si="3140"/>
        <v/>
      </c>
      <c r="EJ185" s="71" t="str">
        <f t="shared" si="3140"/>
        <v/>
      </c>
      <c r="EK185" s="71" t="str">
        <f t="shared" si="3140"/>
        <v/>
      </c>
      <c r="EL185" s="71" t="str">
        <f t="shared" si="3140"/>
        <v/>
      </c>
      <c r="EM185" s="71" t="str">
        <f t="shared" si="3140"/>
        <v/>
      </c>
      <c r="EN185" s="71" t="str">
        <f t="shared" si="3140"/>
        <v/>
      </c>
      <c r="EO185" s="71" t="str">
        <f t="shared" si="3140"/>
        <v/>
      </c>
      <c r="EP185" s="71" t="str">
        <f t="shared" si="3140"/>
        <v/>
      </c>
      <c r="EQ185" s="71" t="str">
        <f t="shared" si="3140"/>
        <v/>
      </c>
      <c r="ER185" s="71" t="str">
        <f t="shared" si="3140"/>
        <v/>
      </c>
      <c r="ES185" s="71" t="str">
        <f t="shared" si="3140"/>
        <v/>
      </c>
      <c r="ET185" s="71" t="str">
        <f t="shared" si="3140"/>
        <v/>
      </c>
      <c r="EU185" s="71" t="str">
        <f t="shared" si="3140"/>
        <v/>
      </c>
      <c r="EV185" s="71" t="str">
        <f t="shared" si="3140"/>
        <v/>
      </c>
      <c r="EW185" s="71" t="str">
        <f t="shared" si="3140"/>
        <v/>
      </c>
      <c r="EX185" s="71" t="str">
        <f t="shared" si="3140"/>
        <v/>
      </c>
      <c r="EY185" s="71" t="str">
        <f t="shared" si="3140"/>
        <v/>
      </c>
      <c r="EZ185" s="71" t="str">
        <f t="shared" si="3140"/>
        <v/>
      </c>
      <c r="FA185" s="71" t="str">
        <f t="shared" si="3140"/>
        <v/>
      </c>
      <c r="FB185" s="71" t="str">
        <f t="shared" si="3140"/>
        <v/>
      </c>
      <c r="FC185" s="71" t="str">
        <f t="shared" si="3140"/>
        <v/>
      </c>
      <c r="FD185" s="71" t="str">
        <f t="shared" si="3140"/>
        <v/>
      </c>
      <c r="FE185" s="71" t="str">
        <f t="shared" si="3140"/>
        <v/>
      </c>
      <c r="FF185" s="71" t="str">
        <f t="shared" si="3140"/>
        <v/>
      </c>
      <c r="FG185" s="71" t="str">
        <f t="shared" si="3140"/>
        <v/>
      </c>
      <c r="FH185" s="71" t="str">
        <f t="shared" si="3140"/>
        <v/>
      </c>
      <c r="FI185" s="71" t="str">
        <f t="shared" si="3140"/>
        <v/>
      </c>
      <c r="FJ185" s="71" t="str">
        <f t="shared" si="3140"/>
        <v/>
      </c>
      <c r="FK185" s="71" t="str">
        <f t="shared" si="3140"/>
        <v/>
      </c>
      <c r="FL185" s="71" t="str">
        <f t="shared" si="3140"/>
        <v/>
      </c>
      <c r="FM185" s="71" t="str">
        <f t="shared" si="3140"/>
        <v/>
      </c>
      <c r="FN185" s="71" t="str">
        <f t="shared" ref="FN185:FS185" si="3141">IF(CH185="","","|n"&amp;FN$2&amp;"+"&amp;CH185&amp;FN$1)</f>
        <v/>
      </c>
      <c r="FO185" s="71" t="str">
        <f t="shared" si="3141"/>
        <v/>
      </c>
      <c r="FP185" s="71" t="str">
        <f t="shared" si="3141"/>
        <v/>
      </c>
      <c r="FQ185" s="71" t="str">
        <f t="shared" si="3141"/>
        <v/>
      </c>
      <c r="FR185" s="71" t="str">
        <f t="shared" si="3141"/>
        <v/>
      </c>
      <c r="FS185" s="71" t="str">
        <f t="shared" si="3141"/>
        <v/>
      </c>
    </row>
    <row r="186" spans="1:175" ht="16.5">
      <c r="A186" s="101"/>
      <c r="B186" s="115" t="s">
        <v>656</v>
      </c>
      <c r="C186" s="22" t="s">
        <v>657</v>
      </c>
      <c r="T186" s="70" t="s">
        <v>658</v>
      </c>
      <c r="U186" s="85" t="str">
        <f t="shared" si="3135"/>
        <v>ReplaceableTextures\\CommandButtons\\BTNIN35.blp</v>
      </c>
      <c r="CN186" s="69" t="str">
        <f t="shared" si="3059"/>
        <v>InitUnitState('IN35',,,,,,,,,,)</v>
      </c>
      <c r="CO186" s="69" t="str">
        <f t="shared" si="3060"/>
        <v>InitUnitNormal('IN35',,,,,,,,,,)</v>
      </c>
      <c r="CP186" s="69" t="str">
        <f t="shared" si="3061"/>
        <v>InitUnitMagic('IN35',,,,,,,,,,)</v>
      </c>
      <c r="CQ186" s="69" t="str">
        <f t="shared" si="3062"/>
        <v>InitUnitAdd('IN35',,,,,,,,,,)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230&amp;CR$1&amp;")"</f>
        <v>InitEquipData('IN35',,"",,,,,'','','','','','',"ReplaceableTextures\\CommandButtons\\BTN021.blp")</v>
      </c>
      <c r="CU186" s="95" t="str">
        <f t="shared" si="3136"/>
        <v>|n</v>
      </c>
      <c r="CV186" s="70" t="str">
        <f t="shared" si="3137"/>
        <v>业力|Cffffc926+1000|r</v>
      </c>
      <c r="CW186" s="60"/>
      <c r="CX186" s="60"/>
      <c r="CY186" s="60"/>
      <c r="CZ186" s="60"/>
      <c r="DA186" s="60"/>
      <c r="DB186" s="71" t="str">
        <f t="shared" ref="DB186:FM186" si="3142">IF(V186="","","|n"&amp;DB$2&amp;"+"&amp;V186&amp;DB$1)</f>
        <v/>
      </c>
      <c r="DC186" s="71" t="str">
        <f t="shared" si="3142"/>
        <v/>
      </c>
      <c r="DD186" s="71" t="str">
        <f t="shared" si="3142"/>
        <v/>
      </c>
      <c r="DE186" s="71" t="str">
        <f t="shared" si="3142"/>
        <v/>
      </c>
      <c r="DF186" s="71" t="str">
        <f t="shared" si="3142"/>
        <v/>
      </c>
      <c r="DG186" s="71" t="str">
        <f t="shared" si="3142"/>
        <v/>
      </c>
      <c r="DH186" s="71" t="str">
        <f t="shared" si="3142"/>
        <v/>
      </c>
      <c r="DI186" s="71" t="str">
        <f t="shared" si="3142"/>
        <v/>
      </c>
      <c r="DJ186" s="71" t="str">
        <f t="shared" si="3142"/>
        <v/>
      </c>
      <c r="DK186" s="71" t="str">
        <f t="shared" si="3142"/>
        <v/>
      </c>
      <c r="DL186" s="71" t="str">
        <f t="shared" si="3142"/>
        <v/>
      </c>
      <c r="DM186" s="71" t="str">
        <f t="shared" si="3142"/>
        <v/>
      </c>
      <c r="DN186" s="71" t="str">
        <f t="shared" si="3142"/>
        <v/>
      </c>
      <c r="DO186" s="71" t="str">
        <f t="shared" si="3142"/>
        <v/>
      </c>
      <c r="DP186" s="71" t="str">
        <f t="shared" si="3142"/>
        <v/>
      </c>
      <c r="DQ186" s="71" t="str">
        <f t="shared" si="3142"/>
        <v/>
      </c>
      <c r="DR186" s="71" t="str">
        <f t="shared" si="3142"/>
        <v/>
      </c>
      <c r="DS186" s="71" t="str">
        <f t="shared" si="3142"/>
        <v/>
      </c>
      <c r="DT186" s="71" t="str">
        <f t="shared" si="3142"/>
        <v/>
      </c>
      <c r="DU186" s="71" t="str">
        <f t="shared" si="3142"/>
        <v/>
      </c>
      <c r="DV186" s="71" t="str">
        <f t="shared" si="3142"/>
        <v/>
      </c>
      <c r="DW186" s="71" t="str">
        <f t="shared" si="3142"/>
        <v/>
      </c>
      <c r="DX186" s="71" t="str">
        <f t="shared" si="3142"/>
        <v/>
      </c>
      <c r="DY186" s="71" t="str">
        <f t="shared" si="3142"/>
        <v/>
      </c>
      <c r="DZ186" s="71" t="str">
        <f t="shared" si="3142"/>
        <v/>
      </c>
      <c r="EA186" s="71" t="str">
        <f t="shared" si="3142"/>
        <v/>
      </c>
      <c r="EB186" s="71" t="str">
        <f t="shared" si="3142"/>
        <v/>
      </c>
      <c r="EC186" s="71" t="str">
        <f t="shared" si="3142"/>
        <v/>
      </c>
      <c r="ED186" s="71" t="str">
        <f t="shared" si="3142"/>
        <v/>
      </c>
      <c r="EE186" s="71" t="str">
        <f t="shared" si="3142"/>
        <v/>
      </c>
      <c r="EF186" s="71" t="str">
        <f t="shared" si="3142"/>
        <v/>
      </c>
      <c r="EG186" s="71" t="str">
        <f t="shared" si="3142"/>
        <v/>
      </c>
      <c r="EH186" s="71" t="str">
        <f t="shared" si="3142"/>
        <v/>
      </c>
      <c r="EI186" s="71" t="str">
        <f t="shared" si="3142"/>
        <v/>
      </c>
      <c r="EJ186" s="71" t="str">
        <f t="shared" si="3142"/>
        <v/>
      </c>
      <c r="EK186" s="71" t="str">
        <f t="shared" si="3142"/>
        <v/>
      </c>
      <c r="EL186" s="71" t="str">
        <f t="shared" si="3142"/>
        <v/>
      </c>
      <c r="EM186" s="71" t="str">
        <f t="shared" si="3142"/>
        <v/>
      </c>
      <c r="EN186" s="71" t="str">
        <f t="shared" si="3142"/>
        <v/>
      </c>
      <c r="EO186" s="71" t="str">
        <f t="shared" si="3142"/>
        <v/>
      </c>
      <c r="EP186" s="71" t="str">
        <f t="shared" si="3142"/>
        <v/>
      </c>
      <c r="EQ186" s="71" t="str">
        <f t="shared" si="3142"/>
        <v/>
      </c>
      <c r="ER186" s="71" t="str">
        <f t="shared" si="3142"/>
        <v/>
      </c>
      <c r="ES186" s="71" t="str">
        <f t="shared" si="3142"/>
        <v/>
      </c>
      <c r="ET186" s="71" t="str">
        <f t="shared" si="3142"/>
        <v/>
      </c>
      <c r="EU186" s="71" t="str">
        <f t="shared" si="3142"/>
        <v/>
      </c>
      <c r="EV186" s="71" t="str">
        <f t="shared" si="3142"/>
        <v/>
      </c>
      <c r="EW186" s="71" t="str">
        <f t="shared" si="3142"/>
        <v/>
      </c>
      <c r="EX186" s="71" t="str">
        <f t="shared" si="3142"/>
        <v/>
      </c>
      <c r="EY186" s="71" t="str">
        <f t="shared" si="3142"/>
        <v/>
      </c>
      <c r="EZ186" s="71" t="str">
        <f t="shared" si="3142"/>
        <v/>
      </c>
      <c r="FA186" s="71" t="str">
        <f t="shared" si="3142"/>
        <v/>
      </c>
      <c r="FB186" s="71" t="str">
        <f t="shared" si="3142"/>
        <v/>
      </c>
      <c r="FC186" s="71" t="str">
        <f t="shared" si="3142"/>
        <v/>
      </c>
      <c r="FD186" s="71" t="str">
        <f t="shared" si="3142"/>
        <v/>
      </c>
      <c r="FE186" s="71" t="str">
        <f t="shared" si="3142"/>
        <v/>
      </c>
      <c r="FF186" s="71" t="str">
        <f t="shared" si="3142"/>
        <v/>
      </c>
      <c r="FG186" s="71" t="str">
        <f t="shared" si="3142"/>
        <v/>
      </c>
      <c r="FH186" s="71" t="str">
        <f t="shared" si="3142"/>
        <v/>
      </c>
      <c r="FI186" s="71" t="str">
        <f t="shared" si="3142"/>
        <v/>
      </c>
      <c r="FJ186" s="71" t="str">
        <f t="shared" si="3142"/>
        <v/>
      </c>
      <c r="FK186" s="71" t="str">
        <f t="shared" si="3142"/>
        <v/>
      </c>
      <c r="FL186" s="71" t="str">
        <f t="shared" si="3142"/>
        <v/>
      </c>
      <c r="FM186" s="71" t="str">
        <f t="shared" si="3142"/>
        <v/>
      </c>
      <c r="FN186" s="71" t="str">
        <f t="shared" ref="FN186:FS186" si="3143">IF(CH186="","","|n"&amp;FN$2&amp;"+"&amp;CH186&amp;FN$1)</f>
        <v/>
      </c>
      <c r="FO186" s="71" t="str">
        <f t="shared" si="3143"/>
        <v/>
      </c>
      <c r="FP186" s="71" t="str">
        <f t="shared" si="3143"/>
        <v/>
      </c>
      <c r="FQ186" s="71" t="str">
        <f t="shared" si="3143"/>
        <v/>
      </c>
      <c r="FR186" s="71" t="str">
        <f t="shared" si="3143"/>
        <v/>
      </c>
      <c r="FS186" s="71" t="str">
        <f t="shared" si="3143"/>
        <v/>
      </c>
    </row>
    <row r="187" spans="1:175" ht="16.5">
      <c r="A187" s="101"/>
      <c r="B187" s="101" t="s">
        <v>659</v>
      </c>
      <c r="C187" s="22" t="s">
        <v>660</v>
      </c>
      <c r="T187" s="70" t="s">
        <v>661</v>
      </c>
      <c r="U187" s="85" t="str">
        <f t="shared" si="3135"/>
        <v>ReplaceableTextures\\CommandButtons\\BTNIN36.blp</v>
      </c>
      <c r="CN187" s="69" t="str">
        <f t="shared" si="3059"/>
        <v>InitUnitState('IN36',,,,,,,,,,)</v>
      </c>
      <c r="CO187" s="69" t="str">
        <f t="shared" si="3060"/>
        <v>InitUnitNormal('IN36',,,,,,,,,,)</v>
      </c>
      <c r="CP187" s="69" t="str">
        <f t="shared" si="3061"/>
        <v>InitUnitMagic('IN36',,,,,,,,,,)</v>
      </c>
      <c r="CQ187" s="69" t="str">
        <f t="shared" si="3062"/>
        <v>InitUnitAdd('IN36',,,,,,,,,,)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231&amp;CR$1&amp;")"</f>
        <v>InitEquipData('IN36',,"",,,,,'','','','','','',"ReplaceableTextures\\CommandButtons\\BTN002.blp")</v>
      </c>
      <c r="CU187" s="95" t="str">
        <f t="shared" si="3136"/>
        <v>|n</v>
      </c>
      <c r="CV187" s="70" t="str">
        <f t="shared" si="3137"/>
        <v>业力|Cffffc926+2500|r</v>
      </c>
      <c r="CW187" s="60"/>
      <c r="CX187" s="60"/>
      <c r="CY187" s="60"/>
      <c r="CZ187" s="60"/>
      <c r="DA187" s="60"/>
      <c r="DB187" s="71" t="str">
        <f t="shared" ref="DB187:FM187" si="3144">IF(V187="","","|n"&amp;DB$2&amp;"+"&amp;V187&amp;DB$1)</f>
        <v/>
      </c>
      <c r="DC187" s="71" t="str">
        <f t="shared" si="3144"/>
        <v/>
      </c>
      <c r="DD187" s="71" t="str">
        <f t="shared" si="3144"/>
        <v/>
      </c>
      <c r="DE187" s="71" t="str">
        <f t="shared" si="3144"/>
        <v/>
      </c>
      <c r="DF187" s="71" t="str">
        <f t="shared" si="3144"/>
        <v/>
      </c>
      <c r="DG187" s="71" t="str">
        <f t="shared" si="3144"/>
        <v/>
      </c>
      <c r="DH187" s="71" t="str">
        <f t="shared" si="3144"/>
        <v/>
      </c>
      <c r="DI187" s="71" t="str">
        <f t="shared" si="3144"/>
        <v/>
      </c>
      <c r="DJ187" s="71" t="str">
        <f t="shared" si="3144"/>
        <v/>
      </c>
      <c r="DK187" s="71" t="str">
        <f t="shared" si="3144"/>
        <v/>
      </c>
      <c r="DL187" s="71" t="str">
        <f t="shared" si="3144"/>
        <v/>
      </c>
      <c r="DM187" s="71" t="str">
        <f t="shared" si="3144"/>
        <v/>
      </c>
      <c r="DN187" s="71" t="str">
        <f t="shared" si="3144"/>
        <v/>
      </c>
      <c r="DO187" s="71" t="str">
        <f t="shared" si="3144"/>
        <v/>
      </c>
      <c r="DP187" s="71" t="str">
        <f t="shared" si="3144"/>
        <v/>
      </c>
      <c r="DQ187" s="71" t="str">
        <f t="shared" si="3144"/>
        <v/>
      </c>
      <c r="DR187" s="71" t="str">
        <f t="shared" si="3144"/>
        <v/>
      </c>
      <c r="DS187" s="71" t="str">
        <f t="shared" si="3144"/>
        <v/>
      </c>
      <c r="DT187" s="71" t="str">
        <f t="shared" si="3144"/>
        <v/>
      </c>
      <c r="DU187" s="71" t="str">
        <f t="shared" si="3144"/>
        <v/>
      </c>
      <c r="DV187" s="71" t="str">
        <f t="shared" si="3144"/>
        <v/>
      </c>
      <c r="DW187" s="71" t="str">
        <f t="shared" si="3144"/>
        <v/>
      </c>
      <c r="DX187" s="71" t="str">
        <f t="shared" si="3144"/>
        <v/>
      </c>
      <c r="DY187" s="71" t="str">
        <f t="shared" si="3144"/>
        <v/>
      </c>
      <c r="DZ187" s="71" t="str">
        <f t="shared" si="3144"/>
        <v/>
      </c>
      <c r="EA187" s="71" t="str">
        <f t="shared" si="3144"/>
        <v/>
      </c>
      <c r="EB187" s="71" t="str">
        <f t="shared" si="3144"/>
        <v/>
      </c>
      <c r="EC187" s="71" t="str">
        <f t="shared" si="3144"/>
        <v/>
      </c>
      <c r="ED187" s="71" t="str">
        <f t="shared" si="3144"/>
        <v/>
      </c>
      <c r="EE187" s="71" t="str">
        <f t="shared" si="3144"/>
        <v/>
      </c>
      <c r="EF187" s="71" t="str">
        <f t="shared" si="3144"/>
        <v/>
      </c>
      <c r="EG187" s="71" t="str">
        <f t="shared" si="3144"/>
        <v/>
      </c>
      <c r="EH187" s="71" t="str">
        <f t="shared" si="3144"/>
        <v/>
      </c>
      <c r="EI187" s="71" t="str">
        <f t="shared" si="3144"/>
        <v/>
      </c>
      <c r="EJ187" s="71" t="str">
        <f t="shared" si="3144"/>
        <v/>
      </c>
      <c r="EK187" s="71" t="str">
        <f t="shared" si="3144"/>
        <v/>
      </c>
      <c r="EL187" s="71" t="str">
        <f t="shared" si="3144"/>
        <v/>
      </c>
      <c r="EM187" s="71" t="str">
        <f t="shared" si="3144"/>
        <v/>
      </c>
      <c r="EN187" s="71" t="str">
        <f t="shared" si="3144"/>
        <v/>
      </c>
      <c r="EO187" s="71" t="str">
        <f t="shared" si="3144"/>
        <v/>
      </c>
      <c r="EP187" s="71" t="str">
        <f t="shared" si="3144"/>
        <v/>
      </c>
      <c r="EQ187" s="71" t="str">
        <f t="shared" si="3144"/>
        <v/>
      </c>
      <c r="ER187" s="71" t="str">
        <f t="shared" si="3144"/>
        <v/>
      </c>
      <c r="ES187" s="71" t="str">
        <f t="shared" si="3144"/>
        <v/>
      </c>
      <c r="ET187" s="71" t="str">
        <f t="shared" si="3144"/>
        <v/>
      </c>
      <c r="EU187" s="71" t="str">
        <f t="shared" si="3144"/>
        <v/>
      </c>
      <c r="EV187" s="71" t="str">
        <f t="shared" si="3144"/>
        <v/>
      </c>
      <c r="EW187" s="71" t="str">
        <f t="shared" si="3144"/>
        <v/>
      </c>
      <c r="EX187" s="71" t="str">
        <f t="shared" si="3144"/>
        <v/>
      </c>
      <c r="EY187" s="71" t="str">
        <f t="shared" si="3144"/>
        <v/>
      </c>
      <c r="EZ187" s="71" t="str">
        <f t="shared" si="3144"/>
        <v/>
      </c>
      <c r="FA187" s="71" t="str">
        <f t="shared" si="3144"/>
        <v/>
      </c>
      <c r="FB187" s="71" t="str">
        <f t="shared" si="3144"/>
        <v/>
      </c>
      <c r="FC187" s="71" t="str">
        <f t="shared" si="3144"/>
        <v/>
      </c>
      <c r="FD187" s="71" t="str">
        <f t="shared" si="3144"/>
        <v/>
      </c>
      <c r="FE187" s="71" t="str">
        <f t="shared" si="3144"/>
        <v/>
      </c>
      <c r="FF187" s="71" t="str">
        <f t="shared" si="3144"/>
        <v/>
      </c>
      <c r="FG187" s="71" t="str">
        <f t="shared" si="3144"/>
        <v/>
      </c>
      <c r="FH187" s="71" t="str">
        <f t="shared" si="3144"/>
        <v/>
      </c>
      <c r="FI187" s="71" t="str">
        <f t="shared" si="3144"/>
        <v/>
      </c>
      <c r="FJ187" s="71" t="str">
        <f t="shared" si="3144"/>
        <v/>
      </c>
      <c r="FK187" s="71" t="str">
        <f t="shared" si="3144"/>
        <v/>
      </c>
      <c r="FL187" s="71" t="str">
        <f t="shared" si="3144"/>
        <v/>
      </c>
      <c r="FM187" s="71" t="str">
        <f t="shared" si="3144"/>
        <v/>
      </c>
      <c r="FN187" s="71" t="str">
        <f t="shared" ref="FN187:FS187" si="3145">IF(CH187="","","|n"&amp;FN$2&amp;"+"&amp;CH187&amp;FN$1)</f>
        <v/>
      </c>
      <c r="FO187" s="71" t="str">
        <f t="shared" si="3145"/>
        <v/>
      </c>
      <c r="FP187" s="71" t="str">
        <f t="shared" si="3145"/>
        <v/>
      </c>
      <c r="FQ187" s="71" t="str">
        <f t="shared" si="3145"/>
        <v/>
      </c>
      <c r="FR187" s="71" t="str">
        <f t="shared" si="3145"/>
        <v/>
      </c>
      <c r="FS187" s="71" t="str">
        <f t="shared" si="3145"/>
        <v/>
      </c>
    </row>
    <row r="188" spans="1:175" ht="16.5">
      <c r="A188" s="101"/>
      <c r="B188" s="115" t="s">
        <v>662</v>
      </c>
      <c r="C188" s="22" t="s">
        <v>663</v>
      </c>
      <c r="T188" s="70" t="s">
        <v>664</v>
      </c>
      <c r="U188" s="85" t="str">
        <f t="shared" si="3135"/>
        <v>ReplaceableTextures\\CommandButtons\\BTNIN37.blp</v>
      </c>
      <c r="CN188" s="69" t="str">
        <f t="shared" si="3059"/>
        <v>InitUnitState('IN37',,,,,,,,,,)</v>
      </c>
      <c r="CO188" s="69" t="str">
        <f t="shared" si="3060"/>
        <v>InitUnitNormal('IN37',,,,,,,,,,)</v>
      </c>
      <c r="CP188" s="69" t="str">
        <f t="shared" si="3061"/>
        <v>InitUnitMagic('IN37',,,,,,,,,,)</v>
      </c>
      <c r="CQ188" s="69" t="str">
        <f t="shared" si="3062"/>
        <v>InitUnitAdd('IN37',,,,,,,,,,)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227&amp;CR$1&amp;")"</f>
        <v>InitEquipData('IN37',,"",,,,,'','','','','','',"ReplaceableTextures\\CommandButtons\\BTN020.blp")</v>
      </c>
      <c r="CU188" s="95" t="str">
        <f t="shared" si="3136"/>
        <v>|n</v>
      </c>
      <c r="CV188" s="70" t="str">
        <f t="shared" si="3137"/>
        <v>业力|Cffffc926+10000|r</v>
      </c>
      <c r="CW188" s="60"/>
      <c r="CX188" s="60"/>
      <c r="CY188" s="60"/>
      <c r="CZ188" s="60"/>
      <c r="DA188" s="60"/>
      <c r="DB188" s="71" t="str">
        <f t="shared" ref="DB188:FM188" si="3146">IF(V188="","","|n"&amp;DB$2&amp;"+"&amp;V188&amp;DB$1)</f>
        <v/>
      </c>
      <c r="DC188" s="71" t="str">
        <f t="shared" si="3146"/>
        <v/>
      </c>
      <c r="DD188" s="71" t="str">
        <f t="shared" si="3146"/>
        <v/>
      </c>
      <c r="DE188" s="71" t="str">
        <f t="shared" si="3146"/>
        <v/>
      </c>
      <c r="DF188" s="71" t="str">
        <f t="shared" si="3146"/>
        <v/>
      </c>
      <c r="DG188" s="71" t="str">
        <f t="shared" si="3146"/>
        <v/>
      </c>
      <c r="DH188" s="71" t="str">
        <f t="shared" si="3146"/>
        <v/>
      </c>
      <c r="DI188" s="71" t="str">
        <f t="shared" si="3146"/>
        <v/>
      </c>
      <c r="DJ188" s="71" t="str">
        <f t="shared" si="3146"/>
        <v/>
      </c>
      <c r="DK188" s="71" t="str">
        <f t="shared" si="3146"/>
        <v/>
      </c>
      <c r="DL188" s="71" t="str">
        <f t="shared" si="3146"/>
        <v/>
      </c>
      <c r="DM188" s="71" t="str">
        <f t="shared" si="3146"/>
        <v/>
      </c>
      <c r="DN188" s="71" t="str">
        <f t="shared" si="3146"/>
        <v/>
      </c>
      <c r="DO188" s="71" t="str">
        <f t="shared" si="3146"/>
        <v/>
      </c>
      <c r="DP188" s="71" t="str">
        <f t="shared" si="3146"/>
        <v/>
      </c>
      <c r="DQ188" s="71" t="str">
        <f t="shared" si="3146"/>
        <v/>
      </c>
      <c r="DR188" s="71" t="str">
        <f t="shared" si="3146"/>
        <v/>
      </c>
      <c r="DS188" s="71" t="str">
        <f t="shared" si="3146"/>
        <v/>
      </c>
      <c r="DT188" s="71" t="str">
        <f t="shared" si="3146"/>
        <v/>
      </c>
      <c r="DU188" s="71" t="str">
        <f t="shared" si="3146"/>
        <v/>
      </c>
      <c r="DV188" s="71" t="str">
        <f t="shared" si="3146"/>
        <v/>
      </c>
      <c r="DW188" s="71" t="str">
        <f t="shared" si="3146"/>
        <v/>
      </c>
      <c r="DX188" s="71" t="str">
        <f t="shared" si="3146"/>
        <v/>
      </c>
      <c r="DY188" s="71" t="str">
        <f t="shared" si="3146"/>
        <v/>
      </c>
      <c r="DZ188" s="71" t="str">
        <f t="shared" si="3146"/>
        <v/>
      </c>
      <c r="EA188" s="71" t="str">
        <f t="shared" si="3146"/>
        <v/>
      </c>
      <c r="EB188" s="71" t="str">
        <f t="shared" si="3146"/>
        <v/>
      </c>
      <c r="EC188" s="71" t="str">
        <f t="shared" si="3146"/>
        <v/>
      </c>
      <c r="ED188" s="71" t="str">
        <f t="shared" si="3146"/>
        <v/>
      </c>
      <c r="EE188" s="71" t="str">
        <f t="shared" si="3146"/>
        <v/>
      </c>
      <c r="EF188" s="71" t="str">
        <f t="shared" si="3146"/>
        <v/>
      </c>
      <c r="EG188" s="71" t="str">
        <f t="shared" si="3146"/>
        <v/>
      </c>
      <c r="EH188" s="71" t="str">
        <f t="shared" si="3146"/>
        <v/>
      </c>
      <c r="EI188" s="71" t="str">
        <f t="shared" si="3146"/>
        <v/>
      </c>
      <c r="EJ188" s="71" t="str">
        <f t="shared" si="3146"/>
        <v/>
      </c>
      <c r="EK188" s="71" t="str">
        <f t="shared" si="3146"/>
        <v/>
      </c>
      <c r="EL188" s="71" t="str">
        <f t="shared" si="3146"/>
        <v/>
      </c>
      <c r="EM188" s="71" t="str">
        <f t="shared" si="3146"/>
        <v/>
      </c>
      <c r="EN188" s="71" t="str">
        <f t="shared" si="3146"/>
        <v/>
      </c>
      <c r="EO188" s="71" t="str">
        <f t="shared" si="3146"/>
        <v/>
      </c>
      <c r="EP188" s="71" t="str">
        <f t="shared" si="3146"/>
        <v/>
      </c>
      <c r="EQ188" s="71" t="str">
        <f t="shared" si="3146"/>
        <v/>
      </c>
      <c r="ER188" s="71" t="str">
        <f t="shared" si="3146"/>
        <v/>
      </c>
      <c r="ES188" s="71" t="str">
        <f t="shared" si="3146"/>
        <v/>
      </c>
      <c r="ET188" s="71" t="str">
        <f t="shared" si="3146"/>
        <v/>
      </c>
      <c r="EU188" s="71" t="str">
        <f t="shared" si="3146"/>
        <v/>
      </c>
      <c r="EV188" s="71" t="str">
        <f t="shared" si="3146"/>
        <v/>
      </c>
      <c r="EW188" s="71" t="str">
        <f t="shared" si="3146"/>
        <v/>
      </c>
      <c r="EX188" s="71" t="str">
        <f t="shared" si="3146"/>
        <v/>
      </c>
      <c r="EY188" s="71" t="str">
        <f t="shared" si="3146"/>
        <v/>
      </c>
      <c r="EZ188" s="71" t="str">
        <f t="shared" si="3146"/>
        <v/>
      </c>
      <c r="FA188" s="71" t="str">
        <f t="shared" si="3146"/>
        <v/>
      </c>
      <c r="FB188" s="71" t="str">
        <f t="shared" si="3146"/>
        <v/>
      </c>
      <c r="FC188" s="71" t="str">
        <f t="shared" si="3146"/>
        <v/>
      </c>
      <c r="FD188" s="71" t="str">
        <f t="shared" si="3146"/>
        <v/>
      </c>
      <c r="FE188" s="71" t="str">
        <f t="shared" si="3146"/>
        <v/>
      </c>
      <c r="FF188" s="71" t="str">
        <f t="shared" si="3146"/>
        <v/>
      </c>
      <c r="FG188" s="71" t="str">
        <f t="shared" si="3146"/>
        <v/>
      </c>
      <c r="FH188" s="71" t="str">
        <f t="shared" si="3146"/>
        <v/>
      </c>
      <c r="FI188" s="71" t="str">
        <f t="shared" si="3146"/>
        <v/>
      </c>
      <c r="FJ188" s="71" t="str">
        <f t="shared" si="3146"/>
        <v/>
      </c>
      <c r="FK188" s="71" t="str">
        <f t="shared" si="3146"/>
        <v/>
      </c>
      <c r="FL188" s="71" t="str">
        <f t="shared" si="3146"/>
        <v/>
      </c>
      <c r="FM188" s="71" t="str">
        <f t="shared" si="3146"/>
        <v/>
      </c>
      <c r="FN188" s="71" t="str">
        <f t="shared" ref="FN188:FS188" si="3147">IF(CH188="","","|n"&amp;FN$2&amp;"+"&amp;CH188&amp;FN$1)</f>
        <v/>
      </c>
      <c r="FO188" s="71" t="str">
        <f t="shared" si="3147"/>
        <v/>
      </c>
      <c r="FP188" s="71" t="str">
        <f t="shared" si="3147"/>
        <v/>
      </c>
      <c r="FQ188" s="71" t="str">
        <f t="shared" si="3147"/>
        <v/>
      </c>
      <c r="FR188" s="71" t="str">
        <f t="shared" si="3147"/>
        <v/>
      </c>
      <c r="FS188" s="71" t="str">
        <f t="shared" si="3147"/>
        <v/>
      </c>
    </row>
    <row r="189" spans="1:175" ht="16.5">
      <c r="A189" s="101"/>
      <c r="B189" s="101" t="s">
        <v>665</v>
      </c>
      <c r="C189" s="95" t="s">
        <v>666</v>
      </c>
      <c r="T189" s="70" t="s">
        <v>667</v>
      </c>
      <c r="U189" s="85" t="str">
        <f t="shared" si="3135"/>
        <v>ReplaceableTextures\\CommandButtons\\BTNIN38.blp</v>
      </c>
      <c r="CN189" s="69" t="str">
        <f t="shared" si="3059"/>
        <v>InitUnitState('IN38',,,,,,,,,,)</v>
      </c>
      <c r="CO189" s="69" t="str">
        <f t="shared" si="3060"/>
        <v>InitUnitNormal('IN38',,,,,,,,,,)</v>
      </c>
      <c r="CP189" s="69" t="str">
        <f t="shared" si="3061"/>
        <v>InitUnitMagic('IN38',,,,,,,,,,)</v>
      </c>
      <c r="CQ189" s="69" t="str">
        <f t="shared" si="3062"/>
        <v>InitUnitAdd('IN38',,,,,,,,,,)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233&amp;CR$1&amp;")"</f>
        <v>InitEquipData('IN38',,"",,,,,'','','','','','',"ReplaceableTextures\\CommandButtons\\BTNIN02.blp")</v>
      </c>
      <c r="CU189" s="95" t="str">
        <f t="shared" si="3136"/>
        <v>|n</v>
      </c>
      <c r="CV189" s="70" t="str">
        <f t="shared" si="3137"/>
        <v>生命|Cffffc926+20000|r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101"/>
      <c r="B190" s="115" t="s">
        <v>668</v>
      </c>
      <c r="C190" s="22" t="s">
        <v>669</v>
      </c>
      <c r="T190" s="70" t="s">
        <v>670</v>
      </c>
      <c r="U190" s="85" t="str">
        <f t="shared" si="3135"/>
        <v>ReplaceableTextures\\CommandButtons\\BTNIN39.blp</v>
      </c>
      <c r="CN190" s="69" t="str">
        <f t="shared" si="3059"/>
        <v>InitUnitState('IN39',,,,,,,,,,)</v>
      </c>
      <c r="CO190" s="69" t="str">
        <f t="shared" si="3060"/>
        <v>InitUnitNormal('IN39',,,,,,,,,,)</v>
      </c>
      <c r="CP190" s="69" t="str">
        <f t="shared" si="3061"/>
        <v>InitUnitMagic('IN39',,,,,,,,,,)</v>
      </c>
      <c r="CQ190" s="69" t="str">
        <f t="shared" si="3062"/>
        <v>InitUnitAdd('IN39',,,,,,,,,,)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234&amp;CR$1&amp;")"</f>
        <v>InitEquipData('IN39',,"",,,,,'','','','','','',"ReplaceableTextures\\CommandButtons\\BTNIN03.blp")</v>
      </c>
      <c r="CU190" s="95" t="str">
        <f t="shared" si="3136"/>
        <v>|n</v>
      </c>
      <c r="CV190" s="70" t="str">
        <f t="shared" si="3137"/>
        <v>生命|Cffffc926+50000|r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101"/>
      <c r="B191" s="101" t="s">
        <v>671</v>
      </c>
      <c r="C191" s="22" t="s">
        <v>672</v>
      </c>
      <c r="T191" s="70" t="s">
        <v>673</v>
      </c>
      <c r="U191" s="85" t="str">
        <f t="shared" si="3135"/>
        <v>ReplaceableTextures\\CommandButtons\\BTNIN40.blp</v>
      </c>
      <c r="CN191" s="69" t="str">
        <f t="shared" si="3059"/>
        <v>InitUnitState('IN40',,,,,,,,,,)</v>
      </c>
      <c r="CO191" s="69" t="str">
        <f t="shared" si="3060"/>
        <v>InitUnitNormal('IN40',,,,,,,,,,)</v>
      </c>
      <c r="CP191" s="69" t="str">
        <f t="shared" si="3061"/>
        <v>InitUnitMagic('IN40',,,,,,,,,,)</v>
      </c>
      <c r="CQ191" s="69" t="str">
        <f t="shared" si="3062"/>
        <v>InitUnitAdd('IN40',,,,,,,,,,)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235&amp;CR$1&amp;")"</f>
        <v>InitEquipData('IN40',,"",,,,,'','','','','','',"ReplaceableTextures\\CommandButtons\\BTN009.blp")</v>
      </c>
      <c r="CU191" s="95" t="str">
        <f t="shared" si="3136"/>
        <v>|n</v>
      </c>
      <c r="CV191" s="70" t="str">
        <f t="shared" si="3137"/>
        <v>生命|Cffffc926+200000|r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101"/>
      <c r="B192" s="101" t="s">
        <v>674</v>
      </c>
      <c r="C192" s="101" t="s">
        <v>675</v>
      </c>
      <c r="T192" s="120" t="s">
        <v>676</v>
      </c>
      <c r="U192" s="85" t="str">
        <f t="shared" si="3135"/>
        <v>ReplaceableTextures\\CommandButtons\\BTNIP01.blp</v>
      </c>
      <c r="CN192" s="69" t="str">
        <f t="shared" ref="CN192:CN198" si="3154">"InitUnitState('"&amp;B192&amp;"',"&amp;V192&amp;","&amp;W192&amp;","&amp;X192&amp;","&amp;Y192&amp;","&amp;Z192&amp;","&amp;AA192&amp;","&amp;AB192&amp;","&amp;AC192&amp;","&amp;AD192&amp;","&amp;AE192&amp;")"</f>
        <v>InitUnitState('IP01',,,,,,,,,,)</v>
      </c>
      <c r="CO192" s="69" t="str">
        <f t="shared" ref="CO192:CO198" si="3155">"InitUnitNormal('"&amp;B192&amp;"',"&amp;AF192&amp;","&amp;AG192&amp;","&amp;AH192&amp;","&amp;AI192&amp;","&amp;AJ192&amp;","&amp;AK192&amp;","&amp;AL192&amp;","&amp;AM192&amp;","&amp;AN192&amp;","&amp;AO192&amp;")"</f>
        <v>InitUnitNormal('IP01',,,,,,,,,,)</v>
      </c>
      <c r="CP192" s="69" t="str">
        <f t="shared" ref="CP192:CP198" si="3156">"InitUnitMagic('"&amp;B192&amp;"',"&amp;AP192&amp;","&amp;AQ192&amp;","&amp;AR192&amp;","&amp;AS192&amp;","&amp;AT192&amp;","&amp;AU192&amp;","&amp;AV192&amp;","&amp;AW192&amp;","&amp;BI192&amp;","&amp;BJ192&amp;")"</f>
        <v>InitUnitMagic('IP01',,,,,,,,,,)</v>
      </c>
      <c r="CQ192" s="69" t="str">
        <f t="shared" ref="CQ192:CQ198" si="3157">"InitUnitAdd('"&amp;B192&amp;"',"&amp;BK192&amp;","&amp;BL192&amp;","&amp;BM192&amp;","&amp;BN192&amp;","&amp;BO192&amp;","&amp;BP192&amp;","&amp;BQ192&amp;","&amp;BR192&amp;","&amp;BS192&amp;","&amp;BT192&amp;")"</f>
        <v>InitUnitAdd('IP01',,,,,,,,,,)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InitEquipData('IP01',,"",,,,,'','','','','','',"ReplaceableTextures\\CommandButtons\\BTNIP02.blp")</v>
      </c>
      <c r="CU192" s="95" t="str">
        <f t="shared" ref="CU192" si="315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" si="3159">T192</f>
        <v>每次|Cffffd24d完成|r时渊副本将消耗|Cffffd24d1|r个|Cffffd24d时渊入场券|r</v>
      </c>
      <c r="CW192" s="60"/>
      <c r="CX192" s="60"/>
      <c r="CY192" s="60"/>
      <c r="CZ192" s="60"/>
      <c r="DA192" s="60"/>
      <c r="DB192" s="71" t="str">
        <f t="shared" ref="DB192" si="3160">IF(V192="","","|n"&amp;DB$2&amp;"+"&amp;V192&amp;DB$1)</f>
        <v/>
      </c>
      <c r="DC192" s="71" t="str">
        <f t="shared" ref="DC192" si="3161">IF(W192="","","|n"&amp;DC$2&amp;"+"&amp;W192&amp;DC$1)</f>
        <v/>
      </c>
      <c r="DD192" s="71" t="str">
        <f t="shared" ref="DD192" si="3162">IF(X192="","","|n"&amp;DD$2&amp;"+"&amp;X192&amp;DD$1)</f>
        <v/>
      </c>
      <c r="DE192" s="71" t="str">
        <f t="shared" ref="DE192" si="3163">IF(Y192="","","|n"&amp;DE$2&amp;"+"&amp;Y192&amp;DE$1)</f>
        <v/>
      </c>
      <c r="DF192" s="71" t="str">
        <f t="shared" ref="DF192" si="3164">IF(Z192="","","|n"&amp;DF$2&amp;"+"&amp;Z192&amp;DF$1)</f>
        <v/>
      </c>
      <c r="DG192" s="71" t="str">
        <f t="shared" ref="DG192" si="3165">IF(AA192="","","|n"&amp;DG$2&amp;"+"&amp;AA192&amp;DG$1)</f>
        <v/>
      </c>
      <c r="DH192" s="71" t="str">
        <f t="shared" ref="DH192" si="3166">IF(AB192="","","|n"&amp;DH$2&amp;"+"&amp;AB192&amp;DH$1)</f>
        <v/>
      </c>
      <c r="DI192" s="71" t="str">
        <f t="shared" ref="DI192" si="3167">IF(AC192="","","|n"&amp;DI$2&amp;"+"&amp;AC192&amp;DI$1)</f>
        <v/>
      </c>
      <c r="DJ192" s="71" t="str">
        <f t="shared" ref="DJ192" si="3168">IF(AD192="","","|n"&amp;DJ$2&amp;"+"&amp;AD192&amp;DJ$1)</f>
        <v/>
      </c>
      <c r="DK192" s="71" t="str">
        <f t="shared" ref="DK192" si="3169">IF(AE192="","","|n"&amp;DK$2&amp;"+"&amp;AE192&amp;DK$1)</f>
        <v/>
      </c>
      <c r="DL192" s="71" t="str">
        <f t="shared" ref="DL192" si="3170">IF(AF192="","","|n"&amp;DL$2&amp;"+"&amp;AF192&amp;DL$1)</f>
        <v/>
      </c>
      <c r="DM192" s="71" t="str">
        <f t="shared" ref="DM192" si="3171">IF(AG192="","","|n"&amp;DM$2&amp;"+"&amp;AG192&amp;DM$1)</f>
        <v/>
      </c>
      <c r="DN192" s="71" t="str">
        <f t="shared" ref="DN192" si="3172">IF(AH192="","","|n"&amp;DN$2&amp;"+"&amp;AH192&amp;DN$1)</f>
        <v/>
      </c>
      <c r="DO192" s="71" t="str">
        <f t="shared" ref="DO192" si="3173">IF(AI192="","","|n"&amp;DO$2&amp;"+"&amp;AI192&amp;DO$1)</f>
        <v/>
      </c>
      <c r="DP192" s="71" t="str">
        <f t="shared" ref="DP192" si="3174">IF(AJ192="","","|n"&amp;DP$2&amp;"+"&amp;AJ192&amp;DP$1)</f>
        <v/>
      </c>
      <c r="DQ192" s="71" t="str">
        <f t="shared" ref="DQ192" si="3175">IF(AK192="","","|n"&amp;DQ$2&amp;"+"&amp;AK192&amp;DQ$1)</f>
        <v/>
      </c>
      <c r="DR192" s="71" t="str">
        <f t="shared" ref="DR192" si="3176">IF(AL192="","","|n"&amp;DR$2&amp;"+"&amp;AL192&amp;DR$1)</f>
        <v/>
      </c>
      <c r="DS192" s="71" t="str">
        <f t="shared" ref="DS192" si="3177">IF(AM192="","","|n"&amp;DS$2&amp;"+"&amp;AM192&amp;DS$1)</f>
        <v/>
      </c>
      <c r="DT192" s="71" t="str">
        <f t="shared" ref="DT192" si="3178">IF(AN192="","","|n"&amp;DT$2&amp;"+"&amp;AN192&amp;DT$1)</f>
        <v/>
      </c>
      <c r="DU192" s="71" t="str">
        <f t="shared" ref="DU192" si="3179">IF(AO192="","","|n"&amp;DU$2&amp;"+"&amp;AO192&amp;DU$1)</f>
        <v/>
      </c>
      <c r="DV192" s="71" t="str">
        <f t="shared" ref="DV192" si="3180">IF(AP192="","","|n"&amp;DV$2&amp;"+"&amp;AP192&amp;DV$1)</f>
        <v/>
      </c>
      <c r="DW192" s="71" t="str">
        <f t="shared" ref="DW192" si="3181">IF(AQ192="","","|n"&amp;DW$2&amp;"+"&amp;AQ192&amp;DW$1)</f>
        <v/>
      </c>
      <c r="DX192" s="71" t="str">
        <f t="shared" ref="DX192" si="3182">IF(AR192="","","|n"&amp;DX$2&amp;"+"&amp;AR192&amp;DX$1)</f>
        <v/>
      </c>
      <c r="DY192" s="71" t="str">
        <f t="shared" ref="DY192" si="3183">IF(AS192="","","|n"&amp;DY$2&amp;"+"&amp;AS192&amp;DY$1)</f>
        <v/>
      </c>
      <c r="DZ192" s="71" t="str">
        <f t="shared" ref="DZ192" si="3184">IF(AT192="","","|n"&amp;DZ$2&amp;"+"&amp;AT192&amp;DZ$1)</f>
        <v/>
      </c>
      <c r="EA192" s="71" t="str">
        <f t="shared" ref="EA192" si="3185">IF(AU192="","","|n"&amp;EA$2&amp;"+"&amp;AU192&amp;EA$1)</f>
        <v/>
      </c>
      <c r="EB192" s="71" t="str">
        <f t="shared" ref="EB192" si="3186">IF(AV192="","","|n"&amp;EB$2&amp;"+"&amp;AV192&amp;EB$1)</f>
        <v/>
      </c>
      <c r="EC192" s="71" t="str">
        <f t="shared" ref="EC192" si="3187">IF(AW192="","","|n"&amp;EC$2&amp;"+"&amp;AW192&amp;EC$1)</f>
        <v/>
      </c>
      <c r="ED192" s="71" t="str">
        <f t="shared" ref="ED192" si="3188">IF(AX192="","","|n"&amp;ED$2&amp;"+"&amp;AX192&amp;ED$1)</f>
        <v/>
      </c>
      <c r="EE192" s="71" t="str">
        <f t="shared" ref="EE192" si="3189">IF(AY192="","","|n"&amp;EE$2&amp;"+"&amp;AY192&amp;EE$1)</f>
        <v/>
      </c>
      <c r="EF192" s="71" t="str">
        <f t="shared" ref="EF192" si="3190">IF(AZ192="","","|n"&amp;EF$2&amp;"+"&amp;AZ192&amp;EF$1)</f>
        <v/>
      </c>
      <c r="EG192" s="71" t="str">
        <f t="shared" ref="EG192" si="3191">IF(BA192="","","|n"&amp;EG$2&amp;"+"&amp;BA192&amp;EG$1)</f>
        <v/>
      </c>
      <c r="EH192" s="71" t="str">
        <f t="shared" ref="EH192" si="3192">IF(BB192="","","|n"&amp;EH$2&amp;"+"&amp;BB192&amp;EH$1)</f>
        <v/>
      </c>
      <c r="EI192" s="71" t="str">
        <f t="shared" ref="EI192" si="3193">IF(BC192="","","|n"&amp;EI$2&amp;"+"&amp;BC192&amp;EI$1)</f>
        <v/>
      </c>
      <c r="EJ192" s="71" t="str">
        <f t="shared" ref="EJ192" si="3194">IF(BD192="","","|n"&amp;EJ$2&amp;"+"&amp;BD192&amp;EJ$1)</f>
        <v/>
      </c>
      <c r="EK192" s="71" t="str">
        <f t="shared" ref="EK192" si="3195">IF(BE192="","","|n"&amp;EK$2&amp;"+"&amp;BE192&amp;EK$1)</f>
        <v/>
      </c>
      <c r="EL192" s="71" t="str">
        <f t="shared" ref="EL192" si="3196">IF(BF192="","","|n"&amp;EL$2&amp;"+"&amp;BF192&amp;EL$1)</f>
        <v/>
      </c>
      <c r="EM192" s="71" t="str">
        <f t="shared" ref="EM192" si="3197">IF(BG192="","","|n"&amp;EM$2&amp;"+"&amp;BG192&amp;EM$1)</f>
        <v/>
      </c>
      <c r="EN192" s="71" t="str">
        <f t="shared" ref="EN192" si="3198">IF(BH192="","","|n"&amp;EN$2&amp;"+"&amp;BH192&amp;EN$1)</f>
        <v/>
      </c>
      <c r="EO192" s="71" t="str">
        <f t="shared" ref="EO192" si="3199">IF(BI192="","","|n"&amp;EO$2&amp;"+"&amp;BI192&amp;EO$1)</f>
        <v/>
      </c>
      <c r="EP192" s="71" t="str">
        <f t="shared" ref="EP192" si="3200">IF(BJ192="","","|n"&amp;EP$2&amp;"+"&amp;BJ192&amp;EP$1)</f>
        <v/>
      </c>
      <c r="EQ192" s="71" t="str">
        <f t="shared" ref="EQ192" si="3201">IF(BK192="","","|n"&amp;EQ$2&amp;"+"&amp;BK192&amp;EQ$1)</f>
        <v/>
      </c>
      <c r="ER192" s="71" t="str">
        <f t="shared" ref="ER192" si="3202">IF(BL192="","","|n"&amp;ER$2&amp;"+"&amp;BL192&amp;ER$1)</f>
        <v/>
      </c>
      <c r="ES192" s="71" t="str">
        <f t="shared" ref="ES192" si="3203">IF(BM192="","","|n"&amp;ES$2&amp;"+"&amp;BM192&amp;ES$1)</f>
        <v/>
      </c>
      <c r="ET192" s="71" t="str">
        <f t="shared" ref="ET192" si="3204">IF(BN192="","","|n"&amp;ET$2&amp;"+"&amp;BN192&amp;ET$1)</f>
        <v/>
      </c>
      <c r="EU192" s="71" t="str">
        <f t="shared" ref="EU192" si="3205">IF(BO192="","","|n"&amp;EU$2&amp;"+"&amp;BO192&amp;EU$1)</f>
        <v/>
      </c>
      <c r="EV192" s="71" t="str">
        <f t="shared" ref="EV192" si="3206">IF(BP192="","","|n"&amp;EV$2&amp;"+"&amp;BP192&amp;EV$1)</f>
        <v/>
      </c>
      <c r="EW192" s="71" t="str">
        <f t="shared" ref="EW192" si="3207">IF(BQ192="","","|n"&amp;EW$2&amp;"+"&amp;BQ192&amp;EW$1)</f>
        <v/>
      </c>
      <c r="EX192" s="71" t="str">
        <f t="shared" ref="EX192" si="3208">IF(BR192="","","|n"&amp;EX$2&amp;"+"&amp;BR192&amp;EX$1)</f>
        <v/>
      </c>
      <c r="EY192" s="71" t="str">
        <f t="shared" ref="EY192" si="3209">IF(BS192="","","|n"&amp;EY$2&amp;"+"&amp;BS192&amp;EY$1)</f>
        <v/>
      </c>
      <c r="EZ192" s="71" t="str">
        <f t="shared" ref="EZ192" si="3210">IF(BT192="","","|n"&amp;EZ$2&amp;"+"&amp;BT192&amp;EZ$1)</f>
        <v/>
      </c>
      <c r="FA192" s="71" t="str">
        <f t="shared" ref="FA192" si="3211">IF(BU192="","","|n"&amp;FA$2&amp;"+"&amp;BU192&amp;FA$1)</f>
        <v/>
      </c>
      <c r="FB192" s="71" t="str">
        <f t="shared" ref="FB192" si="3212">IF(BV192="","","|n"&amp;FB$2&amp;"+"&amp;BV192&amp;FB$1)</f>
        <v/>
      </c>
      <c r="FC192" s="71" t="str">
        <f t="shared" ref="FC192" si="3213">IF(BW192="","","|n"&amp;FC$2&amp;"+"&amp;BW192&amp;FC$1)</f>
        <v/>
      </c>
      <c r="FD192" s="71" t="str">
        <f t="shared" ref="FD192" si="3214">IF(BX192="","","|n"&amp;FD$2&amp;"+"&amp;BX192&amp;FD$1)</f>
        <v/>
      </c>
      <c r="FE192" s="71" t="str">
        <f t="shared" ref="FE192" si="3215">IF(BY192="","","|n"&amp;FE$2&amp;"+"&amp;BY192&amp;FE$1)</f>
        <v/>
      </c>
      <c r="FF192" s="71" t="str">
        <f t="shared" ref="FF192" si="3216">IF(BZ192="","","|n"&amp;FF$2&amp;"+"&amp;BZ192&amp;FF$1)</f>
        <v/>
      </c>
      <c r="FG192" s="71" t="str">
        <f t="shared" ref="FG192" si="3217">IF(CA192="","","|n"&amp;FG$2&amp;"+"&amp;CA192&amp;FG$1)</f>
        <v/>
      </c>
      <c r="FH192" s="71" t="str">
        <f t="shared" ref="FH192" si="3218">IF(CB192="","","|n"&amp;FH$2&amp;"+"&amp;CB192&amp;FH$1)</f>
        <v/>
      </c>
      <c r="FI192" s="71" t="str">
        <f t="shared" ref="FI192" si="3219">IF(CC192="","","|n"&amp;FI$2&amp;"+"&amp;CC192&amp;FI$1)</f>
        <v/>
      </c>
      <c r="FJ192" s="71" t="str">
        <f t="shared" ref="FJ192" si="3220">IF(CD192="","","|n"&amp;FJ$2&amp;"+"&amp;CD192&amp;FJ$1)</f>
        <v/>
      </c>
      <c r="FK192" s="71" t="str">
        <f t="shared" ref="FK192" si="3221">IF(CE192="","","|n"&amp;FK$2&amp;"+"&amp;CE192&amp;FK$1)</f>
        <v/>
      </c>
      <c r="FL192" s="71" t="str">
        <f t="shared" ref="FL192" si="3222">IF(CF192="","","|n"&amp;FL$2&amp;"+"&amp;CF192&amp;FL$1)</f>
        <v/>
      </c>
      <c r="FM192" s="71" t="str">
        <f t="shared" ref="FM192" si="3223">IF(CG192="","","|n"&amp;FM$2&amp;"+"&amp;CG192&amp;FM$1)</f>
        <v/>
      </c>
      <c r="FN192" s="71" t="str">
        <f t="shared" ref="FN192" si="3224">IF(CH192="","","|n"&amp;FN$2&amp;"+"&amp;CH192&amp;FN$1)</f>
        <v/>
      </c>
      <c r="FO192" s="71" t="str">
        <f t="shared" ref="FO192" si="3225">IF(CI192="","","|n"&amp;FO$2&amp;"+"&amp;CI192&amp;FO$1)</f>
        <v/>
      </c>
      <c r="FP192" s="71" t="str">
        <f t="shared" ref="FP192" si="3226">IF(CJ192="","","|n"&amp;FP$2&amp;"+"&amp;CJ192&amp;FP$1)</f>
        <v/>
      </c>
      <c r="FQ192" s="71" t="str">
        <f t="shared" ref="FQ192" si="3227">IF(CK192="","","|n"&amp;FQ$2&amp;"+"&amp;CK192&amp;FQ$1)</f>
        <v/>
      </c>
      <c r="FR192" s="71" t="str">
        <f t="shared" ref="FR192" si="3228">IF(CL192="","","|n"&amp;FR$2&amp;"+"&amp;CL192&amp;FR$1)</f>
        <v/>
      </c>
      <c r="FS192" s="71" t="str">
        <f t="shared" ref="FS192" si="3229">IF(CM192="","","|n"&amp;FS$2&amp;"+"&amp;CM192&amp;FS$1)</f>
        <v/>
      </c>
    </row>
    <row r="193" spans="1:175" ht="16.5">
      <c r="A193" s="79"/>
      <c r="B193" s="101" t="s">
        <v>677</v>
      </c>
      <c r="C193" s="79" t="s">
        <v>678</v>
      </c>
      <c r="T193" s="121" t="s">
        <v>679</v>
      </c>
      <c r="U193" s="85" t="str">
        <f t="shared" si="3135"/>
        <v>ReplaceableTextures\\CommandButtons\\BTNIP02.blp</v>
      </c>
      <c r="CN193" s="69" t="str">
        <f t="shared" si="3154"/>
        <v>InitUnitState('IP02',,,,,,,,,,)</v>
      </c>
      <c r="CO193" s="69" t="str">
        <f t="shared" si="3155"/>
        <v>InitUnitNormal('IP02',,,,,,,,,,)</v>
      </c>
      <c r="CP193" s="69" t="str">
        <f t="shared" si="3156"/>
        <v>InitUnitMagic('IP02',,,,,,,,,,)</v>
      </c>
      <c r="CQ193" s="69" t="str">
        <f t="shared" si="3157"/>
        <v>InitUnitAdd('IP02',,,,,,,,,,)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InitEquipData('IP02',,"",,,,,'','','','','','',"ReplaceableTextures\\CommandButtons\\BTNIP03.blp")</v>
      </c>
      <c r="CU193" s="95" t="str">
        <f t="shared" ref="CU193:CU194" si="323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194" si="3231">T193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3" s="60"/>
      <c r="CX193" s="60"/>
      <c r="CY193" s="60"/>
      <c r="CZ193" s="60"/>
      <c r="DA193" s="60"/>
      <c r="DB193" s="71" t="str">
        <f t="shared" ref="DB193:DB194" si="3232">IF(V193="","","|n"&amp;DB$2&amp;"+"&amp;V193&amp;DB$1)</f>
        <v/>
      </c>
      <c r="DC193" s="71" t="str">
        <f t="shared" ref="DC193:DC194" si="3233">IF(W193="","","|n"&amp;DC$2&amp;"+"&amp;W193&amp;DC$1)</f>
        <v/>
      </c>
      <c r="DD193" s="71" t="str">
        <f t="shared" ref="DD193:DD194" si="3234">IF(X193="","","|n"&amp;DD$2&amp;"+"&amp;X193&amp;DD$1)</f>
        <v/>
      </c>
      <c r="DE193" s="71" t="str">
        <f t="shared" ref="DE193:DE194" si="3235">IF(Y193="","","|n"&amp;DE$2&amp;"+"&amp;Y193&amp;DE$1)</f>
        <v/>
      </c>
      <c r="DF193" s="71" t="str">
        <f t="shared" ref="DF193:DF194" si="3236">IF(Z193="","","|n"&amp;DF$2&amp;"+"&amp;Z193&amp;DF$1)</f>
        <v/>
      </c>
      <c r="DG193" s="71" t="str">
        <f t="shared" ref="DG193:DG194" si="3237">IF(AA193="","","|n"&amp;DG$2&amp;"+"&amp;AA193&amp;DG$1)</f>
        <v/>
      </c>
      <c r="DH193" s="71" t="str">
        <f t="shared" ref="DH193:DH194" si="3238">IF(AB193="","","|n"&amp;DH$2&amp;"+"&amp;AB193&amp;DH$1)</f>
        <v/>
      </c>
      <c r="DI193" s="71" t="str">
        <f t="shared" ref="DI193:DI194" si="3239">IF(AC193="","","|n"&amp;DI$2&amp;"+"&amp;AC193&amp;DI$1)</f>
        <v/>
      </c>
      <c r="DJ193" s="71" t="str">
        <f t="shared" ref="DJ193:DJ194" si="3240">IF(AD193="","","|n"&amp;DJ$2&amp;"+"&amp;AD193&amp;DJ$1)</f>
        <v/>
      </c>
      <c r="DK193" s="71" t="str">
        <f t="shared" ref="DK193:DK194" si="3241">IF(AE193="","","|n"&amp;DK$2&amp;"+"&amp;AE193&amp;DK$1)</f>
        <v/>
      </c>
      <c r="DL193" s="71" t="str">
        <f t="shared" ref="DL193:DL194" si="3242">IF(AF193="","","|n"&amp;DL$2&amp;"+"&amp;AF193&amp;DL$1)</f>
        <v/>
      </c>
      <c r="DM193" s="71" t="str">
        <f t="shared" ref="DM193:DM194" si="3243">IF(AG193="","","|n"&amp;DM$2&amp;"+"&amp;AG193&amp;DM$1)</f>
        <v/>
      </c>
      <c r="DN193" s="71" t="str">
        <f t="shared" ref="DN193:DN194" si="3244">IF(AH193="","","|n"&amp;DN$2&amp;"+"&amp;AH193&amp;DN$1)</f>
        <v/>
      </c>
      <c r="DO193" s="71" t="str">
        <f t="shared" ref="DO193:DO194" si="3245">IF(AI193="","","|n"&amp;DO$2&amp;"+"&amp;AI193&amp;DO$1)</f>
        <v/>
      </c>
      <c r="DP193" s="71" t="str">
        <f t="shared" ref="DP193:DP194" si="3246">IF(AJ193="","","|n"&amp;DP$2&amp;"+"&amp;AJ193&amp;DP$1)</f>
        <v/>
      </c>
      <c r="DQ193" s="71" t="str">
        <f t="shared" ref="DQ193:DQ194" si="3247">IF(AK193="","","|n"&amp;DQ$2&amp;"+"&amp;AK193&amp;DQ$1)</f>
        <v/>
      </c>
      <c r="DR193" s="71" t="str">
        <f t="shared" ref="DR193:DR194" si="3248">IF(AL193="","","|n"&amp;DR$2&amp;"+"&amp;AL193&amp;DR$1)</f>
        <v/>
      </c>
      <c r="DS193" s="71" t="str">
        <f t="shared" ref="DS193:DS194" si="3249">IF(AM193="","","|n"&amp;DS$2&amp;"+"&amp;AM193&amp;DS$1)</f>
        <v/>
      </c>
      <c r="DT193" s="71" t="str">
        <f t="shared" ref="DT193:DT194" si="3250">IF(AN193="","","|n"&amp;DT$2&amp;"+"&amp;AN193&amp;DT$1)</f>
        <v/>
      </c>
      <c r="DU193" s="71" t="str">
        <f t="shared" ref="DU193:DU194" si="3251">IF(AO193="","","|n"&amp;DU$2&amp;"+"&amp;AO193&amp;DU$1)</f>
        <v/>
      </c>
      <c r="DV193" s="71" t="str">
        <f t="shared" ref="DV193:DV194" si="3252">IF(AP193="","","|n"&amp;DV$2&amp;"+"&amp;AP193&amp;DV$1)</f>
        <v/>
      </c>
      <c r="DW193" s="71" t="str">
        <f t="shared" ref="DW193:DW194" si="3253">IF(AQ193="","","|n"&amp;DW$2&amp;"+"&amp;AQ193&amp;DW$1)</f>
        <v/>
      </c>
      <c r="DX193" s="71" t="str">
        <f t="shared" ref="DX193:DX194" si="3254">IF(AR193="","","|n"&amp;DX$2&amp;"+"&amp;AR193&amp;DX$1)</f>
        <v/>
      </c>
      <c r="DY193" s="71" t="str">
        <f t="shared" ref="DY193:DY194" si="3255">IF(AS193="","","|n"&amp;DY$2&amp;"+"&amp;AS193&amp;DY$1)</f>
        <v/>
      </c>
      <c r="DZ193" s="71" t="str">
        <f t="shared" ref="DZ193:DZ194" si="3256">IF(AT193="","","|n"&amp;DZ$2&amp;"+"&amp;AT193&amp;DZ$1)</f>
        <v/>
      </c>
      <c r="EA193" s="71" t="str">
        <f t="shared" ref="EA193:EA194" si="3257">IF(AU193="","","|n"&amp;EA$2&amp;"+"&amp;AU193&amp;EA$1)</f>
        <v/>
      </c>
      <c r="EB193" s="71" t="str">
        <f t="shared" ref="EB193:EB194" si="3258">IF(AV193="","","|n"&amp;EB$2&amp;"+"&amp;AV193&amp;EB$1)</f>
        <v/>
      </c>
      <c r="EC193" s="71" t="str">
        <f t="shared" ref="EC193:EC194" si="3259">IF(AW193="","","|n"&amp;EC$2&amp;"+"&amp;AW193&amp;EC$1)</f>
        <v/>
      </c>
      <c r="ED193" s="71" t="str">
        <f t="shared" ref="ED193:ED194" si="3260">IF(AX193="","","|n"&amp;ED$2&amp;"+"&amp;AX193&amp;ED$1)</f>
        <v/>
      </c>
      <c r="EE193" s="71" t="str">
        <f t="shared" ref="EE193:EE194" si="3261">IF(AY193="","","|n"&amp;EE$2&amp;"+"&amp;AY193&amp;EE$1)</f>
        <v/>
      </c>
      <c r="EF193" s="71" t="str">
        <f t="shared" ref="EF193:EF194" si="3262">IF(AZ193="","","|n"&amp;EF$2&amp;"+"&amp;AZ193&amp;EF$1)</f>
        <v/>
      </c>
      <c r="EG193" s="71" t="str">
        <f t="shared" ref="EG193:EG194" si="3263">IF(BA193="","","|n"&amp;EG$2&amp;"+"&amp;BA193&amp;EG$1)</f>
        <v/>
      </c>
      <c r="EH193" s="71" t="str">
        <f t="shared" ref="EH193:EH194" si="3264">IF(BB193="","","|n"&amp;EH$2&amp;"+"&amp;BB193&amp;EH$1)</f>
        <v/>
      </c>
      <c r="EI193" s="71" t="str">
        <f t="shared" ref="EI193:EI194" si="3265">IF(BC193="","","|n"&amp;EI$2&amp;"+"&amp;BC193&amp;EI$1)</f>
        <v/>
      </c>
      <c r="EJ193" s="71" t="str">
        <f t="shared" ref="EJ193:EJ194" si="3266">IF(BD193="","","|n"&amp;EJ$2&amp;"+"&amp;BD193&amp;EJ$1)</f>
        <v/>
      </c>
      <c r="EK193" s="71" t="str">
        <f t="shared" ref="EK193:EK194" si="3267">IF(BE193="","","|n"&amp;EK$2&amp;"+"&amp;BE193&amp;EK$1)</f>
        <v/>
      </c>
      <c r="EL193" s="71" t="str">
        <f t="shared" ref="EL193:EL194" si="3268">IF(BF193="","","|n"&amp;EL$2&amp;"+"&amp;BF193&amp;EL$1)</f>
        <v/>
      </c>
      <c r="EM193" s="71" t="str">
        <f t="shared" ref="EM193:EM194" si="3269">IF(BG193="","","|n"&amp;EM$2&amp;"+"&amp;BG193&amp;EM$1)</f>
        <v/>
      </c>
      <c r="EN193" s="71" t="str">
        <f t="shared" ref="EN193:EN194" si="3270">IF(BH193="","","|n"&amp;EN$2&amp;"+"&amp;BH193&amp;EN$1)</f>
        <v/>
      </c>
      <c r="EO193" s="71" t="str">
        <f t="shared" ref="EO193:EO194" si="3271">IF(BI193="","","|n"&amp;EO$2&amp;"+"&amp;BI193&amp;EO$1)</f>
        <v/>
      </c>
      <c r="EP193" s="71" t="str">
        <f t="shared" ref="EP193:EP194" si="3272">IF(BJ193="","","|n"&amp;EP$2&amp;"+"&amp;BJ193&amp;EP$1)</f>
        <v/>
      </c>
      <c r="EQ193" s="71" t="str">
        <f t="shared" ref="EQ193:EQ194" si="3273">IF(BK193="","","|n"&amp;EQ$2&amp;"+"&amp;BK193&amp;EQ$1)</f>
        <v/>
      </c>
      <c r="ER193" s="71" t="str">
        <f t="shared" ref="ER193:ER194" si="3274">IF(BL193="","","|n"&amp;ER$2&amp;"+"&amp;BL193&amp;ER$1)</f>
        <v/>
      </c>
      <c r="ES193" s="71" t="str">
        <f t="shared" ref="ES193:ES194" si="3275">IF(BM193="","","|n"&amp;ES$2&amp;"+"&amp;BM193&amp;ES$1)</f>
        <v/>
      </c>
      <c r="ET193" s="71" t="str">
        <f t="shared" ref="ET193:ET194" si="3276">IF(BN193="","","|n"&amp;ET$2&amp;"+"&amp;BN193&amp;ET$1)</f>
        <v/>
      </c>
      <c r="EU193" s="71" t="str">
        <f t="shared" ref="EU193:EU194" si="3277">IF(BO193="","","|n"&amp;EU$2&amp;"+"&amp;BO193&amp;EU$1)</f>
        <v/>
      </c>
      <c r="EV193" s="71" t="str">
        <f t="shared" ref="EV193:EV194" si="3278">IF(BP193="","","|n"&amp;EV$2&amp;"+"&amp;BP193&amp;EV$1)</f>
        <v/>
      </c>
      <c r="EW193" s="71" t="str">
        <f t="shared" ref="EW193:EW194" si="3279">IF(BQ193="","","|n"&amp;EW$2&amp;"+"&amp;BQ193&amp;EW$1)</f>
        <v/>
      </c>
      <c r="EX193" s="71" t="str">
        <f t="shared" ref="EX193:EX194" si="3280">IF(BR193="","","|n"&amp;EX$2&amp;"+"&amp;BR193&amp;EX$1)</f>
        <v/>
      </c>
      <c r="EY193" s="71" t="str">
        <f t="shared" ref="EY193:EY194" si="3281">IF(BS193="","","|n"&amp;EY$2&amp;"+"&amp;BS193&amp;EY$1)</f>
        <v/>
      </c>
      <c r="EZ193" s="71" t="str">
        <f t="shared" ref="EZ193:EZ194" si="3282">IF(BT193="","","|n"&amp;EZ$2&amp;"+"&amp;BT193&amp;EZ$1)</f>
        <v/>
      </c>
      <c r="FA193" s="71" t="str">
        <f t="shared" ref="FA193:FA194" si="3283">IF(BU193="","","|n"&amp;FA$2&amp;"+"&amp;BU193&amp;FA$1)</f>
        <v/>
      </c>
      <c r="FB193" s="71" t="str">
        <f t="shared" ref="FB193:FB194" si="3284">IF(BV193="","","|n"&amp;FB$2&amp;"+"&amp;BV193&amp;FB$1)</f>
        <v/>
      </c>
      <c r="FC193" s="71" t="str">
        <f t="shared" ref="FC193:FC194" si="3285">IF(BW193="","","|n"&amp;FC$2&amp;"+"&amp;BW193&amp;FC$1)</f>
        <v/>
      </c>
      <c r="FD193" s="71" t="str">
        <f t="shared" ref="FD193:FD194" si="3286">IF(BX193="","","|n"&amp;FD$2&amp;"+"&amp;BX193&amp;FD$1)</f>
        <v/>
      </c>
      <c r="FE193" s="71" t="str">
        <f t="shared" ref="FE193:FE194" si="3287">IF(BY193="","","|n"&amp;FE$2&amp;"+"&amp;BY193&amp;FE$1)</f>
        <v/>
      </c>
      <c r="FF193" s="71" t="str">
        <f t="shared" ref="FF193:FF194" si="3288">IF(BZ193="","","|n"&amp;FF$2&amp;"+"&amp;BZ193&amp;FF$1)</f>
        <v/>
      </c>
      <c r="FG193" s="71" t="str">
        <f t="shared" ref="FG193:FG194" si="3289">IF(CA193="","","|n"&amp;FG$2&amp;"+"&amp;CA193&amp;FG$1)</f>
        <v/>
      </c>
      <c r="FH193" s="71" t="str">
        <f t="shared" ref="FH193:FH194" si="3290">IF(CB193="","","|n"&amp;FH$2&amp;"+"&amp;CB193&amp;FH$1)</f>
        <v/>
      </c>
      <c r="FI193" s="71" t="str">
        <f t="shared" ref="FI193:FI194" si="3291">IF(CC193="","","|n"&amp;FI$2&amp;"+"&amp;CC193&amp;FI$1)</f>
        <v/>
      </c>
      <c r="FJ193" s="71" t="str">
        <f t="shared" ref="FJ193:FJ194" si="3292">IF(CD193="","","|n"&amp;FJ$2&amp;"+"&amp;CD193&amp;FJ$1)</f>
        <v/>
      </c>
      <c r="FK193" s="71" t="str">
        <f t="shared" ref="FK193:FK194" si="3293">IF(CE193="","","|n"&amp;FK$2&amp;"+"&amp;CE193&amp;FK$1)</f>
        <v/>
      </c>
      <c r="FL193" s="71" t="str">
        <f t="shared" ref="FL193:FL194" si="3294">IF(CF193="","","|n"&amp;FL$2&amp;"+"&amp;CF193&amp;FL$1)</f>
        <v/>
      </c>
      <c r="FM193" s="71" t="str">
        <f t="shared" ref="FM193:FM194" si="3295">IF(CG193="","","|n"&amp;FM$2&amp;"+"&amp;CG193&amp;FM$1)</f>
        <v/>
      </c>
      <c r="FN193" s="71" t="str">
        <f t="shared" ref="FN193:FN194" si="3296">IF(CH193="","","|n"&amp;FN$2&amp;"+"&amp;CH193&amp;FN$1)</f>
        <v/>
      </c>
      <c r="FO193" s="71" t="str">
        <f t="shared" ref="FO193:FO194" si="3297">IF(CI193="","","|n"&amp;FO$2&amp;"+"&amp;CI193&amp;FO$1)</f>
        <v/>
      </c>
      <c r="FP193" s="71" t="str">
        <f t="shared" ref="FP193:FP194" si="3298">IF(CJ193="","","|n"&amp;FP$2&amp;"+"&amp;CJ193&amp;FP$1)</f>
        <v/>
      </c>
      <c r="FQ193" s="71" t="str">
        <f t="shared" ref="FQ193:FQ194" si="3299">IF(CK193="","","|n"&amp;FQ$2&amp;"+"&amp;CK193&amp;FQ$1)</f>
        <v/>
      </c>
      <c r="FR193" s="71" t="str">
        <f t="shared" ref="FR193:FR194" si="3300">IF(CL193="","","|n"&amp;FR$2&amp;"+"&amp;CL193&amp;FR$1)</f>
        <v/>
      </c>
      <c r="FS193" s="71" t="str">
        <f t="shared" ref="FS193:FS194" si="3301">IF(CM193="","","|n"&amp;FS$2&amp;"+"&amp;CM193&amp;FS$1)</f>
        <v/>
      </c>
    </row>
    <row r="194" spans="1:175" ht="16.5">
      <c r="A194" s="79"/>
      <c r="B194" s="101" t="s">
        <v>680</v>
      </c>
      <c r="C194" s="79" t="s">
        <v>681</v>
      </c>
      <c r="T194" s="114" t="s">
        <v>682</v>
      </c>
      <c r="U194" s="85" t="str">
        <f t="shared" si="3135"/>
        <v>ReplaceableTextures\\CommandButtons\\BTNIP03.blp</v>
      </c>
      <c r="CN194" s="69" t="str">
        <f t="shared" si="3154"/>
        <v>InitUnitState('IP03',,,,,,,,,,)</v>
      </c>
      <c r="CO194" s="69" t="str">
        <f t="shared" si="3155"/>
        <v>InitUnitNormal('IP03',,,,,,,,,,)</v>
      </c>
      <c r="CP194" s="69" t="str">
        <f t="shared" si="3156"/>
        <v>InitUnitMagic('IP03',,,,,,,,,,)</v>
      </c>
      <c r="CQ194" s="69" t="str">
        <f t="shared" si="3157"/>
        <v>InitUnitAdd('IP03',,,,,,,,,,)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200&amp;CR$1&amp;")"</f>
        <v>InitEquipData('IP03',,"",,,,,'','','','','','',"ReplaceableTextures\\CommandButtons\\BTNIT01.blp")</v>
      </c>
      <c r="CU194" s="95" t="str">
        <f t="shared" si="3230"/>
        <v>|n</v>
      </c>
      <c r="CV194" s="70" t="str">
        <f t="shared" si="3231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4" s="60"/>
      <c r="CX194" s="60"/>
      <c r="CY194" s="60"/>
      <c r="CZ194" s="60"/>
      <c r="DA194" s="60"/>
      <c r="DB194" s="71" t="str">
        <f t="shared" si="3232"/>
        <v/>
      </c>
      <c r="DC194" s="71" t="str">
        <f t="shared" si="3233"/>
        <v/>
      </c>
      <c r="DD194" s="71" t="str">
        <f t="shared" si="3234"/>
        <v/>
      </c>
      <c r="DE194" s="71" t="str">
        <f t="shared" si="3235"/>
        <v/>
      </c>
      <c r="DF194" s="71" t="str">
        <f t="shared" si="3236"/>
        <v/>
      </c>
      <c r="DG194" s="71" t="str">
        <f t="shared" si="3237"/>
        <v/>
      </c>
      <c r="DH194" s="71" t="str">
        <f t="shared" si="3238"/>
        <v/>
      </c>
      <c r="DI194" s="71" t="str">
        <f t="shared" si="3239"/>
        <v/>
      </c>
      <c r="DJ194" s="71" t="str">
        <f t="shared" si="3240"/>
        <v/>
      </c>
      <c r="DK194" s="71" t="str">
        <f t="shared" si="3241"/>
        <v/>
      </c>
      <c r="DL194" s="71" t="str">
        <f t="shared" si="3242"/>
        <v/>
      </c>
      <c r="DM194" s="71" t="str">
        <f t="shared" si="3243"/>
        <v/>
      </c>
      <c r="DN194" s="71" t="str">
        <f t="shared" si="3244"/>
        <v/>
      </c>
      <c r="DO194" s="71" t="str">
        <f t="shared" si="3245"/>
        <v/>
      </c>
      <c r="DP194" s="71" t="str">
        <f t="shared" si="3246"/>
        <v/>
      </c>
      <c r="DQ194" s="71" t="str">
        <f t="shared" si="3247"/>
        <v/>
      </c>
      <c r="DR194" s="71" t="str">
        <f t="shared" si="3248"/>
        <v/>
      </c>
      <c r="DS194" s="71" t="str">
        <f t="shared" si="3249"/>
        <v/>
      </c>
      <c r="DT194" s="71" t="str">
        <f t="shared" si="3250"/>
        <v/>
      </c>
      <c r="DU194" s="71" t="str">
        <f t="shared" si="3251"/>
        <v/>
      </c>
      <c r="DV194" s="71" t="str">
        <f t="shared" si="3252"/>
        <v/>
      </c>
      <c r="DW194" s="71" t="str">
        <f t="shared" si="3253"/>
        <v/>
      </c>
      <c r="DX194" s="71" t="str">
        <f t="shared" si="3254"/>
        <v/>
      </c>
      <c r="DY194" s="71" t="str">
        <f t="shared" si="3255"/>
        <v/>
      </c>
      <c r="DZ194" s="71" t="str">
        <f t="shared" si="3256"/>
        <v/>
      </c>
      <c r="EA194" s="71" t="str">
        <f t="shared" si="3257"/>
        <v/>
      </c>
      <c r="EB194" s="71" t="str">
        <f t="shared" si="3258"/>
        <v/>
      </c>
      <c r="EC194" s="71" t="str">
        <f t="shared" si="3259"/>
        <v/>
      </c>
      <c r="ED194" s="71" t="str">
        <f t="shared" si="3260"/>
        <v/>
      </c>
      <c r="EE194" s="71" t="str">
        <f t="shared" si="3261"/>
        <v/>
      </c>
      <c r="EF194" s="71" t="str">
        <f t="shared" si="3262"/>
        <v/>
      </c>
      <c r="EG194" s="71" t="str">
        <f t="shared" si="3263"/>
        <v/>
      </c>
      <c r="EH194" s="71" t="str">
        <f t="shared" si="3264"/>
        <v/>
      </c>
      <c r="EI194" s="71" t="str">
        <f t="shared" si="3265"/>
        <v/>
      </c>
      <c r="EJ194" s="71" t="str">
        <f t="shared" si="3266"/>
        <v/>
      </c>
      <c r="EK194" s="71" t="str">
        <f t="shared" si="3267"/>
        <v/>
      </c>
      <c r="EL194" s="71" t="str">
        <f t="shared" si="3268"/>
        <v/>
      </c>
      <c r="EM194" s="71" t="str">
        <f t="shared" si="3269"/>
        <v/>
      </c>
      <c r="EN194" s="71" t="str">
        <f t="shared" si="3270"/>
        <v/>
      </c>
      <c r="EO194" s="71" t="str">
        <f t="shared" si="3271"/>
        <v/>
      </c>
      <c r="EP194" s="71" t="str">
        <f t="shared" si="3272"/>
        <v/>
      </c>
      <c r="EQ194" s="71" t="str">
        <f t="shared" si="3273"/>
        <v/>
      </c>
      <c r="ER194" s="71" t="str">
        <f t="shared" si="3274"/>
        <v/>
      </c>
      <c r="ES194" s="71" t="str">
        <f t="shared" si="3275"/>
        <v/>
      </c>
      <c r="ET194" s="71" t="str">
        <f t="shared" si="3276"/>
        <v/>
      </c>
      <c r="EU194" s="71" t="str">
        <f t="shared" si="3277"/>
        <v/>
      </c>
      <c r="EV194" s="71" t="str">
        <f t="shared" si="3278"/>
        <v/>
      </c>
      <c r="EW194" s="71" t="str">
        <f t="shared" si="3279"/>
        <v/>
      </c>
      <c r="EX194" s="71" t="str">
        <f t="shared" si="3280"/>
        <v/>
      </c>
      <c r="EY194" s="71" t="str">
        <f t="shared" si="3281"/>
        <v/>
      </c>
      <c r="EZ194" s="71" t="str">
        <f t="shared" si="3282"/>
        <v/>
      </c>
      <c r="FA194" s="71" t="str">
        <f t="shared" si="3283"/>
        <v/>
      </c>
      <c r="FB194" s="71" t="str">
        <f t="shared" si="3284"/>
        <v/>
      </c>
      <c r="FC194" s="71" t="str">
        <f t="shared" si="3285"/>
        <v/>
      </c>
      <c r="FD194" s="71" t="str">
        <f t="shared" si="3286"/>
        <v/>
      </c>
      <c r="FE194" s="71" t="str">
        <f t="shared" si="3287"/>
        <v/>
      </c>
      <c r="FF194" s="71" t="str">
        <f t="shared" si="3288"/>
        <v/>
      </c>
      <c r="FG194" s="71" t="str">
        <f t="shared" si="3289"/>
        <v/>
      </c>
      <c r="FH194" s="71" t="str">
        <f t="shared" si="3290"/>
        <v/>
      </c>
      <c r="FI194" s="71" t="str">
        <f t="shared" si="3291"/>
        <v/>
      </c>
      <c r="FJ194" s="71" t="str">
        <f t="shared" si="3292"/>
        <v/>
      </c>
      <c r="FK194" s="71" t="str">
        <f t="shared" si="3293"/>
        <v/>
      </c>
      <c r="FL194" s="71" t="str">
        <f t="shared" si="3294"/>
        <v/>
      </c>
      <c r="FM194" s="71" t="str">
        <f t="shared" si="3295"/>
        <v/>
      </c>
      <c r="FN194" s="71" t="str">
        <f t="shared" si="3296"/>
        <v/>
      </c>
      <c r="FO194" s="71" t="str">
        <f t="shared" si="3297"/>
        <v/>
      </c>
      <c r="FP194" s="71" t="str">
        <f t="shared" si="3298"/>
        <v/>
      </c>
      <c r="FQ194" s="71" t="str">
        <f t="shared" si="3299"/>
        <v/>
      </c>
      <c r="FR194" s="71" t="str">
        <f t="shared" si="3300"/>
        <v/>
      </c>
      <c r="FS194" s="71" t="str">
        <f t="shared" si="3301"/>
        <v/>
      </c>
    </row>
    <row r="195" spans="1:175" ht="16.5">
      <c r="A195" s="79"/>
      <c r="B195" s="101" t="s">
        <v>683</v>
      </c>
      <c r="C195" s="79" t="s">
        <v>1338</v>
      </c>
      <c r="T195" s="114" t="s">
        <v>685</v>
      </c>
      <c r="U195" s="85" t="str">
        <f t="shared" si="3135"/>
        <v>ReplaceableTextures\\CommandButtons\\BTNIP04.blp</v>
      </c>
      <c r="CN195" s="69" t="str">
        <f t="shared" si="3154"/>
        <v>InitUnitState('IP04',,,,,,,,,,)</v>
      </c>
      <c r="CO195" s="69" t="str">
        <f t="shared" si="3155"/>
        <v>InitUnitNormal('IP04',,,,,,,,,,)</v>
      </c>
      <c r="CP195" s="69" t="str">
        <f t="shared" si="3156"/>
        <v>InitUnitMagic('IP04',,,,,,,,,,)</v>
      </c>
      <c r="CQ195" s="69" t="str">
        <f t="shared" si="3157"/>
        <v>InitUnitAdd('IP04',,,,,,,,,,)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InitEquipData('IP04',,"",,,,,'','','','','','',"ReplaceableTextures\\CommandButtons\\BTNIP05.blp")</v>
      </c>
      <c r="CU195" s="95" t="str">
        <f t="shared" ref="CU195:CU198" si="3302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ref="CV195:CV198" si="3303">T195</f>
        <v>使用后|Cffffc926重置|r当前|Cffff0000觉醒神通【R】|r|Cfff0f0f0。|r</v>
      </c>
      <c r="CW195" s="60"/>
      <c r="CX195" s="60"/>
      <c r="CY195" s="60"/>
      <c r="CZ195" s="60"/>
      <c r="DA195" s="60"/>
      <c r="DB195" s="71" t="str">
        <f t="shared" ref="DB195:DB196" si="3304">IF(V195="","","|n"&amp;DB$2&amp;"+"&amp;V195&amp;DB$1)</f>
        <v/>
      </c>
      <c r="DC195" s="71" t="str">
        <f t="shared" ref="DC195:DC196" si="3305">IF(W195="","","|n"&amp;DC$2&amp;"+"&amp;W195&amp;DC$1)</f>
        <v/>
      </c>
      <c r="DD195" s="71" t="str">
        <f t="shared" ref="DD195:DD196" si="3306">IF(X195="","","|n"&amp;DD$2&amp;"+"&amp;X195&amp;DD$1)</f>
        <v/>
      </c>
      <c r="DE195" s="71" t="str">
        <f t="shared" ref="DE195:DE196" si="3307">IF(Y195="","","|n"&amp;DE$2&amp;"+"&amp;Y195&amp;DE$1)</f>
        <v/>
      </c>
      <c r="DF195" s="71" t="str">
        <f t="shared" ref="DF195:DF196" si="3308">IF(Z195="","","|n"&amp;DF$2&amp;"+"&amp;Z195&amp;DF$1)</f>
        <v/>
      </c>
      <c r="DG195" s="71" t="str">
        <f t="shared" ref="DG195:DG196" si="3309">IF(AA195="","","|n"&amp;DG$2&amp;"+"&amp;AA195&amp;DG$1)</f>
        <v/>
      </c>
      <c r="DH195" s="71" t="str">
        <f t="shared" ref="DH195:DH196" si="3310">IF(AB195="","","|n"&amp;DH$2&amp;"+"&amp;AB195&amp;DH$1)</f>
        <v/>
      </c>
      <c r="DI195" s="71" t="str">
        <f t="shared" ref="DI195:DI196" si="3311">IF(AC195="","","|n"&amp;DI$2&amp;"+"&amp;AC195&amp;DI$1)</f>
        <v/>
      </c>
      <c r="DJ195" s="71" t="str">
        <f t="shared" ref="DJ195:DJ196" si="3312">IF(AD195="","","|n"&amp;DJ$2&amp;"+"&amp;AD195&amp;DJ$1)</f>
        <v/>
      </c>
      <c r="DK195" s="71" t="str">
        <f t="shared" ref="DK195:DK196" si="3313">IF(AE195="","","|n"&amp;DK$2&amp;"+"&amp;AE195&amp;DK$1)</f>
        <v/>
      </c>
      <c r="DL195" s="71" t="str">
        <f t="shared" ref="DL195:DL196" si="3314">IF(AF195="","","|n"&amp;DL$2&amp;"+"&amp;AF195&amp;DL$1)</f>
        <v/>
      </c>
      <c r="DM195" s="71" t="str">
        <f t="shared" ref="DM195:DM196" si="3315">IF(AG195="","","|n"&amp;DM$2&amp;"+"&amp;AG195&amp;DM$1)</f>
        <v/>
      </c>
      <c r="DN195" s="71" t="str">
        <f t="shared" ref="DN195:DN196" si="3316">IF(AH195="","","|n"&amp;DN$2&amp;"+"&amp;AH195&amp;DN$1)</f>
        <v/>
      </c>
      <c r="DO195" s="71" t="str">
        <f t="shared" ref="DO195:DO196" si="3317">IF(AI195="","","|n"&amp;DO$2&amp;"+"&amp;AI195&amp;DO$1)</f>
        <v/>
      </c>
      <c r="DP195" s="71" t="str">
        <f t="shared" ref="DP195:DP196" si="3318">IF(AJ195="","","|n"&amp;DP$2&amp;"+"&amp;AJ195&amp;DP$1)</f>
        <v/>
      </c>
      <c r="DQ195" s="71" t="str">
        <f t="shared" ref="DQ195:DQ196" si="3319">IF(AK195="","","|n"&amp;DQ$2&amp;"+"&amp;AK195&amp;DQ$1)</f>
        <v/>
      </c>
      <c r="DR195" s="71" t="str">
        <f t="shared" ref="DR195:DR196" si="3320">IF(AL195="","","|n"&amp;DR$2&amp;"+"&amp;AL195&amp;DR$1)</f>
        <v/>
      </c>
      <c r="DS195" s="71" t="str">
        <f t="shared" ref="DS195:DS196" si="3321">IF(AM195="","","|n"&amp;DS$2&amp;"+"&amp;AM195&amp;DS$1)</f>
        <v/>
      </c>
      <c r="DT195" s="71" t="str">
        <f t="shared" ref="DT195:DT196" si="3322">IF(AN195="","","|n"&amp;DT$2&amp;"+"&amp;AN195&amp;DT$1)</f>
        <v/>
      </c>
      <c r="DU195" s="71" t="str">
        <f t="shared" ref="DU195:DU196" si="3323">IF(AO195="","","|n"&amp;DU$2&amp;"+"&amp;AO195&amp;DU$1)</f>
        <v/>
      </c>
      <c r="DV195" s="71" t="str">
        <f t="shared" ref="DV195:DV196" si="3324">IF(AP195="","","|n"&amp;DV$2&amp;"+"&amp;AP195&amp;DV$1)</f>
        <v/>
      </c>
      <c r="DW195" s="71" t="str">
        <f t="shared" ref="DW195:DW196" si="3325">IF(AQ195="","","|n"&amp;DW$2&amp;"+"&amp;AQ195&amp;DW$1)</f>
        <v/>
      </c>
      <c r="DX195" s="71" t="str">
        <f t="shared" ref="DX195:DX196" si="3326">IF(AR195="","","|n"&amp;DX$2&amp;"+"&amp;AR195&amp;DX$1)</f>
        <v/>
      </c>
      <c r="DY195" s="71" t="str">
        <f t="shared" ref="DY195:DY196" si="3327">IF(AS195="","","|n"&amp;DY$2&amp;"+"&amp;AS195&amp;DY$1)</f>
        <v/>
      </c>
      <c r="DZ195" s="71" t="str">
        <f t="shared" ref="DZ195:DZ196" si="3328">IF(AT195="","","|n"&amp;DZ$2&amp;"+"&amp;AT195&amp;DZ$1)</f>
        <v/>
      </c>
      <c r="EA195" s="71" t="str">
        <f t="shared" ref="EA195:EA196" si="3329">IF(AU195="","","|n"&amp;EA$2&amp;"+"&amp;AU195&amp;EA$1)</f>
        <v/>
      </c>
      <c r="EB195" s="71" t="str">
        <f t="shared" ref="EB195:EB196" si="3330">IF(AV195="","","|n"&amp;EB$2&amp;"+"&amp;AV195&amp;EB$1)</f>
        <v/>
      </c>
      <c r="EC195" s="71" t="str">
        <f t="shared" ref="EC195:EC196" si="3331">IF(AW195="","","|n"&amp;EC$2&amp;"+"&amp;AW195&amp;EC$1)</f>
        <v/>
      </c>
      <c r="ED195" s="71" t="str">
        <f t="shared" ref="ED195:ED196" si="3332">IF(AX195="","","|n"&amp;ED$2&amp;"+"&amp;AX195&amp;ED$1)</f>
        <v/>
      </c>
      <c r="EE195" s="71" t="str">
        <f t="shared" ref="EE195:EE196" si="3333">IF(AY195="","","|n"&amp;EE$2&amp;"+"&amp;AY195&amp;EE$1)</f>
        <v/>
      </c>
      <c r="EF195" s="71" t="str">
        <f t="shared" ref="EF195:EF196" si="3334">IF(AZ195="","","|n"&amp;EF$2&amp;"+"&amp;AZ195&amp;EF$1)</f>
        <v/>
      </c>
      <c r="EG195" s="71" t="str">
        <f t="shared" ref="EG195:EG196" si="3335">IF(BA195="","","|n"&amp;EG$2&amp;"+"&amp;BA195&amp;EG$1)</f>
        <v/>
      </c>
      <c r="EH195" s="71" t="str">
        <f t="shared" ref="EH195:EH196" si="3336">IF(BB195="","","|n"&amp;EH$2&amp;"+"&amp;BB195&amp;EH$1)</f>
        <v/>
      </c>
      <c r="EI195" s="71" t="str">
        <f t="shared" ref="EI195:EI196" si="3337">IF(BC195="","","|n"&amp;EI$2&amp;"+"&amp;BC195&amp;EI$1)</f>
        <v/>
      </c>
      <c r="EJ195" s="71" t="str">
        <f t="shared" ref="EJ195:EJ196" si="3338">IF(BD195="","","|n"&amp;EJ$2&amp;"+"&amp;BD195&amp;EJ$1)</f>
        <v/>
      </c>
      <c r="EK195" s="71" t="str">
        <f t="shared" ref="EK195:EK196" si="3339">IF(BE195="","","|n"&amp;EK$2&amp;"+"&amp;BE195&amp;EK$1)</f>
        <v/>
      </c>
      <c r="EL195" s="71" t="str">
        <f t="shared" ref="EL195:EL196" si="3340">IF(BF195="","","|n"&amp;EL$2&amp;"+"&amp;BF195&amp;EL$1)</f>
        <v/>
      </c>
      <c r="EM195" s="71" t="str">
        <f t="shared" ref="EM195:EM196" si="3341">IF(BG195="","","|n"&amp;EM$2&amp;"+"&amp;BG195&amp;EM$1)</f>
        <v/>
      </c>
      <c r="EN195" s="71" t="str">
        <f t="shared" ref="EN195:EN196" si="3342">IF(BH195="","","|n"&amp;EN$2&amp;"+"&amp;BH195&amp;EN$1)</f>
        <v/>
      </c>
      <c r="EO195" s="71" t="str">
        <f t="shared" ref="EO195:EO196" si="3343">IF(BI195="","","|n"&amp;EO$2&amp;"+"&amp;BI195&amp;EO$1)</f>
        <v/>
      </c>
      <c r="EP195" s="71" t="str">
        <f t="shared" ref="EP195:EP196" si="3344">IF(BJ195="","","|n"&amp;EP$2&amp;"+"&amp;BJ195&amp;EP$1)</f>
        <v/>
      </c>
      <c r="EQ195" s="71" t="str">
        <f t="shared" ref="EQ195:EQ196" si="3345">IF(BK195="","","|n"&amp;EQ$2&amp;"+"&amp;BK195&amp;EQ$1)</f>
        <v/>
      </c>
      <c r="ER195" s="71" t="str">
        <f t="shared" ref="ER195:ER196" si="3346">IF(BL195="","","|n"&amp;ER$2&amp;"+"&amp;BL195&amp;ER$1)</f>
        <v/>
      </c>
      <c r="ES195" s="71" t="str">
        <f t="shared" ref="ES195:ES196" si="3347">IF(BM195="","","|n"&amp;ES$2&amp;"+"&amp;BM195&amp;ES$1)</f>
        <v/>
      </c>
      <c r="ET195" s="71" t="str">
        <f t="shared" ref="ET195:ET196" si="3348">IF(BN195="","","|n"&amp;ET$2&amp;"+"&amp;BN195&amp;ET$1)</f>
        <v/>
      </c>
      <c r="EU195" s="71" t="str">
        <f t="shared" ref="EU195:EU196" si="3349">IF(BO195="","","|n"&amp;EU$2&amp;"+"&amp;BO195&amp;EU$1)</f>
        <v/>
      </c>
      <c r="EV195" s="71" t="str">
        <f t="shared" ref="EV195:EV196" si="3350">IF(BP195="","","|n"&amp;EV$2&amp;"+"&amp;BP195&amp;EV$1)</f>
        <v/>
      </c>
      <c r="EW195" s="71" t="str">
        <f t="shared" ref="EW195:EW196" si="3351">IF(BQ195="","","|n"&amp;EW$2&amp;"+"&amp;BQ195&amp;EW$1)</f>
        <v/>
      </c>
      <c r="EX195" s="71" t="str">
        <f t="shared" ref="EX195:EX196" si="3352">IF(BR195="","","|n"&amp;EX$2&amp;"+"&amp;BR195&amp;EX$1)</f>
        <v/>
      </c>
      <c r="EY195" s="71" t="str">
        <f t="shared" ref="EY195:EY196" si="3353">IF(BS195="","","|n"&amp;EY$2&amp;"+"&amp;BS195&amp;EY$1)</f>
        <v/>
      </c>
      <c r="EZ195" s="71" t="str">
        <f t="shared" ref="EZ195:EZ196" si="3354">IF(BT195="","","|n"&amp;EZ$2&amp;"+"&amp;BT195&amp;EZ$1)</f>
        <v/>
      </c>
      <c r="FA195" s="71" t="str">
        <f t="shared" ref="FA195:FA196" si="3355">IF(BU195="","","|n"&amp;FA$2&amp;"+"&amp;BU195&amp;FA$1)</f>
        <v/>
      </c>
      <c r="FB195" s="71" t="str">
        <f t="shared" ref="FB195:FB196" si="3356">IF(BV195="","","|n"&amp;FB$2&amp;"+"&amp;BV195&amp;FB$1)</f>
        <v/>
      </c>
      <c r="FC195" s="71" t="str">
        <f t="shared" ref="FC195:FC196" si="3357">IF(BW195="","","|n"&amp;FC$2&amp;"+"&amp;BW195&amp;FC$1)</f>
        <v/>
      </c>
      <c r="FD195" s="71" t="str">
        <f t="shared" ref="FD195:FD196" si="3358">IF(BX195="","","|n"&amp;FD$2&amp;"+"&amp;BX195&amp;FD$1)</f>
        <v/>
      </c>
      <c r="FE195" s="71" t="str">
        <f t="shared" ref="FE195:FE196" si="3359">IF(BY195="","","|n"&amp;FE$2&amp;"+"&amp;BY195&amp;FE$1)</f>
        <v/>
      </c>
      <c r="FF195" s="71" t="str">
        <f t="shared" ref="FF195:FF196" si="3360">IF(BZ195="","","|n"&amp;FF$2&amp;"+"&amp;BZ195&amp;FF$1)</f>
        <v/>
      </c>
      <c r="FG195" s="71" t="str">
        <f t="shared" ref="FG195:FG196" si="3361">IF(CA195="","","|n"&amp;FG$2&amp;"+"&amp;CA195&amp;FG$1)</f>
        <v/>
      </c>
      <c r="FH195" s="71" t="str">
        <f t="shared" ref="FH195:FH196" si="3362">IF(CB195="","","|n"&amp;FH$2&amp;"+"&amp;CB195&amp;FH$1)</f>
        <v/>
      </c>
      <c r="FI195" s="71" t="str">
        <f t="shared" ref="FI195:FI196" si="3363">IF(CC195="","","|n"&amp;FI$2&amp;"+"&amp;CC195&amp;FI$1)</f>
        <v/>
      </c>
      <c r="FJ195" s="71" t="str">
        <f t="shared" ref="FJ195:FJ196" si="3364">IF(CD195="","","|n"&amp;FJ$2&amp;"+"&amp;CD195&amp;FJ$1)</f>
        <v/>
      </c>
      <c r="FK195" s="71" t="str">
        <f t="shared" ref="FK195:FK196" si="3365">IF(CE195="","","|n"&amp;FK$2&amp;"+"&amp;CE195&amp;FK$1)</f>
        <v/>
      </c>
      <c r="FL195" s="71" t="str">
        <f t="shared" ref="FL195:FL196" si="3366">IF(CF195="","","|n"&amp;FL$2&amp;"+"&amp;CF195&amp;FL$1)</f>
        <v/>
      </c>
      <c r="FM195" s="71" t="str">
        <f t="shared" ref="FM195:FM196" si="3367">IF(CG195="","","|n"&amp;FM$2&amp;"+"&amp;CG195&amp;FM$1)</f>
        <v/>
      </c>
      <c r="FN195" s="71" t="str">
        <f t="shared" ref="FN195:FN196" si="3368">IF(CH195="","","|n"&amp;FN$2&amp;"+"&amp;CH195&amp;FN$1)</f>
        <v/>
      </c>
      <c r="FO195" s="71" t="str">
        <f t="shared" ref="FO195:FO196" si="3369">IF(CI195="","","|n"&amp;FO$2&amp;"+"&amp;CI195&amp;FO$1)</f>
        <v/>
      </c>
      <c r="FP195" s="71" t="str">
        <f t="shared" ref="FP195:FP196" si="3370">IF(CJ195="","","|n"&amp;FP$2&amp;"+"&amp;CJ195&amp;FP$1)</f>
        <v/>
      </c>
      <c r="FQ195" s="71" t="str">
        <f t="shared" ref="FQ195:FQ196" si="3371">IF(CK195="","","|n"&amp;FQ$2&amp;"+"&amp;CK195&amp;FQ$1)</f>
        <v/>
      </c>
      <c r="FR195" s="71" t="str">
        <f t="shared" ref="FR195:FR196" si="3372">IF(CL195="","","|n"&amp;FR$2&amp;"+"&amp;CL195&amp;FR$1)</f>
        <v/>
      </c>
      <c r="FS195" s="71" t="str">
        <f t="shared" ref="FS195:FS196" si="3373">IF(CM195="","","|n"&amp;FS$2&amp;"+"&amp;CM195&amp;FS$1)</f>
        <v/>
      </c>
    </row>
    <row r="196" spans="1:175" ht="16.5">
      <c r="A196" s="79"/>
      <c r="B196" s="101" t="s">
        <v>686</v>
      </c>
      <c r="C196" s="79" t="s">
        <v>687</v>
      </c>
      <c r="T196" s="114" t="s">
        <v>688</v>
      </c>
      <c r="U196" s="85" t="str">
        <f t="shared" ref="U196:U198" si="3374">"ReplaceableTextures\\CommandButtons\\BTN"&amp;B196&amp;".blp"</f>
        <v>ReplaceableTextures\\CommandButtons\\BTNIP05.blp</v>
      </c>
      <c r="CN196" s="69" t="str">
        <f t="shared" si="3154"/>
        <v>InitUnitState('IP05',,,,,,,,,,)</v>
      </c>
      <c r="CO196" s="69" t="str">
        <f t="shared" si="3155"/>
        <v>InitUnitNormal('IP05',,,,,,,,,,)</v>
      </c>
      <c r="CP196" s="69" t="str">
        <f t="shared" si="3156"/>
        <v>InitUnitMagic('IP05',,,,,,,,,,)</v>
      </c>
      <c r="CQ196" s="69" t="str">
        <f t="shared" si="3157"/>
        <v>InitUnitAdd('IP05',,,,,,,,,,)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202&amp;CR$1&amp;")"</f>
        <v>InitEquipData('IP05',,"",,,,,'','','','','','',"ReplaceableTextures\\CommandButtons\\BTNIT03.blp")</v>
      </c>
      <c r="CU196" s="95" t="str">
        <f t="shared" si="3302"/>
        <v>|n</v>
      </c>
      <c r="CV196" s="70" t="str">
        <f t="shared" si="3303"/>
        <v>开启|Cffffc926结界|r，前往虚空终止|Cffff0000封神圣战|r。</v>
      </c>
      <c r="CW196" s="60"/>
      <c r="CX196" s="60"/>
      <c r="CY196" s="60"/>
      <c r="CZ196" s="60"/>
      <c r="DA196" s="60"/>
      <c r="DB196" s="71" t="str">
        <f t="shared" si="3304"/>
        <v/>
      </c>
      <c r="DC196" s="71" t="str">
        <f t="shared" si="3305"/>
        <v/>
      </c>
      <c r="DD196" s="71" t="str">
        <f t="shared" si="3306"/>
        <v/>
      </c>
      <c r="DE196" s="71" t="str">
        <f t="shared" si="3307"/>
        <v/>
      </c>
      <c r="DF196" s="71" t="str">
        <f t="shared" si="3308"/>
        <v/>
      </c>
      <c r="DG196" s="71" t="str">
        <f t="shared" si="3309"/>
        <v/>
      </c>
      <c r="DH196" s="71" t="str">
        <f t="shared" si="3310"/>
        <v/>
      </c>
      <c r="DI196" s="71" t="str">
        <f t="shared" si="3311"/>
        <v/>
      </c>
      <c r="DJ196" s="71" t="str">
        <f t="shared" si="3312"/>
        <v/>
      </c>
      <c r="DK196" s="71" t="str">
        <f t="shared" si="3313"/>
        <v/>
      </c>
      <c r="DL196" s="71" t="str">
        <f t="shared" si="3314"/>
        <v/>
      </c>
      <c r="DM196" s="71" t="str">
        <f t="shared" si="3315"/>
        <v/>
      </c>
      <c r="DN196" s="71" t="str">
        <f t="shared" si="3316"/>
        <v/>
      </c>
      <c r="DO196" s="71" t="str">
        <f t="shared" si="3317"/>
        <v/>
      </c>
      <c r="DP196" s="71" t="str">
        <f t="shared" si="3318"/>
        <v/>
      </c>
      <c r="DQ196" s="71" t="str">
        <f t="shared" si="3319"/>
        <v/>
      </c>
      <c r="DR196" s="71" t="str">
        <f t="shared" si="3320"/>
        <v/>
      </c>
      <c r="DS196" s="71" t="str">
        <f t="shared" si="3321"/>
        <v/>
      </c>
      <c r="DT196" s="71" t="str">
        <f t="shared" si="3322"/>
        <v/>
      </c>
      <c r="DU196" s="71" t="str">
        <f t="shared" si="3323"/>
        <v/>
      </c>
      <c r="DV196" s="71" t="str">
        <f t="shared" si="3324"/>
        <v/>
      </c>
      <c r="DW196" s="71" t="str">
        <f t="shared" si="3325"/>
        <v/>
      </c>
      <c r="DX196" s="71" t="str">
        <f t="shared" si="3326"/>
        <v/>
      </c>
      <c r="DY196" s="71" t="str">
        <f t="shared" si="3327"/>
        <v/>
      </c>
      <c r="DZ196" s="71" t="str">
        <f t="shared" si="3328"/>
        <v/>
      </c>
      <c r="EA196" s="71" t="str">
        <f t="shared" si="3329"/>
        <v/>
      </c>
      <c r="EB196" s="71" t="str">
        <f t="shared" si="3330"/>
        <v/>
      </c>
      <c r="EC196" s="71" t="str">
        <f t="shared" si="3331"/>
        <v/>
      </c>
      <c r="ED196" s="71" t="str">
        <f t="shared" si="3332"/>
        <v/>
      </c>
      <c r="EE196" s="71" t="str">
        <f t="shared" si="3333"/>
        <v/>
      </c>
      <c r="EF196" s="71" t="str">
        <f t="shared" si="3334"/>
        <v/>
      </c>
      <c r="EG196" s="71" t="str">
        <f t="shared" si="3335"/>
        <v/>
      </c>
      <c r="EH196" s="71" t="str">
        <f t="shared" si="3336"/>
        <v/>
      </c>
      <c r="EI196" s="71" t="str">
        <f t="shared" si="3337"/>
        <v/>
      </c>
      <c r="EJ196" s="71" t="str">
        <f t="shared" si="3338"/>
        <v/>
      </c>
      <c r="EK196" s="71" t="str">
        <f t="shared" si="3339"/>
        <v/>
      </c>
      <c r="EL196" s="71" t="str">
        <f t="shared" si="3340"/>
        <v/>
      </c>
      <c r="EM196" s="71" t="str">
        <f t="shared" si="3341"/>
        <v/>
      </c>
      <c r="EN196" s="71" t="str">
        <f t="shared" si="3342"/>
        <v/>
      </c>
      <c r="EO196" s="71" t="str">
        <f t="shared" si="3343"/>
        <v/>
      </c>
      <c r="EP196" s="71" t="str">
        <f t="shared" si="3344"/>
        <v/>
      </c>
      <c r="EQ196" s="71" t="str">
        <f t="shared" si="3345"/>
        <v/>
      </c>
      <c r="ER196" s="71" t="str">
        <f t="shared" si="3346"/>
        <v/>
      </c>
      <c r="ES196" s="71" t="str">
        <f t="shared" si="3347"/>
        <v/>
      </c>
      <c r="ET196" s="71" t="str">
        <f t="shared" si="3348"/>
        <v/>
      </c>
      <c r="EU196" s="71" t="str">
        <f t="shared" si="3349"/>
        <v/>
      </c>
      <c r="EV196" s="71" t="str">
        <f t="shared" si="3350"/>
        <v/>
      </c>
      <c r="EW196" s="71" t="str">
        <f t="shared" si="3351"/>
        <v/>
      </c>
      <c r="EX196" s="71" t="str">
        <f t="shared" si="3352"/>
        <v/>
      </c>
      <c r="EY196" s="71" t="str">
        <f t="shared" si="3353"/>
        <v/>
      </c>
      <c r="EZ196" s="71" t="str">
        <f t="shared" si="3354"/>
        <v/>
      </c>
      <c r="FA196" s="71" t="str">
        <f t="shared" si="3355"/>
        <v/>
      </c>
      <c r="FB196" s="71" t="str">
        <f t="shared" si="3356"/>
        <v/>
      </c>
      <c r="FC196" s="71" t="str">
        <f t="shared" si="3357"/>
        <v/>
      </c>
      <c r="FD196" s="71" t="str">
        <f t="shared" si="3358"/>
        <v/>
      </c>
      <c r="FE196" s="71" t="str">
        <f t="shared" si="3359"/>
        <v/>
      </c>
      <c r="FF196" s="71" t="str">
        <f t="shared" si="3360"/>
        <v/>
      </c>
      <c r="FG196" s="71" t="str">
        <f t="shared" si="3361"/>
        <v/>
      </c>
      <c r="FH196" s="71" t="str">
        <f t="shared" si="3362"/>
        <v/>
      </c>
      <c r="FI196" s="71" t="str">
        <f t="shared" si="3363"/>
        <v/>
      </c>
      <c r="FJ196" s="71" t="str">
        <f t="shared" si="3364"/>
        <v/>
      </c>
      <c r="FK196" s="71" t="str">
        <f t="shared" si="3365"/>
        <v/>
      </c>
      <c r="FL196" s="71" t="str">
        <f t="shared" si="3366"/>
        <v/>
      </c>
      <c r="FM196" s="71" t="str">
        <f t="shared" si="3367"/>
        <v/>
      </c>
      <c r="FN196" s="71" t="str">
        <f t="shared" si="3368"/>
        <v/>
      </c>
      <c r="FO196" s="71" t="str">
        <f t="shared" si="3369"/>
        <v/>
      </c>
      <c r="FP196" s="71" t="str">
        <f t="shared" si="3370"/>
        <v/>
      </c>
      <c r="FQ196" s="71" t="str">
        <f t="shared" si="3371"/>
        <v/>
      </c>
      <c r="FR196" s="71" t="str">
        <f t="shared" si="3372"/>
        <v/>
      </c>
      <c r="FS196" s="71" t="str">
        <f t="shared" si="3373"/>
        <v/>
      </c>
    </row>
    <row r="197" spans="1:175" ht="16.5">
      <c r="A197" s="79"/>
      <c r="B197" s="101" t="s">
        <v>689</v>
      </c>
      <c r="C197" s="79" t="s">
        <v>1339</v>
      </c>
      <c r="T197" s="189" t="s">
        <v>1325</v>
      </c>
      <c r="U197" s="85" t="str">
        <f t="shared" si="3374"/>
        <v>ReplaceableTextures\\CommandButtons\\BTNIP06.blp</v>
      </c>
      <c r="CN197" s="69" t="str">
        <f t="shared" si="3154"/>
        <v>InitUnitState('IP06',,,,,,,,,,)</v>
      </c>
      <c r="CO197" s="69" t="str">
        <f t="shared" si="3155"/>
        <v>InitUnitNormal('IP06',,,,,,,,,,)</v>
      </c>
      <c r="CP197" s="69" t="str">
        <f t="shared" si="3156"/>
        <v>InitUnitMagic('IP06',,,,,,,,,,)</v>
      </c>
      <c r="CQ197" s="69" t="str">
        <f t="shared" si="3157"/>
        <v>InitUnitAdd('IP06',,,,,,,,,,)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203&amp;CR$1&amp;")"</f>
        <v>InitEquipData('IP06',,"",,,,,'','','','','','',"ReplaceableTextures\\CommandButtons\\BTNIT04.blp")</v>
      </c>
      <c r="CU197" s="95" t="str">
        <f t="shared" si="3302"/>
        <v>|n</v>
      </c>
      <c r="CV197" s="70" t="str">
        <f t="shared" si="3303"/>
        <v>使用后可重置当前副本奖励选项。</v>
      </c>
      <c r="CW197" s="60"/>
      <c r="CX197" s="60"/>
      <c r="CY197" s="60"/>
      <c r="CZ197" s="60"/>
      <c r="DA197" s="60"/>
      <c r="DB197" s="71" t="str">
        <f t="shared" ref="DB197:FM197" si="3375">IF(V197="","","|n"&amp;DB$2&amp;"+"&amp;V197&amp;DB$1)</f>
        <v/>
      </c>
      <c r="DC197" s="71" t="str">
        <f t="shared" si="3375"/>
        <v/>
      </c>
      <c r="DD197" s="71" t="str">
        <f t="shared" si="3375"/>
        <v/>
      </c>
      <c r="DE197" s="71" t="str">
        <f t="shared" si="3375"/>
        <v/>
      </c>
      <c r="DF197" s="71" t="str">
        <f t="shared" si="3375"/>
        <v/>
      </c>
      <c r="DG197" s="71" t="str">
        <f t="shared" si="3375"/>
        <v/>
      </c>
      <c r="DH197" s="71" t="str">
        <f t="shared" si="3375"/>
        <v/>
      </c>
      <c r="DI197" s="71" t="str">
        <f t="shared" si="3375"/>
        <v/>
      </c>
      <c r="DJ197" s="71" t="str">
        <f t="shared" si="3375"/>
        <v/>
      </c>
      <c r="DK197" s="71" t="str">
        <f t="shared" si="3375"/>
        <v/>
      </c>
      <c r="DL197" s="71" t="str">
        <f t="shared" si="3375"/>
        <v/>
      </c>
      <c r="DM197" s="71" t="str">
        <f t="shared" si="3375"/>
        <v/>
      </c>
      <c r="DN197" s="71" t="str">
        <f t="shared" si="3375"/>
        <v/>
      </c>
      <c r="DO197" s="71" t="str">
        <f t="shared" si="3375"/>
        <v/>
      </c>
      <c r="DP197" s="71" t="str">
        <f t="shared" si="3375"/>
        <v/>
      </c>
      <c r="DQ197" s="71" t="str">
        <f t="shared" si="3375"/>
        <v/>
      </c>
      <c r="DR197" s="71" t="str">
        <f t="shared" si="3375"/>
        <v/>
      </c>
      <c r="DS197" s="71" t="str">
        <f t="shared" si="3375"/>
        <v/>
      </c>
      <c r="DT197" s="71" t="str">
        <f t="shared" si="3375"/>
        <v/>
      </c>
      <c r="DU197" s="71" t="str">
        <f t="shared" si="3375"/>
        <v/>
      </c>
      <c r="DV197" s="71" t="str">
        <f t="shared" si="3375"/>
        <v/>
      </c>
      <c r="DW197" s="71" t="str">
        <f t="shared" si="3375"/>
        <v/>
      </c>
      <c r="DX197" s="71" t="str">
        <f t="shared" si="3375"/>
        <v/>
      </c>
      <c r="DY197" s="71" t="str">
        <f t="shared" si="3375"/>
        <v/>
      </c>
      <c r="DZ197" s="71" t="str">
        <f t="shared" si="3375"/>
        <v/>
      </c>
      <c r="EA197" s="71" t="str">
        <f t="shared" si="3375"/>
        <v/>
      </c>
      <c r="EB197" s="71" t="str">
        <f t="shared" si="3375"/>
        <v/>
      </c>
      <c r="EC197" s="71" t="str">
        <f t="shared" si="3375"/>
        <v/>
      </c>
      <c r="ED197" s="71" t="str">
        <f t="shared" si="3375"/>
        <v/>
      </c>
      <c r="EE197" s="71" t="str">
        <f t="shared" si="3375"/>
        <v/>
      </c>
      <c r="EF197" s="71" t="str">
        <f t="shared" si="3375"/>
        <v/>
      </c>
      <c r="EG197" s="71" t="str">
        <f t="shared" si="3375"/>
        <v/>
      </c>
      <c r="EH197" s="71" t="str">
        <f t="shared" si="3375"/>
        <v/>
      </c>
      <c r="EI197" s="71" t="str">
        <f t="shared" si="3375"/>
        <v/>
      </c>
      <c r="EJ197" s="71" t="str">
        <f t="shared" si="3375"/>
        <v/>
      </c>
      <c r="EK197" s="71" t="str">
        <f t="shared" si="3375"/>
        <v/>
      </c>
      <c r="EL197" s="71" t="str">
        <f t="shared" si="3375"/>
        <v/>
      </c>
      <c r="EM197" s="71" t="str">
        <f t="shared" si="3375"/>
        <v/>
      </c>
      <c r="EN197" s="71" t="str">
        <f t="shared" si="3375"/>
        <v/>
      </c>
      <c r="EO197" s="71" t="str">
        <f t="shared" si="3375"/>
        <v/>
      </c>
      <c r="EP197" s="71" t="str">
        <f t="shared" si="3375"/>
        <v/>
      </c>
      <c r="EQ197" s="71" t="str">
        <f t="shared" si="3375"/>
        <v/>
      </c>
      <c r="ER197" s="71" t="str">
        <f t="shared" si="3375"/>
        <v/>
      </c>
      <c r="ES197" s="71" t="str">
        <f t="shared" si="3375"/>
        <v/>
      </c>
      <c r="ET197" s="71" t="str">
        <f t="shared" si="3375"/>
        <v/>
      </c>
      <c r="EU197" s="71" t="str">
        <f t="shared" si="3375"/>
        <v/>
      </c>
      <c r="EV197" s="71" t="str">
        <f t="shared" si="3375"/>
        <v/>
      </c>
      <c r="EW197" s="71" t="str">
        <f t="shared" si="3375"/>
        <v/>
      </c>
      <c r="EX197" s="71" t="str">
        <f t="shared" si="3375"/>
        <v/>
      </c>
      <c r="EY197" s="71" t="str">
        <f t="shared" si="3375"/>
        <v/>
      </c>
      <c r="EZ197" s="71" t="str">
        <f t="shared" si="3375"/>
        <v/>
      </c>
      <c r="FA197" s="71" t="str">
        <f t="shared" si="3375"/>
        <v/>
      </c>
      <c r="FB197" s="71" t="str">
        <f t="shared" si="3375"/>
        <v/>
      </c>
      <c r="FC197" s="71" t="str">
        <f t="shared" si="3375"/>
        <v/>
      </c>
      <c r="FD197" s="71" t="str">
        <f t="shared" si="3375"/>
        <v/>
      </c>
      <c r="FE197" s="71" t="str">
        <f t="shared" si="3375"/>
        <v/>
      </c>
      <c r="FF197" s="71" t="str">
        <f t="shared" si="3375"/>
        <v/>
      </c>
      <c r="FG197" s="71" t="str">
        <f t="shared" si="3375"/>
        <v/>
      </c>
      <c r="FH197" s="71" t="str">
        <f t="shared" si="3375"/>
        <v/>
      </c>
      <c r="FI197" s="71" t="str">
        <f t="shared" si="3375"/>
        <v/>
      </c>
      <c r="FJ197" s="71" t="str">
        <f t="shared" si="3375"/>
        <v/>
      </c>
      <c r="FK197" s="71" t="str">
        <f t="shared" si="3375"/>
        <v/>
      </c>
      <c r="FL197" s="71" t="str">
        <f t="shared" si="3375"/>
        <v/>
      </c>
      <c r="FM197" s="71" t="str">
        <f t="shared" si="3375"/>
        <v/>
      </c>
      <c r="FN197" s="71" t="str">
        <f t="shared" ref="FN197:FS197" si="3376">IF(CH197="","","|n"&amp;FN$2&amp;"+"&amp;CH197&amp;FN$1)</f>
        <v/>
      </c>
      <c r="FO197" s="71" t="str">
        <f t="shared" si="3376"/>
        <v/>
      </c>
      <c r="FP197" s="71" t="str">
        <f t="shared" si="3376"/>
        <v/>
      </c>
      <c r="FQ197" s="71" t="str">
        <f t="shared" si="3376"/>
        <v/>
      </c>
      <c r="FR197" s="71" t="str">
        <f t="shared" si="3376"/>
        <v/>
      </c>
      <c r="FS197" s="71" t="str">
        <f t="shared" si="3376"/>
        <v/>
      </c>
    </row>
    <row r="198" spans="1:175" ht="16.5">
      <c r="A198" s="79"/>
      <c r="B198" s="101" t="s">
        <v>691</v>
      </c>
      <c r="C198" s="79" t="s">
        <v>1340</v>
      </c>
      <c r="T198" s="189" t="s">
        <v>1324</v>
      </c>
      <c r="U198" s="85" t="str">
        <f t="shared" si="3374"/>
        <v>ReplaceableTextures\\CommandButtons\\BTNIP07.blp</v>
      </c>
      <c r="CN198" s="69" t="str">
        <f t="shared" si="3154"/>
        <v>InitUnitState('IP07',,,,,,,,,,)</v>
      </c>
      <c r="CO198" s="69" t="str">
        <f t="shared" si="3155"/>
        <v>InitUnitNormal('IP07',,,,,,,,,,)</v>
      </c>
      <c r="CP198" s="69" t="str">
        <f t="shared" si="3156"/>
        <v>InitUnitMagic('IP07',,,,,,,,,,)</v>
      </c>
      <c r="CQ198" s="69" t="str">
        <f t="shared" si="3157"/>
        <v>InitUnitAdd('IP07',,,,,,,,,,)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204&amp;CR$1&amp;")"</f>
        <v>InitEquipData('IP07',,"",,,,,'','','','','','',"ReplaceableTextures\\CommandButtons\\BTNIT05.blp")</v>
      </c>
      <c r="CU198" s="95" t="str">
        <f t="shared" si="3302"/>
        <v>|n</v>
      </c>
      <c r="CV198" s="70" t="str">
        <f t="shared" si="3303"/>
        <v>使用后可重置当前符印奖励选项。</v>
      </c>
      <c r="CW198" s="60"/>
      <c r="CX198" s="60"/>
      <c r="CY198" s="60"/>
      <c r="CZ198" s="60"/>
      <c r="DA198" s="60"/>
      <c r="DB198" s="71" t="str">
        <f t="shared" ref="DB198:FM198" si="3377">IF(V198="","","|n"&amp;DB$2&amp;"+"&amp;V198&amp;DB$1)</f>
        <v/>
      </c>
      <c r="DC198" s="71" t="str">
        <f t="shared" si="3377"/>
        <v/>
      </c>
      <c r="DD198" s="71" t="str">
        <f t="shared" si="3377"/>
        <v/>
      </c>
      <c r="DE198" s="71" t="str">
        <f t="shared" si="3377"/>
        <v/>
      </c>
      <c r="DF198" s="71" t="str">
        <f t="shared" si="3377"/>
        <v/>
      </c>
      <c r="DG198" s="71" t="str">
        <f t="shared" si="3377"/>
        <v/>
      </c>
      <c r="DH198" s="71" t="str">
        <f t="shared" si="3377"/>
        <v/>
      </c>
      <c r="DI198" s="71" t="str">
        <f t="shared" si="3377"/>
        <v/>
      </c>
      <c r="DJ198" s="71" t="str">
        <f t="shared" si="3377"/>
        <v/>
      </c>
      <c r="DK198" s="71" t="str">
        <f t="shared" si="3377"/>
        <v/>
      </c>
      <c r="DL198" s="71" t="str">
        <f t="shared" si="3377"/>
        <v/>
      </c>
      <c r="DM198" s="71" t="str">
        <f t="shared" si="3377"/>
        <v/>
      </c>
      <c r="DN198" s="71" t="str">
        <f t="shared" si="3377"/>
        <v/>
      </c>
      <c r="DO198" s="71" t="str">
        <f t="shared" si="3377"/>
        <v/>
      </c>
      <c r="DP198" s="71" t="str">
        <f t="shared" si="3377"/>
        <v/>
      </c>
      <c r="DQ198" s="71" t="str">
        <f t="shared" si="3377"/>
        <v/>
      </c>
      <c r="DR198" s="71" t="str">
        <f t="shared" si="3377"/>
        <v/>
      </c>
      <c r="DS198" s="71" t="str">
        <f t="shared" si="3377"/>
        <v/>
      </c>
      <c r="DT198" s="71" t="str">
        <f t="shared" si="3377"/>
        <v/>
      </c>
      <c r="DU198" s="71" t="str">
        <f t="shared" si="3377"/>
        <v/>
      </c>
      <c r="DV198" s="71" t="str">
        <f t="shared" si="3377"/>
        <v/>
      </c>
      <c r="DW198" s="71" t="str">
        <f t="shared" si="3377"/>
        <v/>
      </c>
      <c r="DX198" s="71" t="str">
        <f t="shared" si="3377"/>
        <v/>
      </c>
      <c r="DY198" s="71" t="str">
        <f t="shared" si="3377"/>
        <v/>
      </c>
      <c r="DZ198" s="71" t="str">
        <f t="shared" si="3377"/>
        <v/>
      </c>
      <c r="EA198" s="71" t="str">
        <f t="shared" si="3377"/>
        <v/>
      </c>
      <c r="EB198" s="71" t="str">
        <f t="shared" si="3377"/>
        <v/>
      </c>
      <c r="EC198" s="71" t="str">
        <f t="shared" si="3377"/>
        <v/>
      </c>
      <c r="ED198" s="71" t="str">
        <f t="shared" si="3377"/>
        <v/>
      </c>
      <c r="EE198" s="71" t="str">
        <f t="shared" si="3377"/>
        <v/>
      </c>
      <c r="EF198" s="71" t="str">
        <f t="shared" si="3377"/>
        <v/>
      </c>
      <c r="EG198" s="71" t="str">
        <f t="shared" si="3377"/>
        <v/>
      </c>
      <c r="EH198" s="71" t="str">
        <f t="shared" si="3377"/>
        <v/>
      </c>
      <c r="EI198" s="71" t="str">
        <f t="shared" si="3377"/>
        <v/>
      </c>
      <c r="EJ198" s="71" t="str">
        <f t="shared" si="3377"/>
        <v/>
      </c>
      <c r="EK198" s="71" t="str">
        <f t="shared" si="3377"/>
        <v/>
      </c>
      <c r="EL198" s="71" t="str">
        <f t="shared" si="3377"/>
        <v/>
      </c>
      <c r="EM198" s="71" t="str">
        <f t="shared" si="3377"/>
        <v/>
      </c>
      <c r="EN198" s="71" t="str">
        <f t="shared" si="3377"/>
        <v/>
      </c>
      <c r="EO198" s="71" t="str">
        <f t="shared" si="3377"/>
        <v/>
      </c>
      <c r="EP198" s="71" t="str">
        <f t="shared" si="3377"/>
        <v/>
      </c>
      <c r="EQ198" s="71" t="str">
        <f t="shared" si="3377"/>
        <v/>
      </c>
      <c r="ER198" s="71" t="str">
        <f t="shared" si="3377"/>
        <v/>
      </c>
      <c r="ES198" s="71" t="str">
        <f t="shared" si="3377"/>
        <v/>
      </c>
      <c r="ET198" s="71" t="str">
        <f t="shared" si="3377"/>
        <v/>
      </c>
      <c r="EU198" s="71" t="str">
        <f t="shared" si="3377"/>
        <v/>
      </c>
      <c r="EV198" s="71" t="str">
        <f t="shared" si="3377"/>
        <v/>
      </c>
      <c r="EW198" s="71" t="str">
        <f t="shared" si="3377"/>
        <v/>
      </c>
      <c r="EX198" s="71" t="str">
        <f t="shared" si="3377"/>
        <v/>
      </c>
      <c r="EY198" s="71" t="str">
        <f t="shared" si="3377"/>
        <v/>
      </c>
      <c r="EZ198" s="71" t="str">
        <f t="shared" si="3377"/>
        <v/>
      </c>
      <c r="FA198" s="71" t="str">
        <f t="shared" si="3377"/>
        <v/>
      </c>
      <c r="FB198" s="71" t="str">
        <f t="shared" si="3377"/>
        <v/>
      </c>
      <c r="FC198" s="71" t="str">
        <f t="shared" si="3377"/>
        <v/>
      </c>
      <c r="FD198" s="71" t="str">
        <f t="shared" si="3377"/>
        <v/>
      </c>
      <c r="FE198" s="71" t="str">
        <f t="shared" si="3377"/>
        <v/>
      </c>
      <c r="FF198" s="71" t="str">
        <f t="shared" si="3377"/>
        <v/>
      </c>
      <c r="FG198" s="71" t="str">
        <f t="shared" si="3377"/>
        <v/>
      </c>
      <c r="FH198" s="71" t="str">
        <f t="shared" si="3377"/>
        <v/>
      </c>
      <c r="FI198" s="71" t="str">
        <f t="shared" si="3377"/>
        <v/>
      </c>
      <c r="FJ198" s="71" t="str">
        <f t="shared" si="3377"/>
        <v/>
      </c>
      <c r="FK198" s="71" t="str">
        <f t="shared" si="3377"/>
        <v/>
      </c>
      <c r="FL198" s="71" t="str">
        <f t="shared" si="3377"/>
        <v/>
      </c>
      <c r="FM198" s="71" t="str">
        <f t="shared" si="3377"/>
        <v/>
      </c>
      <c r="FN198" s="71" t="str">
        <f t="shared" ref="FN198:FS198" si="3378">IF(CH198="","","|n"&amp;FN$2&amp;"+"&amp;CH198&amp;FN$1)</f>
        <v/>
      </c>
      <c r="FO198" s="71" t="str">
        <f t="shared" si="3378"/>
        <v/>
      </c>
      <c r="FP198" s="71" t="str">
        <f t="shared" si="3378"/>
        <v/>
      </c>
      <c r="FQ198" s="71" t="str">
        <f t="shared" si="3378"/>
        <v/>
      </c>
      <c r="FR198" s="71" t="str">
        <f t="shared" si="3378"/>
        <v/>
      </c>
      <c r="FS198" s="71" t="str">
        <f t="shared" si="3378"/>
        <v/>
      </c>
    </row>
    <row r="199" spans="1:175" ht="16.5">
      <c r="A199" s="79"/>
      <c r="B199" s="101" t="s">
        <v>697</v>
      </c>
      <c r="C199" s="79" t="s">
        <v>684</v>
      </c>
      <c r="T199" s="114" t="s">
        <v>685</v>
      </c>
      <c r="U199" s="85" t="str">
        <f>U195</f>
        <v>ReplaceableTextures\\CommandButtons\\BTNIP04.blp</v>
      </c>
      <c r="CN199" s="69" t="str">
        <f t="shared" ref="CN199" si="3379">"InitUnitState('"&amp;B199&amp;"',"&amp;V199&amp;","&amp;W199&amp;","&amp;X199&amp;","&amp;Y199&amp;","&amp;Z199&amp;","&amp;AA199&amp;","&amp;AB199&amp;","&amp;AC199&amp;","&amp;AD199&amp;","&amp;AE199&amp;")"</f>
        <v>InitUnitState('IP14',,,,,,,,,,)</v>
      </c>
      <c r="CO199" s="69" t="str">
        <f t="shared" ref="CO199" si="3380">"InitUnitNormal('"&amp;B199&amp;"',"&amp;AF199&amp;","&amp;AG199&amp;","&amp;AH199&amp;","&amp;AI199&amp;","&amp;AJ199&amp;","&amp;AK199&amp;","&amp;AL199&amp;","&amp;AM199&amp;","&amp;AN199&amp;","&amp;AO199&amp;")"</f>
        <v>InitUnitNormal('IP14',,,,,,,,,,)</v>
      </c>
      <c r="CP199" s="69" t="str">
        <f t="shared" ref="CP199" si="3381">"InitUnitMagic('"&amp;B199&amp;"',"&amp;AP199&amp;","&amp;AQ199&amp;","&amp;AR199&amp;","&amp;AS199&amp;","&amp;AT199&amp;","&amp;AU199&amp;","&amp;AV199&amp;","&amp;AW199&amp;","&amp;BI199&amp;","&amp;BJ199&amp;")"</f>
        <v>InitUnitMagic('IP14',,,,,,,,,,)</v>
      </c>
      <c r="CQ199" s="69" t="str">
        <f t="shared" ref="CQ199" si="3382">"InitUnitAdd('"&amp;B199&amp;"',"&amp;BK199&amp;","&amp;BL199&amp;","&amp;BM199&amp;","&amp;BN199&amp;","&amp;BO199&amp;","&amp;BP199&amp;","&amp;BQ199&amp;","&amp;BR199&amp;","&amp;BS199&amp;","&amp;BT199&amp;")"</f>
        <v>InitUnitAdd('IP14',,,,,,,,,,)</v>
      </c>
      <c r="CR199" s="69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InitEquipData('IP14',,"",,,,,'','','','','','',"ReplaceableTextures\\CommandButtons\\BTNIT01.blp")</v>
      </c>
      <c r="CU199" s="95" t="str">
        <f t="shared" ref="CU199" si="3383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" si="3384">T199</f>
        <v>使用后|Cffffc926重置|r当前|Cffff0000觉醒神通【R】|r|Cfff0f0f0。|r</v>
      </c>
      <c r="CW199" s="60"/>
      <c r="CX199" s="60"/>
      <c r="CY199" s="60"/>
      <c r="CZ199" s="60"/>
      <c r="DA199" s="60"/>
      <c r="DB199" s="71" t="str">
        <f t="shared" ref="DB199:FM199" si="3385">IF(V199="","","|n"&amp;DB$2&amp;"+"&amp;V199&amp;DB$1)</f>
        <v/>
      </c>
      <c r="DC199" s="71" t="str">
        <f t="shared" si="3385"/>
        <v/>
      </c>
      <c r="DD199" s="71" t="str">
        <f t="shared" si="3385"/>
        <v/>
      </c>
      <c r="DE199" s="71" t="str">
        <f t="shared" si="3385"/>
        <v/>
      </c>
      <c r="DF199" s="71" t="str">
        <f t="shared" si="3385"/>
        <v/>
      </c>
      <c r="DG199" s="71" t="str">
        <f t="shared" si="3385"/>
        <v/>
      </c>
      <c r="DH199" s="71" t="str">
        <f t="shared" si="3385"/>
        <v/>
      </c>
      <c r="DI199" s="71" t="str">
        <f t="shared" si="3385"/>
        <v/>
      </c>
      <c r="DJ199" s="71" t="str">
        <f t="shared" si="3385"/>
        <v/>
      </c>
      <c r="DK199" s="71" t="str">
        <f t="shared" si="3385"/>
        <v/>
      </c>
      <c r="DL199" s="71" t="str">
        <f t="shared" si="3385"/>
        <v/>
      </c>
      <c r="DM199" s="71" t="str">
        <f t="shared" si="3385"/>
        <v/>
      </c>
      <c r="DN199" s="71" t="str">
        <f t="shared" si="3385"/>
        <v/>
      </c>
      <c r="DO199" s="71" t="str">
        <f t="shared" si="3385"/>
        <v/>
      </c>
      <c r="DP199" s="71" t="str">
        <f t="shared" si="3385"/>
        <v/>
      </c>
      <c r="DQ199" s="71" t="str">
        <f t="shared" si="3385"/>
        <v/>
      </c>
      <c r="DR199" s="71" t="str">
        <f t="shared" si="3385"/>
        <v/>
      </c>
      <c r="DS199" s="71" t="str">
        <f t="shared" si="3385"/>
        <v/>
      </c>
      <c r="DT199" s="71" t="str">
        <f t="shared" si="3385"/>
        <v/>
      </c>
      <c r="DU199" s="71" t="str">
        <f t="shared" si="3385"/>
        <v/>
      </c>
      <c r="DV199" s="71" t="str">
        <f t="shared" si="3385"/>
        <v/>
      </c>
      <c r="DW199" s="71" t="str">
        <f t="shared" si="3385"/>
        <v/>
      </c>
      <c r="DX199" s="71" t="str">
        <f t="shared" si="3385"/>
        <v/>
      </c>
      <c r="DY199" s="71" t="str">
        <f t="shared" si="3385"/>
        <v/>
      </c>
      <c r="DZ199" s="71" t="str">
        <f t="shared" si="3385"/>
        <v/>
      </c>
      <c r="EA199" s="71" t="str">
        <f t="shared" si="3385"/>
        <v/>
      </c>
      <c r="EB199" s="71" t="str">
        <f t="shared" si="3385"/>
        <v/>
      </c>
      <c r="EC199" s="71" t="str">
        <f t="shared" si="3385"/>
        <v/>
      </c>
      <c r="ED199" s="71" t="str">
        <f t="shared" si="3385"/>
        <v/>
      </c>
      <c r="EE199" s="71" t="str">
        <f t="shared" si="3385"/>
        <v/>
      </c>
      <c r="EF199" s="71" t="str">
        <f t="shared" si="3385"/>
        <v/>
      </c>
      <c r="EG199" s="71" t="str">
        <f t="shared" si="3385"/>
        <v/>
      </c>
      <c r="EH199" s="71" t="str">
        <f t="shared" si="3385"/>
        <v/>
      </c>
      <c r="EI199" s="71" t="str">
        <f t="shared" si="3385"/>
        <v/>
      </c>
      <c r="EJ199" s="71" t="str">
        <f t="shared" si="3385"/>
        <v/>
      </c>
      <c r="EK199" s="71" t="str">
        <f t="shared" si="3385"/>
        <v/>
      </c>
      <c r="EL199" s="71" t="str">
        <f t="shared" si="3385"/>
        <v/>
      </c>
      <c r="EM199" s="71" t="str">
        <f t="shared" si="3385"/>
        <v/>
      </c>
      <c r="EN199" s="71" t="str">
        <f t="shared" si="3385"/>
        <v/>
      </c>
      <c r="EO199" s="71" t="str">
        <f t="shared" si="3385"/>
        <v/>
      </c>
      <c r="EP199" s="71" t="str">
        <f t="shared" si="3385"/>
        <v/>
      </c>
      <c r="EQ199" s="71" t="str">
        <f t="shared" si="3385"/>
        <v/>
      </c>
      <c r="ER199" s="71" t="str">
        <f t="shared" si="3385"/>
        <v/>
      </c>
      <c r="ES199" s="71" t="str">
        <f t="shared" si="3385"/>
        <v/>
      </c>
      <c r="ET199" s="71" t="str">
        <f t="shared" si="3385"/>
        <v/>
      </c>
      <c r="EU199" s="71" t="str">
        <f t="shared" si="3385"/>
        <v/>
      </c>
      <c r="EV199" s="71" t="str">
        <f t="shared" si="3385"/>
        <v/>
      </c>
      <c r="EW199" s="71" t="str">
        <f t="shared" si="3385"/>
        <v/>
      </c>
      <c r="EX199" s="71" t="str">
        <f t="shared" si="3385"/>
        <v/>
      </c>
      <c r="EY199" s="71" t="str">
        <f t="shared" si="3385"/>
        <v/>
      </c>
      <c r="EZ199" s="71" t="str">
        <f t="shared" si="3385"/>
        <v/>
      </c>
      <c r="FA199" s="71" t="str">
        <f t="shared" si="3385"/>
        <v/>
      </c>
      <c r="FB199" s="71" t="str">
        <f t="shared" si="3385"/>
        <v/>
      </c>
      <c r="FC199" s="71" t="str">
        <f t="shared" si="3385"/>
        <v/>
      </c>
      <c r="FD199" s="71" t="str">
        <f t="shared" si="3385"/>
        <v/>
      </c>
      <c r="FE199" s="71" t="str">
        <f t="shared" si="3385"/>
        <v/>
      </c>
      <c r="FF199" s="71" t="str">
        <f t="shared" si="3385"/>
        <v/>
      </c>
      <c r="FG199" s="71" t="str">
        <f t="shared" si="3385"/>
        <v/>
      </c>
      <c r="FH199" s="71" t="str">
        <f t="shared" si="3385"/>
        <v/>
      </c>
      <c r="FI199" s="71" t="str">
        <f t="shared" si="3385"/>
        <v/>
      </c>
      <c r="FJ199" s="71" t="str">
        <f t="shared" si="3385"/>
        <v/>
      </c>
      <c r="FK199" s="71" t="str">
        <f t="shared" si="3385"/>
        <v/>
      </c>
      <c r="FL199" s="71" t="str">
        <f t="shared" si="3385"/>
        <v/>
      </c>
      <c r="FM199" s="71" t="str">
        <f t="shared" si="3385"/>
        <v/>
      </c>
      <c r="FN199" s="71" t="str">
        <f t="shared" ref="FN199:FS199" si="3386">IF(CH199="","","|n"&amp;FN$2&amp;"+"&amp;CH199&amp;FN$1)</f>
        <v/>
      </c>
      <c r="FO199" s="71" t="str">
        <f t="shared" si="3386"/>
        <v/>
      </c>
      <c r="FP199" s="71" t="str">
        <f t="shared" si="3386"/>
        <v/>
      </c>
      <c r="FQ199" s="71" t="str">
        <f t="shared" si="3386"/>
        <v/>
      </c>
      <c r="FR199" s="71" t="str">
        <f t="shared" si="3386"/>
        <v/>
      </c>
      <c r="FS199" s="71" t="str">
        <f t="shared" si="3386"/>
        <v/>
      </c>
    </row>
    <row r="200" spans="1:175" ht="20.25" customHeight="1">
      <c r="A200" s="79"/>
      <c r="B200" s="101" t="s">
        <v>698</v>
      </c>
      <c r="C200" s="79" t="s">
        <v>699</v>
      </c>
      <c r="R200" s="63">
        <v>-8086</v>
      </c>
      <c r="S200" s="63">
        <v>-3245</v>
      </c>
      <c r="T200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00" s="85" t="str">
        <f t="shared" ref="U200:U214" si="3387">"ReplaceableTextures\\CommandButtons\\BTN"&amp;B200&amp;".blp"</f>
        <v>ReplaceableTextures\\CommandButtons\\BTNIT01.blp</v>
      </c>
      <c r="CN200" s="69" t="str">
        <f t="shared" ref="CN200:CN213" si="3388">"InitUnitState('"&amp;B200&amp;"',"&amp;V200&amp;","&amp;W200&amp;","&amp;X200&amp;","&amp;Y200&amp;","&amp;Z200&amp;","&amp;AA200&amp;","&amp;AB200&amp;","&amp;AC200&amp;","&amp;AD200&amp;","&amp;AE200&amp;")"</f>
        <v>InitUnitState('IT01',,,,,,,,,,)</v>
      </c>
      <c r="CO200" s="69" t="str">
        <f t="shared" ref="CO200:CO213" si="3389">"InitUnitNormal('"&amp;B200&amp;"',"&amp;AF200&amp;","&amp;AG200&amp;","&amp;AH200&amp;","&amp;AI200&amp;","&amp;AJ200&amp;","&amp;AK200&amp;","&amp;AL200&amp;","&amp;AM200&amp;","&amp;AN200&amp;","&amp;AO200&amp;")"</f>
        <v>InitUnitNormal('IT01',,,,,,,,,,)</v>
      </c>
      <c r="CP200" s="69" t="str">
        <f t="shared" ref="CP200:CP213" si="3390">"InitUnitMagic('"&amp;B200&amp;"',"&amp;AP200&amp;","&amp;AQ200&amp;","&amp;AR200&amp;","&amp;AS200&amp;","&amp;AT200&amp;","&amp;AU200&amp;","&amp;AV200&amp;","&amp;AW200&amp;","&amp;BI200&amp;","&amp;BJ200&amp;")"</f>
        <v>InitUnitMagic('IT01',,,,,,,,,,)</v>
      </c>
      <c r="CQ200" s="69" t="str">
        <f t="shared" ref="CQ200:CQ213" si="3391">"InitUnitAdd('"&amp;B200&amp;"',"&amp;BK200&amp;","&amp;BL200&amp;","&amp;BM200&amp;","&amp;BN200&amp;","&amp;BO200&amp;","&amp;BP200&amp;","&amp;BQ200&amp;","&amp;BR200&amp;","&amp;BS200&amp;","&amp;BT200&amp;")"</f>
        <v>InitUnitAdd('IT01',,,,,,,,,,)</v>
      </c>
      <c r="CR200" s="69" t="str">
        <f t="shared" ref="CR200:CR208" si="3392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InitEquipData('IT01',,"",,,,,'','','','','','',"ReplaceableTextures\\CommandButtons\\BTNIT02.blp")</v>
      </c>
      <c r="CU200" s="95" t="str">
        <f t="shared" ref="CU200" si="3393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ref="CV200:CV201" si="3394">T200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" si="3395">IF(V200="","","|n"&amp;DB$2&amp;"+"&amp;V200&amp;DB$1)</f>
        <v/>
      </c>
      <c r="DC200" s="71" t="str">
        <f t="shared" ref="DC200" si="3396">IF(W200="","","|n"&amp;DC$2&amp;"+"&amp;W200&amp;DC$1)</f>
        <v/>
      </c>
      <c r="DD200" s="71" t="str">
        <f t="shared" ref="DD200" si="3397">IF(X200="","","|n"&amp;DD$2&amp;"+"&amp;X200&amp;DD$1)</f>
        <v/>
      </c>
      <c r="DE200" s="71" t="str">
        <f t="shared" ref="DE200" si="3398">IF(Y200="","","|n"&amp;DE$2&amp;"+"&amp;Y200&amp;DE$1)</f>
        <v/>
      </c>
      <c r="DF200" s="71" t="str">
        <f t="shared" ref="DF200" si="3399">IF(Z200="","","|n"&amp;DF$2&amp;"+"&amp;Z200&amp;DF$1)</f>
        <v/>
      </c>
      <c r="DG200" s="71" t="str">
        <f t="shared" ref="DG200" si="3400">IF(AA200="","","|n"&amp;DG$2&amp;"+"&amp;AA200&amp;DG$1)</f>
        <v/>
      </c>
      <c r="DH200" s="71" t="str">
        <f t="shared" ref="DH200" si="3401">IF(AB200="","","|n"&amp;DH$2&amp;"+"&amp;AB200&amp;DH$1)</f>
        <v/>
      </c>
      <c r="DI200" s="71" t="str">
        <f t="shared" ref="DI200" si="3402">IF(AC200="","","|n"&amp;DI$2&amp;"+"&amp;AC200&amp;DI$1)</f>
        <v/>
      </c>
      <c r="DJ200" s="71" t="str">
        <f t="shared" ref="DJ200" si="3403">IF(AD200="","","|n"&amp;DJ$2&amp;"+"&amp;AD200&amp;DJ$1)</f>
        <v/>
      </c>
      <c r="DK200" s="71" t="str">
        <f t="shared" ref="DK200" si="3404">IF(AE200="","","|n"&amp;DK$2&amp;"+"&amp;AE200&amp;DK$1)</f>
        <v/>
      </c>
      <c r="DL200" s="71" t="str">
        <f t="shared" ref="DL200" si="3405">IF(AF200="","","|n"&amp;DL$2&amp;"+"&amp;AF200&amp;DL$1)</f>
        <v/>
      </c>
      <c r="DM200" s="71" t="str">
        <f t="shared" ref="DM200" si="3406">IF(AG200="","","|n"&amp;DM$2&amp;"+"&amp;AG200&amp;DM$1)</f>
        <v/>
      </c>
      <c r="DN200" s="71" t="str">
        <f t="shared" ref="DN200" si="3407">IF(AH200="","","|n"&amp;DN$2&amp;"+"&amp;AH200&amp;DN$1)</f>
        <v/>
      </c>
      <c r="DO200" s="71" t="str">
        <f t="shared" ref="DO200" si="3408">IF(AI200="","","|n"&amp;DO$2&amp;"+"&amp;AI200&amp;DO$1)</f>
        <v/>
      </c>
      <c r="DP200" s="71" t="str">
        <f t="shared" ref="DP200" si="3409">IF(AJ200="","","|n"&amp;DP$2&amp;"+"&amp;AJ200&amp;DP$1)</f>
        <v/>
      </c>
      <c r="DQ200" s="71" t="str">
        <f t="shared" ref="DQ200" si="3410">IF(AK200="","","|n"&amp;DQ$2&amp;"+"&amp;AK200&amp;DQ$1)</f>
        <v/>
      </c>
      <c r="DR200" s="71" t="str">
        <f t="shared" ref="DR200" si="3411">IF(AL200="","","|n"&amp;DR$2&amp;"+"&amp;AL200&amp;DR$1)</f>
        <v/>
      </c>
      <c r="DS200" s="71" t="str">
        <f t="shared" ref="DS200" si="3412">IF(AM200="","","|n"&amp;DS$2&amp;"+"&amp;AM200&amp;DS$1)</f>
        <v/>
      </c>
      <c r="DT200" s="71" t="str">
        <f t="shared" ref="DT200" si="3413">IF(AN200="","","|n"&amp;DT$2&amp;"+"&amp;AN200&amp;DT$1)</f>
        <v/>
      </c>
      <c r="DU200" s="71" t="str">
        <f t="shared" ref="DU200" si="3414">IF(AO200="","","|n"&amp;DU$2&amp;"+"&amp;AO200&amp;DU$1)</f>
        <v/>
      </c>
      <c r="DV200" s="71" t="str">
        <f t="shared" ref="DV200" si="3415">IF(AP200="","","|n"&amp;DV$2&amp;"+"&amp;AP200&amp;DV$1)</f>
        <v/>
      </c>
      <c r="DW200" s="71" t="str">
        <f t="shared" ref="DW200" si="3416">IF(AQ200="","","|n"&amp;DW$2&amp;"+"&amp;AQ200&amp;DW$1)</f>
        <v/>
      </c>
      <c r="DX200" s="71" t="str">
        <f t="shared" ref="DX200" si="3417">IF(AR200="","","|n"&amp;DX$2&amp;"+"&amp;AR200&amp;DX$1)</f>
        <v/>
      </c>
      <c r="DY200" s="71" t="str">
        <f t="shared" ref="DY200" si="3418">IF(AS200="","","|n"&amp;DY$2&amp;"+"&amp;AS200&amp;DY$1)</f>
        <v/>
      </c>
      <c r="DZ200" s="71" t="str">
        <f t="shared" ref="DZ200" si="3419">IF(AT200="","","|n"&amp;DZ$2&amp;"+"&amp;AT200&amp;DZ$1)</f>
        <v/>
      </c>
      <c r="EA200" s="71" t="str">
        <f t="shared" ref="EA200" si="3420">IF(AU200="","","|n"&amp;EA$2&amp;"+"&amp;AU200&amp;EA$1)</f>
        <v/>
      </c>
      <c r="EB200" s="71" t="str">
        <f t="shared" ref="EB200" si="3421">IF(AV200="","","|n"&amp;EB$2&amp;"+"&amp;AV200&amp;EB$1)</f>
        <v/>
      </c>
      <c r="EC200" s="71" t="str">
        <f t="shared" ref="EC200" si="3422">IF(AW200="","","|n"&amp;EC$2&amp;"+"&amp;AW200&amp;EC$1)</f>
        <v/>
      </c>
      <c r="ED200" s="71" t="str">
        <f t="shared" ref="ED200" si="3423">IF(AX200="","","|n"&amp;ED$2&amp;"+"&amp;AX200&amp;ED$1)</f>
        <v/>
      </c>
      <c r="EE200" s="71" t="str">
        <f t="shared" ref="EE200" si="3424">IF(AY200="","","|n"&amp;EE$2&amp;"+"&amp;AY200&amp;EE$1)</f>
        <v/>
      </c>
      <c r="EF200" s="71" t="str">
        <f t="shared" ref="EF200" si="3425">IF(AZ200="","","|n"&amp;EF$2&amp;"+"&amp;AZ200&amp;EF$1)</f>
        <v/>
      </c>
      <c r="EG200" s="71" t="str">
        <f t="shared" ref="EG200" si="3426">IF(BA200="","","|n"&amp;EG$2&amp;"+"&amp;BA200&amp;EG$1)</f>
        <v/>
      </c>
      <c r="EH200" s="71" t="str">
        <f t="shared" ref="EH200" si="3427">IF(BB200="","","|n"&amp;EH$2&amp;"+"&amp;BB200&amp;EH$1)</f>
        <v/>
      </c>
      <c r="EI200" s="71" t="str">
        <f t="shared" ref="EI200" si="3428">IF(BC200="","","|n"&amp;EI$2&amp;"+"&amp;BC200&amp;EI$1)</f>
        <v/>
      </c>
      <c r="EJ200" s="71" t="str">
        <f t="shared" ref="EJ200" si="3429">IF(BD200="","","|n"&amp;EJ$2&amp;"+"&amp;BD200&amp;EJ$1)</f>
        <v/>
      </c>
      <c r="EK200" s="71" t="str">
        <f t="shared" ref="EK200" si="3430">IF(BE200="","","|n"&amp;EK$2&amp;"+"&amp;BE200&amp;EK$1)</f>
        <v/>
      </c>
      <c r="EL200" s="71" t="str">
        <f t="shared" ref="EL200" si="3431">IF(BF200="","","|n"&amp;EL$2&amp;"+"&amp;BF200&amp;EL$1)</f>
        <v/>
      </c>
      <c r="EM200" s="71" t="str">
        <f t="shared" ref="EM200" si="3432">IF(BG200="","","|n"&amp;EM$2&amp;"+"&amp;BG200&amp;EM$1)</f>
        <v/>
      </c>
      <c r="EN200" s="71" t="str">
        <f t="shared" ref="EN200" si="3433">IF(BH200="","","|n"&amp;EN$2&amp;"+"&amp;BH200&amp;EN$1)</f>
        <v/>
      </c>
      <c r="EO200" s="71" t="str">
        <f t="shared" ref="EO200" si="3434">IF(BI200="","","|n"&amp;EO$2&amp;"+"&amp;BI200&amp;EO$1)</f>
        <v/>
      </c>
      <c r="EP200" s="71" t="str">
        <f t="shared" ref="EP200" si="3435">IF(BJ200="","","|n"&amp;EP$2&amp;"+"&amp;BJ200&amp;EP$1)</f>
        <v/>
      </c>
      <c r="EQ200" s="71" t="str">
        <f t="shared" ref="EQ200" si="3436">IF(BK200="","","|n"&amp;EQ$2&amp;"+"&amp;BK200&amp;EQ$1)</f>
        <v/>
      </c>
      <c r="ER200" s="71" t="str">
        <f t="shared" ref="ER200" si="3437">IF(BL200="","","|n"&amp;ER$2&amp;"+"&amp;BL200&amp;ER$1)</f>
        <v/>
      </c>
      <c r="ES200" s="71" t="str">
        <f t="shared" ref="ES200" si="3438">IF(BM200="","","|n"&amp;ES$2&amp;"+"&amp;BM200&amp;ES$1)</f>
        <v/>
      </c>
      <c r="ET200" s="71" t="str">
        <f t="shared" ref="ET200" si="3439">IF(BN200="","","|n"&amp;ET$2&amp;"+"&amp;BN200&amp;ET$1)</f>
        <v/>
      </c>
      <c r="EU200" s="71" t="str">
        <f t="shared" ref="EU200" si="3440">IF(BO200="","","|n"&amp;EU$2&amp;"+"&amp;BO200&amp;EU$1)</f>
        <v/>
      </c>
      <c r="EV200" s="71" t="str">
        <f t="shared" ref="EV200" si="3441">IF(BP200="","","|n"&amp;EV$2&amp;"+"&amp;BP200&amp;EV$1)</f>
        <v/>
      </c>
      <c r="EW200" s="71" t="str">
        <f t="shared" ref="EW200" si="3442">IF(BQ200="","","|n"&amp;EW$2&amp;"+"&amp;BQ200&amp;EW$1)</f>
        <v/>
      </c>
      <c r="EX200" s="71" t="str">
        <f t="shared" ref="EX200" si="3443">IF(BR200="","","|n"&amp;EX$2&amp;"+"&amp;BR200&amp;EX$1)</f>
        <v/>
      </c>
      <c r="EY200" s="71" t="str">
        <f t="shared" ref="EY200" si="3444">IF(BS200="","","|n"&amp;EY$2&amp;"+"&amp;BS200&amp;EY$1)</f>
        <v/>
      </c>
      <c r="EZ200" s="71" t="str">
        <f t="shared" ref="EZ200" si="3445">IF(BT200="","","|n"&amp;EZ$2&amp;"+"&amp;BT200&amp;EZ$1)</f>
        <v/>
      </c>
      <c r="FA200" s="71" t="str">
        <f t="shared" ref="FA200" si="3446">IF(BU200="","","|n"&amp;FA$2&amp;"+"&amp;BU200&amp;FA$1)</f>
        <v/>
      </c>
      <c r="FB200" s="71" t="str">
        <f t="shared" ref="FB200" si="3447">IF(BV200="","","|n"&amp;FB$2&amp;"+"&amp;BV200&amp;FB$1)</f>
        <v/>
      </c>
      <c r="FC200" s="71" t="str">
        <f t="shared" ref="FC200" si="3448">IF(BW200="","","|n"&amp;FC$2&amp;"+"&amp;BW200&amp;FC$1)</f>
        <v/>
      </c>
      <c r="FD200" s="71" t="str">
        <f t="shared" ref="FD200" si="3449">IF(BX200="","","|n"&amp;FD$2&amp;"+"&amp;BX200&amp;FD$1)</f>
        <v/>
      </c>
      <c r="FE200" s="71" t="str">
        <f t="shared" ref="FE200" si="3450">IF(BY200="","","|n"&amp;FE$2&amp;"+"&amp;BY200&amp;FE$1)</f>
        <v/>
      </c>
      <c r="FF200" s="71" t="str">
        <f t="shared" ref="FF200" si="3451">IF(BZ200="","","|n"&amp;FF$2&amp;"+"&amp;BZ200&amp;FF$1)</f>
        <v/>
      </c>
      <c r="FG200" s="71" t="str">
        <f t="shared" ref="FG200" si="3452">IF(CA200="","","|n"&amp;FG$2&amp;"+"&amp;CA200&amp;FG$1)</f>
        <v/>
      </c>
      <c r="FH200" s="71" t="str">
        <f t="shared" ref="FH200" si="3453">IF(CB200="","","|n"&amp;FH$2&amp;"+"&amp;CB200&amp;FH$1)</f>
        <v/>
      </c>
      <c r="FI200" s="71" t="str">
        <f t="shared" ref="FI200" si="3454">IF(CC200="","","|n"&amp;FI$2&amp;"+"&amp;CC200&amp;FI$1)</f>
        <v/>
      </c>
      <c r="FJ200" s="71" t="str">
        <f t="shared" ref="FJ200" si="3455">IF(CD200="","","|n"&amp;FJ$2&amp;"+"&amp;CD200&amp;FJ$1)</f>
        <v/>
      </c>
      <c r="FK200" s="71" t="str">
        <f t="shared" ref="FK200" si="3456">IF(CE200="","","|n"&amp;FK$2&amp;"+"&amp;CE200&amp;FK$1)</f>
        <v/>
      </c>
      <c r="FL200" s="71" t="str">
        <f t="shared" ref="FL200" si="3457">IF(CF200="","","|n"&amp;FL$2&amp;"+"&amp;CF200&amp;FL$1)</f>
        <v/>
      </c>
      <c r="FM200" s="71" t="str">
        <f t="shared" ref="FM200" si="3458">IF(CG200="","","|n"&amp;FM$2&amp;"+"&amp;CG200&amp;FM$1)</f>
        <v/>
      </c>
      <c r="FN200" s="71" t="str">
        <f t="shared" ref="FN200" si="3459">IF(CH200="","","|n"&amp;FN$2&amp;"+"&amp;CH200&amp;FN$1)</f>
        <v/>
      </c>
      <c r="FO200" s="71" t="str">
        <f t="shared" ref="FO200" si="3460">IF(CI200="","","|n"&amp;FO$2&amp;"+"&amp;CI200&amp;FO$1)</f>
        <v/>
      </c>
      <c r="FP200" s="71" t="str">
        <f t="shared" ref="FP200" si="3461">IF(CJ200="","","|n"&amp;FP$2&amp;"+"&amp;CJ200&amp;FP$1)</f>
        <v/>
      </c>
      <c r="FQ200" s="71" t="str">
        <f t="shared" ref="FQ200" si="3462">IF(CK200="","","|n"&amp;FQ$2&amp;"+"&amp;CK200&amp;FQ$1)</f>
        <v/>
      </c>
      <c r="FR200" s="71" t="str">
        <f t="shared" ref="FR200" si="3463">IF(CL200="","","|n"&amp;FR$2&amp;"+"&amp;CL200&amp;FR$1)</f>
        <v/>
      </c>
      <c r="FS200" s="71" t="str">
        <f t="shared" ref="FS200" si="3464">IF(CM200="","","|n"&amp;FS$2&amp;"+"&amp;CM200&amp;FS$1)</f>
        <v/>
      </c>
    </row>
    <row r="201" spans="1:175" ht="18" customHeight="1">
      <c r="A201" s="79"/>
      <c r="B201" s="101" t="s">
        <v>700</v>
      </c>
      <c r="C201" s="79" t="s">
        <v>701</v>
      </c>
      <c r="R201" s="63">
        <v>-7991</v>
      </c>
      <c r="S201" s="63">
        <v>-2312</v>
      </c>
      <c r="T201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1" s="85" t="str">
        <f t="shared" si="3387"/>
        <v>ReplaceableTextures\\CommandButtons\\BTNIT02.blp</v>
      </c>
      <c r="CN201" s="69" t="str">
        <f t="shared" si="3388"/>
        <v>InitUnitState('IT02',,,,,,,,,,)</v>
      </c>
      <c r="CO201" s="69" t="str">
        <f t="shared" si="3389"/>
        <v>InitUnitNormal('IT02',,,,,,,,,,)</v>
      </c>
      <c r="CP201" s="69" t="str">
        <f t="shared" si="3390"/>
        <v>InitUnitMagic('IT02',,,,,,,,,,)</v>
      </c>
      <c r="CQ201" s="69" t="str">
        <f t="shared" si="3391"/>
        <v>InitUnitAdd('IT02',,,,,,,,,,)</v>
      </c>
      <c r="CR201" s="69" t="str">
        <f t="shared" si="3392"/>
        <v>InitEquipData('IT02',,"",,,,,'','','','','','',"ReplaceableTextures\\CommandButtons\\BTNIT03.blp")</v>
      </c>
      <c r="CU201" s="95" t="str">
        <f t="shared" ref="CU201:CU213" si="3465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70" t="str">
        <f t="shared" si="3394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ref="DB201:DB209" si="3466">IF(V201="","","|n"&amp;DB$2&amp;"+"&amp;V201&amp;DB$1)</f>
        <v/>
      </c>
      <c r="DC201" s="71" t="str">
        <f t="shared" ref="DC201:DC209" si="3467">IF(W201="","","|n"&amp;DC$2&amp;"+"&amp;W201&amp;DC$1)</f>
        <v/>
      </c>
      <c r="DD201" s="71" t="str">
        <f t="shared" ref="DD201:DD209" si="3468">IF(X201="","","|n"&amp;DD$2&amp;"+"&amp;X201&amp;DD$1)</f>
        <v/>
      </c>
      <c r="DE201" s="71" t="str">
        <f t="shared" ref="DE201:DE209" si="3469">IF(Y201="","","|n"&amp;DE$2&amp;"+"&amp;Y201&amp;DE$1)</f>
        <v/>
      </c>
      <c r="DF201" s="71" t="str">
        <f t="shared" ref="DF201:DF209" si="3470">IF(Z201="","","|n"&amp;DF$2&amp;"+"&amp;Z201&amp;DF$1)</f>
        <v/>
      </c>
      <c r="DG201" s="71" t="str">
        <f t="shared" ref="DG201:DG209" si="3471">IF(AA201="","","|n"&amp;DG$2&amp;"+"&amp;AA201&amp;DG$1)</f>
        <v/>
      </c>
      <c r="DH201" s="71" t="str">
        <f t="shared" ref="DH201:DH209" si="3472">IF(AB201="","","|n"&amp;DH$2&amp;"+"&amp;AB201&amp;DH$1)</f>
        <v/>
      </c>
      <c r="DI201" s="71" t="str">
        <f t="shared" ref="DI201:DI209" si="3473">IF(AC201="","","|n"&amp;DI$2&amp;"+"&amp;AC201&amp;DI$1)</f>
        <v/>
      </c>
      <c r="DJ201" s="71" t="str">
        <f t="shared" ref="DJ201:DJ209" si="3474">IF(AD201="","","|n"&amp;DJ$2&amp;"+"&amp;AD201&amp;DJ$1)</f>
        <v/>
      </c>
      <c r="DK201" s="71" t="str">
        <f t="shared" ref="DK201:DK209" si="3475">IF(AE201="","","|n"&amp;DK$2&amp;"+"&amp;AE201&amp;DK$1)</f>
        <v/>
      </c>
      <c r="DL201" s="71" t="str">
        <f t="shared" ref="DL201:DL209" si="3476">IF(AF201="","","|n"&amp;DL$2&amp;"+"&amp;AF201&amp;DL$1)</f>
        <v/>
      </c>
      <c r="DM201" s="71" t="str">
        <f t="shared" ref="DM201:DM209" si="3477">IF(AG201="","","|n"&amp;DM$2&amp;"+"&amp;AG201&amp;DM$1)</f>
        <v/>
      </c>
      <c r="DN201" s="71" t="str">
        <f t="shared" ref="DN201:DN209" si="3478">IF(AH201="","","|n"&amp;DN$2&amp;"+"&amp;AH201&amp;DN$1)</f>
        <v/>
      </c>
      <c r="DO201" s="71" t="str">
        <f t="shared" ref="DO201:DO209" si="3479">IF(AI201="","","|n"&amp;DO$2&amp;"+"&amp;AI201&amp;DO$1)</f>
        <v/>
      </c>
      <c r="DP201" s="71" t="str">
        <f t="shared" ref="DP201:DP209" si="3480">IF(AJ201="","","|n"&amp;DP$2&amp;"+"&amp;AJ201&amp;DP$1)</f>
        <v/>
      </c>
      <c r="DQ201" s="71" t="str">
        <f t="shared" ref="DQ201:DQ209" si="3481">IF(AK201="","","|n"&amp;DQ$2&amp;"+"&amp;AK201&amp;DQ$1)</f>
        <v/>
      </c>
      <c r="DR201" s="71" t="str">
        <f t="shared" ref="DR201:DR209" si="3482">IF(AL201="","","|n"&amp;DR$2&amp;"+"&amp;AL201&amp;DR$1)</f>
        <v/>
      </c>
      <c r="DS201" s="71" t="str">
        <f t="shared" ref="DS201:DS209" si="3483">IF(AM201="","","|n"&amp;DS$2&amp;"+"&amp;AM201&amp;DS$1)</f>
        <v/>
      </c>
      <c r="DT201" s="71" t="str">
        <f t="shared" ref="DT201:DT209" si="3484">IF(AN201="","","|n"&amp;DT$2&amp;"+"&amp;AN201&amp;DT$1)</f>
        <v/>
      </c>
      <c r="DU201" s="71" t="str">
        <f t="shared" ref="DU201:DU209" si="3485">IF(AO201="","","|n"&amp;DU$2&amp;"+"&amp;AO201&amp;DU$1)</f>
        <v/>
      </c>
      <c r="DV201" s="71" t="str">
        <f t="shared" ref="DV201:DV209" si="3486">IF(AP201="","","|n"&amp;DV$2&amp;"+"&amp;AP201&amp;DV$1)</f>
        <v/>
      </c>
      <c r="DW201" s="71" t="str">
        <f t="shared" ref="DW201:DW209" si="3487">IF(AQ201="","","|n"&amp;DW$2&amp;"+"&amp;AQ201&amp;DW$1)</f>
        <v/>
      </c>
      <c r="DX201" s="71" t="str">
        <f t="shared" ref="DX201:DX209" si="3488">IF(AR201="","","|n"&amp;DX$2&amp;"+"&amp;AR201&amp;DX$1)</f>
        <v/>
      </c>
      <c r="DY201" s="71" t="str">
        <f t="shared" ref="DY201:DY209" si="3489">IF(AS201="","","|n"&amp;DY$2&amp;"+"&amp;AS201&amp;DY$1)</f>
        <v/>
      </c>
      <c r="DZ201" s="71" t="str">
        <f t="shared" ref="DZ201:DZ209" si="3490">IF(AT201="","","|n"&amp;DZ$2&amp;"+"&amp;AT201&amp;DZ$1)</f>
        <v/>
      </c>
      <c r="EA201" s="71" t="str">
        <f t="shared" ref="EA201:EA209" si="3491">IF(AU201="","","|n"&amp;EA$2&amp;"+"&amp;AU201&amp;EA$1)</f>
        <v/>
      </c>
      <c r="EB201" s="71" t="str">
        <f t="shared" ref="EB201:EB209" si="3492">IF(AV201="","","|n"&amp;EB$2&amp;"+"&amp;AV201&amp;EB$1)</f>
        <v/>
      </c>
      <c r="EC201" s="71" t="str">
        <f t="shared" ref="EC201:EC209" si="3493">IF(AW201="","","|n"&amp;EC$2&amp;"+"&amp;AW201&amp;EC$1)</f>
        <v/>
      </c>
      <c r="ED201" s="71" t="str">
        <f t="shared" ref="ED201:ED209" si="3494">IF(AX201="","","|n"&amp;ED$2&amp;"+"&amp;AX201&amp;ED$1)</f>
        <v/>
      </c>
      <c r="EE201" s="71" t="str">
        <f t="shared" ref="EE201:EE209" si="3495">IF(AY201="","","|n"&amp;EE$2&amp;"+"&amp;AY201&amp;EE$1)</f>
        <v/>
      </c>
      <c r="EF201" s="71" t="str">
        <f t="shared" ref="EF201:EF209" si="3496">IF(AZ201="","","|n"&amp;EF$2&amp;"+"&amp;AZ201&amp;EF$1)</f>
        <v/>
      </c>
      <c r="EG201" s="71" t="str">
        <f t="shared" ref="EG201:EG209" si="3497">IF(BA201="","","|n"&amp;EG$2&amp;"+"&amp;BA201&amp;EG$1)</f>
        <v/>
      </c>
      <c r="EH201" s="71" t="str">
        <f t="shared" ref="EH201:EH209" si="3498">IF(BB201="","","|n"&amp;EH$2&amp;"+"&amp;BB201&amp;EH$1)</f>
        <v/>
      </c>
      <c r="EI201" s="71" t="str">
        <f t="shared" ref="EI201:EI209" si="3499">IF(BC201="","","|n"&amp;EI$2&amp;"+"&amp;BC201&amp;EI$1)</f>
        <v/>
      </c>
      <c r="EJ201" s="71" t="str">
        <f t="shared" ref="EJ201:EJ209" si="3500">IF(BD201="","","|n"&amp;EJ$2&amp;"+"&amp;BD201&amp;EJ$1)</f>
        <v/>
      </c>
      <c r="EK201" s="71" t="str">
        <f t="shared" ref="EK201:EK209" si="3501">IF(BE201="","","|n"&amp;EK$2&amp;"+"&amp;BE201&amp;EK$1)</f>
        <v/>
      </c>
      <c r="EL201" s="71" t="str">
        <f t="shared" ref="EL201:EL209" si="3502">IF(BF201="","","|n"&amp;EL$2&amp;"+"&amp;BF201&amp;EL$1)</f>
        <v/>
      </c>
      <c r="EM201" s="71" t="str">
        <f t="shared" ref="EM201:EM209" si="3503">IF(BG201="","","|n"&amp;EM$2&amp;"+"&amp;BG201&amp;EM$1)</f>
        <v/>
      </c>
      <c r="EN201" s="71" t="str">
        <f t="shared" ref="EN201:EN209" si="3504">IF(BH201="","","|n"&amp;EN$2&amp;"+"&amp;BH201&amp;EN$1)</f>
        <v/>
      </c>
      <c r="EO201" s="71" t="str">
        <f t="shared" ref="EO201:EO209" si="3505">IF(BI201="","","|n"&amp;EO$2&amp;"+"&amp;BI201&amp;EO$1)</f>
        <v/>
      </c>
      <c r="EP201" s="71" t="str">
        <f t="shared" ref="EP201:EP209" si="3506">IF(BJ201="","","|n"&amp;EP$2&amp;"+"&amp;BJ201&amp;EP$1)</f>
        <v/>
      </c>
      <c r="EQ201" s="71" t="str">
        <f t="shared" ref="EQ201:EQ209" si="3507">IF(BK201="","","|n"&amp;EQ$2&amp;"+"&amp;BK201&amp;EQ$1)</f>
        <v/>
      </c>
      <c r="ER201" s="71" t="str">
        <f t="shared" ref="ER201:ER209" si="3508">IF(BL201="","","|n"&amp;ER$2&amp;"+"&amp;BL201&amp;ER$1)</f>
        <v/>
      </c>
      <c r="ES201" s="71" t="str">
        <f t="shared" ref="ES201:ES209" si="3509">IF(BM201="","","|n"&amp;ES$2&amp;"+"&amp;BM201&amp;ES$1)</f>
        <v/>
      </c>
      <c r="ET201" s="71" t="str">
        <f t="shared" ref="ET201:ET209" si="3510">IF(BN201="","","|n"&amp;ET$2&amp;"+"&amp;BN201&amp;ET$1)</f>
        <v/>
      </c>
      <c r="EU201" s="71" t="str">
        <f t="shared" ref="EU201:EU209" si="3511">IF(BO201="","","|n"&amp;EU$2&amp;"+"&amp;BO201&amp;EU$1)</f>
        <v/>
      </c>
      <c r="EV201" s="71" t="str">
        <f t="shared" ref="EV201:EV209" si="3512">IF(BP201="","","|n"&amp;EV$2&amp;"+"&amp;BP201&amp;EV$1)</f>
        <v/>
      </c>
      <c r="EW201" s="71" t="str">
        <f t="shared" ref="EW201:EW209" si="3513">IF(BQ201="","","|n"&amp;EW$2&amp;"+"&amp;BQ201&amp;EW$1)</f>
        <v/>
      </c>
      <c r="EX201" s="71" t="str">
        <f t="shared" ref="EX201:EX209" si="3514">IF(BR201="","","|n"&amp;EX$2&amp;"+"&amp;BR201&amp;EX$1)</f>
        <v/>
      </c>
      <c r="EY201" s="71" t="str">
        <f t="shared" ref="EY201:EY209" si="3515">IF(BS201="","","|n"&amp;EY$2&amp;"+"&amp;BS201&amp;EY$1)</f>
        <v/>
      </c>
      <c r="EZ201" s="71" t="str">
        <f t="shared" ref="EZ201:EZ209" si="3516">IF(BT201="","","|n"&amp;EZ$2&amp;"+"&amp;BT201&amp;EZ$1)</f>
        <v/>
      </c>
      <c r="FA201" s="71" t="str">
        <f t="shared" ref="FA201:FA209" si="3517">IF(BU201="","","|n"&amp;FA$2&amp;"+"&amp;BU201&amp;FA$1)</f>
        <v/>
      </c>
      <c r="FB201" s="71" t="str">
        <f t="shared" ref="FB201:FB209" si="3518">IF(BV201="","","|n"&amp;FB$2&amp;"+"&amp;BV201&amp;FB$1)</f>
        <v/>
      </c>
      <c r="FC201" s="71" t="str">
        <f t="shared" ref="FC201:FC209" si="3519">IF(BW201="","","|n"&amp;FC$2&amp;"+"&amp;BW201&amp;FC$1)</f>
        <v/>
      </c>
      <c r="FD201" s="71" t="str">
        <f t="shared" ref="FD201:FD209" si="3520">IF(BX201="","","|n"&amp;FD$2&amp;"+"&amp;BX201&amp;FD$1)</f>
        <v/>
      </c>
      <c r="FE201" s="71" t="str">
        <f t="shared" ref="FE201:FE209" si="3521">IF(BY201="","","|n"&amp;FE$2&amp;"+"&amp;BY201&amp;FE$1)</f>
        <v/>
      </c>
      <c r="FF201" s="71" t="str">
        <f t="shared" ref="FF201:FF209" si="3522">IF(BZ201="","","|n"&amp;FF$2&amp;"+"&amp;BZ201&amp;FF$1)</f>
        <v/>
      </c>
      <c r="FG201" s="71" t="str">
        <f t="shared" ref="FG201:FG209" si="3523">IF(CA201="","","|n"&amp;FG$2&amp;"+"&amp;CA201&amp;FG$1)</f>
        <v/>
      </c>
      <c r="FH201" s="71" t="str">
        <f t="shared" ref="FH201:FH209" si="3524">IF(CB201="","","|n"&amp;FH$2&amp;"+"&amp;CB201&amp;FH$1)</f>
        <v/>
      </c>
      <c r="FI201" s="71" t="str">
        <f t="shared" ref="FI201:FI209" si="3525">IF(CC201="","","|n"&amp;FI$2&amp;"+"&amp;CC201&amp;FI$1)</f>
        <v/>
      </c>
      <c r="FJ201" s="71" t="str">
        <f t="shared" ref="FJ201:FJ209" si="3526">IF(CD201="","","|n"&amp;FJ$2&amp;"+"&amp;CD201&amp;FJ$1)</f>
        <v/>
      </c>
      <c r="FK201" s="71" t="str">
        <f t="shared" ref="FK201:FK209" si="3527">IF(CE201="","","|n"&amp;FK$2&amp;"+"&amp;CE201&amp;FK$1)</f>
        <v/>
      </c>
      <c r="FL201" s="71" t="str">
        <f t="shared" ref="FL201:FL209" si="3528">IF(CF201="","","|n"&amp;FL$2&amp;"+"&amp;CF201&amp;FL$1)</f>
        <v/>
      </c>
      <c r="FM201" s="71" t="str">
        <f t="shared" ref="FM201:FM209" si="3529">IF(CG201="","","|n"&amp;FM$2&amp;"+"&amp;CG201&amp;FM$1)</f>
        <v/>
      </c>
      <c r="FN201" s="71" t="str">
        <f t="shared" ref="FN201:FN209" si="3530">IF(CH201="","","|n"&amp;FN$2&amp;"+"&amp;CH201&amp;FN$1)</f>
        <v/>
      </c>
      <c r="FO201" s="71" t="str">
        <f t="shared" ref="FO201:FO209" si="3531">IF(CI201="","","|n"&amp;FO$2&amp;"+"&amp;CI201&amp;FO$1)</f>
        <v/>
      </c>
      <c r="FP201" s="71" t="str">
        <f t="shared" ref="FP201:FP209" si="3532">IF(CJ201="","","|n"&amp;FP$2&amp;"+"&amp;CJ201&amp;FP$1)</f>
        <v/>
      </c>
      <c r="FQ201" s="71" t="str">
        <f t="shared" ref="FQ201:FQ209" si="3533">IF(CK201="","","|n"&amp;FQ$2&amp;"+"&amp;CK201&amp;FQ$1)</f>
        <v/>
      </c>
      <c r="FR201" s="71" t="str">
        <f t="shared" ref="FR201:FR209" si="3534">IF(CL201="","","|n"&amp;FR$2&amp;"+"&amp;CL201&amp;FR$1)</f>
        <v/>
      </c>
      <c r="FS201" s="71" t="str">
        <f t="shared" ref="FS201:FS209" si="3535">IF(CM201="","","|n"&amp;FS$2&amp;"+"&amp;CM201&amp;FS$1)</f>
        <v/>
      </c>
    </row>
    <row r="202" spans="1:175" ht="16.5">
      <c r="A202" s="79"/>
      <c r="B202" s="101" t="s">
        <v>702</v>
      </c>
      <c r="C202" s="79" t="s">
        <v>703</v>
      </c>
      <c r="R202" s="63">
        <v>-8089</v>
      </c>
      <c r="S202" s="63">
        <v>-1230</v>
      </c>
      <c r="T202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2" s="85" t="str">
        <f t="shared" si="3387"/>
        <v>ReplaceableTextures\\CommandButtons\\BTNIT03.blp</v>
      </c>
      <c r="CN202" s="69" t="str">
        <f t="shared" si="3388"/>
        <v>InitUnitState('IT03',,,,,,,,,,)</v>
      </c>
      <c r="CO202" s="69" t="str">
        <f t="shared" si="3389"/>
        <v>InitUnitNormal('IT03',,,,,,,,,,)</v>
      </c>
      <c r="CP202" s="69" t="str">
        <f t="shared" si="3390"/>
        <v>InitUnitMagic('IT03',,,,,,,,,,)</v>
      </c>
      <c r="CQ202" s="69" t="str">
        <f t="shared" si="3391"/>
        <v>InitUnitAdd('IT03',,,,,,,,,,)</v>
      </c>
      <c r="CR202" s="69" t="str">
        <f t="shared" si="3392"/>
        <v>InitEquipData('IT03',,"",,,,,'','','','','','',"ReplaceableTextures\\CommandButtons\\BTNIT04.blp")</v>
      </c>
      <c r="CU202" s="95" t="str">
        <f t="shared" si="3465"/>
        <v>|n</v>
      </c>
      <c r="CV202" s="70" t="str">
        <f t="shared" ref="CV202:CV213" si="3536">T202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2" s="60"/>
      <c r="CX202" s="60"/>
      <c r="CY202" s="60"/>
      <c r="CZ202" s="60"/>
      <c r="DA202" s="60"/>
      <c r="DB202" s="71" t="str">
        <f t="shared" si="3466"/>
        <v/>
      </c>
      <c r="DC202" s="71" t="str">
        <f t="shared" si="3467"/>
        <v/>
      </c>
      <c r="DD202" s="71" t="str">
        <f t="shared" si="3468"/>
        <v/>
      </c>
      <c r="DE202" s="71" t="str">
        <f t="shared" si="3469"/>
        <v/>
      </c>
      <c r="DF202" s="71" t="str">
        <f t="shared" si="3470"/>
        <v/>
      </c>
      <c r="DG202" s="71" t="str">
        <f t="shared" si="3471"/>
        <v/>
      </c>
      <c r="DH202" s="71" t="str">
        <f t="shared" si="3472"/>
        <v/>
      </c>
      <c r="DI202" s="71" t="str">
        <f t="shared" si="3473"/>
        <v/>
      </c>
      <c r="DJ202" s="71" t="str">
        <f t="shared" si="3474"/>
        <v/>
      </c>
      <c r="DK202" s="71" t="str">
        <f t="shared" si="3475"/>
        <v/>
      </c>
      <c r="DL202" s="71" t="str">
        <f t="shared" si="3476"/>
        <v/>
      </c>
      <c r="DM202" s="71" t="str">
        <f t="shared" si="3477"/>
        <v/>
      </c>
      <c r="DN202" s="71" t="str">
        <f t="shared" si="3478"/>
        <v/>
      </c>
      <c r="DO202" s="71" t="str">
        <f t="shared" si="3479"/>
        <v/>
      </c>
      <c r="DP202" s="71" t="str">
        <f t="shared" si="3480"/>
        <v/>
      </c>
      <c r="DQ202" s="71" t="str">
        <f t="shared" si="3481"/>
        <v/>
      </c>
      <c r="DR202" s="71" t="str">
        <f t="shared" si="3482"/>
        <v/>
      </c>
      <c r="DS202" s="71" t="str">
        <f t="shared" si="3483"/>
        <v/>
      </c>
      <c r="DT202" s="71" t="str">
        <f t="shared" si="3484"/>
        <v/>
      </c>
      <c r="DU202" s="71" t="str">
        <f t="shared" si="3485"/>
        <v/>
      </c>
      <c r="DV202" s="71" t="str">
        <f t="shared" si="3486"/>
        <v/>
      </c>
      <c r="DW202" s="71" t="str">
        <f t="shared" si="3487"/>
        <v/>
      </c>
      <c r="DX202" s="71" t="str">
        <f t="shared" si="3488"/>
        <v/>
      </c>
      <c r="DY202" s="71" t="str">
        <f t="shared" si="3489"/>
        <v/>
      </c>
      <c r="DZ202" s="71" t="str">
        <f t="shared" si="3490"/>
        <v/>
      </c>
      <c r="EA202" s="71" t="str">
        <f t="shared" si="3491"/>
        <v/>
      </c>
      <c r="EB202" s="71" t="str">
        <f t="shared" si="3492"/>
        <v/>
      </c>
      <c r="EC202" s="71" t="str">
        <f t="shared" si="3493"/>
        <v/>
      </c>
      <c r="ED202" s="71" t="str">
        <f t="shared" si="3494"/>
        <v/>
      </c>
      <c r="EE202" s="71" t="str">
        <f t="shared" si="3495"/>
        <v/>
      </c>
      <c r="EF202" s="71" t="str">
        <f t="shared" si="3496"/>
        <v/>
      </c>
      <c r="EG202" s="71" t="str">
        <f t="shared" si="3497"/>
        <v/>
      </c>
      <c r="EH202" s="71" t="str">
        <f t="shared" si="3498"/>
        <v/>
      </c>
      <c r="EI202" s="71" t="str">
        <f t="shared" si="3499"/>
        <v/>
      </c>
      <c r="EJ202" s="71" t="str">
        <f t="shared" si="3500"/>
        <v/>
      </c>
      <c r="EK202" s="71" t="str">
        <f t="shared" si="3501"/>
        <v/>
      </c>
      <c r="EL202" s="71" t="str">
        <f t="shared" si="3502"/>
        <v/>
      </c>
      <c r="EM202" s="71" t="str">
        <f t="shared" si="3503"/>
        <v/>
      </c>
      <c r="EN202" s="71" t="str">
        <f t="shared" si="3504"/>
        <v/>
      </c>
      <c r="EO202" s="71" t="str">
        <f t="shared" si="3505"/>
        <v/>
      </c>
      <c r="EP202" s="71" t="str">
        <f t="shared" si="3506"/>
        <v/>
      </c>
      <c r="EQ202" s="71" t="str">
        <f t="shared" si="3507"/>
        <v/>
      </c>
      <c r="ER202" s="71" t="str">
        <f t="shared" si="3508"/>
        <v/>
      </c>
      <c r="ES202" s="71" t="str">
        <f t="shared" si="3509"/>
        <v/>
      </c>
      <c r="ET202" s="71" t="str">
        <f t="shared" si="3510"/>
        <v/>
      </c>
      <c r="EU202" s="71" t="str">
        <f t="shared" si="3511"/>
        <v/>
      </c>
      <c r="EV202" s="71" t="str">
        <f t="shared" si="3512"/>
        <v/>
      </c>
      <c r="EW202" s="71" t="str">
        <f t="shared" si="3513"/>
        <v/>
      </c>
      <c r="EX202" s="71" t="str">
        <f t="shared" si="3514"/>
        <v/>
      </c>
      <c r="EY202" s="71" t="str">
        <f t="shared" si="3515"/>
        <v/>
      </c>
      <c r="EZ202" s="71" t="str">
        <f t="shared" si="3516"/>
        <v/>
      </c>
      <c r="FA202" s="71" t="str">
        <f t="shared" si="3517"/>
        <v/>
      </c>
      <c r="FB202" s="71" t="str">
        <f t="shared" si="3518"/>
        <v/>
      </c>
      <c r="FC202" s="71" t="str">
        <f t="shared" si="3519"/>
        <v/>
      </c>
      <c r="FD202" s="71" t="str">
        <f t="shared" si="3520"/>
        <v/>
      </c>
      <c r="FE202" s="71" t="str">
        <f t="shared" si="3521"/>
        <v/>
      </c>
      <c r="FF202" s="71" t="str">
        <f t="shared" si="3522"/>
        <v/>
      </c>
      <c r="FG202" s="71" t="str">
        <f t="shared" si="3523"/>
        <v/>
      </c>
      <c r="FH202" s="71" t="str">
        <f t="shared" si="3524"/>
        <v/>
      </c>
      <c r="FI202" s="71" t="str">
        <f t="shared" si="3525"/>
        <v/>
      </c>
      <c r="FJ202" s="71" t="str">
        <f t="shared" si="3526"/>
        <v/>
      </c>
      <c r="FK202" s="71" t="str">
        <f t="shared" si="3527"/>
        <v/>
      </c>
      <c r="FL202" s="71" t="str">
        <f t="shared" si="3528"/>
        <v/>
      </c>
      <c r="FM202" s="71" t="str">
        <f t="shared" si="3529"/>
        <v/>
      </c>
      <c r="FN202" s="71" t="str">
        <f t="shared" si="3530"/>
        <v/>
      </c>
      <c r="FO202" s="71" t="str">
        <f t="shared" si="3531"/>
        <v/>
      </c>
      <c r="FP202" s="71" t="str">
        <f t="shared" si="3532"/>
        <v/>
      </c>
      <c r="FQ202" s="71" t="str">
        <f t="shared" si="3533"/>
        <v/>
      </c>
      <c r="FR202" s="71" t="str">
        <f t="shared" si="3534"/>
        <v/>
      </c>
      <c r="FS202" s="71" t="str">
        <f t="shared" si="3535"/>
        <v/>
      </c>
    </row>
    <row r="203" spans="1:175" ht="16.5">
      <c r="A203" s="79"/>
      <c r="B203" s="101" t="s">
        <v>704</v>
      </c>
      <c r="C203" s="79" t="s">
        <v>705</v>
      </c>
      <c r="R203" s="63">
        <v>-7794</v>
      </c>
      <c r="S203" s="63">
        <v>195</v>
      </c>
      <c r="T203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3" s="85" t="str">
        <f t="shared" si="3387"/>
        <v>ReplaceableTextures\\CommandButtons\\BTNIT04.blp</v>
      </c>
      <c r="CN203" s="69" t="str">
        <f t="shared" si="3388"/>
        <v>InitUnitState('IT04',,,,,,,,,,)</v>
      </c>
      <c r="CO203" s="69" t="str">
        <f t="shared" si="3389"/>
        <v>InitUnitNormal('IT04',,,,,,,,,,)</v>
      </c>
      <c r="CP203" s="69" t="str">
        <f t="shared" si="3390"/>
        <v>InitUnitMagic('IT04',,,,,,,,,,)</v>
      </c>
      <c r="CQ203" s="69" t="str">
        <f t="shared" si="3391"/>
        <v>InitUnitAdd('IT04',,,,,,,,,,)</v>
      </c>
      <c r="CR203" s="69" t="str">
        <f t="shared" si="3392"/>
        <v>InitEquipData('IT04',,"",,,,,'','','','','','',"ReplaceableTextures\\CommandButtons\\BTNIT05.blp")</v>
      </c>
      <c r="CU203" s="95" t="str">
        <f t="shared" si="3465"/>
        <v>|n</v>
      </c>
      <c r="CV203" s="70" t="str">
        <f t="shared" si="3536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466"/>
        <v/>
      </c>
      <c r="DC203" s="71" t="str">
        <f t="shared" si="3467"/>
        <v/>
      </c>
      <c r="DD203" s="71" t="str">
        <f t="shared" si="3468"/>
        <v/>
      </c>
      <c r="DE203" s="71" t="str">
        <f t="shared" si="3469"/>
        <v/>
      </c>
      <c r="DF203" s="71" t="str">
        <f t="shared" si="3470"/>
        <v/>
      </c>
      <c r="DG203" s="71" t="str">
        <f t="shared" si="3471"/>
        <v/>
      </c>
      <c r="DH203" s="71" t="str">
        <f t="shared" si="3472"/>
        <v/>
      </c>
      <c r="DI203" s="71" t="str">
        <f t="shared" si="3473"/>
        <v/>
      </c>
      <c r="DJ203" s="71" t="str">
        <f t="shared" si="3474"/>
        <v/>
      </c>
      <c r="DK203" s="71" t="str">
        <f t="shared" si="3475"/>
        <v/>
      </c>
      <c r="DL203" s="71" t="str">
        <f t="shared" si="3476"/>
        <v/>
      </c>
      <c r="DM203" s="71" t="str">
        <f t="shared" si="3477"/>
        <v/>
      </c>
      <c r="DN203" s="71" t="str">
        <f t="shared" si="3478"/>
        <v/>
      </c>
      <c r="DO203" s="71" t="str">
        <f t="shared" si="3479"/>
        <v/>
      </c>
      <c r="DP203" s="71" t="str">
        <f t="shared" si="3480"/>
        <v/>
      </c>
      <c r="DQ203" s="71" t="str">
        <f t="shared" si="3481"/>
        <v/>
      </c>
      <c r="DR203" s="71" t="str">
        <f t="shared" si="3482"/>
        <v/>
      </c>
      <c r="DS203" s="71" t="str">
        <f t="shared" si="3483"/>
        <v/>
      </c>
      <c r="DT203" s="71" t="str">
        <f t="shared" si="3484"/>
        <v/>
      </c>
      <c r="DU203" s="71" t="str">
        <f t="shared" si="3485"/>
        <v/>
      </c>
      <c r="DV203" s="71" t="str">
        <f t="shared" si="3486"/>
        <v/>
      </c>
      <c r="DW203" s="71" t="str">
        <f t="shared" si="3487"/>
        <v/>
      </c>
      <c r="DX203" s="71" t="str">
        <f t="shared" si="3488"/>
        <v/>
      </c>
      <c r="DY203" s="71" t="str">
        <f t="shared" si="3489"/>
        <v/>
      </c>
      <c r="DZ203" s="71" t="str">
        <f t="shared" si="3490"/>
        <v/>
      </c>
      <c r="EA203" s="71" t="str">
        <f t="shared" si="3491"/>
        <v/>
      </c>
      <c r="EB203" s="71" t="str">
        <f t="shared" si="3492"/>
        <v/>
      </c>
      <c r="EC203" s="71" t="str">
        <f t="shared" si="3493"/>
        <v/>
      </c>
      <c r="ED203" s="71" t="str">
        <f t="shared" si="3494"/>
        <v/>
      </c>
      <c r="EE203" s="71" t="str">
        <f t="shared" si="3495"/>
        <v/>
      </c>
      <c r="EF203" s="71" t="str">
        <f t="shared" si="3496"/>
        <v/>
      </c>
      <c r="EG203" s="71" t="str">
        <f t="shared" si="3497"/>
        <v/>
      </c>
      <c r="EH203" s="71" t="str">
        <f t="shared" si="3498"/>
        <v/>
      </c>
      <c r="EI203" s="71" t="str">
        <f t="shared" si="3499"/>
        <v/>
      </c>
      <c r="EJ203" s="71" t="str">
        <f t="shared" si="3500"/>
        <v/>
      </c>
      <c r="EK203" s="71" t="str">
        <f t="shared" si="3501"/>
        <v/>
      </c>
      <c r="EL203" s="71" t="str">
        <f t="shared" si="3502"/>
        <v/>
      </c>
      <c r="EM203" s="71" t="str">
        <f t="shared" si="3503"/>
        <v/>
      </c>
      <c r="EN203" s="71" t="str">
        <f t="shared" si="3504"/>
        <v/>
      </c>
      <c r="EO203" s="71" t="str">
        <f t="shared" si="3505"/>
        <v/>
      </c>
      <c r="EP203" s="71" t="str">
        <f t="shared" si="3506"/>
        <v/>
      </c>
      <c r="EQ203" s="71" t="str">
        <f t="shared" si="3507"/>
        <v/>
      </c>
      <c r="ER203" s="71" t="str">
        <f t="shared" si="3508"/>
        <v/>
      </c>
      <c r="ES203" s="71" t="str">
        <f t="shared" si="3509"/>
        <v/>
      </c>
      <c r="ET203" s="71" t="str">
        <f t="shared" si="3510"/>
        <v/>
      </c>
      <c r="EU203" s="71" t="str">
        <f t="shared" si="3511"/>
        <v/>
      </c>
      <c r="EV203" s="71" t="str">
        <f t="shared" si="3512"/>
        <v/>
      </c>
      <c r="EW203" s="71" t="str">
        <f t="shared" si="3513"/>
        <v/>
      </c>
      <c r="EX203" s="71" t="str">
        <f t="shared" si="3514"/>
        <v/>
      </c>
      <c r="EY203" s="71" t="str">
        <f t="shared" si="3515"/>
        <v/>
      </c>
      <c r="EZ203" s="71" t="str">
        <f t="shared" si="3516"/>
        <v/>
      </c>
      <c r="FA203" s="71" t="str">
        <f t="shared" si="3517"/>
        <v/>
      </c>
      <c r="FB203" s="71" t="str">
        <f t="shared" si="3518"/>
        <v/>
      </c>
      <c r="FC203" s="71" t="str">
        <f t="shared" si="3519"/>
        <v/>
      </c>
      <c r="FD203" s="71" t="str">
        <f t="shared" si="3520"/>
        <v/>
      </c>
      <c r="FE203" s="71" t="str">
        <f t="shared" si="3521"/>
        <v/>
      </c>
      <c r="FF203" s="71" t="str">
        <f t="shared" si="3522"/>
        <v/>
      </c>
      <c r="FG203" s="71" t="str">
        <f t="shared" si="3523"/>
        <v/>
      </c>
      <c r="FH203" s="71" t="str">
        <f t="shared" si="3524"/>
        <v/>
      </c>
      <c r="FI203" s="71" t="str">
        <f t="shared" si="3525"/>
        <v/>
      </c>
      <c r="FJ203" s="71" t="str">
        <f t="shared" si="3526"/>
        <v/>
      </c>
      <c r="FK203" s="71" t="str">
        <f t="shared" si="3527"/>
        <v/>
      </c>
      <c r="FL203" s="71" t="str">
        <f t="shared" si="3528"/>
        <v/>
      </c>
      <c r="FM203" s="71" t="str">
        <f t="shared" si="3529"/>
        <v/>
      </c>
      <c r="FN203" s="71" t="str">
        <f t="shared" si="3530"/>
        <v/>
      </c>
      <c r="FO203" s="71" t="str">
        <f t="shared" si="3531"/>
        <v/>
      </c>
      <c r="FP203" s="71" t="str">
        <f t="shared" si="3532"/>
        <v/>
      </c>
      <c r="FQ203" s="71" t="str">
        <f t="shared" si="3533"/>
        <v/>
      </c>
      <c r="FR203" s="71" t="str">
        <f t="shared" si="3534"/>
        <v/>
      </c>
      <c r="FS203" s="71" t="str">
        <f t="shared" si="3535"/>
        <v/>
      </c>
    </row>
    <row r="204" spans="1:175" ht="16.5">
      <c r="A204" s="79"/>
      <c r="B204" s="101" t="s">
        <v>706</v>
      </c>
      <c r="C204" s="79" t="s">
        <v>707</v>
      </c>
      <c r="R204" s="63">
        <v>-8110</v>
      </c>
      <c r="S204" s="63">
        <v>1810</v>
      </c>
      <c r="T204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4" s="85" t="str">
        <f t="shared" si="3387"/>
        <v>ReplaceableTextures\\CommandButtons\\BTNIT05.blp</v>
      </c>
      <c r="CN204" s="69" t="str">
        <f t="shared" si="3388"/>
        <v>InitUnitState('IT05',,,,,,,,,,)</v>
      </c>
      <c r="CO204" s="69" t="str">
        <f t="shared" si="3389"/>
        <v>InitUnitNormal('IT05',,,,,,,,,,)</v>
      </c>
      <c r="CP204" s="69" t="str">
        <f t="shared" si="3390"/>
        <v>InitUnitMagic('IT05',,,,,,,,,,)</v>
      </c>
      <c r="CQ204" s="69" t="str">
        <f t="shared" si="3391"/>
        <v>InitUnitAdd('IT05',,,,,,,,,,)</v>
      </c>
      <c r="CR204" s="69" t="str">
        <f t="shared" si="3392"/>
        <v>InitEquipData('IT05',,"",,,,,'','','','','','',"ReplaceableTextures\\CommandButtons\\BTNIT06.blp")</v>
      </c>
      <c r="CU204" s="95" t="str">
        <f t="shared" si="3465"/>
        <v>|n</v>
      </c>
      <c r="CV204" s="70" t="str">
        <f t="shared" si="3536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466"/>
        <v/>
      </c>
      <c r="DC204" s="71" t="str">
        <f t="shared" si="3467"/>
        <v/>
      </c>
      <c r="DD204" s="71" t="str">
        <f t="shared" si="3468"/>
        <v/>
      </c>
      <c r="DE204" s="71" t="str">
        <f t="shared" si="3469"/>
        <v/>
      </c>
      <c r="DF204" s="71" t="str">
        <f t="shared" si="3470"/>
        <v/>
      </c>
      <c r="DG204" s="71" t="str">
        <f t="shared" si="3471"/>
        <v/>
      </c>
      <c r="DH204" s="71" t="str">
        <f t="shared" si="3472"/>
        <v/>
      </c>
      <c r="DI204" s="71" t="str">
        <f t="shared" si="3473"/>
        <v/>
      </c>
      <c r="DJ204" s="71" t="str">
        <f t="shared" si="3474"/>
        <v/>
      </c>
      <c r="DK204" s="71" t="str">
        <f t="shared" si="3475"/>
        <v/>
      </c>
      <c r="DL204" s="71" t="str">
        <f t="shared" si="3476"/>
        <v/>
      </c>
      <c r="DM204" s="71" t="str">
        <f t="shared" si="3477"/>
        <v/>
      </c>
      <c r="DN204" s="71" t="str">
        <f t="shared" si="3478"/>
        <v/>
      </c>
      <c r="DO204" s="71" t="str">
        <f t="shared" si="3479"/>
        <v/>
      </c>
      <c r="DP204" s="71" t="str">
        <f t="shared" si="3480"/>
        <v/>
      </c>
      <c r="DQ204" s="71" t="str">
        <f t="shared" si="3481"/>
        <v/>
      </c>
      <c r="DR204" s="71" t="str">
        <f t="shared" si="3482"/>
        <v/>
      </c>
      <c r="DS204" s="71" t="str">
        <f t="shared" si="3483"/>
        <v/>
      </c>
      <c r="DT204" s="71" t="str">
        <f t="shared" si="3484"/>
        <v/>
      </c>
      <c r="DU204" s="71" t="str">
        <f t="shared" si="3485"/>
        <v/>
      </c>
      <c r="DV204" s="71" t="str">
        <f t="shared" si="3486"/>
        <v/>
      </c>
      <c r="DW204" s="71" t="str">
        <f t="shared" si="3487"/>
        <v/>
      </c>
      <c r="DX204" s="71" t="str">
        <f t="shared" si="3488"/>
        <v/>
      </c>
      <c r="DY204" s="71" t="str">
        <f t="shared" si="3489"/>
        <v/>
      </c>
      <c r="DZ204" s="71" t="str">
        <f t="shared" si="3490"/>
        <v/>
      </c>
      <c r="EA204" s="71" t="str">
        <f t="shared" si="3491"/>
        <v/>
      </c>
      <c r="EB204" s="71" t="str">
        <f t="shared" si="3492"/>
        <v/>
      </c>
      <c r="EC204" s="71" t="str">
        <f t="shared" si="3493"/>
        <v/>
      </c>
      <c r="ED204" s="71" t="str">
        <f t="shared" si="3494"/>
        <v/>
      </c>
      <c r="EE204" s="71" t="str">
        <f t="shared" si="3495"/>
        <v/>
      </c>
      <c r="EF204" s="71" t="str">
        <f t="shared" si="3496"/>
        <v/>
      </c>
      <c r="EG204" s="71" t="str">
        <f t="shared" si="3497"/>
        <v/>
      </c>
      <c r="EH204" s="71" t="str">
        <f t="shared" si="3498"/>
        <v/>
      </c>
      <c r="EI204" s="71" t="str">
        <f t="shared" si="3499"/>
        <v/>
      </c>
      <c r="EJ204" s="71" t="str">
        <f t="shared" si="3500"/>
        <v/>
      </c>
      <c r="EK204" s="71" t="str">
        <f t="shared" si="3501"/>
        <v/>
      </c>
      <c r="EL204" s="71" t="str">
        <f t="shared" si="3502"/>
        <v/>
      </c>
      <c r="EM204" s="71" t="str">
        <f t="shared" si="3503"/>
        <v/>
      </c>
      <c r="EN204" s="71" t="str">
        <f t="shared" si="3504"/>
        <v/>
      </c>
      <c r="EO204" s="71" t="str">
        <f t="shared" si="3505"/>
        <v/>
      </c>
      <c r="EP204" s="71" t="str">
        <f t="shared" si="3506"/>
        <v/>
      </c>
      <c r="EQ204" s="71" t="str">
        <f t="shared" si="3507"/>
        <v/>
      </c>
      <c r="ER204" s="71" t="str">
        <f t="shared" si="3508"/>
        <v/>
      </c>
      <c r="ES204" s="71" t="str">
        <f t="shared" si="3509"/>
        <v/>
      </c>
      <c r="ET204" s="71" t="str">
        <f t="shared" si="3510"/>
        <v/>
      </c>
      <c r="EU204" s="71" t="str">
        <f t="shared" si="3511"/>
        <v/>
      </c>
      <c r="EV204" s="71" t="str">
        <f t="shared" si="3512"/>
        <v/>
      </c>
      <c r="EW204" s="71" t="str">
        <f t="shared" si="3513"/>
        <v/>
      </c>
      <c r="EX204" s="71" t="str">
        <f t="shared" si="3514"/>
        <v/>
      </c>
      <c r="EY204" s="71" t="str">
        <f t="shared" si="3515"/>
        <v/>
      </c>
      <c r="EZ204" s="71" t="str">
        <f t="shared" si="3516"/>
        <v/>
      </c>
      <c r="FA204" s="71" t="str">
        <f t="shared" si="3517"/>
        <v/>
      </c>
      <c r="FB204" s="71" t="str">
        <f t="shared" si="3518"/>
        <v/>
      </c>
      <c r="FC204" s="71" t="str">
        <f t="shared" si="3519"/>
        <v/>
      </c>
      <c r="FD204" s="71" t="str">
        <f t="shared" si="3520"/>
        <v/>
      </c>
      <c r="FE204" s="71" t="str">
        <f t="shared" si="3521"/>
        <v/>
      </c>
      <c r="FF204" s="71" t="str">
        <f t="shared" si="3522"/>
        <v/>
      </c>
      <c r="FG204" s="71" t="str">
        <f t="shared" si="3523"/>
        <v/>
      </c>
      <c r="FH204" s="71" t="str">
        <f t="shared" si="3524"/>
        <v/>
      </c>
      <c r="FI204" s="71" t="str">
        <f t="shared" si="3525"/>
        <v/>
      </c>
      <c r="FJ204" s="71" t="str">
        <f t="shared" si="3526"/>
        <v/>
      </c>
      <c r="FK204" s="71" t="str">
        <f t="shared" si="3527"/>
        <v/>
      </c>
      <c r="FL204" s="71" t="str">
        <f t="shared" si="3528"/>
        <v/>
      </c>
      <c r="FM204" s="71" t="str">
        <f t="shared" si="3529"/>
        <v/>
      </c>
      <c r="FN204" s="71" t="str">
        <f t="shared" si="3530"/>
        <v/>
      </c>
      <c r="FO204" s="71" t="str">
        <f t="shared" si="3531"/>
        <v/>
      </c>
      <c r="FP204" s="71" t="str">
        <f t="shared" si="3532"/>
        <v/>
      </c>
      <c r="FQ204" s="71" t="str">
        <f t="shared" si="3533"/>
        <v/>
      </c>
      <c r="FR204" s="71" t="str">
        <f t="shared" si="3534"/>
        <v/>
      </c>
      <c r="FS204" s="71" t="str">
        <f t="shared" si="3535"/>
        <v/>
      </c>
    </row>
    <row r="205" spans="1:175" ht="16.5">
      <c r="A205" s="79"/>
      <c r="B205" s="101" t="s">
        <v>708</v>
      </c>
      <c r="C205" s="79" t="s">
        <v>709</v>
      </c>
      <c r="R205" s="63">
        <v>-7896</v>
      </c>
      <c r="S205" s="63">
        <v>3839</v>
      </c>
      <c r="T205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5" s="85" t="str">
        <f t="shared" si="3387"/>
        <v>ReplaceableTextures\\CommandButtons\\BTNIT06.blp</v>
      </c>
      <c r="CN205" s="69" t="str">
        <f t="shared" si="3388"/>
        <v>InitUnitState('IT06',,,,,,,,,,)</v>
      </c>
      <c r="CO205" s="69" t="str">
        <f t="shared" si="3389"/>
        <v>InitUnitNormal('IT06',,,,,,,,,,)</v>
      </c>
      <c r="CP205" s="69" t="str">
        <f t="shared" si="3390"/>
        <v>InitUnitMagic('IT06',,,,,,,,,,)</v>
      </c>
      <c r="CQ205" s="69" t="str">
        <f t="shared" si="3391"/>
        <v>InitUnitAdd('IT06',,,,,,,,,,)</v>
      </c>
      <c r="CR205" s="69" t="str">
        <f t="shared" si="3392"/>
        <v>InitEquipData('IT06',,"",,,,,'','','','','','',"ReplaceableTextures\\CommandButtons\\BTNIT07.blp")</v>
      </c>
      <c r="CU205" s="95" t="str">
        <f t="shared" si="3465"/>
        <v>|n</v>
      </c>
      <c r="CV205" s="70" t="str">
        <f t="shared" si="3536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5" s="60"/>
      <c r="CX205" s="60"/>
      <c r="CY205" s="60"/>
      <c r="CZ205" s="60"/>
      <c r="DA205" s="60"/>
      <c r="DB205" s="71" t="str">
        <f t="shared" si="3466"/>
        <v/>
      </c>
      <c r="DC205" s="71" t="str">
        <f t="shared" si="3467"/>
        <v/>
      </c>
      <c r="DD205" s="71" t="str">
        <f t="shared" si="3468"/>
        <v/>
      </c>
      <c r="DE205" s="71" t="str">
        <f t="shared" si="3469"/>
        <v/>
      </c>
      <c r="DF205" s="71" t="str">
        <f t="shared" si="3470"/>
        <v/>
      </c>
      <c r="DG205" s="71" t="str">
        <f t="shared" si="3471"/>
        <v/>
      </c>
      <c r="DH205" s="71" t="str">
        <f t="shared" si="3472"/>
        <v/>
      </c>
      <c r="DI205" s="71" t="str">
        <f t="shared" si="3473"/>
        <v/>
      </c>
      <c r="DJ205" s="71" t="str">
        <f t="shared" si="3474"/>
        <v/>
      </c>
      <c r="DK205" s="71" t="str">
        <f t="shared" si="3475"/>
        <v/>
      </c>
      <c r="DL205" s="71" t="str">
        <f t="shared" si="3476"/>
        <v/>
      </c>
      <c r="DM205" s="71" t="str">
        <f t="shared" si="3477"/>
        <v/>
      </c>
      <c r="DN205" s="71" t="str">
        <f t="shared" si="3478"/>
        <v/>
      </c>
      <c r="DO205" s="71" t="str">
        <f t="shared" si="3479"/>
        <v/>
      </c>
      <c r="DP205" s="71" t="str">
        <f t="shared" si="3480"/>
        <v/>
      </c>
      <c r="DQ205" s="71" t="str">
        <f t="shared" si="3481"/>
        <v/>
      </c>
      <c r="DR205" s="71" t="str">
        <f t="shared" si="3482"/>
        <v/>
      </c>
      <c r="DS205" s="71" t="str">
        <f t="shared" si="3483"/>
        <v/>
      </c>
      <c r="DT205" s="71" t="str">
        <f t="shared" si="3484"/>
        <v/>
      </c>
      <c r="DU205" s="71" t="str">
        <f t="shared" si="3485"/>
        <v/>
      </c>
      <c r="DV205" s="71" t="str">
        <f t="shared" si="3486"/>
        <v/>
      </c>
      <c r="DW205" s="71" t="str">
        <f t="shared" si="3487"/>
        <v/>
      </c>
      <c r="DX205" s="71" t="str">
        <f t="shared" si="3488"/>
        <v/>
      </c>
      <c r="DY205" s="71" t="str">
        <f t="shared" si="3489"/>
        <v/>
      </c>
      <c r="DZ205" s="71" t="str">
        <f t="shared" si="3490"/>
        <v/>
      </c>
      <c r="EA205" s="71" t="str">
        <f t="shared" si="3491"/>
        <v/>
      </c>
      <c r="EB205" s="71" t="str">
        <f t="shared" si="3492"/>
        <v/>
      </c>
      <c r="EC205" s="71" t="str">
        <f t="shared" si="3493"/>
        <v/>
      </c>
      <c r="ED205" s="71" t="str">
        <f t="shared" si="3494"/>
        <v/>
      </c>
      <c r="EE205" s="71" t="str">
        <f t="shared" si="3495"/>
        <v/>
      </c>
      <c r="EF205" s="71" t="str">
        <f t="shared" si="3496"/>
        <v/>
      </c>
      <c r="EG205" s="71" t="str">
        <f t="shared" si="3497"/>
        <v/>
      </c>
      <c r="EH205" s="71" t="str">
        <f t="shared" si="3498"/>
        <v/>
      </c>
      <c r="EI205" s="71" t="str">
        <f t="shared" si="3499"/>
        <v/>
      </c>
      <c r="EJ205" s="71" t="str">
        <f t="shared" si="3500"/>
        <v/>
      </c>
      <c r="EK205" s="71" t="str">
        <f t="shared" si="3501"/>
        <v/>
      </c>
      <c r="EL205" s="71" t="str">
        <f t="shared" si="3502"/>
        <v/>
      </c>
      <c r="EM205" s="71" t="str">
        <f t="shared" si="3503"/>
        <v/>
      </c>
      <c r="EN205" s="71" t="str">
        <f t="shared" si="3504"/>
        <v/>
      </c>
      <c r="EO205" s="71" t="str">
        <f t="shared" si="3505"/>
        <v/>
      </c>
      <c r="EP205" s="71" t="str">
        <f t="shared" si="3506"/>
        <v/>
      </c>
      <c r="EQ205" s="71" t="str">
        <f t="shared" si="3507"/>
        <v/>
      </c>
      <c r="ER205" s="71" t="str">
        <f t="shared" si="3508"/>
        <v/>
      </c>
      <c r="ES205" s="71" t="str">
        <f t="shared" si="3509"/>
        <v/>
      </c>
      <c r="ET205" s="71" t="str">
        <f t="shared" si="3510"/>
        <v/>
      </c>
      <c r="EU205" s="71" t="str">
        <f t="shared" si="3511"/>
        <v/>
      </c>
      <c r="EV205" s="71" t="str">
        <f t="shared" si="3512"/>
        <v/>
      </c>
      <c r="EW205" s="71" t="str">
        <f t="shared" si="3513"/>
        <v/>
      </c>
      <c r="EX205" s="71" t="str">
        <f t="shared" si="3514"/>
        <v/>
      </c>
      <c r="EY205" s="71" t="str">
        <f t="shared" si="3515"/>
        <v/>
      </c>
      <c r="EZ205" s="71" t="str">
        <f t="shared" si="3516"/>
        <v/>
      </c>
      <c r="FA205" s="71" t="str">
        <f t="shared" si="3517"/>
        <v/>
      </c>
      <c r="FB205" s="71" t="str">
        <f t="shared" si="3518"/>
        <v/>
      </c>
      <c r="FC205" s="71" t="str">
        <f t="shared" si="3519"/>
        <v/>
      </c>
      <c r="FD205" s="71" t="str">
        <f t="shared" si="3520"/>
        <v/>
      </c>
      <c r="FE205" s="71" t="str">
        <f t="shared" si="3521"/>
        <v/>
      </c>
      <c r="FF205" s="71" t="str">
        <f t="shared" si="3522"/>
        <v/>
      </c>
      <c r="FG205" s="71" t="str">
        <f t="shared" si="3523"/>
        <v/>
      </c>
      <c r="FH205" s="71" t="str">
        <f t="shared" si="3524"/>
        <v/>
      </c>
      <c r="FI205" s="71" t="str">
        <f t="shared" si="3525"/>
        <v/>
      </c>
      <c r="FJ205" s="71" t="str">
        <f t="shared" si="3526"/>
        <v/>
      </c>
      <c r="FK205" s="71" t="str">
        <f t="shared" si="3527"/>
        <v/>
      </c>
      <c r="FL205" s="71" t="str">
        <f t="shared" si="3528"/>
        <v/>
      </c>
      <c r="FM205" s="71" t="str">
        <f t="shared" si="3529"/>
        <v/>
      </c>
      <c r="FN205" s="71" t="str">
        <f t="shared" si="3530"/>
        <v/>
      </c>
      <c r="FO205" s="71" t="str">
        <f t="shared" si="3531"/>
        <v/>
      </c>
      <c r="FP205" s="71" t="str">
        <f t="shared" si="3532"/>
        <v/>
      </c>
      <c r="FQ205" s="71" t="str">
        <f t="shared" si="3533"/>
        <v/>
      </c>
      <c r="FR205" s="71" t="str">
        <f t="shared" si="3534"/>
        <v/>
      </c>
      <c r="FS205" s="71" t="str">
        <f t="shared" si="3535"/>
        <v/>
      </c>
    </row>
    <row r="206" spans="1:175" ht="16.5">
      <c r="A206" s="79"/>
      <c r="B206" s="101" t="s">
        <v>710</v>
      </c>
      <c r="C206" s="79" t="s">
        <v>711</v>
      </c>
      <c r="R206" s="63">
        <v>-7896</v>
      </c>
      <c r="S206" s="63">
        <v>5906</v>
      </c>
      <c r="T206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6" s="85" t="str">
        <f t="shared" si="3387"/>
        <v>ReplaceableTextures\\CommandButtons\\BTNIT07.blp</v>
      </c>
      <c r="CN206" s="69" t="str">
        <f t="shared" si="3388"/>
        <v>InitUnitState('IT07',,,,,,,,,,)</v>
      </c>
      <c r="CO206" s="69" t="str">
        <f t="shared" si="3389"/>
        <v>InitUnitNormal('IT07',,,,,,,,,,)</v>
      </c>
      <c r="CP206" s="69" t="str">
        <f t="shared" si="3390"/>
        <v>InitUnitMagic('IT07',,,,,,,,,,)</v>
      </c>
      <c r="CQ206" s="69" t="str">
        <f t="shared" si="3391"/>
        <v>InitUnitAdd('IT07',,,,,,,,,,)</v>
      </c>
      <c r="CR206" s="69" t="str">
        <f t="shared" si="3392"/>
        <v>InitEquipData('IT07',,"",,,,,'','','','','','',"ReplaceableTextures\\CommandButtons\\BTNIT08.blp")</v>
      </c>
      <c r="CU206" s="95" t="str">
        <f t="shared" si="3465"/>
        <v>|n</v>
      </c>
      <c r="CV206" s="70" t="str">
        <f t="shared" si="3536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466"/>
        <v/>
      </c>
      <c r="DC206" s="71" t="str">
        <f t="shared" si="3467"/>
        <v/>
      </c>
      <c r="DD206" s="71" t="str">
        <f t="shared" si="3468"/>
        <v/>
      </c>
      <c r="DE206" s="71" t="str">
        <f t="shared" si="3469"/>
        <v/>
      </c>
      <c r="DF206" s="71" t="str">
        <f t="shared" si="3470"/>
        <v/>
      </c>
      <c r="DG206" s="71" t="str">
        <f t="shared" si="3471"/>
        <v/>
      </c>
      <c r="DH206" s="71" t="str">
        <f t="shared" si="3472"/>
        <v/>
      </c>
      <c r="DI206" s="71" t="str">
        <f t="shared" si="3473"/>
        <v/>
      </c>
      <c r="DJ206" s="71" t="str">
        <f t="shared" si="3474"/>
        <v/>
      </c>
      <c r="DK206" s="71" t="str">
        <f t="shared" si="3475"/>
        <v/>
      </c>
      <c r="DL206" s="71" t="str">
        <f t="shared" si="3476"/>
        <v/>
      </c>
      <c r="DM206" s="71" t="str">
        <f t="shared" si="3477"/>
        <v/>
      </c>
      <c r="DN206" s="71" t="str">
        <f t="shared" si="3478"/>
        <v/>
      </c>
      <c r="DO206" s="71" t="str">
        <f t="shared" si="3479"/>
        <v/>
      </c>
      <c r="DP206" s="71" t="str">
        <f t="shared" si="3480"/>
        <v/>
      </c>
      <c r="DQ206" s="71" t="str">
        <f t="shared" si="3481"/>
        <v/>
      </c>
      <c r="DR206" s="71" t="str">
        <f t="shared" si="3482"/>
        <v/>
      </c>
      <c r="DS206" s="71" t="str">
        <f t="shared" si="3483"/>
        <v/>
      </c>
      <c r="DT206" s="71" t="str">
        <f t="shared" si="3484"/>
        <v/>
      </c>
      <c r="DU206" s="71" t="str">
        <f t="shared" si="3485"/>
        <v/>
      </c>
      <c r="DV206" s="71" t="str">
        <f t="shared" si="3486"/>
        <v/>
      </c>
      <c r="DW206" s="71" t="str">
        <f t="shared" si="3487"/>
        <v/>
      </c>
      <c r="DX206" s="71" t="str">
        <f t="shared" si="3488"/>
        <v/>
      </c>
      <c r="DY206" s="71" t="str">
        <f t="shared" si="3489"/>
        <v/>
      </c>
      <c r="DZ206" s="71" t="str">
        <f t="shared" si="3490"/>
        <v/>
      </c>
      <c r="EA206" s="71" t="str">
        <f t="shared" si="3491"/>
        <v/>
      </c>
      <c r="EB206" s="71" t="str">
        <f t="shared" si="3492"/>
        <v/>
      </c>
      <c r="EC206" s="71" t="str">
        <f t="shared" si="3493"/>
        <v/>
      </c>
      <c r="ED206" s="71" t="str">
        <f t="shared" si="3494"/>
        <v/>
      </c>
      <c r="EE206" s="71" t="str">
        <f t="shared" si="3495"/>
        <v/>
      </c>
      <c r="EF206" s="71" t="str">
        <f t="shared" si="3496"/>
        <v/>
      </c>
      <c r="EG206" s="71" t="str">
        <f t="shared" si="3497"/>
        <v/>
      </c>
      <c r="EH206" s="71" t="str">
        <f t="shared" si="3498"/>
        <v/>
      </c>
      <c r="EI206" s="71" t="str">
        <f t="shared" si="3499"/>
        <v/>
      </c>
      <c r="EJ206" s="71" t="str">
        <f t="shared" si="3500"/>
        <v/>
      </c>
      <c r="EK206" s="71" t="str">
        <f t="shared" si="3501"/>
        <v/>
      </c>
      <c r="EL206" s="71" t="str">
        <f t="shared" si="3502"/>
        <v/>
      </c>
      <c r="EM206" s="71" t="str">
        <f t="shared" si="3503"/>
        <v/>
      </c>
      <c r="EN206" s="71" t="str">
        <f t="shared" si="3504"/>
        <v/>
      </c>
      <c r="EO206" s="71" t="str">
        <f t="shared" si="3505"/>
        <v/>
      </c>
      <c r="EP206" s="71" t="str">
        <f t="shared" si="3506"/>
        <v/>
      </c>
      <c r="EQ206" s="71" t="str">
        <f t="shared" si="3507"/>
        <v/>
      </c>
      <c r="ER206" s="71" t="str">
        <f t="shared" si="3508"/>
        <v/>
      </c>
      <c r="ES206" s="71" t="str">
        <f t="shared" si="3509"/>
        <v/>
      </c>
      <c r="ET206" s="71" t="str">
        <f t="shared" si="3510"/>
        <v/>
      </c>
      <c r="EU206" s="71" t="str">
        <f t="shared" si="3511"/>
        <v/>
      </c>
      <c r="EV206" s="71" t="str">
        <f t="shared" si="3512"/>
        <v/>
      </c>
      <c r="EW206" s="71" t="str">
        <f t="shared" si="3513"/>
        <v/>
      </c>
      <c r="EX206" s="71" t="str">
        <f t="shared" si="3514"/>
        <v/>
      </c>
      <c r="EY206" s="71" t="str">
        <f t="shared" si="3515"/>
        <v/>
      </c>
      <c r="EZ206" s="71" t="str">
        <f t="shared" si="3516"/>
        <v/>
      </c>
      <c r="FA206" s="71" t="str">
        <f t="shared" si="3517"/>
        <v/>
      </c>
      <c r="FB206" s="71" t="str">
        <f t="shared" si="3518"/>
        <v/>
      </c>
      <c r="FC206" s="71" t="str">
        <f t="shared" si="3519"/>
        <v/>
      </c>
      <c r="FD206" s="71" t="str">
        <f t="shared" si="3520"/>
        <v/>
      </c>
      <c r="FE206" s="71" t="str">
        <f t="shared" si="3521"/>
        <v/>
      </c>
      <c r="FF206" s="71" t="str">
        <f t="shared" si="3522"/>
        <v/>
      </c>
      <c r="FG206" s="71" t="str">
        <f t="shared" si="3523"/>
        <v/>
      </c>
      <c r="FH206" s="71" t="str">
        <f t="shared" si="3524"/>
        <v/>
      </c>
      <c r="FI206" s="71" t="str">
        <f t="shared" si="3525"/>
        <v/>
      </c>
      <c r="FJ206" s="71" t="str">
        <f t="shared" si="3526"/>
        <v/>
      </c>
      <c r="FK206" s="71" t="str">
        <f t="shared" si="3527"/>
        <v/>
      </c>
      <c r="FL206" s="71" t="str">
        <f t="shared" si="3528"/>
        <v/>
      </c>
      <c r="FM206" s="71" t="str">
        <f t="shared" si="3529"/>
        <v/>
      </c>
      <c r="FN206" s="71" t="str">
        <f t="shared" si="3530"/>
        <v/>
      </c>
      <c r="FO206" s="71" t="str">
        <f t="shared" si="3531"/>
        <v/>
      </c>
      <c r="FP206" s="71" t="str">
        <f t="shared" si="3532"/>
        <v/>
      </c>
      <c r="FQ206" s="71" t="str">
        <f t="shared" si="3533"/>
        <v/>
      </c>
      <c r="FR206" s="71" t="str">
        <f t="shared" si="3534"/>
        <v/>
      </c>
      <c r="FS206" s="71" t="str">
        <f t="shared" si="3535"/>
        <v/>
      </c>
    </row>
    <row r="207" spans="1:175" ht="16.5">
      <c r="A207" s="79" t="s">
        <v>712</v>
      </c>
      <c r="B207" s="101" t="s">
        <v>713</v>
      </c>
      <c r="C207" s="79" t="s">
        <v>714</v>
      </c>
      <c r="R207" s="63">
        <v>-7970</v>
      </c>
      <c r="S207" s="63">
        <v>7965</v>
      </c>
      <c r="T207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7" s="85" t="str">
        <f t="shared" si="3387"/>
        <v>ReplaceableTextures\\CommandButtons\\BTNIT08.blp</v>
      </c>
      <c r="CN207" s="69" t="str">
        <f t="shared" si="3388"/>
        <v>InitUnitState('IT08',,,,,,,,,,)</v>
      </c>
      <c r="CO207" s="69" t="str">
        <f t="shared" si="3389"/>
        <v>InitUnitNormal('IT08',,,,,,,,,,)</v>
      </c>
      <c r="CP207" s="69" t="str">
        <f t="shared" si="3390"/>
        <v>InitUnitMagic('IT08',,,,,,,,,,)</v>
      </c>
      <c r="CQ207" s="69" t="str">
        <f t="shared" si="3391"/>
        <v>InitUnitAdd('IT08',,,,,,,,,,)</v>
      </c>
      <c r="CR207" s="69" t="str">
        <f t="shared" si="3392"/>
        <v>InitEquipData('IT08',,".",,,,,'','','','','','',"ReplaceableTextures\\CommandButtons\\BTNIT09.blp")</v>
      </c>
      <c r="CU207" s="95" t="str">
        <f t="shared" si="3465"/>
        <v>|n</v>
      </c>
      <c r="CV207" s="70" t="str">
        <f t="shared" si="3536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466"/>
        <v/>
      </c>
      <c r="DC207" s="71" t="str">
        <f t="shared" si="3467"/>
        <v/>
      </c>
      <c r="DD207" s="71" t="str">
        <f t="shared" si="3468"/>
        <v/>
      </c>
      <c r="DE207" s="71" t="str">
        <f t="shared" si="3469"/>
        <v/>
      </c>
      <c r="DF207" s="71" t="str">
        <f t="shared" si="3470"/>
        <v/>
      </c>
      <c r="DG207" s="71" t="str">
        <f t="shared" si="3471"/>
        <v/>
      </c>
      <c r="DH207" s="71" t="str">
        <f t="shared" si="3472"/>
        <v/>
      </c>
      <c r="DI207" s="71" t="str">
        <f t="shared" si="3473"/>
        <v/>
      </c>
      <c r="DJ207" s="71" t="str">
        <f t="shared" si="3474"/>
        <v/>
      </c>
      <c r="DK207" s="71" t="str">
        <f t="shared" si="3475"/>
        <v/>
      </c>
      <c r="DL207" s="71" t="str">
        <f t="shared" si="3476"/>
        <v/>
      </c>
      <c r="DM207" s="71" t="str">
        <f t="shared" si="3477"/>
        <v/>
      </c>
      <c r="DN207" s="71" t="str">
        <f t="shared" si="3478"/>
        <v/>
      </c>
      <c r="DO207" s="71" t="str">
        <f t="shared" si="3479"/>
        <v/>
      </c>
      <c r="DP207" s="71" t="str">
        <f t="shared" si="3480"/>
        <v/>
      </c>
      <c r="DQ207" s="71" t="str">
        <f t="shared" si="3481"/>
        <v/>
      </c>
      <c r="DR207" s="71" t="str">
        <f t="shared" si="3482"/>
        <v/>
      </c>
      <c r="DS207" s="71" t="str">
        <f t="shared" si="3483"/>
        <v/>
      </c>
      <c r="DT207" s="71" t="str">
        <f t="shared" si="3484"/>
        <v/>
      </c>
      <c r="DU207" s="71" t="str">
        <f t="shared" si="3485"/>
        <v/>
      </c>
      <c r="DV207" s="71" t="str">
        <f t="shared" si="3486"/>
        <v/>
      </c>
      <c r="DW207" s="71" t="str">
        <f t="shared" si="3487"/>
        <v/>
      </c>
      <c r="DX207" s="71" t="str">
        <f t="shared" si="3488"/>
        <v/>
      </c>
      <c r="DY207" s="71" t="str">
        <f t="shared" si="3489"/>
        <v/>
      </c>
      <c r="DZ207" s="71" t="str">
        <f t="shared" si="3490"/>
        <v/>
      </c>
      <c r="EA207" s="71" t="str">
        <f t="shared" si="3491"/>
        <v/>
      </c>
      <c r="EB207" s="71" t="str">
        <f t="shared" si="3492"/>
        <v/>
      </c>
      <c r="EC207" s="71" t="str">
        <f t="shared" si="3493"/>
        <v/>
      </c>
      <c r="ED207" s="71" t="str">
        <f t="shared" si="3494"/>
        <v/>
      </c>
      <c r="EE207" s="71" t="str">
        <f t="shared" si="3495"/>
        <v/>
      </c>
      <c r="EF207" s="71" t="str">
        <f t="shared" si="3496"/>
        <v/>
      </c>
      <c r="EG207" s="71" t="str">
        <f t="shared" si="3497"/>
        <v/>
      </c>
      <c r="EH207" s="71" t="str">
        <f t="shared" si="3498"/>
        <v/>
      </c>
      <c r="EI207" s="71" t="str">
        <f t="shared" si="3499"/>
        <v/>
      </c>
      <c r="EJ207" s="71" t="str">
        <f t="shared" si="3500"/>
        <v/>
      </c>
      <c r="EK207" s="71" t="str">
        <f t="shared" si="3501"/>
        <v/>
      </c>
      <c r="EL207" s="71" t="str">
        <f t="shared" si="3502"/>
        <v/>
      </c>
      <c r="EM207" s="71" t="str">
        <f t="shared" si="3503"/>
        <v/>
      </c>
      <c r="EN207" s="71" t="str">
        <f t="shared" si="3504"/>
        <v/>
      </c>
      <c r="EO207" s="71" t="str">
        <f t="shared" si="3505"/>
        <v/>
      </c>
      <c r="EP207" s="71" t="str">
        <f t="shared" si="3506"/>
        <v/>
      </c>
      <c r="EQ207" s="71" t="str">
        <f t="shared" si="3507"/>
        <v/>
      </c>
      <c r="ER207" s="71" t="str">
        <f t="shared" si="3508"/>
        <v/>
      </c>
      <c r="ES207" s="71" t="str">
        <f t="shared" si="3509"/>
        <v/>
      </c>
      <c r="ET207" s="71" t="str">
        <f t="shared" si="3510"/>
        <v/>
      </c>
      <c r="EU207" s="71" t="str">
        <f t="shared" si="3511"/>
        <v/>
      </c>
      <c r="EV207" s="71" t="str">
        <f t="shared" si="3512"/>
        <v/>
      </c>
      <c r="EW207" s="71" t="str">
        <f t="shared" si="3513"/>
        <v/>
      </c>
      <c r="EX207" s="71" t="str">
        <f t="shared" si="3514"/>
        <v/>
      </c>
      <c r="EY207" s="71" t="str">
        <f t="shared" si="3515"/>
        <v/>
      </c>
      <c r="EZ207" s="71" t="str">
        <f t="shared" si="3516"/>
        <v/>
      </c>
      <c r="FA207" s="71" t="str">
        <f t="shared" si="3517"/>
        <v/>
      </c>
      <c r="FB207" s="71" t="str">
        <f t="shared" si="3518"/>
        <v/>
      </c>
      <c r="FC207" s="71" t="str">
        <f t="shared" si="3519"/>
        <v/>
      </c>
      <c r="FD207" s="71" t="str">
        <f t="shared" si="3520"/>
        <v/>
      </c>
      <c r="FE207" s="71" t="str">
        <f t="shared" si="3521"/>
        <v/>
      </c>
      <c r="FF207" s="71" t="str">
        <f t="shared" si="3522"/>
        <v/>
      </c>
      <c r="FG207" s="71" t="str">
        <f t="shared" si="3523"/>
        <v/>
      </c>
      <c r="FH207" s="71" t="str">
        <f t="shared" si="3524"/>
        <v/>
      </c>
      <c r="FI207" s="71" t="str">
        <f t="shared" si="3525"/>
        <v/>
      </c>
      <c r="FJ207" s="71" t="str">
        <f t="shared" si="3526"/>
        <v/>
      </c>
      <c r="FK207" s="71" t="str">
        <f t="shared" si="3527"/>
        <v/>
      </c>
      <c r="FL207" s="71" t="str">
        <f t="shared" si="3528"/>
        <v/>
      </c>
      <c r="FM207" s="71" t="str">
        <f t="shared" si="3529"/>
        <v/>
      </c>
      <c r="FN207" s="71" t="str">
        <f t="shared" si="3530"/>
        <v/>
      </c>
      <c r="FO207" s="71" t="str">
        <f t="shared" si="3531"/>
        <v/>
      </c>
      <c r="FP207" s="71" t="str">
        <f t="shared" si="3532"/>
        <v/>
      </c>
      <c r="FQ207" s="71" t="str">
        <f t="shared" si="3533"/>
        <v/>
      </c>
      <c r="FR207" s="71" t="str">
        <f t="shared" si="3534"/>
        <v/>
      </c>
      <c r="FS207" s="71" t="str">
        <f t="shared" si="3535"/>
        <v/>
      </c>
    </row>
    <row r="208" spans="1:175" ht="16.5">
      <c r="A208" s="79"/>
      <c r="B208" s="101" t="s">
        <v>715</v>
      </c>
      <c r="C208" s="79" t="s">
        <v>716</v>
      </c>
      <c r="R208" s="63">
        <v>2100</v>
      </c>
      <c r="S208" s="63">
        <v>-5120</v>
      </c>
      <c r="T208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8" s="85" t="str">
        <f t="shared" si="3387"/>
        <v>ReplaceableTextures\\CommandButtons\\BTNIT09.blp</v>
      </c>
      <c r="CN208" s="69" t="str">
        <f t="shared" si="3388"/>
        <v>InitUnitState('IT09',,,,,,,,,,)</v>
      </c>
      <c r="CO208" s="69" t="str">
        <f t="shared" si="3389"/>
        <v>InitUnitNormal('IT09',,,,,,,,,,)</v>
      </c>
      <c r="CP208" s="69" t="str">
        <f t="shared" si="3390"/>
        <v>InitUnitMagic('IT09',,,,,,,,,,)</v>
      </c>
      <c r="CQ208" s="69" t="str">
        <f t="shared" si="3391"/>
        <v>InitUnitAdd('IT09',,,,,,,,,,)</v>
      </c>
      <c r="CR208" s="69" t="str">
        <f t="shared" si="3392"/>
        <v>InitEquipData('IT09',,"",,,,,'','','','','','',"ReplaceableTextures\\CommandButtons\\BTNIT10.blp")</v>
      </c>
      <c r="CU208" s="95" t="str">
        <f t="shared" si="3465"/>
        <v>|n</v>
      </c>
      <c r="CV208" s="70" t="str">
        <f t="shared" si="3536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8" s="60"/>
      <c r="CX208" s="60"/>
      <c r="CY208" s="60"/>
      <c r="CZ208" s="60"/>
      <c r="DA208" s="60"/>
      <c r="DB208" s="71" t="str">
        <f t="shared" si="3466"/>
        <v/>
      </c>
      <c r="DC208" s="71" t="str">
        <f t="shared" si="3467"/>
        <v/>
      </c>
      <c r="DD208" s="71" t="str">
        <f t="shared" si="3468"/>
        <v/>
      </c>
      <c r="DE208" s="71" t="str">
        <f t="shared" si="3469"/>
        <v/>
      </c>
      <c r="DF208" s="71" t="str">
        <f t="shared" si="3470"/>
        <v/>
      </c>
      <c r="DG208" s="71" t="str">
        <f t="shared" si="3471"/>
        <v/>
      </c>
      <c r="DH208" s="71" t="str">
        <f t="shared" si="3472"/>
        <v/>
      </c>
      <c r="DI208" s="71" t="str">
        <f t="shared" si="3473"/>
        <v/>
      </c>
      <c r="DJ208" s="71" t="str">
        <f t="shared" si="3474"/>
        <v/>
      </c>
      <c r="DK208" s="71" t="str">
        <f t="shared" si="3475"/>
        <v/>
      </c>
      <c r="DL208" s="71" t="str">
        <f t="shared" si="3476"/>
        <v/>
      </c>
      <c r="DM208" s="71" t="str">
        <f t="shared" si="3477"/>
        <v/>
      </c>
      <c r="DN208" s="71" t="str">
        <f t="shared" si="3478"/>
        <v/>
      </c>
      <c r="DO208" s="71" t="str">
        <f t="shared" si="3479"/>
        <v/>
      </c>
      <c r="DP208" s="71" t="str">
        <f t="shared" si="3480"/>
        <v/>
      </c>
      <c r="DQ208" s="71" t="str">
        <f t="shared" si="3481"/>
        <v/>
      </c>
      <c r="DR208" s="71" t="str">
        <f t="shared" si="3482"/>
        <v/>
      </c>
      <c r="DS208" s="71" t="str">
        <f t="shared" si="3483"/>
        <v/>
      </c>
      <c r="DT208" s="71" t="str">
        <f t="shared" si="3484"/>
        <v/>
      </c>
      <c r="DU208" s="71" t="str">
        <f t="shared" si="3485"/>
        <v/>
      </c>
      <c r="DV208" s="71" t="str">
        <f t="shared" si="3486"/>
        <v/>
      </c>
      <c r="DW208" s="71" t="str">
        <f t="shared" si="3487"/>
        <v/>
      </c>
      <c r="DX208" s="71" t="str">
        <f t="shared" si="3488"/>
        <v/>
      </c>
      <c r="DY208" s="71" t="str">
        <f t="shared" si="3489"/>
        <v/>
      </c>
      <c r="DZ208" s="71" t="str">
        <f t="shared" si="3490"/>
        <v/>
      </c>
      <c r="EA208" s="71" t="str">
        <f t="shared" si="3491"/>
        <v/>
      </c>
      <c r="EB208" s="71" t="str">
        <f t="shared" si="3492"/>
        <v/>
      </c>
      <c r="EC208" s="71" t="str">
        <f t="shared" si="3493"/>
        <v/>
      </c>
      <c r="ED208" s="71" t="str">
        <f t="shared" si="3494"/>
        <v/>
      </c>
      <c r="EE208" s="71" t="str">
        <f t="shared" si="3495"/>
        <v/>
      </c>
      <c r="EF208" s="71" t="str">
        <f t="shared" si="3496"/>
        <v/>
      </c>
      <c r="EG208" s="71" t="str">
        <f t="shared" si="3497"/>
        <v/>
      </c>
      <c r="EH208" s="71" t="str">
        <f t="shared" si="3498"/>
        <v/>
      </c>
      <c r="EI208" s="71" t="str">
        <f t="shared" si="3499"/>
        <v/>
      </c>
      <c r="EJ208" s="71" t="str">
        <f t="shared" si="3500"/>
        <v/>
      </c>
      <c r="EK208" s="71" t="str">
        <f t="shared" si="3501"/>
        <v/>
      </c>
      <c r="EL208" s="71" t="str">
        <f t="shared" si="3502"/>
        <v/>
      </c>
      <c r="EM208" s="71" t="str">
        <f t="shared" si="3503"/>
        <v/>
      </c>
      <c r="EN208" s="71" t="str">
        <f t="shared" si="3504"/>
        <v/>
      </c>
      <c r="EO208" s="71" t="str">
        <f t="shared" si="3505"/>
        <v/>
      </c>
      <c r="EP208" s="71" t="str">
        <f t="shared" si="3506"/>
        <v/>
      </c>
      <c r="EQ208" s="71" t="str">
        <f t="shared" si="3507"/>
        <v/>
      </c>
      <c r="ER208" s="71" t="str">
        <f t="shared" si="3508"/>
        <v/>
      </c>
      <c r="ES208" s="71" t="str">
        <f t="shared" si="3509"/>
        <v/>
      </c>
      <c r="ET208" s="71" t="str">
        <f t="shared" si="3510"/>
        <v/>
      </c>
      <c r="EU208" s="71" t="str">
        <f t="shared" si="3511"/>
        <v/>
      </c>
      <c r="EV208" s="71" t="str">
        <f t="shared" si="3512"/>
        <v/>
      </c>
      <c r="EW208" s="71" t="str">
        <f t="shared" si="3513"/>
        <v/>
      </c>
      <c r="EX208" s="71" t="str">
        <f t="shared" si="3514"/>
        <v/>
      </c>
      <c r="EY208" s="71" t="str">
        <f t="shared" si="3515"/>
        <v/>
      </c>
      <c r="EZ208" s="71" t="str">
        <f t="shared" si="3516"/>
        <v/>
      </c>
      <c r="FA208" s="71" t="str">
        <f t="shared" si="3517"/>
        <v/>
      </c>
      <c r="FB208" s="71" t="str">
        <f t="shared" si="3518"/>
        <v/>
      </c>
      <c r="FC208" s="71" t="str">
        <f t="shared" si="3519"/>
        <v/>
      </c>
      <c r="FD208" s="71" t="str">
        <f t="shared" si="3520"/>
        <v/>
      </c>
      <c r="FE208" s="71" t="str">
        <f t="shared" si="3521"/>
        <v/>
      </c>
      <c r="FF208" s="71" t="str">
        <f t="shared" si="3522"/>
        <v/>
      </c>
      <c r="FG208" s="71" t="str">
        <f t="shared" si="3523"/>
        <v/>
      </c>
      <c r="FH208" s="71" t="str">
        <f t="shared" si="3524"/>
        <v/>
      </c>
      <c r="FI208" s="71" t="str">
        <f t="shared" si="3525"/>
        <v/>
      </c>
      <c r="FJ208" s="71" t="str">
        <f t="shared" si="3526"/>
        <v/>
      </c>
      <c r="FK208" s="71" t="str">
        <f t="shared" si="3527"/>
        <v/>
      </c>
      <c r="FL208" s="71" t="str">
        <f t="shared" si="3528"/>
        <v/>
      </c>
      <c r="FM208" s="71" t="str">
        <f t="shared" si="3529"/>
        <v/>
      </c>
      <c r="FN208" s="71" t="str">
        <f t="shared" si="3530"/>
        <v/>
      </c>
      <c r="FO208" s="71" t="str">
        <f t="shared" si="3531"/>
        <v/>
      </c>
      <c r="FP208" s="71" t="str">
        <f t="shared" si="3532"/>
        <v/>
      </c>
      <c r="FQ208" s="71" t="str">
        <f t="shared" si="3533"/>
        <v/>
      </c>
      <c r="FR208" s="71" t="str">
        <f t="shared" si="3534"/>
        <v/>
      </c>
      <c r="FS208" s="71" t="str">
        <f t="shared" si="3535"/>
        <v/>
      </c>
    </row>
    <row r="209" spans="1:175" ht="16.5">
      <c r="A209" s="79"/>
      <c r="B209" s="101" t="s">
        <v>717</v>
      </c>
      <c r="C209" s="79" t="s">
        <v>718</v>
      </c>
      <c r="R209" s="63">
        <v>2268</v>
      </c>
      <c r="S209" s="63">
        <v>-8065</v>
      </c>
      <c r="T209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9" s="85" t="str">
        <f t="shared" si="3387"/>
        <v>ReplaceableTextures\\CommandButtons\\BTNIT10.blp</v>
      </c>
      <c r="CN209" s="69" t="str">
        <f t="shared" si="3388"/>
        <v>InitUnitState('IT10',,,,,,,,,,)</v>
      </c>
      <c r="CO209" s="69" t="str">
        <f t="shared" si="3389"/>
        <v>InitUnitNormal('IT10',,,,,,,,,,)</v>
      </c>
      <c r="CP209" s="69" t="str">
        <f t="shared" si="3390"/>
        <v>InitUnitMagic('IT10',,,,,,,,,,)</v>
      </c>
      <c r="CQ209" s="69" t="str">
        <f t="shared" si="3391"/>
        <v>InitUnitAdd('IT10',,,,,,,,,,)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227&amp;CR$1&amp;")"</f>
        <v>InitEquipData('IT10',,"",,,,,'','','','','','',"ReplaceableTextures\\CommandButtons\\BTN020.blp")</v>
      </c>
      <c r="CU209" s="95" t="str">
        <f t="shared" si="3465"/>
        <v>|n</v>
      </c>
      <c r="CV209" s="70" t="str">
        <f t="shared" si="3536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9" s="60"/>
      <c r="CX209" s="60"/>
      <c r="CY209" s="60"/>
      <c r="CZ209" s="60"/>
      <c r="DA209" s="60"/>
      <c r="DB209" s="71" t="str">
        <f t="shared" si="3466"/>
        <v/>
      </c>
      <c r="DC209" s="71" t="str">
        <f t="shared" si="3467"/>
        <v/>
      </c>
      <c r="DD209" s="71" t="str">
        <f t="shared" si="3468"/>
        <v/>
      </c>
      <c r="DE209" s="71" t="str">
        <f t="shared" si="3469"/>
        <v/>
      </c>
      <c r="DF209" s="71" t="str">
        <f t="shared" si="3470"/>
        <v/>
      </c>
      <c r="DG209" s="71" t="str">
        <f t="shared" si="3471"/>
        <v/>
      </c>
      <c r="DH209" s="71" t="str">
        <f t="shared" si="3472"/>
        <v/>
      </c>
      <c r="DI209" s="71" t="str">
        <f t="shared" si="3473"/>
        <v/>
      </c>
      <c r="DJ209" s="71" t="str">
        <f t="shared" si="3474"/>
        <v/>
      </c>
      <c r="DK209" s="71" t="str">
        <f t="shared" si="3475"/>
        <v/>
      </c>
      <c r="DL209" s="71" t="str">
        <f t="shared" si="3476"/>
        <v/>
      </c>
      <c r="DM209" s="71" t="str">
        <f t="shared" si="3477"/>
        <v/>
      </c>
      <c r="DN209" s="71" t="str">
        <f t="shared" si="3478"/>
        <v/>
      </c>
      <c r="DO209" s="71" t="str">
        <f t="shared" si="3479"/>
        <v/>
      </c>
      <c r="DP209" s="71" t="str">
        <f t="shared" si="3480"/>
        <v/>
      </c>
      <c r="DQ209" s="71" t="str">
        <f t="shared" si="3481"/>
        <v/>
      </c>
      <c r="DR209" s="71" t="str">
        <f t="shared" si="3482"/>
        <v/>
      </c>
      <c r="DS209" s="71" t="str">
        <f t="shared" si="3483"/>
        <v/>
      </c>
      <c r="DT209" s="71" t="str">
        <f t="shared" si="3484"/>
        <v/>
      </c>
      <c r="DU209" s="71" t="str">
        <f t="shared" si="3485"/>
        <v/>
      </c>
      <c r="DV209" s="71" t="str">
        <f t="shared" si="3486"/>
        <v/>
      </c>
      <c r="DW209" s="71" t="str">
        <f t="shared" si="3487"/>
        <v/>
      </c>
      <c r="DX209" s="71" t="str">
        <f t="shared" si="3488"/>
        <v/>
      </c>
      <c r="DY209" s="71" t="str">
        <f t="shared" si="3489"/>
        <v/>
      </c>
      <c r="DZ209" s="71" t="str">
        <f t="shared" si="3490"/>
        <v/>
      </c>
      <c r="EA209" s="71" t="str">
        <f t="shared" si="3491"/>
        <v/>
      </c>
      <c r="EB209" s="71" t="str">
        <f t="shared" si="3492"/>
        <v/>
      </c>
      <c r="EC209" s="71" t="str">
        <f t="shared" si="3493"/>
        <v/>
      </c>
      <c r="ED209" s="71" t="str">
        <f t="shared" si="3494"/>
        <v/>
      </c>
      <c r="EE209" s="71" t="str">
        <f t="shared" si="3495"/>
        <v/>
      </c>
      <c r="EF209" s="71" t="str">
        <f t="shared" si="3496"/>
        <v/>
      </c>
      <c r="EG209" s="71" t="str">
        <f t="shared" si="3497"/>
        <v/>
      </c>
      <c r="EH209" s="71" t="str">
        <f t="shared" si="3498"/>
        <v/>
      </c>
      <c r="EI209" s="71" t="str">
        <f t="shared" si="3499"/>
        <v/>
      </c>
      <c r="EJ209" s="71" t="str">
        <f t="shared" si="3500"/>
        <v/>
      </c>
      <c r="EK209" s="71" t="str">
        <f t="shared" si="3501"/>
        <v/>
      </c>
      <c r="EL209" s="71" t="str">
        <f t="shared" si="3502"/>
        <v/>
      </c>
      <c r="EM209" s="71" t="str">
        <f t="shared" si="3503"/>
        <v/>
      </c>
      <c r="EN209" s="71" t="str">
        <f t="shared" si="3504"/>
        <v/>
      </c>
      <c r="EO209" s="71" t="str">
        <f t="shared" si="3505"/>
        <v/>
      </c>
      <c r="EP209" s="71" t="str">
        <f t="shared" si="3506"/>
        <v/>
      </c>
      <c r="EQ209" s="71" t="str">
        <f t="shared" si="3507"/>
        <v/>
      </c>
      <c r="ER209" s="71" t="str">
        <f t="shared" si="3508"/>
        <v/>
      </c>
      <c r="ES209" s="71" t="str">
        <f t="shared" si="3509"/>
        <v/>
      </c>
      <c r="ET209" s="71" t="str">
        <f t="shared" si="3510"/>
        <v/>
      </c>
      <c r="EU209" s="71" t="str">
        <f t="shared" si="3511"/>
        <v/>
      </c>
      <c r="EV209" s="71" t="str">
        <f t="shared" si="3512"/>
        <v/>
      </c>
      <c r="EW209" s="71" t="str">
        <f t="shared" si="3513"/>
        <v/>
      </c>
      <c r="EX209" s="71" t="str">
        <f t="shared" si="3514"/>
        <v/>
      </c>
      <c r="EY209" s="71" t="str">
        <f t="shared" si="3515"/>
        <v/>
      </c>
      <c r="EZ209" s="71" t="str">
        <f t="shared" si="3516"/>
        <v/>
      </c>
      <c r="FA209" s="71" t="str">
        <f t="shared" si="3517"/>
        <v/>
      </c>
      <c r="FB209" s="71" t="str">
        <f t="shared" si="3518"/>
        <v/>
      </c>
      <c r="FC209" s="71" t="str">
        <f t="shared" si="3519"/>
        <v/>
      </c>
      <c r="FD209" s="71" t="str">
        <f t="shared" si="3520"/>
        <v/>
      </c>
      <c r="FE209" s="71" t="str">
        <f t="shared" si="3521"/>
        <v/>
      </c>
      <c r="FF209" s="71" t="str">
        <f t="shared" si="3522"/>
        <v/>
      </c>
      <c r="FG209" s="71" t="str">
        <f t="shared" si="3523"/>
        <v/>
      </c>
      <c r="FH209" s="71" t="str">
        <f t="shared" si="3524"/>
        <v/>
      </c>
      <c r="FI209" s="71" t="str">
        <f t="shared" si="3525"/>
        <v/>
      </c>
      <c r="FJ209" s="71" t="str">
        <f t="shared" si="3526"/>
        <v/>
      </c>
      <c r="FK209" s="71" t="str">
        <f t="shared" si="3527"/>
        <v/>
      </c>
      <c r="FL209" s="71" t="str">
        <f t="shared" si="3528"/>
        <v/>
      </c>
      <c r="FM209" s="71" t="str">
        <f t="shared" si="3529"/>
        <v/>
      </c>
      <c r="FN209" s="71" t="str">
        <f t="shared" si="3530"/>
        <v/>
      </c>
      <c r="FO209" s="71" t="str">
        <f t="shared" si="3531"/>
        <v/>
      </c>
      <c r="FP209" s="71" t="str">
        <f t="shared" si="3532"/>
        <v/>
      </c>
      <c r="FQ209" s="71" t="str">
        <f t="shared" si="3533"/>
        <v/>
      </c>
      <c r="FR209" s="71" t="str">
        <f t="shared" si="3534"/>
        <v/>
      </c>
      <c r="FS209" s="71" t="str">
        <f t="shared" si="3535"/>
        <v/>
      </c>
    </row>
    <row r="210" spans="1:175" ht="16.5">
      <c r="A210" s="79" t="s">
        <v>712</v>
      </c>
      <c r="B210" s="101" t="s">
        <v>719</v>
      </c>
      <c r="C210" s="79" t="s">
        <v>720</v>
      </c>
      <c r="T210" s="120" t="s">
        <v>721</v>
      </c>
      <c r="U210" s="85" t="str">
        <f t="shared" si="3387"/>
        <v>ReplaceableTextures\\CommandButtons\\BTNIT11.blp</v>
      </c>
      <c r="CN210" s="69" t="str">
        <f t="shared" si="3388"/>
        <v>InitUnitState('IT11',,,,,,,,,,)</v>
      </c>
      <c r="CO210" s="69" t="str">
        <f t="shared" si="3389"/>
        <v>InitUnitNormal('IT11',,,,,,,,,,)</v>
      </c>
      <c r="CP210" s="69" t="str">
        <f t="shared" si="3390"/>
        <v>InitUnitMagic('IT11',,,,,,,,,,)</v>
      </c>
      <c r="CQ210" s="69" t="str">
        <f t="shared" si="3391"/>
        <v>InitUnitAdd('IT11',,,,,,,,,,)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InitEquipData('IT11',,".",,,,,'','','','','','',"ReplaceableTextures\\CommandButtons\\BTNIT12.blp")</v>
      </c>
      <c r="CU210" s="95" t="str">
        <f t="shared" si="3465"/>
        <v>|n</v>
      </c>
      <c r="CV210" s="70" t="str">
        <f t="shared" si="3536"/>
        <v>境界挑战11</v>
      </c>
      <c r="CW210" s="60"/>
      <c r="CX210" s="60"/>
      <c r="CY210" s="60"/>
      <c r="CZ210" s="60"/>
      <c r="DA210" s="60"/>
      <c r="DB210" s="71" t="str">
        <f t="shared" ref="DB210:DB212" si="3537">IF(V210="","","|n"&amp;DB$2&amp;"+"&amp;V210&amp;DB$1)</f>
        <v/>
      </c>
      <c r="DC210" s="71" t="str">
        <f t="shared" ref="DC210:DC212" si="3538">IF(W210="","","|n"&amp;DC$2&amp;"+"&amp;W210&amp;DC$1)</f>
        <v/>
      </c>
      <c r="DD210" s="71" t="str">
        <f t="shared" ref="DD210:DD212" si="3539">IF(X210="","","|n"&amp;DD$2&amp;"+"&amp;X210&amp;DD$1)</f>
        <v/>
      </c>
      <c r="DE210" s="71" t="str">
        <f t="shared" ref="DE210:DE212" si="3540">IF(Y210="","","|n"&amp;DE$2&amp;"+"&amp;Y210&amp;DE$1)</f>
        <v/>
      </c>
      <c r="DF210" s="71" t="str">
        <f t="shared" ref="DF210:DF212" si="3541">IF(Z210="","","|n"&amp;DF$2&amp;"+"&amp;Z210&amp;DF$1)</f>
        <v/>
      </c>
      <c r="DG210" s="71" t="str">
        <f t="shared" ref="DG210:DG212" si="3542">IF(AA210="","","|n"&amp;DG$2&amp;"+"&amp;AA210&amp;DG$1)</f>
        <v/>
      </c>
      <c r="DH210" s="71" t="str">
        <f t="shared" ref="DH210:DH212" si="3543">IF(AB210="","","|n"&amp;DH$2&amp;"+"&amp;AB210&amp;DH$1)</f>
        <v/>
      </c>
      <c r="DI210" s="71" t="str">
        <f t="shared" ref="DI210:DI212" si="3544">IF(AC210="","","|n"&amp;DI$2&amp;"+"&amp;AC210&amp;DI$1)</f>
        <v/>
      </c>
      <c r="DJ210" s="71" t="str">
        <f t="shared" ref="DJ210:DJ212" si="3545">IF(AD210="","","|n"&amp;DJ$2&amp;"+"&amp;AD210&amp;DJ$1)</f>
        <v/>
      </c>
      <c r="DK210" s="71" t="str">
        <f t="shared" ref="DK210:DK212" si="3546">IF(AE210="","","|n"&amp;DK$2&amp;"+"&amp;AE210&amp;DK$1)</f>
        <v/>
      </c>
      <c r="DL210" s="71" t="str">
        <f t="shared" ref="DL210:DL212" si="3547">IF(AF210="","","|n"&amp;DL$2&amp;"+"&amp;AF210&amp;DL$1)</f>
        <v/>
      </c>
      <c r="DM210" s="71" t="str">
        <f t="shared" ref="DM210:DM212" si="3548">IF(AG210="","","|n"&amp;DM$2&amp;"+"&amp;AG210&amp;DM$1)</f>
        <v/>
      </c>
      <c r="DN210" s="71" t="str">
        <f t="shared" ref="DN210:DN212" si="3549">IF(AH210="","","|n"&amp;DN$2&amp;"+"&amp;AH210&amp;DN$1)</f>
        <v/>
      </c>
      <c r="DO210" s="71" t="str">
        <f t="shared" ref="DO210:DO212" si="3550">IF(AI210="","","|n"&amp;DO$2&amp;"+"&amp;AI210&amp;DO$1)</f>
        <v/>
      </c>
      <c r="DP210" s="71" t="str">
        <f t="shared" ref="DP210:DP212" si="3551">IF(AJ210="","","|n"&amp;DP$2&amp;"+"&amp;AJ210&amp;DP$1)</f>
        <v/>
      </c>
      <c r="DQ210" s="71" t="str">
        <f t="shared" ref="DQ210:DQ212" si="3552">IF(AK210="","","|n"&amp;DQ$2&amp;"+"&amp;AK210&amp;DQ$1)</f>
        <v/>
      </c>
      <c r="DR210" s="71" t="str">
        <f t="shared" ref="DR210:DR212" si="3553">IF(AL210="","","|n"&amp;DR$2&amp;"+"&amp;AL210&amp;DR$1)</f>
        <v/>
      </c>
      <c r="DS210" s="71" t="str">
        <f t="shared" ref="DS210:DS212" si="3554">IF(AM210="","","|n"&amp;DS$2&amp;"+"&amp;AM210&amp;DS$1)</f>
        <v/>
      </c>
      <c r="DT210" s="71" t="str">
        <f t="shared" ref="DT210:DT212" si="3555">IF(AN210="","","|n"&amp;DT$2&amp;"+"&amp;AN210&amp;DT$1)</f>
        <v/>
      </c>
      <c r="DU210" s="71" t="str">
        <f t="shared" ref="DU210:DU212" si="3556">IF(AO210="","","|n"&amp;DU$2&amp;"+"&amp;AO210&amp;DU$1)</f>
        <v/>
      </c>
      <c r="DV210" s="71" t="str">
        <f t="shared" ref="DV210:DV212" si="3557">IF(AP210="","","|n"&amp;DV$2&amp;"+"&amp;AP210&amp;DV$1)</f>
        <v/>
      </c>
      <c r="DW210" s="71" t="str">
        <f t="shared" ref="DW210:DW212" si="3558">IF(AQ210="","","|n"&amp;DW$2&amp;"+"&amp;AQ210&amp;DW$1)</f>
        <v/>
      </c>
      <c r="DX210" s="71" t="str">
        <f t="shared" ref="DX210:DX212" si="3559">IF(AR210="","","|n"&amp;DX$2&amp;"+"&amp;AR210&amp;DX$1)</f>
        <v/>
      </c>
      <c r="DY210" s="71" t="str">
        <f t="shared" ref="DY210:DY212" si="3560">IF(AS210="","","|n"&amp;DY$2&amp;"+"&amp;AS210&amp;DY$1)</f>
        <v/>
      </c>
      <c r="DZ210" s="71" t="str">
        <f t="shared" ref="DZ210:DZ212" si="3561">IF(AT210="","","|n"&amp;DZ$2&amp;"+"&amp;AT210&amp;DZ$1)</f>
        <v/>
      </c>
      <c r="EA210" s="71" t="str">
        <f t="shared" ref="EA210:EA212" si="3562">IF(AU210="","","|n"&amp;EA$2&amp;"+"&amp;AU210&amp;EA$1)</f>
        <v/>
      </c>
      <c r="EB210" s="71" t="str">
        <f t="shared" ref="EB210:EB212" si="3563">IF(AV210="","","|n"&amp;EB$2&amp;"+"&amp;AV210&amp;EB$1)</f>
        <v/>
      </c>
      <c r="EC210" s="71" t="str">
        <f t="shared" ref="EC210:EC212" si="3564">IF(AW210="","","|n"&amp;EC$2&amp;"+"&amp;AW210&amp;EC$1)</f>
        <v/>
      </c>
      <c r="ED210" s="71" t="str">
        <f t="shared" ref="ED210:ED212" si="3565">IF(AX210="","","|n"&amp;ED$2&amp;"+"&amp;AX210&amp;ED$1)</f>
        <v/>
      </c>
      <c r="EE210" s="71" t="str">
        <f t="shared" ref="EE210:EE212" si="3566">IF(AY210="","","|n"&amp;EE$2&amp;"+"&amp;AY210&amp;EE$1)</f>
        <v/>
      </c>
      <c r="EF210" s="71" t="str">
        <f t="shared" ref="EF210:EF212" si="3567">IF(AZ210="","","|n"&amp;EF$2&amp;"+"&amp;AZ210&amp;EF$1)</f>
        <v/>
      </c>
      <c r="EG210" s="71" t="str">
        <f t="shared" ref="EG210:EG212" si="3568">IF(BA210="","","|n"&amp;EG$2&amp;"+"&amp;BA210&amp;EG$1)</f>
        <v/>
      </c>
      <c r="EH210" s="71" t="str">
        <f t="shared" ref="EH210:EH212" si="3569">IF(BB210="","","|n"&amp;EH$2&amp;"+"&amp;BB210&amp;EH$1)</f>
        <v/>
      </c>
      <c r="EI210" s="71" t="str">
        <f t="shared" ref="EI210:EI212" si="3570">IF(BC210="","","|n"&amp;EI$2&amp;"+"&amp;BC210&amp;EI$1)</f>
        <v/>
      </c>
      <c r="EJ210" s="71" t="str">
        <f t="shared" ref="EJ210:EJ212" si="3571">IF(BD210="","","|n"&amp;EJ$2&amp;"+"&amp;BD210&amp;EJ$1)</f>
        <v/>
      </c>
      <c r="EK210" s="71" t="str">
        <f t="shared" ref="EK210:EK212" si="3572">IF(BE210="","","|n"&amp;EK$2&amp;"+"&amp;BE210&amp;EK$1)</f>
        <v/>
      </c>
      <c r="EL210" s="71" t="str">
        <f t="shared" ref="EL210:EL212" si="3573">IF(BF210="","","|n"&amp;EL$2&amp;"+"&amp;BF210&amp;EL$1)</f>
        <v/>
      </c>
      <c r="EM210" s="71" t="str">
        <f t="shared" ref="EM210:EM212" si="3574">IF(BG210="","","|n"&amp;EM$2&amp;"+"&amp;BG210&amp;EM$1)</f>
        <v/>
      </c>
      <c r="EN210" s="71" t="str">
        <f t="shared" ref="EN210:EN212" si="3575">IF(BH210="","","|n"&amp;EN$2&amp;"+"&amp;BH210&amp;EN$1)</f>
        <v/>
      </c>
      <c r="EO210" s="71" t="str">
        <f t="shared" ref="EO210:EO212" si="3576">IF(BI210="","","|n"&amp;EO$2&amp;"+"&amp;BI210&amp;EO$1)</f>
        <v/>
      </c>
      <c r="EP210" s="71" t="str">
        <f t="shared" ref="EP210:EP212" si="3577">IF(BJ210="","","|n"&amp;EP$2&amp;"+"&amp;BJ210&amp;EP$1)</f>
        <v/>
      </c>
      <c r="EQ210" s="71" t="str">
        <f t="shared" ref="EQ210:EQ212" si="3578">IF(BK210="","","|n"&amp;EQ$2&amp;"+"&amp;BK210&amp;EQ$1)</f>
        <v/>
      </c>
      <c r="ER210" s="71" t="str">
        <f t="shared" ref="ER210:ER212" si="3579">IF(BL210="","","|n"&amp;ER$2&amp;"+"&amp;BL210&amp;ER$1)</f>
        <v/>
      </c>
      <c r="ES210" s="71" t="str">
        <f t="shared" ref="ES210:ES212" si="3580">IF(BM210="","","|n"&amp;ES$2&amp;"+"&amp;BM210&amp;ES$1)</f>
        <v/>
      </c>
      <c r="ET210" s="71" t="str">
        <f t="shared" ref="ET210:ET212" si="3581">IF(BN210="","","|n"&amp;ET$2&amp;"+"&amp;BN210&amp;ET$1)</f>
        <v/>
      </c>
      <c r="EU210" s="71" t="str">
        <f t="shared" ref="EU210:EU212" si="3582">IF(BO210="","","|n"&amp;EU$2&amp;"+"&amp;BO210&amp;EU$1)</f>
        <v/>
      </c>
      <c r="EV210" s="71" t="str">
        <f t="shared" ref="EV210:EV212" si="3583">IF(BP210="","","|n"&amp;EV$2&amp;"+"&amp;BP210&amp;EV$1)</f>
        <v/>
      </c>
      <c r="EW210" s="71" t="str">
        <f t="shared" ref="EW210:EW212" si="3584">IF(BQ210="","","|n"&amp;EW$2&amp;"+"&amp;BQ210&amp;EW$1)</f>
        <v/>
      </c>
      <c r="EX210" s="71" t="str">
        <f t="shared" ref="EX210:EX212" si="3585">IF(BR210="","","|n"&amp;EX$2&amp;"+"&amp;BR210&amp;EX$1)</f>
        <v/>
      </c>
      <c r="EY210" s="71" t="str">
        <f t="shared" ref="EY210:EY212" si="3586">IF(BS210="","","|n"&amp;EY$2&amp;"+"&amp;BS210&amp;EY$1)</f>
        <v/>
      </c>
      <c r="EZ210" s="71" t="str">
        <f t="shared" ref="EZ210:EZ212" si="3587">IF(BT210="","","|n"&amp;EZ$2&amp;"+"&amp;BT210&amp;EZ$1)</f>
        <v/>
      </c>
      <c r="FA210" s="71" t="str">
        <f t="shared" ref="FA210:FA212" si="3588">IF(BU210="","","|n"&amp;FA$2&amp;"+"&amp;BU210&amp;FA$1)</f>
        <v/>
      </c>
      <c r="FB210" s="71" t="str">
        <f t="shared" ref="FB210:FB212" si="3589">IF(BV210="","","|n"&amp;FB$2&amp;"+"&amp;BV210&amp;FB$1)</f>
        <v/>
      </c>
      <c r="FC210" s="71" t="str">
        <f t="shared" ref="FC210:FC212" si="3590">IF(BW210="","","|n"&amp;FC$2&amp;"+"&amp;BW210&amp;FC$1)</f>
        <v/>
      </c>
      <c r="FD210" s="71" t="str">
        <f t="shared" ref="FD210:FD212" si="3591">IF(BX210="","","|n"&amp;FD$2&amp;"+"&amp;BX210&amp;FD$1)</f>
        <v/>
      </c>
      <c r="FE210" s="71" t="str">
        <f t="shared" ref="FE210:FE212" si="3592">IF(BY210="","","|n"&amp;FE$2&amp;"+"&amp;BY210&amp;FE$1)</f>
        <v/>
      </c>
      <c r="FF210" s="71" t="str">
        <f t="shared" ref="FF210:FF212" si="3593">IF(BZ210="","","|n"&amp;FF$2&amp;"+"&amp;BZ210&amp;FF$1)</f>
        <v/>
      </c>
      <c r="FG210" s="71" t="str">
        <f t="shared" ref="FG210:FG212" si="3594">IF(CA210="","","|n"&amp;FG$2&amp;"+"&amp;CA210&amp;FG$1)</f>
        <v/>
      </c>
      <c r="FH210" s="71" t="str">
        <f t="shared" ref="FH210:FH212" si="3595">IF(CB210="","","|n"&amp;FH$2&amp;"+"&amp;CB210&amp;FH$1)</f>
        <v/>
      </c>
      <c r="FI210" s="71" t="str">
        <f t="shared" ref="FI210:FI212" si="3596">IF(CC210="","","|n"&amp;FI$2&amp;"+"&amp;CC210&amp;FI$1)</f>
        <v/>
      </c>
      <c r="FJ210" s="71" t="str">
        <f t="shared" ref="FJ210:FJ212" si="3597">IF(CD210="","","|n"&amp;FJ$2&amp;"+"&amp;CD210&amp;FJ$1)</f>
        <v/>
      </c>
      <c r="FK210" s="71" t="str">
        <f t="shared" ref="FK210:FK212" si="3598">IF(CE210="","","|n"&amp;FK$2&amp;"+"&amp;CE210&amp;FK$1)</f>
        <v/>
      </c>
      <c r="FL210" s="71" t="str">
        <f t="shared" ref="FL210:FL212" si="3599">IF(CF210="","","|n"&amp;FL$2&amp;"+"&amp;CF210&amp;FL$1)</f>
        <v/>
      </c>
      <c r="FM210" s="71" t="str">
        <f t="shared" ref="FM210:FM212" si="3600">IF(CG210="","","|n"&amp;FM$2&amp;"+"&amp;CG210&amp;FM$1)</f>
        <v/>
      </c>
      <c r="FN210" s="71" t="str">
        <f t="shared" ref="FN210:FN212" si="3601">IF(CH210="","","|n"&amp;FN$2&amp;"+"&amp;CH210&amp;FN$1)</f>
        <v/>
      </c>
      <c r="FO210" s="71" t="str">
        <f t="shared" ref="FO210:FO212" si="3602">IF(CI210="","","|n"&amp;FO$2&amp;"+"&amp;CI210&amp;FO$1)</f>
        <v/>
      </c>
      <c r="FP210" s="71" t="str">
        <f t="shared" ref="FP210:FP212" si="3603">IF(CJ210="","","|n"&amp;FP$2&amp;"+"&amp;CJ210&amp;FP$1)</f>
        <v/>
      </c>
      <c r="FQ210" s="71" t="str">
        <f t="shared" ref="FQ210:FQ212" si="3604">IF(CK210="","","|n"&amp;FQ$2&amp;"+"&amp;CK210&amp;FQ$1)</f>
        <v/>
      </c>
      <c r="FR210" s="71" t="str">
        <f t="shared" ref="FR210:FR212" si="3605">IF(CL210="","","|n"&amp;FR$2&amp;"+"&amp;CL210&amp;FR$1)</f>
        <v/>
      </c>
      <c r="FS210" s="71" t="str">
        <f t="shared" ref="FS210:FS212" si="3606">IF(CM210="","","|n"&amp;FS$2&amp;"+"&amp;CM210&amp;FS$1)</f>
        <v/>
      </c>
    </row>
    <row r="211" spans="1:175" ht="16.5">
      <c r="A211" s="79"/>
      <c r="B211" s="101" t="s">
        <v>722</v>
      </c>
      <c r="C211" s="79" t="s">
        <v>723</v>
      </c>
      <c r="T211" s="120" t="s">
        <v>724</v>
      </c>
      <c r="U211" s="85" t="str">
        <f t="shared" si="3387"/>
        <v>ReplaceableTextures\\CommandButtons\\BTNIT12.blp</v>
      </c>
      <c r="CN211" s="69" t="str">
        <f t="shared" si="3388"/>
        <v>InitUnitState('IT12',,,,,,,,,,)</v>
      </c>
      <c r="CO211" s="69" t="str">
        <f t="shared" si="3389"/>
        <v>InitUnitNormal('IT12',,,,,,,,,,)</v>
      </c>
      <c r="CP211" s="69" t="str">
        <f t="shared" si="3390"/>
        <v>InitUnitMagic('IT12',,,,,,,,,,)</v>
      </c>
      <c r="CQ211" s="69" t="str">
        <f t="shared" si="3391"/>
        <v>InitUnitAdd('IT12',,,,,,,,,,)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InitEquipData('IT12',,"",,,,,'','','','','','',"ReplaceableTextures\\CommandButtons\\BTNIT13.blp")</v>
      </c>
      <c r="CU211" s="95" t="str">
        <f t="shared" si="3465"/>
        <v>|n</v>
      </c>
      <c r="CV211" s="70" t="str">
        <f t="shared" si="3536"/>
        <v>境界挑战12</v>
      </c>
      <c r="CW211" s="60"/>
      <c r="CX211" s="60"/>
      <c r="CY211" s="60"/>
      <c r="CZ211" s="60"/>
      <c r="DA211" s="60"/>
      <c r="DB211" s="71" t="str">
        <f t="shared" si="3537"/>
        <v/>
      </c>
      <c r="DC211" s="71" t="str">
        <f t="shared" si="3538"/>
        <v/>
      </c>
      <c r="DD211" s="71" t="str">
        <f t="shared" si="3539"/>
        <v/>
      </c>
      <c r="DE211" s="71" t="str">
        <f t="shared" si="3540"/>
        <v/>
      </c>
      <c r="DF211" s="71" t="str">
        <f t="shared" si="3541"/>
        <v/>
      </c>
      <c r="DG211" s="71" t="str">
        <f t="shared" si="3542"/>
        <v/>
      </c>
      <c r="DH211" s="71" t="str">
        <f t="shared" si="3543"/>
        <v/>
      </c>
      <c r="DI211" s="71" t="str">
        <f t="shared" si="3544"/>
        <v/>
      </c>
      <c r="DJ211" s="71" t="str">
        <f t="shared" si="3545"/>
        <v/>
      </c>
      <c r="DK211" s="71" t="str">
        <f t="shared" si="3546"/>
        <v/>
      </c>
      <c r="DL211" s="71" t="str">
        <f t="shared" si="3547"/>
        <v/>
      </c>
      <c r="DM211" s="71" t="str">
        <f t="shared" si="3548"/>
        <v/>
      </c>
      <c r="DN211" s="71" t="str">
        <f t="shared" si="3549"/>
        <v/>
      </c>
      <c r="DO211" s="71" t="str">
        <f t="shared" si="3550"/>
        <v/>
      </c>
      <c r="DP211" s="71" t="str">
        <f t="shared" si="3551"/>
        <v/>
      </c>
      <c r="DQ211" s="71" t="str">
        <f t="shared" si="3552"/>
        <v/>
      </c>
      <c r="DR211" s="71" t="str">
        <f t="shared" si="3553"/>
        <v/>
      </c>
      <c r="DS211" s="71" t="str">
        <f t="shared" si="3554"/>
        <v/>
      </c>
      <c r="DT211" s="71" t="str">
        <f t="shared" si="3555"/>
        <v/>
      </c>
      <c r="DU211" s="71" t="str">
        <f t="shared" si="3556"/>
        <v/>
      </c>
      <c r="DV211" s="71" t="str">
        <f t="shared" si="3557"/>
        <v/>
      </c>
      <c r="DW211" s="71" t="str">
        <f t="shared" si="3558"/>
        <v/>
      </c>
      <c r="DX211" s="71" t="str">
        <f t="shared" si="3559"/>
        <v/>
      </c>
      <c r="DY211" s="71" t="str">
        <f t="shared" si="3560"/>
        <v/>
      </c>
      <c r="DZ211" s="71" t="str">
        <f t="shared" si="3561"/>
        <v/>
      </c>
      <c r="EA211" s="71" t="str">
        <f t="shared" si="3562"/>
        <v/>
      </c>
      <c r="EB211" s="71" t="str">
        <f t="shared" si="3563"/>
        <v/>
      </c>
      <c r="EC211" s="71" t="str">
        <f t="shared" si="3564"/>
        <v/>
      </c>
      <c r="ED211" s="71" t="str">
        <f t="shared" si="3565"/>
        <v/>
      </c>
      <c r="EE211" s="71" t="str">
        <f t="shared" si="3566"/>
        <v/>
      </c>
      <c r="EF211" s="71" t="str">
        <f t="shared" si="3567"/>
        <v/>
      </c>
      <c r="EG211" s="71" t="str">
        <f t="shared" si="3568"/>
        <v/>
      </c>
      <c r="EH211" s="71" t="str">
        <f t="shared" si="3569"/>
        <v/>
      </c>
      <c r="EI211" s="71" t="str">
        <f t="shared" si="3570"/>
        <v/>
      </c>
      <c r="EJ211" s="71" t="str">
        <f t="shared" si="3571"/>
        <v/>
      </c>
      <c r="EK211" s="71" t="str">
        <f t="shared" si="3572"/>
        <v/>
      </c>
      <c r="EL211" s="71" t="str">
        <f t="shared" si="3573"/>
        <v/>
      </c>
      <c r="EM211" s="71" t="str">
        <f t="shared" si="3574"/>
        <v/>
      </c>
      <c r="EN211" s="71" t="str">
        <f t="shared" si="3575"/>
        <v/>
      </c>
      <c r="EO211" s="71" t="str">
        <f t="shared" si="3576"/>
        <v/>
      </c>
      <c r="EP211" s="71" t="str">
        <f t="shared" si="3577"/>
        <v/>
      </c>
      <c r="EQ211" s="71" t="str">
        <f t="shared" si="3578"/>
        <v/>
      </c>
      <c r="ER211" s="71" t="str">
        <f t="shared" si="3579"/>
        <v/>
      </c>
      <c r="ES211" s="71" t="str">
        <f t="shared" si="3580"/>
        <v/>
      </c>
      <c r="ET211" s="71" t="str">
        <f t="shared" si="3581"/>
        <v/>
      </c>
      <c r="EU211" s="71" t="str">
        <f t="shared" si="3582"/>
        <v/>
      </c>
      <c r="EV211" s="71" t="str">
        <f t="shared" si="3583"/>
        <v/>
      </c>
      <c r="EW211" s="71" t="str">
        <f t="shared" si="3584"/>
        <v/>
      </c>
      <c r="EX211" s="71" t="str">
        <f t="shared" si="3585"/>
        <v/>
      </c>
      <c r="EY211" s="71" t="str">
        <f t="shared" si="3586"/>
        <v/>
      </c>
      <c r="EZ211" s="71" t="str">
        <f t="shared" si="3587"/>
        <v/>
      </c>
      <c r="FA211" s="71" t="str">
        <f t="shared" si="3588"/>
        <v/>
      </c>
      <c r="FB211" s="71" t="str">
        <f t="shared" si="3589"/>
        <v/>
      </c>
      <c r="FC211" s="71" t="str">
        <f t="shared" si="3590"/>
        <v/>
      </c>
      <c r="FD211" s="71" t="str">
        <f t="shared" si="3591"/>
        <v/>
      </c>
      <c r="FE211" s="71" t="str">
        <f t="shared" si="3592"/>
        <v/>
      </c>
      <c r="FF211" s="71" t="str">
        <f t="shared" si="3593"/>
        <v/>
      </c>
      <c r="FG211" s="71" t="str">
        <f t="shared" si="3594"/>
        <v/>
      </c>
      <c r="FH211" s="71" t="str">
        <f t="shared" si="3595"/>
        <v/>
      </c>
      <c r="FI211" s="71" t="str">
        <f t="shared" si="3596"/>
        <v/>
      </c>
      <c r="FJ211" s="71" t="str">
        <f t="shared" si="3597"/>
        <v/>
      </c>
      <c r="FK211" s="71" t="str">
        <f t="shared" si="3598"/>
        <v/>
      </c>
      <c r="FL211" s="71" t="str">
        <f t="shared" si="3599"/>
        <v/>
      </c>
      <c r="FM211" s="71" t="str">
        <f t="shared" si="3600"/>
        <v/>
      </c>
      <c r="FN211" s="71" t="str">
        <f t="shared" si="3601"/>
        <v/>
      </c>
      <c r="FO211" s="71" t="str">
        <f t="shared" si="3602"/>
        <v/>
      </c>
      <c r="FP211" s="71" t="str">
        <f t="shared" si="3603"/>
        <v/>
      </c>
      <c r="FQ211" s="71" t="str">
        <f t="shared" si="3604"/>
        <v/>
      </c>
      <c r="FR211" s="71" t="str">
        <f t="shared" si="3605"/>
        <v/>
      </c>
      <c r="FS211" s="71" t="str">
        <f t="shared" si="3606"/>
        <v/>
      </c>
    </row>
    <row r="212" spans="1:175" ht="16.5">
      <c r="A212" s="79"/>
      <c r="B212" s="101" t="s">
        <v>725</v>
      </c>
      <c r="C212" s="79" t="s">
        <v>726</v>
      </c>
      <c r="T212" s="120" t="s">
        <v>727</v>
      </c>
      <c r="U212" s="85" t="str">
        <f t="shared" si="3387"/>
        <v>ReplaceableTextures\\CommandButtons\\BTNIT13.blp</v>
      </c>
      <c r="CN212" s="69" t="str">
        <f t="shared" si="3388"/>
        <v>InitUnitState('IT13',,,,,,,,,,)</v>
      </c>
      <c r="CO212" s="69" t="str">
        <f t="shared" si="3389"/>
        <v>InitUnitNormal('IT13',,,,,,,,,,)</v>
      </c>
      <c r="CP212" s="69" t="str">
        <f t="shared" si="3390"/>
        <v>InitUnitMagic('IT13',,,,,,,,,,)</v>
      </c>
      <c r="CQ212" s="69" t="str">
        <f t="shared" si="3391"/>
        <v>InitUnitAdd('IT13',,,,,,,,,,)</v>
      </c>
      <c r="CR212" s="69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5" t="str">
        <f t="shared" si="3465"/>
        <v>|n</v>
      </c>
      <c r="CV212" s="70" t="str">
        <f t="shared" si="3536"/>
        <v>境界挑战13</v>
      </c>
      <c r="CW212" s="60"/>
      <c r="CX212" s="60"/>
      <c r="CY212" s="60"/>
      <c r="CZ212" s="60"/>
      <c r="DA212" s="60"/>
      <c r="DB212" s="71" t="str">
        <f t="shared" si="3537"/>
        <v/>
      </c>
      <c r="DC212" s="71" t="str">
        <f t="shared" si="3538"/>
        <v/>
      </c>
      <c r="DD212" s="71" t="str">
        <f t="shared" si="3539"/>
        <v/>
      </c>
      <c r="DE212" s="71" t="str">
        <f t="shared" si="3540"/>
        <v/>
      </c>
      <c r="DF212" s="71" t="str">
        <f t="shared" si="3541"/>
        <v/>
      </c>
      <c r="DG212" s="71" t="str">
        <f t="shared" si="3542"/>
        <v/>
      </c>
      <c r="DH212" s="71" t="str">
        <f t="shared" si="3543"/>
        <v/>
      </c>
      <c r="DI212" s="71" t="str">
        <f t="shared" si="3544"/>
        <v/>
      </c>
      <c r="DJ212" s="71" t="str">
        <f t="shared" si="3545"/>
        <v/>
      </c>
      <c r="DK212" s="71" t="str">
        <f t="shared" si="3546"/>
        <v/>
      </c>
      <c r="DL212" s="71" t="str">
        <f t="shared" si="3547"/>
        <v/>
      </c>
      <c r="DM212" s="71" t="str">
        <f t="shared" si="3548"/>
        <v/>
      </c>
      <c r="DN212" s="71" t="str">
        <f t="shared" si="3549"/>
        <v/>
      </c>
      <c r="DO212" s="71" t="str">
        <f t="shared" si="3550"/>
        <v/>
      </c>
      <c r="DP212" s="71" t="str">
        <f t="shared" si="3551"/>
        <v/>
      </c>
      <c r="DQ212" s="71" t="str">
        <f t="shared" si="3552"/>
        <v/>
      </c>
      <c r="DR212" s="71" t="str">
        <f t="shared" si="3553"/>
        <v/>
      </c>
      <c r="DS212" s="71" t="str">
        <f t="shared" si="3554"/>
        <v/>
      </c>
      <c r="DT212" s="71" t="str">
        <f t="shared" si="3555"/>
        <v/>
      </c>
      <c r="DU212" s="71" t="str">
        <f t="shared" si="3556"/>
        <v/>
      </c>
      <c r="DV212" s="71" t="str">
        <f t="shared" si="3557"/>
        <v/>
      </c>
      <c r="DW212" s="71" t="str">
        <f t="shared" si="3558"/>
        <v/>
      </c>
      <c r="DX212" s="71" t="str">
        <f t="shared" si="3559"/>
        <v/>
      </c>
      <c r="DY212" s="71" t="str">
        <f t="shared" si="3560"/>
        <v/>
      </c>
      <c r="DZ212" s="71" t="str">
        <f t="shared" si="3561"/>
        <v/>
      </c>
      <c r="EA212" s="71" t="str">
        <f t="shared" si="3562"/>
        <v/>
      </c>
      <c r="EB212" s="71" t="str">
        <f t="shared" si="3563"/>
        <v/>
      </c>
      <c r="EC212" s="71" t="str">
        <f t="shared" si="3564"/>
        <v/>
      </c>
      <c r="ED212" s="71" t="str">
        <f t="shared" si="3565"/>
        <v/>
      </c>
      <c r="EE212" s="71" t="str">
        <f t="shared" si="3566"/>
        <v/>
      </c>
      <c r="EF212" s="71" t="str">
        <f t="shared" si="3567"/>
        <v/>
      </c>
      <c r="EG212" s="71" t="str">
        <f t="shared" si="3568"/>
        <v/>
      </c>
      <c r="EH212" s="71" t="str">
        <f t="shared" si="3569"/>
        <v/>
      </c>
      <c r="EI212" s="71" t="str">
        <f t="shared" si="3570"/>
        <v/>
      </c>
      <c r="EJ212" s="71" t="str">
        <f t="shared" si="3571"/>
        <v/>
      </c>
      <c r="EK212" s="71" t="str">
        <f t="shared" si="3572"/>
        <v/>
      </c>
      <c r="EL212" s="71" t="str">
        <f t="shared" si="3573"/>
        <v/>
      </c>
      <c r="EM212" s="71" t="str">
        <f t="shared" si="3574"/>
        <v/>
      </c>
      <c r="EN212" s="71" t="str">
        <f t="shared" si="3575"/>
        <v/>
      </c>
      <c r="EO212" s="71" t="str">
        <f t="shared" si="3576"/>
        <v/>
      </c>
      <c r="EP212" s="71" t="str">
        <f t="shared" si="3577"/>
        <v/>
      </c>
      <c r="EQ212" s="71" t="str">
        <f t="shared" si="3578"/>
        <v/>
      </c>
      <c r="ER212" s="71" t="str">
        <f t="shared" si="3579"/>
        <v/>
      </c>
      <c r="ES212" s="71" t="str">
        <f t="shared" si="3580"/>
        <v/>
      </c>
      <c r="ET212" s="71" t="str">
        <f t="shared" si="3581"/>
        <v/>
      </c>
      <c r="EU212" s="71" t="str">
        <f t="shared" si="3582"/>
        <v/>
      </c>
      <c r="EV212" s="71" t="str">
        <f t="shared" si="3583"/>
        <v/>
      </c>
      <c r="EW212" s="71" t="str">
        <f t="shared" si="3584"/>
        <v/>
      </c>
      <c r="EX212" s="71" t="str">
        <f t="shared" si="3585"/>
        <v/>
      </c>
      <c r="EY212" s="71" t="str">
        <f t="shared" si="3586"/>
        <v/>
      </c>
      <c r="EZ212" s="71" t="str">
        <f t="shared" si="3587"/>
        <v/>
      </c>
      <c r="FA212" s="71" t="str">
        <f t="shared" si="3588"/>
        <v/>
      </c>
      <c r="FB212" s="71" t="str">
        <f t="shared" si="3589"/>
        <v/>
      </c>
      <c r="FC212" s="71" t="str">
        <f t="shared" si="3590"/>
        <v/>
      </c>
      <c r="FD212" s="71" t="str">
        <f t="shared" si="3591"/>
        <v/>
      </c>
      <c r="FE212" s="71" t="str">
        <f t="shared" si="3592"/>
        <v/>
      </c>
      <c r="FF212" s="71" t="str">
        <f t="shared" si="3593"/>
        <v/>
      </c>
      <c r="FG212" s="71" t="str">
        <f t="shared" si="3594"/>
        <v/>
      </c>
      <c r="FH212" s="71" t="str">
        <f t="shared" si="3595"/>
        <v/>
      </c>
      <c r="FI212" s="71" t="str">
        <f t="shared" si="3596"/>
        <v/>
      </c>
      <c r="FJ212" s="71" t="str">
        <f t="shared" si="3597"/>
        <v/>
      </c>
      <c r="FK212" s="71" t="str">
        <f t="shared" si="3598"/>
        <v/>
      </c>
      <c r="FL212" s="71" t="str">
        <f t="shared" si="3599"/>
        <v/>
      </c>
      <c r="FM212" s="71" t="str">
        <f t="shared" si="3600"/>
        <v/>
      </c>
      <c r="FN212" s="71" t="str">
        <f t="shared" si="3601"/>
        <v/>
      </c>
      <c r="FO212" s="71" t="str">
        <f t="shared" si="3602"/>
        <v/>
      </c>
      <c r="FP212" s="71" t="str">
        <f t="shared" si="3603"/>
        <v/>
      </c>
      <c r="FQ212" s="71" t="str">
        <f t="shared" si="3604"/>
        <v/>
      </c>
      <c r="FR212" s="71" t="str">
        <f t="shared" si="3605"/>
        <v/>
      </c>
      <c r="FS212" s="71" t="str">
        <f t="shared" si="3606"/>
        <v/>
      </c>
    </row>
    <row r="213" spans="1:175" ht="16.5">
      <c r="A213" s="79"/>
      <c r="B213" s="101" t="s">
        <v>728</v>
      </c>
      <c r="C213" s="79" t="s">
        <v>729</v>
      </c>
      <c r="T213" s="120" t="s">
        <v>729</v>
      </c>
      <c r="U213" s="85" t="str">
        <f t="shared" si="3387"/>
        <v>ReplaceableTextures\\CommandButtons\\BTNIT14.blp</v>
      </c>
      <c r="CN213" s="69" t="str">
        <f t="shared" si="3388"/>
        <v>InitUnitState('IT14',,,,,,,,,,)</v>
      </c>
      <c r="CO213" s="69" t="str">
        <f t="shared" si="3389"/>
        <v>InitUnitNormal('IT14',,,,,,,,,,)</v>
      </c>
      <c r="CP213" s="69" t="str">
        <f t="shared" si="3390"/>
        <v>InitUnitMagic('IT14',,,,,,,,,,)</v>
      </c>
      <c r="CQ213" s="69" t="str">
        <f t="shared" si="3391"/>
        <v>InitUnitAdd('IT14',,,,,,,,,,)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239&amp;CR$1&amp;")"</f>
        <v>InitEquipData('IT14',,"",,,,,'','','','','','',"ReplaceableTextures\\CommandButtons\\BTNIH00.blp")</v>
      </c>
      <c r="CU213" s="95" t="str">
        <f t="shared" si="3465"/>
        <v>|n</v>
      </c>
      <c r="CV213" s="70" t="str">
        <f t="shared" si="3536"/>
        <v>境界挑战14</v>
      </c>
      <c r="CW213" s="60"/>
      <c r="CX213" s="60"/>
      <c r="CY213" s="60"/>
      <c r="CZ213" s="60"/>
      <c r="DA213" s="60"/>
      <c r="DB213" s="71" t="str">
        <f t="shared" ref="DB213:EG214" si="3607">IF(V213="","","|n"&amp;DB$2&amp;"+"&amp;V213&amp;DB$1)</f>
        <v/>
      </c>
      <c r="DC213" s="71" t="str">
        <f t="shared" si="3607"/>
        <v/>
      </c>
      <c r="DD213" s="71" t="str">
        <f t="shared" si="3607"/>
        <v/>
      </c>
      <c r="DE213" s="71" t="str">
        <f t="shared" si="3607"/>
        <v/>
      </c>
      <c r="DF213" s="71" t="str">
        <f t="shared" si="3607"/>
        <v/>
      </c>
      <c r="DG213" s="71" t="str">
        <f t="shared" si="3607"/>
        <v/>
      </c>
      <c r="DH213" s="71" t="str">
        <f t="shared" si="3607"/>
        <v/>
      </c>
      <c r="DI213" s="71" t="str">
        <f t="shared" si="3607"/>
        <v/>
      </c>
      <c r="DJ213" s="71" t="str">
        <f t="shared" si="3607"/>
        <v/>
      </c>
      <c r="DK213" s="71" t="str">
        <f t="shared" si="3607"/>
        <v/>
      </c>
      <c r="DL213" s="71" t="str">
        <f t="shared" si="3607"/>
        <v/>
      </c>
      <c r="DM213" s="71" t="str">
        <f t="shared" si="3607"/>
        <v/>
      </c>
      <c r="DN213" s="71" t="str">
        <f t="shared" si="3607"/>
        <v/>
      </c>
      <c r="DO213" s="71" t="str">
        <f t="shared" si="3607"/>
        <v/>
      </c>
      <c r="DP213" s="71" t="str">
        <f t="shared" si="3607"/>
        <v/>
      </c>
      <c r="DQ213" s="71" t="str">
        <f t="shared" si="3607"/>
        <v/>
      </c>
      <c r="DR213" s="71" t="str">
        <f t="shared" si="3607"/>
        <v/>
      </c>
      <c r="DS213" s="71" t="str">
        <f t="shared" si="3607"/>
        <v/>
      </c>
      <c r="DT213" s="71" t="str">
        <f t="shared" si="3607"/>
        <v/>
      </c>
      <c r="DU213" s="71" t="str">
        <f t="shared" si="3607"/>
        <v/>
      </c>
      <c r="DV213" s="71" t="str">
        <f t="shared" si="3607"/>
        <v/>
      </c>
      <c r="DW213" s="71" t="str">
        <f t="shared" si="3607"/>
        <v/>
      </c>
      <c r="DX213" s="71" t="str">
        <f t="shared" si="3607"/>
        <v/>
      </c>
      <c r="DY213" s="71" t="str">
        <f t="shared" si="3607"/>
        <v/>
      </c>
      <c r="DZ213" s="71" t="str">
        <f t="shared" si="3607"/>
        <v/>
      </c>
      <c r="EA213" s="71" t="str">
        <f t="shared" si="3607"/>
        <v/>
      </c>
      <c r="EB213" s="71" t="str">
        <f t="shared" si="3607"/>
        <v/>
      </c>
      <c r="EC213" s="71" t="str">
        <f t="shared" si="3607"/>
        <v/>
      </c>
      <c r="ED213" s="71" t="str">
        <f t="shared" si="3607"/>
        <v/>
      </c>
      <c r="EE213" s="71" t="str">
        <f t="shared" si="3607"/>
        <v/>
      </c>
      <c r="EF213" s="71" t="str">
        <f t="shared" si="3607"/>
        <v/>
      </c>
      <c r="EG213" s="71" t="str">
        <f t="shared" si="3607"/>
        <v/>
      </c>
      <c r="EH213" s="71" t="str">
        <f t="shared" ref="EH213:FM214" si="3608">IF(BB213="","","|n"&amp;EH$2&amp;"+"&amp;BB213&amp;EH$1)</f>
        <v/>
      </c>
      <c r="EI213" s="71" t="str">
        <f t="shared" si="3608"/>
        <v/>
      </c>
      <c r="EJ213" s="71" t="str">
        <f t="shared" si="3608"/>
        <v/>
      </c>
      <c r="EK213" s="71" t="str">
        <f t="shared" si="3608"/>
        <v/>
      </c>
      <c r="EL213" s="71" t="str">
        <f t="shared" si="3608"/>
        <v/>
      </c>
      <c r="EM213" s="71" t="str">
        <f t="shared" si="3608"/>
        <v/>
      </c>
      <c r="EN213" s="71" t="str">
        <f t="shared" si="3608"/>
        <v/>
      </c>
      <c r="EO213" s="71" t="str">
        <f t="shared" si="3608"/>
        <v/>
      </c>
      <c r="EP213" s="71" t="str">
        <f t="shared" si="3608"/>
        <v/>
      </c>
      <c r="EQ213" s="71" t="str">
        <f t="shared" si="3608"/>
        <v/>
      </c>
      <c r="ER213" s="71" t="str">
        <f t="shared" si="3608"/>
        <v/>
      </c>
      <c r="ES213" s="71" t="str">
        <f t="shared" si="3608"/>
        <v/>
      </c>
      <c r="ET213" s="71" t="str">
        <f t="shared" si="3608"/>
        <v/>
      </c>
      <c r="EU213" s="71" t="str">
        <f t="shared" si="3608"/>
        <v/>
      </c>
      <c r="EV213" s="71" t="str">
        <f t="shared" si="3608"/>
        <v/>
      </c>
      <c r="EW213" s="71" t="str">
        <f t="shared" si="3608"/>
        <v/>
      </c>
      <c r="EX213" s="71" t="str">
        <f t="shared" si="3608"/>
        <v/>
      </c>
      <c r="EY213" s="71" t="str">
        <f t="shared" si="3608"/>
        <v/>
      </c>
      <c r="EZ213" s="71" t="str">
        <f t="shared" si="3608"/>
        <v/>
      </c>
      <c r="FA213" s="71" t="str">
        <f t="shared" si="3608"/>
        <v/>
      </c>
      <c r="FB213" s="71" t="str">
        <f t="shared" si="3608"/>
        <v/>
      </c>
      <c r="FC213" s="71" t="str">
        <f t="shared" si="3608"/>
        <v/>
      </c>
      <c r="FD213" s="71" t="str">
        <f t="shared" si="3608"/>
        <v/>
      </c>
      <c r="FE213" s="71" t="str">
        <f t="shared" si="3608"/>
        <v/>
      </c>
      <c r="FF213" s="71" t="str">
        <f t="shared" si="3608"/>
        <v/>
      </c>
      <c r="FG213" s="71" t="str">
        <f t="shared" si="3608"/>
        <v/>
      </c>
      <c r="FH213" s="71" t="str">
        <f t="shared" si="3608"/>
        <v/>
      </c>
      <c r="FI213" s="71" t="str">
        <f t="shared" si="3608"/>
        <v/>
      </c>
      <c r="FJ213" s="71" t="str">
        <f t="shared" si="3608"/>
        <v/>
      </c>
      <c r="FK213" s="71" t="str">
        <f t="shared" si="3608"/>
        <v/>
      </c>
      <c r="FL213" s="71" t="str">
        <f t="shared" si="3608"/>
        <v/>
      </c>
      <c r="FM213" s="71" t="str">
        <f t="shared" si="3608"/>
        <v/>
      </c>
      <c r="FN213" s="71" t="str">
        <f t="shared" ref="FN213:FS214" si="3609">IF(CH213="","","|n"&amp;FN$2&amp;"+"&amp;CH213&amp;FN$1)</f>
        <v/>
      </c>
      <c r="FO213" s="71" t="str">
        <f t="shared" si="3609"/>
        <v/>
      </c>
      <c r="FP213" s="71" t="str">
        <f t="shared" si="3609"/>
        <v/>
      </c>
      <c r="FQ213" s="71" t="str">
        <f t="shared" si="3609"/>
        <v/>
      </c>
      <c r="FR213" s="71" t="str">
        <f t="shared" si="3609"/>
        <v/>
      </c>
      <c r="FS213" s="71" t="str">
        <f t="shared" si="3609"/>
        <v/>
      </c>
    </row>
    <row r="214" spans="1:175" ht="16.5">
      <c r="A214" s="79"/>
      <c r="B214" s="101" t="s">
        <v>730</v>
      </c>
      <c r="C214" s="79" t="s">
        <v>731</v>
      </c>
      <c r="T214" s="120" t="s">
        <v>732</v>
      </c>
      <c r="U214" s="85" t="str">
        <f t="shared" si="3387"/>
        <v>ReplaceableTextures\\CommandButtons\\BTNIZ0A.blp</v>
      </c>
      <c r="CN214" s="69" t="str">
        <f t="shared" ref="CN214" si="3610">"InitUnitState('"&amp;B214&amp;"',"&amp;V214&amp;","&amp;W214&amp;","&amp;X214&amp;","&amp;Y214&amp;","&amp;Z214&amp;","&amp;AA214&amp;","&amp;AB214&amp;","&amp;AC214&amp;","&amp;AD214&amp;","&amp;AE214&amp;")"</f>
        <v>InitUnitState('IZ0A',,,,,,,,,,)</v>
      </c>
      <c r="CO214" s="69" t="str">
        <f t="shared" ref="CO214" si="3611">"InitUnitNormal('"&amp;B214&amp;"',"&amp;AF214&amp;","&amp;AG214&amp;","&amp;AH214&amp;","&amp;AI214&amp;","&amp;AJ214&amp;","&amp;AK214&amp;","&amp;AL214&amp;","&amp;AM214&amp;","&amp;AN214&amp;","&amp;AO214&amp;")"</f>
        <v>InitUnitNormal('IZ0A',,,,,,,,,,)</v>
      </c>
      <c r="CP214" s="69" t="str">
        <f t="shared" ref="CP214" si="3612">"InitUnitMagic('"&amp;B214&amp;"',"&amp;AP214&amp;","&amp;AQ214&amp;","&amp;AR214&amp;","&amp;AS214&amp;","&amp;AT214&amp;","&amp;AU214&amp;","&amp;AV214&amp;","&amp;AW214&amp;","&amp;BI214&amp;","&amp;BJ214&amp;")"</f>
        <v>InitUnitMagic('IZ0A',,,,,,,,,,)</v>
      </c>
      <c r="CQ214" s="69" t="str">
        <f t="shared" ref="CQ214" si="3613">"InitUnitAdd('"&amp;B214&amp;"',"&amp;BK214&amp;","&amp;BL214&amp;","&amp;BM214&amp;","&amp;BN214&amp;","&amp;BO214&amp;","&amp;BP214&amp;","&amp;BQ214&amp;","&amp;BR214&amp;","&amp;BS214&amp;","&amp;BT214&amp;")"</f>
        <v>InitUnitAdd('IZ0A',,,,,,,,,,)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223&amp;CR$1&amp;")"</f>
        <v>InitEquipData('IZ0A',,"",,,,,'','','','','','',"ReplaceableTextures\\CommandButtons\\BTNIZ03.blp")</v>
      </c>
      <c r="CU214" s="95" t="str">
        <f t="shared" ref="CU214" si="3614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" si="3615">T214</f>
        <v>延缓敌军2分钟进攻时间。|n|n|Cff999999狗策划一直不想做这个功能，你们就省着点用吧~（逃|r</v>
      </c>
      <c r="CW214" s="60"/>
      <c r="CX214" s="60"/>
      <c r="CY214" s="60"/>
      <c r="CZ214" s="60"/>
      <c r="DA214" s="60"/>
      <c r="DB214" s="71" t="str">
        <f t="shared" si="3607"/>
        <v/>
      </c>
      <c r="DC214" s="71" t="str">
        <f t="shared" si="3607"/>
        <v/>
      </c>
      <c r="DD214" s="71" t="str">
        <f t="shared" si="3607"/>
        <v/>
      </c>
      <c r="DE214" s="71" t="str">
        <f t="shared" si="3607"/>
        <v/>
      </c>
      <c r="DF214" s="71" t="str">
        <f t="shared" si="3607"/>
        <v/>
      </c>
      <c r="DG214" s="71" t="str">
        <f t="shared" si="3607"/>
        <v/>
      </c>
      <c r="DH214" s="71" t="str">
        <f t="shared" si="3607"/>
        <v/>
      </c>
      <c r="DI214" s="71" t="str">
        <f t="shared" si="3607"/>
        <v/>
      </c>
      <c r="DJ214" s="71" t="str">
        <f t="shared" si="3607"/>
        <v/>
      </c>
      <c r="DK214" s="71" t="str">
        <f t="shared" si="3607"/>
        <v/>
      </c>
      <c r="DL214" s="71" t="str">
        <f t="shared" si="3607"/>
        <v/>
      </c>
      <c r="DM214" s="71" t="str">
        <f t="shared" si="3607"/>
        <v/>
      </c>
      <c r="DN214" s="71" t="str">
        <f t="shared" si="3607"/>
        <v/>
      </c>
      <c r="DO214" s="71" t="str">
        <f t="shared" si="3607"/>
        <v/>
      </c>
      <c r="DP214" s="71" t="str">
        <f t="shared" si="3607"/>
        <v/>
      </c>
      <c r="DQ214" s="71" t="str">
        <f t="shared" si="3607"/>
        <v/>
      </c>
      <c r="DR214" s="71" t="str">
        <f t="shared" si="3607"/>
        <v/>
      </c>
      <c r="DS214" s="71" t="str">
        <f t="shared" si="3607"/>
        <v/>
      </c>
      <c r="DT214" s="71" t="str">
        <f t="shared" si="3607"/>
        <v/>
      </c>
      <c r="DU214" s="71" t="str">
        <f t="shared" si="3607"/>
        <v/>
      </c>
      <c r="DV214" s="71" t="str">
        <f t="shared" si="3607"/>
        <v/>
      </c>
      <c r="DW214" s="71" t="str">
        <f t="shared" si="3607"/>
        <v/>
      </c>
      <c r="DX214" s="71" t="str">
        <f t="shared" si="3607"/>
        <v/>
      </c>
      <c r="DY214" s="71" t="str">
        <f t="shared" si="3607"/>
        <v/>
      </c>
      <c r="DZ214" s="71" t="str">
        <f t="shared" si="3607"/>
        <v/>
      </c>
      <c r="EA214" s="71" t="str">
        <f t="shared" si="3607"/>
        <v/>
      </c>
      <c r="EB214" s="71" t="str">
        <f t="shared" si="3607"/>
        <v/>
      </c>
      <c r="EC214" s="71" t="str">
        <f t="shared" si="3607"/>
        <v/>
      </c>
      <c r="ED214" s="71" t="str">
        <f t="shared" si="3607"/>
        <v/>
      </c>
      <c r="EE214" s="71" t="str">
        <f t="shared" si="3607"/>
        <v/>
      </c>
      <c r="EF214" s="71" t="str">
        <f t="shared" si="3607"/>
        <v/>
      </c>
      <c r="EG214" s="71" t="str">
        <f t="shared" si="3607"/>
        <v/>
      </c>
      <c r="EH214" s="71" t="str">
        <f t="shared" si="3608"/>
        <v/>
      </c>
      <c r="EI214" s="71" t="str">
        <f t="shared" si="3608"/>
        <v/>
      </c>
      <c r="EJ214" s="71" t="str">
        <f t="shared" si="3608"/>
        <v/>
      </c>
      <c r="EK214" s="71" t="str">
        <f t="shared" si="3608"/>
        <v/>
      </c>
      <c r="EL214" s="71" t="str">
        <f t="shared" si="3608"/>
        <v/>
      </c>
      <c r="EM214" s="71" t="str">
        <f t="shared" si="3608"/>
        <v/>
      </c>
      <c r="EN214" s="71" t="str">
        <f t="shared" si="3608"/>
        <v/>
      </c>
      <c r="EO214" s="71" t="str">
        <f t="shared" si="3608"/>
        <v/>
      </c>
      <c r="EP214" s="71" t="str">
        <f t="shared" si="3608"/>
        <v/>
      </c>
      <c r="EQ214" s="71" t="str">
        <f t="shared" si="3608"/>
        <v/>
      </c>
      <c r="ER214" s="71" t="str">
        <f t="shared" si="3608"/>
        <v/>
      </c>
      <c r="ES214" s="71" t="str">
        <f t="shared" si="3608"/>
        <v/>
      </c>
      <c r="ET214" s="71" t="str">
        <f t="shared" si="3608"/>
        <v/>
      </c>
      <c r="EU214" s="71" t="str">
        <f t="shared" si="3608"/>
        <v/>
      </c>
      <c r="EV214" s="71" t="str">
        <f t="shared" si="3608"/>
        <v/>
      </c>
      <c r="EW214" s="71" t="str">
        <f t="shared" si="3608"/>
        <v/>
      </c>
      <c r="EX214" s="71" t="str">
        <f t="shared" si="3608"/>
        <v/>
      </c>
      <c r="EY214" s="71" t="str">
        <f t="shared" si="3608"/>
        <v/>
      </c>
      <c r="EZ214" s="71" t="str">
        <f t="shared" si="3608"/>
        <v/>
      </c>
      <c r="FA214" s="71" t="str">
        <f t="shared" si="3608"/>
        <v/>
      </c>
      <c r="FB214" s="71" t="str">
        <f t="shared" si="3608"/>
        <v/>
      </c>
      <c r="FC214" s="71" t="str">
        <f t="shared" si="3608"/>
        <v/>
      </c>
      <c r="FD214" s="71" t="str">
        <f t="shared" si="3608"/>
        <v/>
      </c>
      <c r="FE214" s="71" t="str">
        <f t="shared" si="3608"/>
        <v/>
      </c>
      <c r="FF214" s="71" t="str">
        <f t="shared" si="3608"/>
        <v/>
      </c>
      <c r="FG214" s="71" t="str">
        <f t="shared" si="3608"/>
        <v/>
      </c>
      <c r="FH214" s="71" t="str">
        <f t="shared" si="3608"/>
        <v/>
      </c>
      <c r="FI214" s="71" t="str">
        <f t="shared" si="3608"/>
        <v/>
      </c>
      <c r="FJ214" s="71" t="str">
        <f t="shared" si="3608"/>
        <v/>
      </c>
      <c r="FK214" s="71" t="str">
        <f t="shared" si="3608"/>
        <v/>
      </c>
      <c r="FL214" s="71" t="str">
        <f t="shared" si="3608"/>
        <v/>
      </c>
      <c r="FM214" s="71" t="str">
        <f t="shared" si="3608"/>
        <v/>
      </c>
      <c r="FN214" s="71" t="str">
        <f t="shared" si="3609"/>
        <v/>
      </c>
      <c r="FO214" s="71" t="str">
        <f t="shared" si="3609"/>
        <v/>
      </c>
      <c r="FP214" s="71" t="str">
        <f t="shared" si="3609"/>
        <v/>
      </c>
      <c r="FQ214" s="71" t="str">
        <f t="shared" si="3609"/>
        <v/>
      </c>
      <c r="FR214" s="71" t="str">
        <f t="shared" si="3609"/>
        <v/>
      </c>
      <c r="FS214" s="71" t="str">
        <f t="shared" si="3609"/>
        <v/>
      </c>
    </row>
    <row r="215" spans="1:175" ht="16.5">
      <c r="A215" s="79"/>
      <c r="B215" s="101" t="s">
        <v>733</v>
      </c>
      <c r="C215" s="79" t="s">
        <v>734</v>
      </c>
      <c r="T215" s="120" t="s">
        <v>1297</v>
      </c>
      <c r="U215" s="85" t="str">
        <f t="shared" ref="U215:U223" si="3616">"ReplaceableTextures\\CommandButtons\\BTN"&amp;B215&amp;".blp"</f>
        <v>ReplaceableTextures\\CommandButtons\\BTNIZ0B.blp</v>
      </c>
      <c r="CN215" s="69" t="str">
        <f t="shared" ref="CN215:CN224" si="3617">"InitUnitState('"&amp;B215&amp;"',"&amp;V215&amp;","&amp;W215&amp;","&amp;X215&amp;","&amp;Y215&amp;","&amp;Z215&amp;","&amp;AA215&amp;","&amp;AB215&amp;","&amp;AC215&amp;","&amp;AD215&amp;","&amp;AE215&amp;")"</f>
        <v>InitUnitState('IZ0B',,,,,,,,,,)</v>
      </c>
      <c r="CO215" s="69" t="str">
        <f t="shared" ref="CO215:CO224" si="3618">"InitUnitNormal('"&amp;B215&amp;"',"&amp;AF215&amp;","&amp;AG215&amp;","&amp;AH215&amp;","&amp;AI215&amp;","&amp;AJ215&amp;","&amp;AK215&amp;","&amp;AL215&amp;","&amp;AM215&amp;","&amp;AN215&amp;","&amp;AO215&amp;")"</f>
        <v>InitUnitNormal('IZ0B',,,,,,,,,,)</v>
      </c>
      <c r="CP215" s="69" t="str">
        <f t="shared" ref="CP215:CP224" si="3619">"InitUnitMagic('"&amp;B215&amp;"',"&amp;AP215&amp;","&amp;AQ215&amp;","&amp;AR215&amp;","&amp;AS215&amp;","&amp;AT215&amp;","&amp;AU215&amp;","&amp;AV215&amp;","&amp;AW215&amp;","&amp;BI215&amp;","&amp;BJ215&amp;")"</f>
        <v>InitUnitMagic('IZ0B',,,,,,,,,,)</v>
      </c>
      <c r="CQ215" s="69" t="str">
        <f t="shared" ref="CQ215:CQ224" si="3620">"InitUnitAdd('"&amp;B215&amp;"',"&amp;BK215&amp;","&amp;BL215&amp;","&amp;BM215&amp;","&amp;BN215&amp;","&amp;BO215&amp;","&amp;BP215&amp;","&amp;BQ215&amp;","&amp;BR215&amp;","&amp;BS215&amp;","&amp;BT215&amp;")"</f>
        <v>InitUnitAdd('IZ0B',,,,,,,,,,)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InitEquipData('IZ0B',,"",,,,,'','','','','','',"ReplaceableTextures\\CommandButtons\\BTN023.blp")</v>
      </c>
      <c r="CU215" s="95" t="str">
        <f t="shared" ref="CU215:CU224" si="3621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0" t="str">
        <f t="shared" ref="CV215:CV224" si="3622">T215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5" s="60"/>
      <c r="CX215" s="60"/>
      <c r="CY215" s="60"/>
      <c r="CZ215" s="60"/>
      <c r="DA215" s="60"/>
      <c r="DB215" s="71" t="str">
        <f t="shared" ref="DB215" si="3623">IF(V215="","","|n"&amp;DB$2&amp;"+"&amp;V215&amp;DB$1)</f>
        <v/>
      </c>
      <c r="DC215" s="71" t="str">
        <f t="shared" ref="DC215" si="3624">IF(W215="","","|n"&amp;DC$2&amp;"+"&amp;W215&amp;DC$1)</f>
        <v/>
      </c>
      <c r="DD215" s="71" t="str">
        <f t="shared" ref="DD215" si="3625">IF(X215="","","|n"&amp;DD$2&amp;"+"&amp;X215&amp;DD$1)</f>
        <v/>
      </c>
      <c r="DE215" s="71" t="str">
        <f t="shared" ref="DE215" si="3626">IF(Y215="","","|n"&amp;DE$2&amp;"+"&amp;Y215&amp;DE$1)</f>
        <v/>
      </c>
      <c r="DF215" s="71" t="str">
        <f t="shared" ref="DF215" si="3627">IF(Z215="","","|n"&amp;DF$2&amp;"+"&amp;Z215&amp;DF$1)</f>
        <v/>
      </c>
      <c r="DG215" s="71" t="str">
        <f t="shared" ref="DG215" si="3628">IF(AA215="","","|n"&amp;DG$2&amp;"+"&amp;AA215&amp;DG$1)</f>
        <v/>
      </c>
      <c r="DH215" s="71" t="str">
        <f t="shared" ref="DH215" si="3629">IF(AB215="","","|n"&amp;DH$2&amp;"+"&amp;AB215&amp;DH$1)</f>
        <v/>
      </c>
      <c r="DI215" s="71" t="str">
        <f t="shared" ref="DI215" si="3630">IF(AC215="","","|n"&amp;DI$2&amp;"+"&amp;AC215&amp;DI$1)</f>
        <v/>
      </c>
      <c r="DJ215" s="71" t="str">
        <f t="shared" ref="DJ215" si="3631">IF(AD215="","","|n"&amp;DJ$2&amp;"+"&amp;AD215&amp;DJ$1)</f>
        <v/>
      </c>
      <c r="DK215" s="71" t="str">
        <f t="shared" ref="DK215" si="3632">IF(AE215="","","|n"&amp;DK$2&amp;"+"&amp;AE215&amp;DK$1)</f>
        <v/>
      </c>
      <c r="DL215" s="71" t="str">
        <f t="shared" ref="DL215" si="3633">IF(AF215="","","|n"&amp;DL$2&amp;"+"&amp;AF215&amp;DL$1)</f>
        <v/>
      </c>
      <c r="DM215" s="71" t="str">
        <f t="shared" ref="DM215" si="3634">IF(AG215="","","|n"&amp;DM$2&amp;"+"&amp;AG215&amp;DM$1)</f>
        <v/>
      </c>
      <c r="DN215" s="71" t="str">
        <f t="shared" ref="DN215" si="3635">IF(AH215="","","|n"&amp;DN$2&amp;"+"&amp;AH215&amp;DN$1)</f>
        <v/>
      </c>
      <c r="DO215" s="71" t="str">
        <f t="shared" ref="DO215" si="3636">IF(AI215="","","|n"&amp;DO$2&amp;"+"&amp;AI215&amp;DO$1)</f>
        <v/>
      </c>
      <c r="DP215" s="71" t="str">
        <f t="shared" ref="DP215" si="3637">IF(AJ215="","","|n"&amp;DP$2&amp;"+"&amp;AJ215&amp;DP$1)</f>
        <v/>
      </c>
      <c r="DQ215" s="71" t="str">
        <f t="shared" ref="DQ215" si="3638">IF(AK215="","","|n"&amp;DQ$2&amp;"+"&amp;AK215&amp;DQ$1)</f>
        <v/>
      </c>
      <c r="DR215" s="71" t="str">
        <f t="shared" ref="DR215" si="3639">IF(AL215="","","|n"&amp;DR$2&amp;"+"&amp;AL215&amp;DR$1)</f>
        <v/>
      </c>
      <c r="DS215" s="71" t="str">
        <f t="shared" ref="DS215" si="3640">IF(AM215="","","|n"&amp;DS$2&amp;"+"&amp;AM215&amp;DS$1)</f>
        <v/>
      </c>
      <c r="DT215" s="71" t="str">
        <f t="shared" ref="DT215" si="3641">IF(AN215="","","|n"&amp;DT$2&amp;"+"&amp;AN215&amp;DT$1)</f>
        <v/>
      </c>
      <c r="DU215" s="71" t="str">
        <f t="shared" ref="DU215" si="3642">IF(AO215="","","|n"&amp;DU$2&amp;"+"&amp;AO215&amp;DU$1)</f>
        <v/>
      </c>
      <c r="DV215" s="71" t="str">
        <f t="shared" ref="DV215" si="3643">IF(AP215="","","|n"&amp;DV$2&amp;"+"&amp;AP215&amp;DV$1)</f>
        <v/>
      </c>
      <c r="DW215" s="71" t="str">
        <f t="shared" ref="DW215" si="3644">IF(AQ215="","","|n"&amp;DW$2&amp;"+"&amp;AQ215&amp;DW$1)</f>
        <v/>
      </c>
      <c r="DX215" s="71" t="str">
        <f t="shared" ref="DX215" si="3645">IF(AR215="","","|n"&amp;DX$2&amp;"+"&amp;AR215&amp;DX$1)</f>
        <v/>
      </c>
      <c r="DY215" s="71" t="str">
        <f t="shared" ref="DY215" si="3646">IF(AS215="","","|n"&amp;DY$2&amp;"+"&amp;AS215&amp;DY$1)</f>
        <v/>
      </c>
      <c r="DZ215" s="71" t="str">
        <f t="shared" ref="DZ215" si="3647">IF(AT215="","","|n"&amp;DZ$2&amp;"+"&amp;AT215&amp;DZ$1)</f>
        <v/>
      </c>
      <c r="EA215" s="71" t="str">
        <f t="shared" ref="EA215" si="3648">IF(AU215="","","|n"&amp;EA$2&amp;"+"&amp;AU215&amp;EA$1)</f>
        <v/>
      </c>
      <c r="EB215" s="71" t="str">
        <f t="shared" ref="EB215" si="3649">IF(AV215="","","|n"&amp;EB$2&amp;"+"&amp;AV215&amp;EB$1)</f>
        <v/>
      </c>
      <c r="EC215" s="71" t="str">
        <f t="shared" ref="EC215" si="3650">IF(AW215="","","|n"&amp;EC$2&amp;"+"&amp;AW215&amp;EC$1)</f>
        <v/>
      </c>
      <c r="ED215" s="71" t="str">
        <f t="shared" ref="ED215" si="3651">IF(AX215="","","|n"&amp;ED$2&amp;"+"&amp;AX215&amp;ED$1)</f>
        <v/>
      </c>
      <c r="EE215" s="71" t="str">
        <f t="shared" ref="EE215" si="3652">IF(AY215="","","|n"&amp;EE$2&amp;"+"&amp;AY215&amp;EE$1)</f>
        <v/>
      </c>
      <c r="EF215" s="71" t="str">
        <f t="shared" ref="EF215" si="3653">IF(AZ215="","","|n"&amp;EF$2&amp;"+"&amp;AZ215&amp;EF$1)</f>
        <v/>
      </c>
      <c r="EG215" s="71" t="str">
        <f t="shared" ref="EG215" si="3654">IF(BA215="","","|n"&amp;EG$2&amp;"+"&amp;BA215&amp;EG$1)</f>
        <v/>
      </c>
      <c r="EH215" s="71" t="str">
        <f t="shared" ref="EH215" si="3655">IF(BB215="","","|n"&amp;EH$2&amp;"+"&amp;BB215&amp;EH$1)</f>
        <v/>
      </c>
      <c r="EI215" s="71" t="str">
        <f t="shared" ref="EI215" si="3656">IF(BC215="","","|n"&amp;EI$2&amp;"+"&amp;BC215&amp;EI$1)</f>
        <v/>
      </c>
      <c r="EJ215" s="71" t="str">
        <f t="shared" ref="EJ215" si="3657">IF(BD215="","","|n"&amp;EJ$2&amp;"+"&amp;BD215&amp;EJ$1)</f>
        <v/>
      </c>
      <c r="EK215" s="71" t="str">
        <f t="shared" ref="EK215" si="3658">IF(BE215="","","|n"&amp;EK$2&amp;"+"&amp;BE215&amp;EK$1)</f>
        <v/>
      </c>
      <c r="EL215" s="71" t="str">
        <f t="shared" ref="EL215" si="3659">IF(BF215="","","|n"&amp;EL$2&amp;"+"&amp;BF215&amp;EL$1)</f>
        <v/>
      </c>
      <c r="EM215" s="71" t="str">
        <f t="shared" ref="EM215" si="3660">IF(BG215="","","|n"&amp;EM$2&amp;"+"&amp;BG215&amp;EM$1)</f>
        <v/>
      </c>
      <c r="EN215" s="71" t="str">
        <f t="shared" ref="EN215" si="3661">IF(BH215="","","|n"&amp;EN$2&amp;"+"&amp;BH215&amp;EN$1)</f>
        <v/>
      </c>
      <c r="EO215" s="71" t="str">
        <f t="shared" ref="EO215" si="3662">IF(BI215="","","|n"&amp;EO$2&amp;"+"&amp;BI215&amp;EO$1)</f>
        <v/>
      </c>
      <c r="EP215" s="71" t="str">
        <f t="shared" ref="EP215" si="3663">IF(BJ215="","","|n"&amp;EP$2&amp;"+"&amp;BJ215&amp;EP$1)</f>
        <v/>
      </c>
      <c r="EQ215" s="71" t="str">
        <f t="shared" ref="EQ215" si="3664">IF(BK215="","","|n"&amp;EQ$2&amp;"+"&amp;BK215&amp;EQ$1)</f>
        <v/>
      </c>
      <c r="ER215" s="71" t="str">
        <f t="shared" ref="ER215" si="3665">IF(BL215="","","|n"&amp;ER$2&amp;"+"&amp;BL215&amp;ER$1)</f>
        <v/>
      </c>
      <c r="ES215" s="71" t="str">
        <f t="shared" ref="ES215" si="3666">IF(BM215="","","|n"&amp;ES$2&amp;"+"&amp;BM215&amp;ES$1)</f>
        <v/>
      </c>
      <c r="ET215" s="71" t="str">
        <f t="shared" ref="ET215" si="3667">IF(BN215="","","|n"&amp;ET$2&amp;"+"&amp;BN215&amp;ET$1)</f>
        <v/>
      </c>
      <c r="EU215" s="71" t="str">
        <f t="shared" ref="EU215" si="3668">IF(BO215="","","|n"&amp;EU$2&amp;"+"&amp;BO215&amp;EU$1)</f>
        <v/>
      </c>
      <c r="EV215" s="71" t="str">
        <f t="shared" ref="EV215" si="3669">IF(BP215="","","|n"&amp;EV$2&amp;"+"&amp;BP215&amp;EV$1)</f>
        <v/>
      </c>
      <c r="EW215" s="71" t="str">
        <f t="shared" ref="EW215" si="3670">IF(BQ215="","","|n"&amp;EW$2&amp;"+"&amp;BQ215&amp;EW$1)</f>
        <v/>
      </c>
      <c r="EX215" s="71" t="str">
        <f t="shared" ref="EX215" si="3671">IF(BR215="","","|n"&amp;EX$2&amp;"+"&amp;BR215&amp;EX$1)</f>
        <v/>
      </c>
      <c r="EY215" s="71" t="str">
        <f t="shared" ref="EY215" si="3672">IF(BS215="","","|n"&amp;EY$2&amp;"+"&amp;BS215&amp;EY$1)</f>
        <v/>
      </c>
      <c r="EZ215" s="71" t="str">
        <f t="shared" ref="EZ215" si="3673">IF(BT215="","","|n"&amp;EZ$2&amp;"+"&amp;BT215&amp;EZ$1)</f>
        <v/>
      </c>
      <c r="FA215" s="71" t="str">
        <f t="shared" ref="FA215" si="3674">IF(BU215="","","|n"&amp;FA$2&amp;"+"&amp;BU215&amp;FA$1)</f>
        <v/>
      </c>
      <c r="FB215" s="71" t="str">
        <f t="shared" ref="FB215" si="3675">IF(BV215="","","|n"&amp;FB$2&amp;"+"&amp;BV215&amp;FB$1)</f>
        <v/>
      </c>
      <c r="FC215" s="71" t="str">
        <f t="shared" ref="FC215" si="3676">IF(BW215="","","|n"&amp;FC$2&amp;"+"&amp;BW215&amp;FC$1)</f>
        <v/>
      </c>
      <c r="FD215" s="71" t="str">
        <f t="shared" ref="FD215" si="3677">IF(BX215="","","|n"&amp;FD$2&amp;"+"&amp;BX215&amp;FD$1)</f>
        <v/>
      </c>
      <c r="FE215" s="71" t="str">
        <f t="shared" ref="FE215" si="3678">IF(BY215="","","|n"&amp;FE$2&amp;"+"&amp;BY215&amp;FE$1)</f>
        <v/>
      </c>
      <c r="FF215" s="71" t="str">
        <f t="shared" ref="FF215" si="3679">IF(BZ215="","","|n"&amp;FF$2&amp;"+"&amp;BZ215&amp;FF$1)</f>
        <v/>
      </c>
      <c r="FG215" s="71" t="str">
        <f t="shared" ref="FG215" si="3680">IF(CA215="","","|n"&amp;FG$2&amp;"+"&amp;CA215&amp;FG$1)</f>
        <v/>
      </c>
      <c r="FH215" s="71" t="str">
        <f t="shared" ref="FH215" si="3681">IF(CB215="","","|n"&amp;FH$2&amp;"+"&amp;CB215&amp;FH$1)</f>
        <v/>
      </c>
      <c r="FI215" s="71" t="str">
        <f t="shared" ref="FI215" si="3682">IF(CC215="","","|n"&amp;FI$2&amp;"+"&amp;CC215&amp;FI$1)</f>
        <v/>
      </c>
      <c r="FJ215" s="71" t="str">
        <f t="shared" ref="FJ215" si="3683">IF(CD215="","","|n"&amp;FJ$2&amp;"+"&amp;CD215&amp;FJ$1)</f>
        <v/>
      </c>
      <c r="FK215" s="71" t="str">
        <f t="shared" ref="FK215" si="3684">IF(CE215="","","|n"&amp;FK$2&amp;"+"&amp;CE215&amp;FK$1)</f>
        <v/>
      </c>
      <c r="FL215" s="71" t="str">
        <f t="shared" ref="FL215" si="3685">IF(CF215="","","|n"&amp;FL$2&amp;"+"&amp;CF215&amp;FL$1)</f>
        <v/>
      </c>
      <c r="FM215" s="71" t="str">
        <f t="shared" ref="FM215" si="3686">IF(CG215="","","|n"&amp;FM$2&amp;"+"&amp;CG215&amp;FM$1)</f>
        <v/>
      </c>
      <c r="FN215" s="71" t="str">
        <f t="shared" ref="FN215" si="3687">IF(CH215="","","|n"&amp;FN$2&amp;"+"&amp;CH215&amp;FN$1)</f>
        <v/>
      </c>
      <c r="FO215" s="71" t="str">
        <f t="shared" ref="FO215" si="3688">IF(CI215="","","|n"&amp;FO$2&amp;"+"&amp;CI215&amp;FO$1)</f>
        <v/>
      </c>
      <c r="FP215" s="71" t="str">
        <f t="shared" ref="FP215" si="3689">IF(CJ215="","","|n"&amp;FP$2&amp;"+"&amp;CJ215&amp;FP$1)</f>
        <v/>
      </c>
      <c r="FQ215" s="71" t="str">
        <f t="shared" ref="FQ215" si="3690">IF(CK215="","","|n"&amp;FQ$2&amp;"+"&amp;CK215&amp;FQ$1)</f>
        <v/>
      </c>
      <c r="FR215" s="71" t="str">
        <f t="shared" ref="FR215" si="3691">IF(CL215="","","|n"&amp;FR$2&amp;"+"&amp;CL215&amp;FR$1)</f>
        <v/>
      </c>
      <c r="FS215" s="71" t="str">
        <f t="shared" ref="FS215" si="3692">IF(CM215="","","|n"&amp;FS$2&amp;"+"&amp;CM215&amp;FS$1)</f>
        <v/>
      </c>
    </row>
    <row r="216" spans="1:175" ht="16.5">
      <c r="A216" s="79"/>
      <c r="B216" s="101" t="s">
        <v>735</v>
      </c>
      <c r="C216" s="79"/>
      <c r="T216" s="120" t="s">
        <v>732</v>
      </c>
      <c r="U216" s="85" t="str">
        <f t="shared" si="3616"/>
        <v>ReplaceableTextures\\CommandButtons\\BTNIZ0D.blp</v>
      </c>
      <c r="CN216" s="69" t="str">
        <f t="shared" si="3617"/>
        <v>InitUnitState('IZ0D',,,,,,,,,,)</v>
      </c>
      <c r="CO216" s="69" t="str">
        <f t="shared" si="3618"/>
        <v>InitUnitNormal('IZ0D',,,,,,,,,,)</v>
      </c>
      <c r="CP216" s="69" t="str">
        <f t="shared" si="3619"/>
        <v>InitUnitMagic('IZ0D',,,,,,,,,,)</v>
      </c>
      <c r="CQ216" s="69" t="str">
        <f t="shared" si="3620"/>
        <v>InitUnitAdd('IZ0D',,,,,,,,,,)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InitEquipData('IZ0D',,"",,,,,'','','','','','',"ReplaceableTextures\\CommandButtons\\BTN020.blp")</v>
      </c>
      <c r="CU216" s="95" t="str">
        <f t="shared" si="3621"/>
        <v>|n</v>
      </c>
      <c r="CV216" s="70" t="str">
        <f t="shared" si="3622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93">IF(V216="","","|n"&amp;DB$2&amp;"+"&amp;V216&amp;DB$1)</f>
        <v/>
      </c>
      <c r="DC216" s="71" t="str">
        <f t="shared" si="3693"/>
        <v/>
      </c>
      <c r="DD216" s="71" t="str">
        <f t="shared" si="3693"/>
        <v/>
      </c>
      <c r="DE216" s="71" t="str">
        <f t="shared" si="3693"/>
        <v/>
      </c>
      <c r="DF216" s="71" t="str">
        <f t="shared" si="3693"/>
        <v/>
      </c>
      <c r="DG216" s="71" t="str">
        <f t="shared" si="3693"/>
        <v/>
      </c>
      <c r="DH216" s="71" t="str">
        <f t="shared" si="3693"/>
        <v/>
      </c>
      <c r="DI216" s="71" t="str">
        <f t="shared" si="3693"/>
        <v/>
      </c>
      <c r="DJ216" s="71" t="str">
        <f t="shared" si="3693"/>
        <v/>
      </c>
      <c r="DK216" s="71" t="str">
        <f t="shared" si="3693"/>
        <v/>
      </c>
      <c r="DL216" s="71" t="str">
        <f t="shared" si="3693"/>
        <v/>
      </c>
      <c r="DM216" s="71" t="str">
        <f t="shared" si="3693"/>
        <v/>
      </c>
      <c r="DN216" s="71" t="str">
        <f t="shared" si="3693"/>
        <v/>
      </c>
      <c r="DO216" s="71" t="str">
        <f t="shared" si="3693"/>
        <v/>
      </c>
      <c r="DP216" s="71" t="str">
        <f t="shared" si="3693"/>
        <v/>
      </c>
      <c r="DQ216" s="71" t="str">
        <f t="shared" si="3693"/>
        <v/>
      </c>
      <c r="DR216" s="71" t="str">
        <f t="shared" si="3693"/>
        <v/>
      </c>
      <c r="DS216" s="71" t="str">
        <f t="shared" si="3693"/>
        <v/>
      </c>
      <c r="DT216" s="71" t="str">
        <f t="shared" si="3693"/>
        <v/>
      </c>
      <c r="DU216" s="71" t="str">
        <f t="shared" si="3693"/>
        <v/>
      </c>
      <c r="DV216" s="71" t="str">
        <f t="shared" si="3693"/>
        <v/>
      </c>
      <c r="DW216" s="71" t="str">
        <f t="shared" si="3693"/>
        <v/>
      </c>
      <c r="DX216" s="71" t="str">
        <f t="shared" si="3693"/>
        <v/>
      </c>
      <c r="DY216" s="71" t="str">
        <f t="shared" si="3693"/>
        <v/>
      </c>
      <c r="DZ216" s="71" t="str">
        <f t="shared" si="3693"/>
        <v/>
      </c>
      <c r="EA216" s="71" t="str">
        <f t="shared" si="3693"/>
        <v/>
      </c>
      <c r="EB216" s="71" t="str">
        <f t="shared" si="3693"/>
        <v/>
      </c>
      <c r="EC216" s="71" t="str">
        <f t="shared" si="3693"/>
        <v/>
      </c>
      <c r="ED216" s="71" t="str">
        <f t="shared" si="3693"/>
        <v/>
      </c>
      <c r="EE216" s="71" t="str">
        <f t="shared" si="3693"/>
        <v/>
      </c>
      <c r="EF216" s="71" t="str">
        <f t="shared" si="3693"/>
        <v/>
      </c>
      <c r="EG216" s="71" t="str">
        <f t="shared" si="3693"/>
        <v/>
      </c>
      <c r="EH216" s="71" t="str">
        <f t="shared" si="3693"/>
        <v/>
      </c>
      <c r="EI216" s="71" t="str">
        <f t="shared" si="3693"/>
        <v/>
      </c>
      <c r="EJ216" s="71" t="str">
        <f t="shared" si="3693"/>
        <v/>
      </c>
      <c r="EK216" s="71" t="str">
        <f t="shared" si="3693"/>
        <v/>
      </c>
      <c r="EL216" s="71" t="str">
        <f t="shared" si="3693"/>
        <v/>
      </c>
      <c r="EM216" s="71" t="str">
        <f t="shared" si="3693"/>
        <v/>
      </c>
      <c r="EN216" s="71" t="str">
        <f t="shared" si="3693"/>
        <v/>
      </c>
      <c r="EO216" s="71" t="str">
        <f t="shared" si="3693"/>
        <v/>
      </c>
      <c r="EP216" s="71" t="str">
        <f t="shared" si="3693"/>
        <v/>
      </c>
      <c r="EQ216" s="71" t="str">
        <f t="shared" si="3693"/>
        <v/>
      </c>
      <c r="ER216" s="71" t="str">
        <f t="shared" si="3693"/>
        <v/>
      </c>
      <c r="ES216" s="71" t="str">
        <f t="shared" si="3693"/>
        <v/>
      </c>
      <c r="ET216" s="71" t="str">
        <f t="shared" si="3693"/>
        <v/>
      </c>
      <c r="EU216" s="71" t="str">
        <f t="shared" si="3693"/>
        <v/>
      </c>
      <c r="EV216" s="71" t="str">
        <f t="shared" si="3693"/>
        <v/>
      </c>
      <c r="EW216" s="71" t="str">
        <f t="shared" si="3693"/>
        <v/>
      </c>
      <c r="EX216" s="71" t="str">
        <f t="shared" si="3693"/>
        <v/>
      </c>
      <c r="EY216" s="71" t="str">
        <f t="shared" si="3693"/>
        <v/>
      </c>
      <c r="EZ216" s="71" t="str">
        <f t="shared" si="3693"/>
        <v/>
      </c>
      <c r="FA216" s="71" t="str">
        <f t="shared" si="3693"/>
        <v/>
      </c>
      <c r="FB216" s="71" t="str">
        <f t="shared" si="3693"/>
        <v/>
      </c>
      <c r="FC216" s="71" t="str">
        <f t="shared" si="3693"/>
        <v/>
      </c>
      <c r="FD216" s="71" t="str">
        <f t="shared" si="3693"/>
        <v/>
      </c>
      <c r="FE216" s="71" t="str">
        <f t="shared" si="3693"/>
        <v/>
      </c>
      <c r="FF216" s="71" t="str">
        <f t="shared" si="3693"/>
        <v/>
      </c>
      <c r="FG216" s="71" t="str">
        <f t="shared" si="3693"/>
        <v/>
      </c>
      <c r="FH216" s="71" t="str">
        <f t="shared" si="3693"/>
        <v/>
      </c>
      <c r="FI216" s="71" t="str">
        <f t="shared" si="3693"/>
        <v/>
      </c>
      <c r="FJ216" s="71" t="str">
        <f t="shared" si="3693"/>
        <v/>
      </c>
      <c r="FK216" s="71" t="str">
        <f t="shared" si="3693"/>
        <v/>
      </c>
      <c r="FL216" s="71" t="str">
        <f t="shared" si="3693"/>
        <v/>
      </c>
      <c r="FM216" s="71" t="str">
        <f t="shared" si="3693"/>
        <v/>
      </c>
      <c r="FN216" s="71" t="str">
        <f t="shared" ref="FN216:FS216" si="3694">IF(CH216="","","|n"&amp;FN$2&amp;"+"&amp;CH216&amp;FN$1)</f>
        <v/>
      </c>
      <c r="FO216" s="71" t="str">
        <f t="shared" si="3694"/>
        <v/>
      </c>
      <c r="FP216" s="71" t="str">
        <f t="shared" si="3694"/>
        <v/>
      </c>
      <c r="FQ216" s="71" t="str">
        <f t="shared" si="3694"/>
        <v/>
      </c>
      <c r="FR216" s="71" t="str">
        <f t="shared" si="3694"/>
        <v/>
      </c>
      <c r="FS216" s="71" t="str">
        <f t="shared" si="3694"/>
        <v/>
      </c>
    </row>
    <row r="217" spans="1:175" ht="16.5">
      <c r="A217" s="79"/>
      <c r="B217" s="101" t="s">
        <v>736</v>
      </c>
      <c r="C217" s="79"/>
      <c r="T217" s="120" t="s">
        <v>732</v>
      </c>
      <c r="U217" s="85" t="str">
        <f t="shared" si="3616"/>
        <v>ReplaceableTextures\\CommandButtons\\BTNIZ0E.blp</v>
      </c>
      <c r="CN217" s="69" t="str">
        <f t="shared" si="3617"/>
        <v>InitUnitState('IZ0E',,,,,,,,,,)</v>
      </c>
      <c r="CO217" s="69" t="str">
        <f t="shared" si="3618"/>
        <v>InitUnitNormal('IZ0E',,,,,,,,,,)</v>
      </c>
      <c r="CP217" s="69" t="str">
        <f t="shared" si="3619"/>
        <v>InitUnitMagic('IZ0E',,,,,,,,,,)</v>
      </c>
      <c r="CQ217" s="69" t="str">
        <f t="shared" si="3620"/>
        <v>InitUnitAdd('IZ0E',,,,,,,,,,)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228&amp;CR$1&amp;")"</f>
        <v>InitEquipData('IZ0E',,"",,,,,'','','','','','',"ReplaceableTextures\\CommandButtons\\BTN001.blp")</v>
      </c>
      <c r="CU217" s="95" t="str">
        <f t="shared" si="3621"/>
        <v>|n</v>
      </c>
      <c r="CV217" s="70" t="str">
        <f t="shared" si="3622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95">IF(V217="","","|n"&amp;DB$2&amp;"+"&amp;V217&amp;DB$1)</f>
        <v/>
      </c>
      <c r="DC217" s="71" t="str">
        <f t="shared" si="3695"/>
        <v/>
      </c>
      <c r="DD217" s="71" t="str">
        <f t="shared" si="3695"/>
        <v/>
      </c>
      <c r="DE217" s="71" t="str">
        <f t="shared" si="3695"/>
        <v/>
      </c>
      <c r="DF217" s="71" t="str">
        <f t="shared" si="3695"/>
        <v/>
      </c>
      <c r="DG217" s="71" t="str">
        <f t="shared" si="3695"/>
        <v/>
      </c>
      <c r="DH217" s="71" t="str">
        <f t="shared" si="3695"/>
        <v/>
      </c>
      <c r="DI217" s="71" t="str">
        <f t="shared" si="3695"/>
        <v/>
      </c>
      <c r="DJ217" s="71" t="str">
        <f t="shared" si="3695"/>
        <v/>
      </c>
      <c r="DK217" s="71" t="str">
        <f t="shared" si="3695"/>
        <v/>
      </c>
      <c r="DL217" s="71" t="str">
        <f t="shared" si="3695"/>
        <v/>
      </c>
      <c r="DM217" s="71" t="str">
        <f t="shared" si="3695"/>
        <v/>
      </c>
      <c r="DN217" s="71" t="str">
        <f t="shared" si="3695"/>
        <v/>
      </c>
      <c r="DO217" s="71" t="str">
        <f t="shared" si="3695"/>
        <v/>
      </c>
      <c r="DP217" s="71" t="str">
        <f t="shared" si="3695"/>
        <v/>
      </c>
      <c r="DQ217" s="71" t="str">
        <f t="shared" si="3695"/>
        <v/>
      </c>
      <c r="DR217" s="71" t="str">
        <f t="shared" si="3695"/>
        <v/>
      </c>
      <c r="DS217" s="71" t="str">
        <f t="shared" si="3695"/>
        <v/>
      </c>
      <c r="DT217" s="71" t="str">
        <f t="shared" si="3695"/>
        <v/>
      </c>
      <c r="DU217" s="71" t="str">
        <f t="shared" si="3695"/>
        <v/>
      </c>
      <c r="DV217" s="71" t="str">
        <f t="shared" si="3695"/>
        <v/>
      </c>
      <c r="DW217" s="71" t="str">
        <f t="shared" si="3695"/>
        <v/>
      </c>
      <c r="DX217" s="71" t="str">
        <f t="shared" si="3695"/>
        <v/>
      </c>
      <c r="DY217" s="71" t="str">
        <f t="shared" si="3695"/>
        <v/>
      </c>
      <c r="DZ217" s="71" t="str">
        <f t="shared" si="3695"/>
        <v/>
      </c>
      <c r="EA217" s="71" t="str">
        <f t="shared" si="3695"/>
        <v/>
      </c>
      <c r="EB217" s="71" t="str">
        <f t="shared" si="3695"/>
        <v/>
      </c>
      <c r="EC217" s="71" t="str">
        <f t="shared" si="3695"/>
        <v/>
      </c>
      <c r="ED217" s="71" t="str">
        <f t="shared" si="3695"/>
        <v/>
      </c>
      <c r="EE217" s="71" t="str">
        <f t="shared" si="3695"/>
        <v/>
      </c>
      <c r="EF217" s="71" t="str">
        <f t="shared" si="3695"/>
        <v/>
      </c>
      <c r="EG217" s="71" t="str">
        <f t="shared" si="3695"/>
        <v/>
      </c>
      <c r="EH217" s="71" t="str">
        <f t="shared" si="3695"/>
        <v/>
      </c>
      <c r="EI217" s="71" t="str">
        <f t="shared" si="3695"/>
        <v/>
      </c>
      <c r="EJ217" s="71" t="str">
        <f t="shared" si="3695"/>
        <v/>
      </c>
      <c r="EK217" s="71" t="str">
        <f t="shared" si="3695"/>
        <v/>
      </c>
      <c r="EL217" s="71" t="str">
        <f t="shared" si="3695"/>
        <v/>
      </c>
      <c r="EM217" s="71" t="str">
        <f t="shared" si="3695"/>
        <v/>
      </c>
      <c r="EN217" s="71" t="str">
        <f t="shared" si="3695"/>
        <v/>
      </c>
      <c r="EO217" s="71" t="str">
        <f t="shared" si="3695"/>
        <v/>
      </c>
      <c r="EP217" s="71" t="str">
        <f t="shared" si="3695"/>
        <v/>
      </c>
      <c r="EQ217" s="71" t="str">
        <f t="shared" si="3695"/>
        <v/>
      </c>
      <c r="ER217" s="71" t="str">
        <f t="shared" si="3695"/>
        <v/>
      </c>
      <c r="ES217" s="71" t="str">
        <f t="shared" si="3695"/>
        <v/>
      </c>
      <c r="ET217" s="71" t="str">
        <f t="shared" si="3695"/>
        <v/>
      </c>
      <c r="EU217" s="71" t="str">
        <f t="shared" si="3695"/>
        <v/>
      </c>
      <c r="EV217" s="71" t="str">
        <f t="shared" si="3695"/>
        <v/>
      </c>
      <c r="EW217" s="71" t="str">
        <f t="shared" si="3695"/>
        <v/>
      </c>
      <c r="EX217" s="71" t="str">
        <f t="shared" si="3695"/>
        <v/>
      </c>
      <c r="EY217" s="71" t="str">
        <f t="shared" si="3695"/>
        <v/>
      </c>
      <c r="EZ217" s="71" t="str">
        <f t="shared" si="3695"/>
        <v/>
      </c>
      <c r="FA217" s="71" t="str">
        <f t="shared" si="3695"/>
        <v/>
      </c>
      <c r="FB217" s="71" t="str">
        <f t="shared" si="3695"/>
        <v/>
      </c>
      <c r="FC217" s="71" t="str">
        <f t="shared" si="3695"/>
        <v/>
      </c>
      <c r="FD217" s="71" t="str">
        <f t="shared" si="3695"/>
        <v/>
      </c>
      <c r="FE217" s="71" t="str">
        <f t="shared" si="3695"/>
        <v/>
      </c>
      <c r="FF217" s="71" t="str">
        <f t="shared" si="3695"/>
        <v/>
      </c>
      <c r="FG217" s="71" t="str">
        <f t="shared" si="3695"/>
        <v/>
      </c>
      <c r="FH217" s="71" t="str">
        <f t="shared" si="3695"/>
        <v/>
      </c>
      <c r="FI217" s="71" t="str">
        <f t="shared" si="3695"/>
        <v/>
      </c>
      <c r="FJ217" s="71" t="str">
        <f t="shared" si="3695"/>
        <v/>
      </c>
      <c r="FK217" s="71" t="str">
        <f t="shared" si="3695"/>
        <v/>
      </c>
      <c r="FL217" s="71" t="str">
        <f t="shared" si="3695"/>
        <v/>
      </c>
      <c r="FM217" s="71" t="str">
        <f t="shared" si="3695"/>
        <v/>
      </c>
      <c r="FN217" s="71" t="str">
        <f t="shared" ref="FN217:FS217" si="3696">IF(CH217="","","|n"&amp;FN$2&amp;"+"&amp;CH217&amp;FN$1)</f>
        <v/>
      </c>
      <c r="FO217" s="71" t="str">
        <f t="shared" si="3696"/>
        <v/>
      </c>
      <c r="FP217" s="71" t="str">
        <f t="shared" si="3696"/>
        <v/>
      </c>
      <c r="FQ217" s="71" t="str">
        <f t="shared" si="3696"/>
        <v/>
      </c>
      <c r="FR217" s="71" t="str">
        <f t="shared" si="3696"/>
        <v/>
      </c>
      <c r="FS217" s="71" t="str">
        <f t="shared" si="3696"/>
        <v/>
      </c>
    </row>
    <row r="218" spans="1:175" ht="16.5">
      <c r="A218" s="79"/>
      <c r="B218" s="101" t="s">
        <v>737</v>
      </c>
      <c r="C218" s="79"/>
      <c r="T218" s="120" t="s">
        <v>732</v>
      </c>
      <c r="U218" s="85" t="str">
        <f t="shared" si="3616"/>
        <v>ReplaceableTextures\\CommandButtons\\BTNIZ0F.blp</v>
      </c>
      <c r="CN218" s="69" t="str">
        <f t="shared" si="3617"/>
        <v>InitUnitState('IZ0F',,,,,,,,,,)</v>
      </c>
      <c r="CO218" s="69" t="str">
        <f t="shared" si="3618"/>
        <v>InitUnitNormal('IZ0F',,,,,,,,,,)</v>
      </c>
      <c r="CP218" s="69" t="str">
        <f t="shared" si="3619"/>
        <v>InitUnitMagic('IZ0F',,,,,,,,,,)</v>
      </c>
      <c r="CQ218" s="69" t="str">
        <f t="shared" si="3620"/>
        <v>InitUnitAdd('IZ0F',,,,,,,,,,)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InitEquipData('IZ0F',,"",,,,,'','','','','','',"ReplaceableTextures\\CommandButtons\\BTNIN01.blp")</v>
      </c>
      <c r="CU218" s="95" t="str">
        <f t="shared" si="3621"/>
        <v>|n</v>
      </c>
      <c r="CV218" s="70" t="str">
        <f t="shared" si="3622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8" si="3697">IF(V218="","","|n"&amp;DB$2&amp;"+"&amp;V218&amp;DB$1)</f>
        <v/>
      </c>
      <c r="DC218" s="71" t="str">
        <f t="shared" si="3697"/>
        <v/>
      </c>
      <c r="DD218" s="71" t="str">
        <f t="shared" si="3697"/>
        <v/>
      </c>
      <c r="DE218" s="71" t="str">
        <f t="shared" si="3697"/>
        <v/>
      </c>
      <c r="DF218" s="71" t="str">
        <f t="shared" si="3697"/>
        <v/>
      </c>
      <c r="DG218" s="71" t="str">
        <f t="shared" si="3697"/>
        <v/>
      </c>
      <c r="DH218" s="71" t="str">
        <f t="shared" si="3697"/>
        <v/>
      </c>
      <c r="DI218" s="71" t="str">
        <f t="shared" si="3697"/>
        <v/>
      </c>
      <c r="DJ218" s="71" t="str">
        <f t="shared" si="3697"/>
        <v/>
      </c>
      <c r="DK218" s="71" t="str">
        <f t="shared" si="3697"/>
        <v/>
      </c>
      <c r="DL218" s="71" t="str">
        <f t="shared" si="3697"/>
        <v/>
      </c>
      <c r="DM218" s="71" t="str">
        <f t="shared" si="3697"/>
        <v/>
      </c>
      <c r="DN218" s="71" t="str">
        <f t="shared" si="3697"/>
        <v/>
      </c>
      <c r="DO218" s="71" t="str">
        <f t="shared" si="3697"/>
        <v/>
      </c>
      <c r="DP218" s="71" t="str">
        <f t="shared" si="3697"/>
        <v/>
      </c>
      <c r="DQ218" s="71" t="str">
        <f t="shared" si="3697"/>
        <v/>
      </c>
      <c r="DR218" s="71" t="str">
        <f t="shared" si="3697"/>
        <v/>
      </c>
      <c r="DS218" s="71" t="str">
        <f t="shared" si="3697"/>
        <v/>
      </c>
      <c r="DT218" s="71" t="str">
        <f t="shared" si="3697"/>
        <v/>
      </c>
      <c r="DU218" s="71" t="str">
        <f t="shared" si="3697"/>
        <v/>
      </c>
      <c r="DV218" s="71" t="str">
        <f t="shared" si="3697"/>
        <v/>
      </c>
      <c r="DW218" s="71" t="str">
        <f t="shared" si="3697"/>
        <v/>
      </c>
      <c r="DX218" s="71" t="str">
        <f t="shared" si="3697"/>
        <v/>
      </c>
      <c r="DY218" s="71" t="str">
        <f t="shared" si="3697"/>
        <v/>
      </c>
      <c r="DZ218" s="71" t="str">
        <f t="shared" si="3697"/>
        <v/>
      </c>
      <c r="EA218" s="71" t="str">
        <f t="shared" si="3697"/>
        <v/>
      </c>
      <c r="EB218" s="71" t="str">
        <f t="shared" si="3697"/>
        <v/>
      </c>
      <c r="EC218" s="71" t="str">
        <f t="shared" si="3697"/>
        <v/>
      </c>
      <c r="ED218" s="71" t="str">
        <f t="shared" si="3697"/>
        <v/>
      </c>
      <c r="EE218" s="71" t="str">
        <f t="shared" si="3697"/>
        <v/>
      </c>
      <c r="EF218" s="71" t="str">
        <f t="shared" si="3697"/>
        <v/>
      </c>
      <c r="EG218" s="71" t="str">
        <f t="shared" si="3697"/>
        <v/>
      </c>
      <c r="EH218" s="71" t="str">
        <f t="shared" si="3697"/>
        <v/>
      </c>
      <c r="EI218" s="71" t="str">
        <f t="shared" si="3697"/>
        <v/>
      </c>
      <c r="EJ218" s="71" t="str">
        <f t="shared" si="3697"/>
        <v/>
      </c>
      <c r="EK218" s="71" t="str">
        <f t="shared" si="3697"/>
        <v/>
      </c>
      <c r="EL218" s="71" t="str">
        <f t="shared" si="3697"/>
        <v/>
      </c>
      <c r="EM218" s="71" t="str">
        <f t="shared" si="3697"/>
        <v/>
      </c>
      <c r="EN218" s="71" t="str">
        <f t="shared" si="3697"/>
        <v/>
      </c>
      <c r="EO218" s="71" t="str">
        <f t="shared" si="3697"/>
        <v/>
      </c>
      <c r="EP218" s="71" t="str">
        <f t="shared" si="3697"/>
        <v/>
      </c>
      <c r="EQ218" s="71" t="str">
        <f t="shared" si="3697"/>
        <v/>
      </c>
      <c r="ER218" s="71" t="str">
        <f t="shared" si="3697"/>
        <v/>
      </c>
      <c r="ES218" s="71" t="str">
        <f t="shared" si="3697"/>
        <v/>
      </c>
      <c r="ET218" s="71" t="str">
        <f t="shared" si="3697"/>
        <v/>
      </c>
      <c r="EU218" s="71" t="str">
        <f t="shared" si="3697"/>
        <v/>
      </c>
      <c r="EV218" s="71" t="str">
        <f t="shared" si="3697"/>
        <v/>
      </c>
      <c r="EW218" s="71" t="str">
        <f t="shared" si="3697"/>
        <v/>
      </c>
      <c r="EX218" s="71" t="str">
        <f t="shared" si="3697"/>
        <v/>
      </c>
      <c r="EY218" s="71" t="str">
        <f t="shared" si="3697"/>
        <v/>
      </c>
      <c r="EZ218" s="71" t="str">
        <f t="shared" si="3697"/>
        <v/>
      </c>
      <c r="FA218" s="71" t="str">
        <f t="shared" si="3697"/>
        <v/>
      </c>
      <c r="FB218" s="71" t="str">
        <f t="shared" si="3697"/>
        <v/>
      </c>
      <c r="FC218" s="71" t="str">
        <f t="shared" si="3697"/>
        <v/>
      </c>
      <c r="FD218" s="71" t="str">
        <f t="shared" si="3697"/>
        <v/>
      </c>
      <c r="FE218" s="71" t="str">
        <f t="shared" si="3697"/>
        <v/>
      </c>
      <c r="FF218" s="71" t="str">
        <f t="shared" si="3697"/>
        <v/>
      </c>
      <c r="FG218" s="71" t="str">
        <f t="shared" si="3697"/>
        <v/>
      </c>
      <c r="FH218" s="71" t="str">
        <f t="shared" si="3697"/>
        <v/>
      </c>
      <c r="FI218" s="71" t="str">
        <f t="shared" si="3697"/>
        <v/>
      </c>
      <c r="FJ218" s="71" t="str">
        <f t="shared" si="3697"/>
        <v/>
      </c>
      <c r="FK218" s="71" t="str">
        <f t="shared" si="3697"/>
        <v/>
      </c>
      <c r="FL218" s="71" t="str">
        <f t="shared" si="3697"/>
        <v/>
      </c>
      <c r="FM218" s="71" t="str">
        <f t="shared" si="3697"/>
        <v/>
      </c>
      <c r="FN218" s="71" t="str">
        <f t="shared" ref="FN218:FS218" si="3698">IF(CH218="","","|n"&amp;FN$2&amp;"+"&amp;CH218&amp;FN$1)</f>
        <v/>
      </c>
      <c r="FO218" s="71" t="str">
        <f t="shared" si="3698"/>
        <v/>
      </c>
      <c r="FP218" s="71" t="str">
        <f t="shared" si="3698"/>
        <v/>
      </c>
      <c r="FQ218" s="71" t="str">
        <f t="shared" si="3698"/>
        <v/>
      </c>
      <c r="FR218" s="71" t="str">
        <f t="shared" si="3698"/>
        <v/>
      </c>
      <c r="FS218" s="71" t="str">
        <f t="shared" si="3698"/>
        <v/>
      </c>
    </row>
    <row r="219" spans="1:175" ht="16.5">
      <c r="A219" s="79"/>
      <c r="B219" s="101" t="s">
        <v>738</v>
      </c>
      <c r="C219" s="79"/>
      <c r="T219" s="120" t="s">
        <v>732</v>
      </c>
      <c r="U219" s="85" t="str">
        <f t="shared" si="3616"/>
        <v>ReplaceableTextures\\CommandButtons\\BTNIZ0G.blp</v>
      </c>
      <c r="CN219" s="69" t="str">
        <f t="shared" si="3617"/>
        <v>InitUnitState('IZ0G',,,,,,,,,,)</v>
      </c>
      <c r="CO219" s="69" t="str">
        <f t="shared" si="3618"/>
        <v>InitUnitNormal('IZ0G',,,,,,,,,,)</v>
      </c>
      <c r="CP219" s="69" t="str">
        <f t="shared" si="3619"/>
        <v>InitUnitMagic('IZ0G',,,,,,,,,,)</v>
      </c>
      <c r="CQ219" s="69" t="str">
        <f t="shared" si="3620"/>
        <v>InitUnitAdd('IZ0G',,,,,,,,,,)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233&amp;CR$1&amp;")"</f>
        <v>InitEquipData('IZ0G',,"",,,,,'','','','','','',"ReplaceableTextures\\CommandButtons\\BTNIN02.blp")</v>
      </c>
      <c r="CU219" s="95" t="str">
        <f t="shared" si="3621"/>
        <v>|n</v>
      </c>
      <c r="CV219" s="70" t="str">
        <f t="shared" si="3622"/>
        <v>延缓敌军2分钟进攻时间。|n|n|Cff999999狗策划一直不想做这个功能，你们就省着点用吧~（逃|r</v>
      </c>
      <c r="CW219" s="60"/>
      <c r="CX219" s="60"/>
      <c r="CY219" s="60"/>
      <c r="CZ219" s="60"/>
      <c r="DA219" s="60"/>
      <c r="DB219" s="71" t="str">
        <f t="shared" ref="DB219:FM220" si="3699">IF(V219="","","|n"&amp;DB$2&amp;"+"&amp;V219&amp;DB$1)</f>
        <v/>
      </c>
      <c r="DC219" s="71" t="str">
        <f t="shared" si="3699"/>
        <v/>
      </c>
      <c r="DD219" s="71" t="str">
        <f t="shared" si="3699"/>
        <v/>
      </c>
      <c r="DE219" s="71" t="str">
        <f t="shared" si="3699"/>
        <v/>
      </c>
      <c r="DF219" s="71" t="str">
        <f t="shared" si="3699"/>
        <v/>
      </c>
      <c r="DG219" s="71" t="str">
        <f t="shared" si="3699"/>
        <v/>
      </c>
      <c r="DH219" s="71" t="str">
        <f t="shared" si="3699"/>
        <v/>
      </c>
      <c r="DI219" s="71" t="str">
        <f t="shared" si="3699"/>
        <v/>
      </c>
      <c r="DJ219" s="71" t="str">
        <f t="shared" si="3699"/>
        <v/>
      </c>
      <c r="DK219" s="71" t="str">
        <f t="shared" si="3699"/>
        <v/>
      </c>
      <c r="DL219" s="71" t="str">
        <f t="shared" si="3699"/>
        <v/>
      </c>
      <c r="DM219" s="71" t="str">
        <f t="shared" si="3699"/>
        <v/>
      </c>
      <c r="DN219" s="71" t="str">
        <f t="shared" si="3699"/>
        <v/>
      </c>
      <c r="DO219" s="71" t="str">
        <f t="shared" si="3699"/>
        <v/>
      </c>
      <c r="DP219" s="71" t="str">
        <f t="shared" si="3699"/>
        <v/>
      </c>
      <c r="DQ219" s="71" t="str">
        <f t="shared" si="3699"/>
        <v/>
      </c>
      <c r="DR219" s="71" t="str">
        <f t="shared" si="3699"/>
        <v/>
      </c>
      <c r="DS219" s="71" t="str">
        <f t="shared" si="3699"/>
        <v/>
      </c>
      <c r="DT219" s="71" t="str">
        <f t="shared" si="3699"/>
        <v/>
      </c>
      <c r="DU219" s="71" t="str">
        <f t="shared" si="3699"/>
        <v/>
      </c>
      <c r="DV219" s="71" t="str">
        <f t="shared" si="3699"/>
        <v/>
      </c>
      <c r="DW219" s="71" t="str">
        <f t="shared" si="3699"/>
        <v/>
      </c>
      <c r="DX219" s="71" t="str">
        <f t="shared" si="3699"/>
        <v/>
      </c>
      <c r="DY219" s="71" t="str">
        <f t="shared" si="3699"/>
        <v/>
      </c>
      <c r="DZ219" s="71" t="str">
        <f t="shared" si="3699"/>
        <v/>
      </c>
      <c r="EA219" s="71" t="str">
        <f t="shared" si="3699"/>
        <v/>
      </c>
      <c r="EB219" s="71" t="str">
        <f t="shared" si="3699"/>
        <v/>
      </c>
      <c r="EC219" s="71" t="str">
        <f t="shared" si="3699"/>
        <v/>
      </c>
      <c r="ED219" s="71" t="str">
        <f t="shared" si="3699"/>
        <v/>
      </c>
      <c r="EE219" s="71" t="str">
        <f t="shared" si="3699"/>
        <v/>
      </c>
      <c r="EF219" s="71" t="str">
        <f t="shared" si="3699"/>
        <v/>
      </c>
      <c r="EG219" s="71" t="str">
        <f t="shared" si="3699"/>
        <v/>
      </c>
      <c r="EH219" s="71" t="str">
        <f t="shared" si="3699"/>
        <v/>
      </c>
      <c r="EI219" s="71" t="str">
        <f t="shared" si="3699"/>
        <v/>
      </c>
      <c r="EJ219" s="71" t="str">
        <f t="shared" si="3699"/>
        <v/>
      </c>
      <c r="EK219" s="71" t="str">
        <f t="shared" si="3699"/>
        <v/>
      </c>
      <c r="EL219" s="71" t="str">
        <f t="shared" si="3699"/>
        <v/>
      </c>
      <c r="EM219" s="71" t="str">
        <f t="shared" si="3699"/>
        <v/>
      </c>
      <c r="EN219" s="71" t="str">
        <f t="shared" si="3699"/>
        <v/>
      </c>
      <c r="EO219" s="71" t="str">
        <f t="shared" si="3699"/>
        <v/>
      </c>
      <c r="EP219" s="71" t="str">
        <f t="shared" si="3699"/>
        <v/>
      </c>
      <c r="EQ219" s="71" t="str">
        <f t="shared" si="3699"/>
        <v/>
      </c>
      <c r="ER219" s="71" t="str">
        <f t="shared" si="3699"/>
        <v/>
      </c>
      <c r="ES219" s="71" t="str">
        <f t="shared" si="3699"/>
        <v/>
      </c>
      <c r="ET219" s="71" t="str">
        <f t="shared" si="3699"/>
        <v/>
      </c>
      <c r="EU219" s="71" t="str">
        <f t="shared" si="3699"/>
        <v/>
      </c>
      <c r="EV219" s="71" t="str">
        <f t="shared" si="3699"/>
        <v/>
      </c>
      <c r="EW219" s="71" t="str">
        <f t="shared" si="3699"/>
        <v/>
      </c>
      <c r="EX219" s="71" t="str">
        <f t="shared" si="3699"/>
        <v/>
      </c>
      <c r="EY219" s="71" t="str">
        <f t="shared" si="3699"/>
        <v/>
      </c>
      <c r="EZ219" s="71" t="str">
        <f t="shared" si="3699"/>
        <v/>
      </c>
      <c r="FA219" s="71" t="str">
        <f t="shared" si="3699"/>
        <v/>
      </c>
      <c r="FB219" s="71" t="str">
        <f t="shared" si="3699"/>
        <v/>
      </c>
      <c r="FC219" s="71" t="str">
        <f t="shared" si="3699"/>
        <v/>
      </c>
      <c r="FD219" s="71" t="str">
        <f t="shared" si="3699"/>
        <v/>
      </c>
      <c r="FE219" s="71" t="str">
        <f t="shared" si="3699"/>
        <v/>
      </c>
      <c r="FF219" s="71" t="str">
        <f t="shared" si="3699"/>
        <v/>
      </c>
      <c r="FG219" s="71" t="str">
        <f t="shared" si="3699"/>
        <v/>
      </c>
      <c r="FH219" s="71" t="str">
        <f t="shared" si="3699"/>
        <v/>
      </c>
      <c r="FI219" s="71" t="str">
        <f t="shared" si="3699"/>
        <v/>
      </c>
      <c r="FJ219" s="71" t="str">
        <f t="shared" si="3699"/>
        <v/>
      </c>
      <c r="FK219" s="71" t="str">
        <f t="shared" si="3699"/>
        <v/>
      </c>
      <c r="FL219" s="71" t="str">
        <f t="shared" si="3699"/>
        <v/>
      </c>
      <c r="FM219" s="71" t="str">
        <f t="shared" si="3699"/>
        <v/>
      </c>
      <c r="FN219" s="71" t="str">
        <f t="shared" ref="FN219:FS220" si="3700">IF(CH219="","","|n"&amp;FN$2&amp;"+"&amp;CH219&amp;FN$1)</f>
        <v/>
      </c>
      <c r="FO219" s="71" t="str">
        <f t="shared" si="3700"/>
        <v/>
      </c>
      <c r="FP219" s="71" t="str">
        <f t="shared" si="3700"/>
        <v/>
      </c>
      <c r="FQ219" s="71" t="str">
        <f t="shared" si="3700"/>
        <v/>
      </c>
      <c r="FR219" s="71" t="str">
        <f t="shared" si="3700"/>
        <v/>
      </c>
      <c r="FS219" s="71" t="str">
        <f t="shared" si="3700"/>
        <v/>
      </c>
    </row>
    <row r="220" spans="1:175" ht="16.5">
      <c r="A220" s="79"/>
      <c r="B220" s="101" t="s">
        <v>739</v>
      </c>
      <c r="C220" s="122" t="s">
        <v>740</v>
      </c>
      <c r="T220" s="122" t="s">
        <v>741</v>
      </c>
      <c r="U220" s="85" t="s">
        <v>742</v>
      </c>
      <c r="CN220" s="69" t="str">
        <f t="shared" si="3617"/>
        <v>InitUnitState('IZ88',,,,,,,,,,)</v>
      </c>
      <c r="CO220" s="69" t="str">
        <f t="shared" si="3618"/>
        <v>InitUnitNormal('IZ88',,,,,,,,,,)</v>
      </c>
      <c r="CP220" s="69" t="str">
        <f t="shared" si="3619"/>
        <v>InitUnitMagic('IZ88',,,,,,,,,,)</v>
      </c>
      <c r="CQ220" s="69" t="str">
        <f t="shared" si="3620"/>
        <v>InitUnitAdd('IZ88',,,,,,,,,,)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InitEquipData('IZ88',,"",,,,,'','','','','','',"ReplaceableTextures\\CommandButtons\\BTNIZ01.blp")</v>
      </c>
      <c r="CU220" s="95" t="str">
        <f t="shared" si="3621"/>
        <v>|n</v>
      </c>
      <c r="CV220" s="70" t="str">
        <f t="shared" si="3622"/>
        <v>活动期间通关积分提高50%|n|n|cff00ff00活动时间：周六日14:00-21:00|n|n|r|cff808080积分什么的，肝就是了！|r</v>
      </c>
      <c r="CW220" s="60"/>
      <c r="CX220" s="60"/>
      <c r="CY220" s="60"/>
      <c r="CZ220" s="60"/>
      <c r="DA220" s="60"/>
      <c r="DB220" s="71" t="str">
        <f t="shared" si="3699"/>
        <v/>
      </c>
      <c r="DC220" s="71" t="str">
        <f t="shared" si="3699"/>
        <v/>
      </c>
      <c r="DD220" s="71" t="str">
        <f t="shared" si="3699"/>
        <v/>
      </c>
      <c r="DE220" s="71" t="str">
        <f t="shared" si="3699"/>
        <v/>
      </c>
      <c r="DF220" s="71" t="str">
        <f t="shared" si="3699"/>
        <v/>
      </c>
      <c r="DG220" s="71" t="str">
        <f t="shared" si="3699"/>
        <v/>
      </c>
      <c r="DH220" s="71" t="str">
        <f t="shared" si="3699"/>
        <v/>
      </c>
      <c r="DI220" s="71" t="str">
        <f t="shared" si="3699"/>
        <v/>
      </c>
      <c r="DJ220" s="71" t="str">
        <f t="shared" si="3699"/>
        <v/>
      </c>
      <c r="DK220" s="71" t="str">
        <f t="shared" si="3699"/>
        <v/>
      </c>
      <c r="DL220" s="71" t="str">
        <f t="shared" si="3699"/>
        <v/>
      </c>
      <c r="DM220" s="71" t="str">
        <f t="shared" si="3699"/>
        <v/>
      </c>
      <c r="DN220" s="71" t="str">
        <f t="shared" si="3699"/>
        <v/>
      </c>
      <c r="DO220" s="71" t="str">
        <f t="shared" si="3699"/>
        <v/>
      </c>
      <c r="DP220" s="71" t="str">
        <f t="shared" si="3699"/>
        <v/>
      </c>
      <c r="DQ220" s="71" t="str">
        <f t="shared" si="3699"/>
        <v/>
      </c>
      <c r="DR220" s="71" t="str">
        <f t="shared" si="3699"/>
        <v/>
      </c>
      <c r="DS220" s="71" t="str">
        <f t="shared" si="3699"/>
        <v/>
      </c>
      <c r="DT220" s="71" t="str">
        <f t="shared" si="3699"/>
        <v/>
      </c>
      <c r="DU220" s="71" t="str">
        <f t="shared" si="3699"/>
        <v/>
      </c>
      <c r="DV220" s="71" t="str">
        <f t="shared" si="3699"/>
        <v/>
      </c>
      <c r="DW220" s="71" t="str">
        <f t="shared" si="3699"/>
        <v/>
      </c>
      <c r="DX220" s="71" t="str">
        <f t="shared" si="3699"/>
        <v/>
      </c>
      <c r="DY220" s="71" t="str">
        <f t="shared" si="3699"/>
        <v/>
      </c>
      <c r="DZ220" s="71" t="str">
        <f t="shared" si="3699"/>
        <v/>
      </c>
      <c r="EA220" s="71" t="str">
        <f t="shared" si="3699"/>
        <v/>
      </c>
      <c r="EB220" s="71" t="str">
        <f t="shared" si="3699"/>
        <v/>
      </c>
      <c r="EC220" s="71" t="str">
        <f t="shared" si="3699"/>
        <v/>
      </c>
      <c r="ED220" s="71" t="str">
        <f t="shared" si="3699"/>
        <v/>
      </c>
      <c r="EE220" s="71" t="str">
        <f t="shared" si="3699"/>
        <v/>
      </c>
      <c r="EF220" s="71" t="str">
        <f t="shared" si="3699"/>
        <v/>
      </c>
      <c r="EG220" s="71" t="str">
        <f t="shared" si="3699"/>
        <v/>
      </c>
      <c r="EH220" s="71" t="str">
        <f t="shared" si="3699"/>
        <v/>
      </c>
      <c r="EI220" s="71" t="str">
        <f t="shared" si="3699"/>
        <v/>
      </c>
      <c r="EJ220" s="71" t="str">
        <f t="shared" si="3699"/>
        <v/>
      </c>
      <c r="EK220" s="71" t="str">
        <f t="shared" si="3699"/>
        <v/>
      </c>
      <c r="EL220" s="71" t="str">
        <f t="shared" si="3699"/>
        <v/>
      </c>
      <c r="EM220" s="71" t="str">
        <f t="shared" si="3699"/>
        <v/>
      </c>
      <c r="EN220" s="71" t="str">
        <f t="shared" si="3699"/>
        <v/>
      </c>
      <c r="EO220" s="71" t="str">
        <f t="shared" si="3699"/>
        <v/>
      </c>
      <c r="EP220" s="71" t="str">
        <f t="shared" si="3699"/>
        <v/>
      </c>
      <c r="EQ220" s="71" t="str">
        <f t="shared" si="3699"/>
        <v/>
      </c>
      <c r="ER220" s="71" t="str">
        <f t="shared" si="3699"/>
        <v/>
      </c>
      <c r="ES220" s="71" t="str">
        <f t="shared" si="3699"/>
        <v/>
      </c>
      <c r="ET220" s="71" t="str">
        <f t="shared" si="3699"/>
        <v/>
      </c>
      <c r="EU220" s="71" t="str">
        <f t="shared" si="3699"/>
        <v/>
      </c>
      <c r="EV220" s="71" t="str">
        <f t="shared" si="3699"/>
        <v/>
      </c>
      <c r="EW220" s="71" t="str">
        <f t="shared" si="3699"/>
        <v/>
      </c>
      <c r="EX220" s="71" t="str">
        <f t="shared" si="3699"/>
        <v/>
      </c>
      <c r="EY220" s="71" t="str">
        <f t="shared" si="3699"/>
        <v/>
      </c>
      <c r="EZ220" s="71" t="str">
        <f t="shared" si="3699"/>
        <v/>
      </c>
      <c r="FA220" s="71" t="str">
        <f t="shared" si="3699"/>
        <v/>
      </c>
      <c r="FB220" s="71" t="str">
        <f t="shared" si="3699"/>
        <v/>
      </c>
      <c r="FC220" s="71" t="str">
        <f t="shared" si="3699"/>
        <v/>
      </c>
      <c r="FD220" s="71" t="str">
        <f t="shared" si="3699"/>
        <v/>
      </c>
      <c r="FE220" s="71" t="str">
        <f t="shared" si="3699"/>
        <v/>
      </c>
      <c r="FF220" s="71" t="str">
        <f t="shared" si="3699"/>
        <v/>
      </c>
      <c r="FG220" s="71" t="str">
        <f t="shared" si="3699"/>
        <v/>
      </c>
      <c r="FH220" s="71" t="str">
        <f t="shared" si="3699"/>
        <v/>
      </c>
      <c r="FI220" s="71" t="str">
        <f t="shared" si="3699"/>
        <v/>
      </c>
      <c r="FJ220" s="71" t="str">
        <f t="shared" si="3699"/>
        <v/>
      </c>
      <c r="FK220" s="71" t="str">
        <f t="shared" si="3699"/>
        <v/>
      </c>
      <c r="FL220" s="71" t="str">
        <f t="shared" si="3699"/>
        <v/>
      </c>
      <c r="FM220" s="71" t="str">
        <f t="shared" si="3699"/>
        <v/>
      </c>
      <c r="FN220" s="71" t="str">
        <f t="shared" si="3700"/>
        <v/>
      </c>
      <c r="FO220" s="71" t="str">
        <f t="shared" si="3700"/>
        <v/>
      </c>
      <c r="FP220" s="71" t="str">
        <f t="shared" si="3700"/>
        <v/>
      </c>
      <c r="FQ220" s="71" t="str">
        <f t="shared" si="3700"/>
        <v/>
      </c>
      <c r="FR220" s="71" t="str">
        <f t="shared" si="3700"/>
        <v/>
      </c>
      <c r="FS220" s="71" t="str">
        <f t="shared" si="3700"/>
        <v/>
      </c>
    </row>
    <row r="221" spans="1:175" ht="16.5">
      <c r="A221" s="79"/>
      <c r="B221" s="101" t="s">
        <v>743</v>
      </c>
      <c r="C221" s="79" t="s">
        <v>744</v>
      </c>
      <c r="T221" s="9" t="s">
        <v>745</v>
      </c>
      <c r="U221" s="85" t="str">
        <f t="shared" si="3616"/>
        <v>ReplaceableTextures\\CommandButtons\\BTNIZ01.blp</v>
      </c>
      <c r="CN221" s="69" t="str">
        <f t="shared" si="3617"/>
        <v>InitUnitState('IZ01',,,,,,,,,,)</v>
      </c>
      <c r="CO221" s="69" t="str">
        <f t="shared" si="3618"/>
        <v>InitUnitNormal('IZ01',,,,,,,,,,)</v>
      </c>
      <c r="CP221" s="69" t="str">
        <f t="shared" si="3619"/>
        <v>InitUnitMagic('IZ01',,,,,,,,,,)</v>
      </c>
      <c r="CQ221" s="69" t="str">
        <f t="shared" si="3620"/>
        <v>InitUnitAdd('IZ01',,,,,,,,,,)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223&amp;CR$1&amp;")"</f>
        <v>InitEquipData('IZ01',,"",,,,,'','','','','','',"ReplaceableTextures\\CommandButtons\\BTNIZ03.blp")</v>
      </c>
      <c r="CU221" s="95" t="str">
        <f t="shared" si="3621"/>
        <v>|n</v>
      </c>
      <c r="CV221" s="70" t="str">
        <f t="shared" si="3622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1" s="60"/>
      <c r="CX221" s="60"/>
      <c r="CY221" s="60"/>
      <c r="CZ221" s="60"/>
      <c r="DA221" s="60"/>
      <c r="DB221" s="71" t="str">
        <f t="shared" ref="DB221:FM221" si="3701">IF(V221="","","|n"&amp;DB$2&amp;"+"&amp;V221&amp;DB$1)</f>
        <v/>
      </c>
      <c r="DC221" s="71" t="str">
        <f t="shared" si="3701"/>
        <v/>
      </c>
      <c r="DD221" s="71" t="str">
        <f t="shared" si="3701"/>
        <v/>
      </c>
      <c r="DE221" s="71" t="str">
        <f t="shared" si="3701"/>
        <v/>
      </c>
      <c r="DF221" s="71" t="str">
        <f t="shared" si="3701"/>
        <v/>
      </c>
      <c r="DG221" s="71" t="str">
        <f t="shared" si="3701"/>
        <v/>
      </c>
      <c r="DH221" s="71" t="str">
        <f t="shared" si="3701"/>
        <v/>
      </c>
      <c r="DI221" s="71" t="str">
        <f t="shared" si="3701"/>
        <v/>
      </c>
      <c r="DJ221" s="71" t="str">
        <f t="shared" si="3701"/>
        <v/>
      </c>
      <c r="DK221" s="71" t="str">
        <f t="shared" si="3701"/>
        <v/>
      </c>
      <c r="DL221" s="71" t="str">
        <f t="shared" si="3701"/>
        <v/>
      </c>
      <c r="DM221" s="71" t="str">
        <f t="shared" si="3701"/>
        <v/>
      </c>
      <c r="DN221" s="71" t="str">
        <f t="shared" si="3701"/>
        <v/>
      </c>
      <c r="DO221" s="71" t="str">
        <f t="shared" si="3701"/>
        <v/>
      </c>
      <c r="DP221" s="71" t="str">
        <f t="shared" si="3701"/>
        <v/>
      </c>
      <c r="DQ221" s="71" t="str">
        <f t="shared" si="3701"/>
        <v/>
      </c>
      <c r="DR221" s="71" t="str">
        <f t="shared" si="3701"/>
        <v/>
      </c>
      <c r="DS221" s="71" t="str">
        <f t="shared" si="3701"/>
        <v/>
      </c>
      <c r="DT221" s="71" t="str">
        <f t="shared" si="3701"/>
        <v/>
      </c>
      <c r="DU221" s="71" t="str">
        <f t="shared" si="3701"/>
        <v/>
      </c>
      <c r="DV221" s="71" t="str">
        <f t="shared" si="3701"/>
        <v/>
      </c>
      <c r="DW221" s="71" t="str">
        <f t="shared" si="3701"/>
        <v/>
      </c>
      <c r="DX221" s="71" t="str">
        <f t="shared" si="3701"/>
        <v/>
      </c>
      <c r="DY221" s="71" t="str">
        <f t="shared" si="3701"/>
        <v/>
      </c>
      <c r="DZ221" s="71" t="str">
        <f t="shared" si="3701"/>
        <v/>
      </c>
      <c r="EA221" s="71" t="str">
        <f t="shared" si="3701"/>
        <v/>
      </c>
      <c r="EB221" s="71" t="str">
        <f t="shared" si="3701"/>
        <v/>
      </c>
      <c r="EC221" s="71" t="str">
        <f t="shared" si="3701"/>
        <v/>
      </c>
      <c r="ED221" s="71" t="str">
        <f t="shared" si="3701"/>
        <v/>
      </c>
      <c r="EE221" s="71" t="str">
        <f t="shared" si="3701"/>
        <v/>
      </c>
      <c r="EF221" s="71" t="str">
        <f t="shared" si="3701"/>
        <v/>
      </c>
      <c r="EG221" s="71" t="str">
        <f t="shared" si="3701"/>
        <v/>
      </c>
      <c r="EH221" s="71" t="str">
        <f t="shared" si="3701"/>
        <v/>
      </c>
      <c r="EI221" s="71" t="str">
        <f t="shared" si="3701"/>
        <v/>
      </c>
      <c r="EJ221" s="71" t="str">
        <f t="shared" si="3701"/>
        <v/>
      </c>
      <c r="EK221" s="71" t="str">
        <f t="shared" si="3701"/>
        <v/>
      </c>
      <c r="EL221" s="71" t="str">
        <f t="shared" si="3701"/>
        <v/>
      </c>
      <c r="EM221" s="71" t="str">
        <f t="shared" si="3701"/>
        <v/>
      </c>
      <c r="EN221" s="71" t="str">
        <f t="shared" si="3701"/>
        <v/>
      </c>
      <c r="EO221" s="71" t="str">
        <f t="shared" si="3701"/>
        <v/>
      </c>
      <c r="EP221" s="71" t="str">
        <f t="shared" si="3701"/>
        <v/>
      </c>
      <c r="EQ221" s="71" t="str">
        <f t="shared" si="3701"/>
        <v/>
      </c>
      <c r="ER221" s="71" t="str">
        <f t="shared" si="3701"/>
        <v/>
      </c>
      <c r="ES221" s="71" t="str">
        <f t="shared" si="3701"/>
        <v/>
      </c>
      <c r="ET221" s="71" t="str">
        <f t="shared" si="3701"/>
        <v/>
      </c>
      <c r="EU221" s="71" t="str">
        <f t="shared" si="3701"/>
        <v/>
      </c>
      <c r="EV221" s="71" t="str">
        <f t="shared" si="3701"/>
        <v/>
      </c>
      <c r="EW221" s="71" t="str">
        <f t="shared" si="3701"/>
        <v/>
      </c>
      <c r="EX221" s="71" t="str">
        <f t="shared" si="3701"/>
        <v/>
      </c>
      <c r="EY221" s="71" t="str">
        <f t="shared" si="3701"/>
        <v/>
      </c>
      <c r="EZ221" s="71" t="str">
        <f t="shared" si="3701"/>
        <v/>
      </c>
      <c r="FA221" s="71" t="str">
        <f t="shared" si="3701"/>
        <v/>
      </c>
      <c r="FB221" s="71" t="str">
        <f t="shared" si="3701"/>
        <v/>
      </c>
      <c r="FC221" s="71" t="str">
        <f t="shared" si="3701"/>
        <v/>
      </c>
      <c r="FD221" s="71" t="str">
        <f t="shared" si="3701"/>
        <v/>
      </c>
      <c r="FE221" s="71" t="str">
        <f t="shared" si="3701"/>
        <v/>
      </c>
      <c r="FF221" s="71" t="str">
        <f t="shared" si="3701"/>
        <v/>
      </c>
      <c r="FG221" s="71" t="str">
        <f t="shared" si="3701"/>
        <v/>
      </c>
      <c r="FH221" s="71" t="str">
        <f t="shared" si="3701"/>
        <v/>
      </c>
      <c r="FI221" s="71" t="str">
        <f t="shared" si="3701"/>
        <v/>
      </c>
      <c r="FJ221" s="71" t="str">
        <f t="shared" si="3701"/>
        <v/>
      </c>
      <c r="FK221" s="71" t="str">
        <f t="shared" si="3701"/>
        <v/>
      </c>
      <c r="FL221" s="71" t="str">
        <f t="shared" si="3701"/>
        <v/>
      </c>
      <c r="FM221" s="71" t="str">
        <f t="shared" si="3701"/>
        <v/>
      </c>
      <c r="FN221" s="71" t="str">
        <f t="shared" ref="FN221:FS221" si="3702">IF(CH221="","","|n"&amp;FN$2&amp;"+"&amp;CH221&amp;FN$1)</f>
        <v/>
      </c>
      <c r="FO221" s="71" t="str">
        <f t="shared" si="3702"/>
        <v/>
      </c>
      <c r="FP221" s="71" t="str">
        <f t="shared" si="3702"/>
        <v/>
      </c>
      <c r="FQ221" s="71" t="str">
        <f t="shared" si="3702"/>
        <v/>
      </c>
      <c r="FR221" s="71" t="str">
        <f t="shared" si="3702"/>
        <v/>
      </c>
      <c r="FS221" s="71" t="str">
        <f t="shared" si="3702"/>
        <v/>
      </c>
    </row>
    <row r="222" spans="1:175" ht="16.5">
      <c r="A222" s="79"/>
      <c r="B222" s="101" t="s">
        <v>746</v>
      </c>
      <c r="C222" s="123" t="s">
        <v>747</v>
      </c>
      <c r="T222" s="123" t="s">
        <v>748</v>
      </c>
      <c r="U222" s="85" t="str">
        <f t="shared" si="3616"/>
        <v>ReplaceableTextures\\CommandButtons\\BTNIZ02.blp</v>
      </c>
      <c r="CN222" s="69" t="str">
        <f t="shared" si="3617"/>
        <v>InitUnitState('IZ02',,,,,,,,,,)</v>
      </c>
      <c r="CO222" s="69" t="str">
        <f t="shared" si="3618"/>
        <v>InitUnitNormal('IZ02',,,,,,,,,,)</v>
      </c>
      <c r="CP222" s="69" t="str">
        <f t="shared" si="3619"/>
        <v>InitUnitMagic('IZ02',,,,,,,,,,)</v>
      </c>
      <c r="CQ222" s="69" t="str">
        <f t="shared" si="3620"/>
        <v>InitUnitAdd('IZ02',,,,,,,,,,)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InitEquipData('IZ02',,"",,,,,'','','','','','',"ReplaceableTextures\\CommandButtons\\BTNIZ03.blp")</v>
      </c>
      <c r="CU222" s="95" t="str">
        <f t="shared" si="3621"/>
        <v>|n</v>
      </c>
      <c r="CV222" s="70" t="str">
        <f t="shared" si="3622"/>
        <v>传送至寻宝秘境。|n|n|Cffffc926奖励：|r|n大量金币|n大量经验|n|n|Cff00ff7f击杀奖励团队共享，建议组队前往。|n|n|r|Cffaaaaaa据说寻宝秘境里有上古禁地-万魔窟的消息。|r</v>
      </c>
      <c r="CW222" s="60"/>
      <c r="CX222" s="60"/>
      <c r="CY222" s="60"/>
      <c r="CZ222" s="60"/>
      <c r="DA222" s="60"/>
      <c r="DB222" s="71" t="str">
        <f t="shared" ref="DB222:FM222" si="3703">IF(V222="","","|n"&amp;DB$2&amp;"+"&amp;V222&amp;DB$1)</f>
        <v/>
      </c>
      <c r="DC222" s="71" t="str">
        <f t="shared" si="3703"/>
        <v/>
      </c>
      <c r="DD222" s="71" t="str">
        <f t="shared" si="3703"/>
        <v/>
      </c>
      <c r="DE222" s="71" t="str">
        <f t="shared" si="3703"/>
        <v/>
      </c>
      <c r="DF222" s="71" t="str">
        <f t="shared" si="3703"/>
        <v/>
      </c>
      <c r="DG222" s="71" t="str">
        <f t="shared" si="3703"/>
        <v/>
      </c>
      <c r="DH222" s="71" t="str">
        <f t="shared" si="3703"/>
        <v/>
      </c>
      <c r="DI222" s="71" t="str">
        <f t="shared" si="3703"/>
        <v/>
      </c>
      <c r="DJ222" s="71" t="str">
        <f t="shared" si="3703"/>
        <v/>
      </c>
      <c r="DK222" s="71" t="str">
        <f t="shared" si="3703"/>
        <v/>
      </c>
      <c r="DL222" s="71" t="str">
        <f t="shared" si="3703"/>
        <v/>
      </c>
      <c r="DM222" s="71" t="str">
        <f t="shared" si="3703"/>
        <v/>
      </c>
      <c r="DN222" s="71" t="str">
        <f t="shared" si="3703"/>
        <v/>
      </c>
      <c r="DO222" s="71" t="str">
        <f t="shared" si="3703"/>
        <v/>
      </c>
      <c r="DP222" s="71" t="str">
        <f t="shared" si="3703"/>
        <v/>
      </c>
      <c r="DQ222" s="71" t="str">
        <f t="shared" si="3703"/>
        <v/>
      </c>
      <c r="DR222" s="71" t="str">
        <f t="shared" si="3703"/>
        <v/>
      </c>
      <c r="DS222" s="71" t="str">
        <f t="shared" si="3703"/>
        <v/>
      </c>
      <c r="DT222" s="71" t="str">
        <f t="shared" si="3703"/>
        <v/>
      </c>
      <c r="DU222" s="71" t="str">
        <f t="shared" si="3703"/>
        <v/>
      </c>
      <c r="DV222" s="71" t="str">
        <f t="shared" si="3703"/>
        <v/>
      </c>
      <c r="DW222" s="71" t="str">
        <f t="shared" si="3703"/>
        <v/>
      </c>
      <c r="DX222" s="71" t="str">
        <f t="shared" si="3703"/>
        <v/>
      </c>
      <c r="DY222" s="71" t="str">
        <f t="shared" si="3703"/>
        <v/>
      </c>
      <c r="DZ222" s="71" t="str">
        <f t="shared" si="3703"/>
        <v/>
      </c>
      <c r="EA222" s="71" t="str">
        <f t="shared" si="3703"/>
        <v/>
      </c>
      <c r="EB222" s="71" t="str">
        <f t="shared" si="3703"/>
        <v/>
      </c>
      <c r="EC222" s="71" t="str">
        <f t="shared" si="3703"/>
        <v/>
      </c>
      <c r="ED222" s="71" t="str">
        <f t="shared" si="3703"/>
        <v/>
      </c>
      <c r="EE222" s="71" t="str">
        <f t="shared" si="3703"/>
        <v/>
      </c>
      <c r="EF222" s="71" t="str">
        <f t="shared" si="3703"/>
        <v/>
      </c>
      <c r="EG222" s="71" t="str">
        <f t="shared" si="3703"/>
        <v/>
      </c>
      <c r="EH222" s="71" t="str">
        <f t="shared" si="3703"/>
        <v/>
      </c>
      <c r="EI222" s="71" t="str">
        <f t="shared" si="3703"/>
        <v/>
      </c>
      <c r="EJ222" s="71" t="str">
        <f t="shared" si="3703"/>
        <v/>
      </c>
      <c r="EK222" s="71" t="str">
        <f t="shared" si="3703"/>
        <v/>
      </c>
      <c r="EL222" s="71" t="str">
        <f t="shared" si="3703"/>
        <v/>
      </c>
      <c r="EM222" s="71" t="str">
        <f t="shared" si="3703"/>
        <v/>
      </c>
      <c r="EN222" s="71" t="str">
        <f t="shared" si="3703"/>
        <v/>
      </c>
      <c r="EO222" s="71" t="str">
        <f t="shared" si="3703"/>
        <v/>
      </c>
      <c r="EP222" s="71" t="str">
        <f t="shared" si="3703"/>
        <v/>
      </c>
      <c r="EQ222" s="71" t="str">
        <f t="shared" si="3703"/>
        <v/>
      </c>
      <c r="ER222" s="71" t="str">
        <f t="shared" si="3703"/>
        <v/>
      </c>
      <c r="ES222" s="71" t="str">
        <f t="shared" si="3703"/>
        <v/>
      </c>
      <c r="ET222" s="71" t="str">
        <f t="shared" si="3703"/>
        <v/>
      </c>
      <c r="EU222" s="71" t="str">
        <f t="shared" si="3703"/>
        <v/>
      </c>
      <c r="EV222" s="71" t="str">
        <f t="shared" si="3703"/>
        <v/>
      </c>
      <c r="EW222" s="71" t="str">
        <f t="shared" si="3703"/>
        <v/>
      </c>
      <c r="EX222" s="71" t="str">
        <f t="shared" si="3703"/>
        <v/>
      </c>
      <c r="EY222" s="71" t="str">
        <f t="shared" si="3703"/>
        <v/>
      </c>
      <c r="EZ222" s="71" t="str">
        <f t="shared" si="3703"/>
        <v/>
      </c>
      <c r="FA222" s="71" t="str">
        <f t="shared" si="3703"/>
        <v/>
      </c>
      <c r="FB222" s="71" t="str">
        <f t="shared" si="3703"/>
        <v/>
      </c>
      <c r="FC222" s="71" t="str">
        <f t="shared" si="3703"/>
        <v/>
      </c>
      <c r="FD222" s="71" t="str">
        <f t="shared" si="3703"/>
        <v/>
      </c>
      <c r="FE222" s="71" t="str">
        <f t="shared" si="3703"/>
        <v/>
      </c>
      <c r="FF222" s="71" t="str">
        <f t="shared" si="3703"/>
        <v/>
      </c>
      <c r="FG222" s="71" t="str">
        <f t="shared" si="3703"/>
        <v/>
      </c>
      <c r="FH222" s="71" t="str">
        <f t="shared" si="3703"/>
        <v/>
      </c>
      <c r="FI222" s="71" t="str">
        <f t="shared" si="3703"/>
        <v/>
      </c>
      <c r="FJ222" s="71" t="str">
        <f t="shared" si="3703"/>
        <v/>
      </c>
      <c r="FK222" s="71" t="str">
        <f t="shared" si="3703"/>
        <v/>
      </c>
      <c r="FL222" s="71" t="str">
        <f t="shared" si="3703"/>
        <v/>
      </c>
      <c r="FM222" s="71" t="str">
        <f t="shared" si="3703"/>
        <v/>
      </c>
      <c r="FN222" s="71" t="str">
        <f t="shared" ref="FN222:FS222" si="3704">IF(CH222="","","|n"&amp;FN$2&amp;"+"&amp;CH222&amp;FN$1)</f>
        <v/>
      </c>
      <c r="FO222" s="71" t="str">
        <f t="shared" si="3704"/>
        <v/>
      </c>
      <c r="FP222" s="71" t="str">
        <f t="shared" si="3704"/>
        <v/>
      </c>
      <c r="FQ222" s="71" t="str">
        <f t="shared" si="3704"/>
        <v/>
      </c>
      <c r="FR222" s="71" t="str">
        <f t="shared" si="3704"/>
        <v/>
      </c>
      <c r="FS222" s="71" t="str">
        <f t="shared" si="3704"/>
        <v/>
      </c>
    </row>
    <row r="223" spans="1:175" ht="16.5">
      <c r="A223" s="79"/>
      <c r="B223" s="101" t="s">
        <v>749</v>
      </c>
      <c r="C223" s="123" t="s">
        <v>750</v>
      </c>
      <c r="T223" s="123" t="s">
        <v>751</v>
      </c>
      <c r="U223" s="85" t="str">
        <f t="shared" si="3616"/>
        <v>ReplaceableTextures\\CommandButtons\\BTNIZ03.blp</v>
      </c>
      <c r="CN223" s="69" t="str">
        <f t="shared" si="3617"/>
        <v>InitUnitState('IZ03',,,,,,,,,,)</v>
      </c>
      <c r="CO223" s="69" t="str">
        <f t="shared" si="3618"/>
        <v>InitUnitNormal('IZ03',,,,,,,,,,)</v>
      </c>
      <c r="CP223" s="69" t="str">
        <f t="shared" si="3619"/>
        <v>InitUnitMagic('IZ03',,,,,,,,,,)</v>
      </c>
      <c r="CQ223" s="69" t="str">
        <f t="shared" si="3620"/>
        <v>InitUnitAdd('IZ03',,,,,,,,,,)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InitEquipData('IZ03',,"",,,,,'','','','','','',"ReplaceableTextures\\CommandButtons\\BTN023.blp")</v>
      </c>
      <c r="CU223" s="95" t="str">
        <f t="shared" si="3621"/>
        <v>|n</v>
      </c>
      <c r="CV223" s="70" t="str">
        <f t="shared" si="362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3" s="60"/>
      <c r="CX223" s="60"/>
      <c r="CY223" s="60"/>
      <c r="CZ223" s="60"/>
      <c r="DA223" s="60"/>
      <c r="DB223" s="71" t="str">
        <f t="shared" ref="DB223:FM223" si="3705">IF(V223="","","|n"&amp;DB$2&amp;"+"&amp;V223&amp;DB$1)</f>
        <v/>
      </c>
      <c r="DC223" s="71" t="str">
        <f t="shared" si="3705"/>
        <v/>
      </c>
      <c r="DD223" s="71" t="str">
        <f t="shared" si="3705"/>
        <v/>
      </c>
      <c r="DE223" s="71" t="str">
        <f t="shared" si="3705"/>
        <v/>
      </c>
      <c r="DF223" s="71" t="str">
        <f t="shared" si="3705"/>
        <v/>
      </c>
      <c r="DG223" s="71" t="str">
        <f t="shared" si="3705"/>
        <v/>
      </c>
      <c r="DH223" s="71" t="str">
        <f t="shared" si="3705"/>
        <v/>
      </c>
      <c r="DI223" s="71" t="str">
        <f t="shared" si="3705"/>
        <v/>
      </c>
      <c r="DJ223" s="71" t="str">
        <f t="shared" si="3705"/>
        <v/>
      </c>
      <c r="DK223" s="71" t="str">
        <f t="shared" si="3705"/>
        <v/>
      </c>
      <c r="DL223" s="71" t="str">
        <f t="shared" si="3705"/>
        <v/>
      </c>
      <c r="DM223" s="71" t="str">
        <f t="shared" si="3705"/>
        <v/>
      </c>
      <c r="DN223" s="71" t="str">
        <f t="shared" si="3705"/>
        <v/>
      </c>
      <c r="DO223" s="71" t="str">
        <f t="shared" si="3705"/>
        <v/>
      </c>
      <c r="DP223" s="71" t="str">
        <f t="shared" si="3705"/>
        <v/>
      </c>
      <c r="DQ223" s="71" t="str">
        <f t="shared" si="3705"/>
        <v/>
      </c>
      <c r="DR223" s="71" t="str">
        <f t="shared" si="3705"/>
        <v/>
      </c>
      <c r="DS223" s="71" t="str">
        <f t="shared" si="3705"/>
        <v/>
      </c>
      <c r="DT223" s="71" t="str">
        <f t="shared" si="3705"/>
        <v/>
      </c>
      <c r="DU223" s="71" t="str">
        <f t="shared" si="3705"/>
        <v/>
      </c>
      <c r="DV223" s="71" t="str">
        <f t="shared" si="3705"/>
        <v/>
      </c>
      <c r="DW223" s="71" t="str">
        <f t="shared" si="3705"/>
        <v/>
      </c>
      <c r="DX223" s="71" t="str">
        <f t="shared" si="3705"/>
        <v/>
      </c>
      <c r="DY223" s="71" t="str">
        <f t="shared" si="3705"/>
        <v/>
      </c>
      <c r="DZ223" s="71" t="str">
        <f t="shared" si="3705"/>
        <v/>
      </c>
      <c r="EA223" s="71" t="str">
        <f t="shared" si="3705"/>
        <v/>
      </c>
      <c r="EB223" s="71" t="str">
        <f t="shared" si="3705"/>
        <v/>
      </c>
      <c r="EC223" s="71" t="str">
        <f t="shared" si="3705"/>
        <v/>
      </c>
      <c r="ED223" s="71" t="str">
        <f t="shared" si="3705"/>
        <v/>
      </c>
      <c r="EE223" s="71" t="str">
        <f t="shared" si="3705"/>
        <v/>
      </c>
      <c r="EF223" s="71" t="str">
        <f t="shared" si="3705"/>
        <v/>
      </c>
      <c r="EG223" s="71" t="str">
        <f t="shared" si="3705"/>
        <v/>
      </c>
      <c r="EH223" s="71" t="str">
        <f t="shared" si="3705"/>
        <v/>
      </c>
      <c r="EI223" s="71" t="str">
        <f t="shared" si="3705"/>
        <v/>
      </c>
      <c r="EJ223" s="71" t="str">
        <f t="shared" si="3705"/>
        <v/>
      </c>
      <c r="EK223" s="71" t="str">
        <f t="shared" si="3705"/>
        <v/>
      </c>
      <c r="EL223" s="71" t="str">
        <f t="shared" si="3705"/>
        <v/>
      </c>
      <c r="EM223" s="71" t="str">
        <f t="shared" si="3705"/>
        <v/>
      </c>
      <c r="EN223" s="71" t="str">
        <f t="shared" si="3705"/>
        <v/>
      </c>
      <c r="EO223" s="71" t="str">
        <f t="shared" si="3705"/>
        <v/>
      </c>
      <c r="EP223" s="71" t="str">
        <f t="shared" si="3705"/>
        <v/>
      </c>
      <c r="EQ223" s="71" t="str">
        <f t="shared" si="3705"/>
        <v/>
      </c>
      <c r="ER223" s="71" t="str">
        <f t="shared" si="3705"/>
        <v/>
      </c>
      <c r="ES223" s="71" t="str">
        <f t="shared" si="3705"/>
        <v/>
      </c>
      <c r="ET223" s="71" t="str">
        <f t="shared" si="3705"/>
        <v/>
      </c>
      <c r="EU223" s="71" t="str">
        <f t="shared" si="3705"/>
        <v/>
      </c>
      <c r="EV223" s="71" t="str">
        <f t="shared" si="3705"/>
        <v/>
      </c>
      <c r="EW223" s="71" t="str">
        <f t="shared" si="3705"/>
        <v/>
      </c>
      <c r="EX223" s="71" t="str">
        <f t="shared" si="3705"/>
        <v/>
      </c>
      <c r="EY223" s="71" t="str">
        <f t="shared" si="3705"/>
        <v/>
      </c>
      <c r="EZ223" s="71" t="str">
        <f t="shared" si="3705"/>
        <v/>
      </c>
      <c r="FA223" s="71" t="str">
        <f t="shared" si="3705"/>
        <v/>
      </c>
      <c r="FB223" s="71" t="str">
        <f t="shared" si="3705"/>
        <v/>
      </c>
      <c r="FC223" s="71" t="str">
        <f t="shared" si="3705"/>
        <v/>
      </c>
      <c r="FD223" s="71" t="str">
        <f t="shared" si="3705"/>
        <v/>
      </c>
      <c r="FE223" s="71" t="str">
        <f t="shared" si="3705"/>
        <v/>
      </c>
      <c r="FF223" s="71" t="str">
        <f t="shared" si="3705"/>
        <v/>
      </c>
      <c r="FG223" s="71" t="str">
        <f t="shared" si="3705"/>
        <v/>
      </c>
      <c r="FH223" s="71" t="str">
        <f t="shared" si="3705"/>
        <v/>
      </c>
      <c r="FI223" s="71" t="str">
        <f t="shared" si="3705"/>
        <v/>
      </c>
      <c r="FJ223" s="71" t="str">
        <f t="shared" si="3705"/>
        <v/>
      </c>
      <c r="FK223" s="71" t="str">
        <f t="shared" si="3705"/>
        <v/>
      </c>
      <c r="FL223" s="71" t="str">
        <f t="shared" si="3705"/>
        <v/>
      </c>
      <c r="FM223" s="71" t="str">
        <f t="shared" si="3705"/>
        <v/>
      </c>
      <c r="FN223" s="71" t="str">
        <f t="shared" ref="FN223:FS223" si="3706">IF(CH223="","","|n"&amp;FN$2&amp;"+"&amp;CH223&amp;FN$1)</f>
        <v/>
      </c>
      <c r="FO223" s="71" t="str">
        <f t="shared" si="3706"/>
        <v/>
      </c>
      <c r="FP223" s="71" t="str">
        <f t="shared" si="3706"/>
        <v/>
      </c>
      <c r="FQ223" s="71" t="str">
        <f t="shared" si="3706"/>
        <v/>
      </c>
      <c r="FR223" s="71" t="str">
        <f t="shared" si="3706"/>
        <v/>
      </c>
      <c r="FS223" s="71" t="str">
        <f t="shared" si="3706"/>
        <v/>
      </c>
    </row>
    <row r="224" spans="1:175" ht="16.5">
      <c r="A224" s="79"/>
      <c r="B224" s="101" t="s">
        <v>752</v>
      </c>
      <c r="C224" s="79" t="s">
        <v>753</v>
      </c>
      <c r="T224" s="9" t="s">
        <v>754</v>
      </c>
      <c r="U224" s="85" t="s">
        <v>755</v>
      </c>
      <c r="CN224" s="69" t="str">
        <f t="shared" si="3617"/>
        <v>InitUnitState('IZ04',,,,,,,,,,)</v>
      </c>
      <c r="CO224" s="69" t="str">
        <f t="shared" si="3618"/>
        <v>InitUnitNormal('IZ04',,,,,,,,,,)</v>
      </c>
      <c r="CP224" s="69" t="str">
        <f t="shared" si="3619"/>
        <v>InitUnitMagic('IZ04',,,,,,,,,,)</v>
      </c>
      <c r="CQ224" s="69" t="str">
        <f t="shared" si="3620"/>
        <v>InitUnitAdd('IZ04',,,,,,,,,,)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InitEquipData('IZ04',,"",,,,,'','','','','','',"ReplaceableTextures\\CommandButtons\\BTN020.blp")</v>
      </c>
      <c r="CU224" s="95" t="str">
        <f t="shared" si="3621"/>
        <v>|n</v>
      </c>
      <c r="CV224" s="70" t="str">
        <f t="shared" si="3622"/>
        <v>提前进入大决战。慎点哦！</v>
      </c>
      <c r="CW224" s="60"/>
      <c r="CX224" s="60"/>
      <c r="CY224" s="60"/>
      <c r="CZ224" s="60"/>
      <c r="DA224" s="60"/>
      <c r="DB224" s="71" t="str">
        <f t="shared" ref="DB224:FM224" si="3707">IF(V224="","","|n"&amp;DB$2&amp;"+"&amp;V224&amp;DB$1)</f>
        <v/>
      </c>
      <c r="DC224" s="71" t="str">
        <f t="shared" si="3707"/>
        <v/>
      </c>
      <c r="DD224" s="71" t="str">
        <f t="shared" si="3707"/>
        <v/>
      </c>
      <c r="DE224" s="71" t="str">
        <f t="shared" si="3707"/>
        <v/>
      </c>
      <c r="DF224" s="71" t="str">
        <f t="shared" si="3707"/>
        <v/>
      </c>
      <c r="DG224" s="71" t="str">
        <f t="shared" si="3707"/>
        <v/>
      </c>
      <c r="DH224" s="71" t="str">
        <f t="shared" si="3707"/>
        <v/>
      </c>
      <c r="DI224" s="71" t="str">
        <f t="shared" si="3707"/>
        <v/>
      </c>
      <c r="DJ224" s="71" t="str">
        <f t="shared" si="3707"/>
        <v/>
      </c>
      <c r="DK224" s="71" t="str">
        <f t="shared" si="3707"/>
        <v/>
      </c>
      <c r="DL224" s="71" t="str">
        <f t="shared" si="3707"/>
        <v/>
      </c>
      <c r="DM224" s="71" t="str">
        <f t="shared" si="3707"/>
        <v/>
      </c>
      <c r="DN224" s="71" t="str">
        <f t="shared" si="3707"/>
        <v/>
      </c>
      <c r="DO224" s="71" t="str">
        <f t="shared" si="3707"/>
        <v/>
      </c>
      <c r="DP224" s="71" t="str">
        <f t="shared" si="3707"/>
        <v/>
      </c>
      <c r="DQ224" s="71" t="str">
        <f t="shared" si="3707"/>
        <v/>
      </c>
      <c r="DR224" s="71" t="str">
        <f t="shared" si="3707"/>
        <v/>
      </c>
      <c r="DS224" s="71" t="str">
        <f t="shared" si="3707"/>
        <v/>
      </c>
      <c r="DT224" s="71" t="str">
        <f t="shared" si="3707"/>
        <v/>
      </c>
      <c r="DU224" s="71" t="str">
        <f t="shared" si="3707"/>
        <v/>
      </c>
      <c r="DV224" s="71" t="str">
        <f t="shared" si="3707"/>
        <v/>
      </c>
      <c r="DW224" s="71" t="str">
        <f t="shared" si="3707"/>
        <v/>
      </c>
      <c r="DX224" s="71" t="str">
        <f t="shared" si="3707"/>
        <v/>
      </c>
      <c r="DY224" s="71" t="str">
        <f t="shared" si="3707"/>
        <v/>
      </c>
      <c r="DZ224" s="71" t="str">
        <f t="shared" si="3707"/>
        <v/>
      </c>
      <c r="EA224" s="71" t="str">
        <f t="shared" si="3707"/>
        <v/>
      </c>
      <c r="EB224" s="71" t="str">
        <f t="shared" si="3707"/>
        <v/>
      </c>
      <c r="EC224" s="71" t="str">
        <f t="shared" si="3707"/>
        <v/>
      </c>
      <c r="ED224" s="71" t="str">
        <f t="shared" si="3707"/>
        <v/>
      </c>
      <c r="EE224" s="71" t="str">
        <f t="shared" si="3707"/>
        <v/>
      </c>
      <c r="EF224" s="71" t="str">
        <f t="shared" si="3707"/>
        <v/>
      </c>
      <c r="EG224" s="71" t="str">
        <f t="shared" si="3707"/>
        <v/>
      </c>
      <c r="EH224" s="71" t="str">
        <f t="shared" si="3707"/>
        <v/>
      </c>
      <c r="EI224" s="71" t="str">
        <f t="shared" si="3707"/>
        <v/>
      </c>
      <c r="EJ224" s="71" t="str">
        <f t="shared" si="3707"/>
        <v/>
      </c>
      <c r="EK224" s="71" t="str">
        <f t="shared" si="3707"/>
        <v/>
      </c>
      <c r="EL224" s="71" t="str">
        <f t="shared" si="3707"/>
        <v/>
      </c>
      <c r="EM224" s="71" t="str">
        <f t="shared" si="3707"/>
        <v/>
      </c>
      <c r="EN224" s="71" t="str">
        <f t="shared" si="3707"/>
        <v/>
      </c>
      <c r="EO224" s="71" t="str">
        <f t="shared" si="3707"/>
        <v/>
      </c>
      <c r="EP224" s="71" t="str">
        <f t="shared" si="3707"/>
        <v/>
      </c>
      <c r="EQ224" s="71" t="str">
        <f t="shared" si="3707"/>
        <v/>
      </c>
      <c r="ER224" s="71" t="str">
        <f t="shared" si="3707"/>
        <v/>
      </c>
      <c r="ES224" s="71" t="str">
        <f t="shared" si="3707"/>
        <v/>
      </c>
      <c r="ET224" s="71" t="str">
        <f t="shared" si="3707"/>
        <v/>
      </c>
      <c r="EU224" s="71" t="str">
        <f t="shared" si="3707"/>
        <v/>
      </c>
      <c r="EV224" s="71" t="str">
        <f t="shared" si="3707"/>
        <v/>
      </c>
      <c r="EW224" s="71" t="str">
        <f t="shared" si="3707"/>
        <v/>
      </c>
      <c r="EX224" s="71" t="str">
        <f t="shared" si="3707"/>
        <v/>
      </c>
      <c r="EY224" s="71" t="str">
        <f t="shared" si="3707"/>
        <v/>
      </c>
      <c r="EZ224" s="71" t="str">
        <f t="shared" si="3707"/>
        <v/>
      </c>
      <c r="FA224" s="71" t="str">
        <f t="shared" si="3707"/>
        <v/>
      </c>
      <c r="FB224" s="71" t="str">
        <f t="shared" si="3707"/>
        <v/>
      </c>
      <c r="FC224" s="71" t="str">
        <f t="shared" si="3707"/>
        <v/>
      </c>
      <c r="FD224" s="71" t="str">
        <f t="shared" si="3707"/>
        <v/>
      </c>
      <c r="FE224" s="71" t="str">
        <f t="shared" si="3707"/>
        <v/>
      </c>
      <c r="FF224" s="71" t="str">
        <f t="shared" si="3707"/>
        <v/>
      </c>
      <c r="FG224" s="71" t="str">
        <f t="shared" si="3707"/>
        <v/>
      </c>
      <c r="FH224" s="71" t="str">
        <f t="shared" si="3707"/>
        <v/>
      </c>
      <c r="FI224" s="71" t="str">
        <f t="shared" si="3707"/>
        <v/>
      </c>
      <c r="FJ224" s="71" t="str">
        <f t="shared" si="3707"/>
        <v/>
      </c>
      <c r="FK224" s="71" t="str">
        <f t="shared" si="3707"/>
        <v/>
      </c>
      <c r="FL224" s="71" t="str">
        <f t="shared" si="3707"/>
        <v/>
      </c>
      <c r="FM224" s="71" t="str">
        <f t="shared" si="3707"/>
        <v/>
      </c>
      <c r="FN224" s="71" t="str">
        <f t="shared" ref="FN224:FS224" si="3708">IF(CH224="","","|n"&amp;FN$2&amp;"+"&amp;CH224&amp;FN$1)</f>
        <v/>
      </c>
      <c r="FO224" s="71" t="str">
        <f t="shared" si="3708"/>
        <v/>
      </c>
      <c r="FP224" s="71" t="str">
        <f t="shared" si="3708"/>
        <v/>
      </c>
      <c r="FQ224" s="71" t="str">
        <f t="shared" si="3708"/>
        <v/>
      </c>
      <c r="FR224" s="71" t="str">
        <f t="shared" si="3708"/>
        <v/>
      </c>
      <c r="FS224" s="71" t="str">
        <f t="shared" si="3708"/>
        <v/>
      </c>
    </row>
    <row r="225" spans="1:175" ht="16.5">
      <c r="A225" s="79"/>
      <c r="B225" s="101" t="s">
        <v>756</v>
      </c>
      <c r="C225" s="79" t="s">
        <v>757</v>
      </c>
      <c r="T225" s="79" t="s">
        <v>1299</v>
      </c>
      <c r="U225" s="117" t="s">
        <v>1298</v>
      </c>
      <c r="CN225" s="69" t="str">
        <f t="shared" ref="CN225" si="3709">"InitUnitState('"&amp;B225&amp;"',"&amp;V225&amp;","&amp;W225&amp;","&amp;X225&amp;","&amp;Y225&amp;","&amp;Z225&amp;","&amp;AA225&amp;","&amp;AB225&amp;","&amp;AC225&amp;","&amp;AD225&amp;","&amp;AE225&amp;")"</f>
        <v>InitUnitState('IZ05',,,,,,,,,,)</v>
      </c>
      <c r="CO225" s="69" t="str">
        <f t="shared" ref="CO225" si="3710">"InitUnitNormal('"&amp;B225&amp;"',"&amp;AF225&amp;","&amp;AG225&amp;","&amp;AH225&amp;","&amp;AI225&amp;","&amp;AJ225&amp;","&amp;AK225&amp;","&amp;AL225&amp;","&amp;AM225&amp;","&amp;AN225&amp;","&amp;AO225&amp;")"</f>
        <v>InitUnitNormal('IZ05',,,,,,,,,,)</v>
      </c>
      <c r="CP225" s="69" t="str">
        <f t="shared" ref="CP225" si="3711">"InitUnitMagic('"&amp;B225&amp;"',"&amp;AP225&amp;","&amp;AQ225&amp;","&amp;AR225&amp;","&amp;AS225&amp;","&amp;AT225&amp;","&amp;AU225&amp;","&amp;AV225&amp;","&amp;AW225&amp;","&amp;BI225&amp;","&amp;BJ225&amp;")"</f>
        <v>InitUnitMagic('IZ05',,,,,,,,,,)</v>
      </c>
      <c r="CQ225" s="69" t="str">
        <f t="shared" ref="CQ225" si="3712">"InitUnitAdd('"&amp;B225&amp;"',"&amp;BK225&amp;","&amp;BL225&amp;","&amp;BM225&amp;","&amp;BN225&amp;","&amp;BO225&amp;","&amp;BP225&amp;","&amp;BQ225&amp;","&amp;BR225&amp;","&amp;BS225&amp;","&amp;BT225&amp;")"</f>
        <v>InitUnitAdd('IZ05',,,,,,,,,,)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228&amp;CR$1&amp;")"</f>
        <v>InitEquipData('IZ05',,"",,,,,'','','','','','',"ReplaceableTextures\\CommandButtons\\BTN001.blp")</v>
      </c>
      <c r="CU225" s="95" t="str">
        <f t="shared" ref="CU225" si="3713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" si="3714">T225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5" s="60"/>
      <c r="CX225" s="60"/>
      <c r="CY225" s="60"/>
      <c r="CZ225" s="60"/>
      <c r="DA225" s="60"/>
      <c r="DB225" s="71" t="str">
        <f t="shared" ref="DB225" si="3715">IF(V225="","","|n"&amp;DB$2&amp;"+"&amp;V225&amp;DB$1)</f>
        <v/>
      </c>
      <c r="DC225" s="71" t="str">
        <f t="shared" ref="DC225" si="3716">IF(W225="","","|n"&amp;DC$2&amp;"+"&amp;W225&amp;DC$1)</f>
        <v/>
      </c>
      <c r="DD225" s="71" t="str">
        <f t="shared" ref="DD225" si="3717">IF(X225="","","|n"&amp;DD$2&amp;"+"&amp;X225&amp;DD$1)</f>
        <v/>
      </c>
      <c r="DE225" s="71" t="str">
        <f t="shared" ref="DE225" si="3718">IF(Y225="","","|n"&amp;DE$2&amp;"+"&amp;Y225&amp;DE$1)</f>
        <v/>
      </c>
      <c r="DF225" s="71" t="str">
        <f t="shared" ref="DF225" si="3719">IF(Z225="","","|n"&amp;DF$2&amp;"+"&amp;Z225&amp;DF$1)</f>
        <v/>
      </c>
      <c r="DG225" s="71" t="str">
        <f t="shared" ref="DG225" si="3720">IF(AA225="","","|n"&amp;DG$2&amp;"+"&amp;AA225&amp;DG$1)</f>
        <v/>
      </c>
      <c r="DH225" s="71" t="str">
        <f t="shared" ref="DH225" si="3721">IF(AB225="","","|n"&amp;DH$2&amp;"+"&amp;AB225&amp;DH$1)</f>
        <v/>
      </c>
      <c r="DI225" s="71" t="str">
        <f t="shared" ref="DI225" si="3722">IF(AC225="","","|n"&amp;DI$2&amp;"+"&amp;AC225&amp;DI$1)</f>
        <v/>
      </c>
      <c r="DJ225" s="71" t="str">
        <f t="shared" ref="DJ225" si="3723">IF(AD225="","","|n"&amp;DJ$2&amp;"+"&amp;AD225&amp;DJ$1)</f>
        <v/>
      </c>
      <c r="DK225" s="71" t="str">
        <f t="shared" ref="DK225" si="3724">IF(AE225="","","|n"&amp;DK$2&amp;"+"&amp;AE225&amp;DK$1)</f>
        <v/>
      </c>
      <c r="DL225" s="71" t="str">
        <f t="shared" ref="DL225" si="3725">IF(AF225="","","|n"&amp;DL$2&amp;"+"&amp;AF225&amp;DL$1)</f>
        <v/>
      </c>
      <c r="DM225" s="71" t="str">
        <f t="shared" ref="DM225" si="3726">IF(AG225="","","|n"&amp;DM$2&amp;"+"&amp;AG225&amp;DM$1)</f>
        <v/>
      </c>
      <c r="DN225" s="71" t="str">
        <f t="shared" ref="DN225" si="3727">IF(AH225="","","|n"&amp;DN$2&amp;"+"&amp;AH225&amp;DN$1)</f>
        <v/>
      </c>
      <c r="DO225" s="71" t="str">
        <f t="shared" ref="DO225" si="3728">IF(AI225="","","|n"&amp;DO$2&amp;"+"&amp;AI225&amp;DO$1)</f>
        <v/>
      </c>
      <c r="DP225" s="71" t="str">
        <f t="shared" ref="DP225" si="3729">IF(AJ225="","","|n"&amp;DP$2&amp;"+"&amp;AJ225&amp;DP$1)</f>
        <v/>
      </c>
      <c r="DQ225" s="71" t="str">
        <f t="shared" ref="DQ225" si="3730">IF(AK225="","","|n"&amp;DQ$2&amp;"+"&amp;AK225&amp;DQ$1)</f>
        <v/>
      </c>
      <c r="DR225" s="71" t="str">
        <f t="shared" ref="DR225" si="3731">IF(AL225="","","|n"&amp;DR$2&amp;"+"&amp;AL225&amp;DR$1)</f>
        <v/>
      </c>
      <c r="DS225" s="71" t="str">
        <f t="shared" ref="DS225" si="3732">IF(AM225="","","|n"&amp;DS$2&amp;"+"&amp;AM225&amp;DS$1)</f>
        <v/>
      </c>
      <c r="DT225" s="71" t="str">
        <f t="shared" ref="DT225" si="3733">IF(AN225="","","|n"&amp;DT$2&amp;"+"&amp;AN225&amp;DT$1)</f>
        <v/>
      </c>
      <c r="DU225" s="71" t="str">
        <f t="shared" ref="DU225" si="3734">IF(AO225="","","|n"&amp;DU$2&amp;"+"&amp;AO225&amp;DU$1)</f>
        <v/>
      </c>
      <c r="DV225" s="71" t="str">
        <f t="shared" ref="DV225" si="3735">IF(AP225="","","|n"&amp;DV$2&amp;"+"&amp;AP225&amp;DV$1)</f>
        <v/>
      </c>
      <c r="DW225" s="71" t="str">
        <f t="shared" ref="DW225" si="3736">IF(AQ225="","","|n"&amp;DW$2&amp;"+"&amp;AQ225&amp;DW$1)</f>
        <v/>
      </c>
      <c r="DX225" s="71" t="str">
        <f t="shared" ref="DX225" si="3737">IF(AR225="","","|n"&amp;DX$2&amp;"+"&amp;AR225&amp;DX$1)</f>
        <v/>
      </c>
      <c r="DY225" s="71" t="str">
        <f t="shared" ref="DY225" si="3738">IF(AS225="","","|n"&amp;DY$2&amp;"+"&amp;AS225&amp;DY$1)</f>
        <v/>
      </c>
      <c r="DZ225" s="71" t="str">
        <f t="shared" ref="DZ225" si="3739">IF(AT225="","","|n"&amp;DZ$2&amp;"+"&amp;AT225&amp;DZ$1)</f>
        <v/>
      </c>
      <c r="EA225" s="71" t="str">
        <f t="shared" ref="EA225" si="3740">IF(AU225="","","|n"&amp;EA$2&amp;"+"&amp;AU225&amp;EA$1)</f>
        <v/>
      </c>
      <c r="EB225" s="71" t="str">
        <f t="shared" ref="EB225" si="3741">IF(AV225="","","|n"&amp;EB$2&amp;"+"&amp;AV225&amp;EB$1)</f>
        <v/>
      </c>
      <c r="EC225" s="71" t="str">
        <f t="shared" ref="EC225" si="3742">IF(AW225="","","|n"&amp;EC$2&amp;"+"&amp;AW225&amp;EC$1)</f>
        <v/>
      </c>
      <c r="ED225" s="71" t="str">
        <f t="shared" ref="ED225" si="3743">IF(AX225="","","|n"&amp;ED$2&amp;"+"&amp;AX225&amp;ED$1)</f>
        <v/>
      </c>
      <c r="EE225" s="71" t="str">
        <f t="shared" ref="EE225" si="3744">IF(AY225="","","|n"&amp;EE$2&amp;"+"&amp;AY225&amp;EE$1)</f>
        <v/>
      </c>
      <c r="EF225" s="71" t="str">
        <f t="shared" ref="EF225" si="3745">IF(AZ225="","","|n"&amp;EF$2&amp;"+"&amp;AZ225&amp;EF$1)</f>
        <v/>
      </c>
      <c r="EG225" s="71" t="str">
        <f t="shared" ref="EG225" si="3746">IF(BA225="","","|n"&amp;EG$2&amp;"+"&amp;BA225&amp;EG$1)</f>
        <v/>
      </c>
      <c r="EH225" s="71" t="str">
        <f t="shared" ref="EH225" si="3747">IF(BB225="","","|n"&amp;EH$2&amp;"+"&amp;BB225&amp;EH$1)</f>
        <v/>
      </c>
      <c r="EI225" s="71" t="str">
        <f t="shared" ref="EI225" si="3748">IF(BC225="","","|n"&amp;EI$2&amp;"+"&amp;BC225&amp;EI$1)</f>
        <v/>
      </c>
      <c r="EJ225" s="71" t="str">
        <f t="shared" ref="EJ225" si="3749">IF(BD225="","","|n"&amp;EJ$2&amp;"+"&amp;BD225&amp;EJ$1)</f>
        <v/>
      </c>
      <c r="EK225" s="71" t="str">
        <f t="shared" ref="EK225" si="3750">IF(BE225="","","|n"&amp;EK$2&amp;"+"&amp;BE225&amp;EK$1)</f>
        <v/>
      </c>
      <c r="EL225" s="71" t="str">
        <f t="shared" ref="EL225" si="3751">IF(BF225="","","|n"&amp;EL$2&amp;"+"&amp;BF225&amp;EL$1)</f>
        <v/>
      </c>
      <c r="EM225" s="71" t="str">
        <f t="shared" ref="EM225" si="3752">IF(BG225="","","|n"&amp;EM$2&amp;"+"&amp;BG225&amp;EM$1)</f>
        <v/>
      </c>
      <c r="EN225" s="71" t="str">
        <f t="shared" ref="EN225" si="3753">IF(BH225="","","|n"&amp;EN$2&amp;"+"&amp;BH225&amp;EN$1)</f>
        <v/>
      </c>
      <c r="EO225" s="71" t="str">
        <f t="shared" ref="EO225" si="3754">IF(BI225="","","|n"&amp;EO$2&amp;"+"&amp;BI225&amp;EO$1)</f>
        <v/>
      </c>
      <c r="EP225" s="71" t="str">
        <f t="shared" ref="EP225" si="3755">IF(BJ225="","","|n"&amp;EP$2&amp;"+"&amp;BJ225&amp;EP$1)</f>
        <v/>
      </c>
      <c r="EQ225" s="71" t="str">
        <f t="shared" ref="EQ225" si="3756">IF(BK225="","","|n"&amp;EQ$2&amp;"+"&amp;BK225&amp;EQ$1)</f>
        <v/>
      </c>
      <c r="ER225" s="71" t="str">
        <f t="shared" ref="ER225" si="3757">IF(BL225="","","|n"&amp;ER$2&amp;"+"&amp;BL225&amp;ER$1)</f>
        <v/>
      </c>
      <c r="ES225" s="71" t="str">
        <f t="shared" ref="ES225" si="3758">IF(BM225="","","|n"&amp;ES$2&amp;"+"&amp;BM225&amp;ES$1)</f>
        <v/>
      </c>
      <c r="ET225" s="71" t="str">
        <f t="shared" ref="ET225" si="3759">IF(BN225="","","|n"&amp;ET$2&amp;"+"&amp;BN225&amp;ET$1)</f>
        <v/>
      </c>
      <c r="EU225" s="71" t="str">
        <f t="shared" ref="EU225" si="3760">IF(BO225="","","|n"&amp;EU$2&amp;"+"&amp;BO225&amp;EU$1)</f>
        <v/>
      </c>
      <c r="EV225" s="71" t="str">
        <f t="shared" ref="EV225" si="3761">IF(BP225="","","|n"&amp;EV$2&amp;"+"&amp;BP225&amp;EV$1)</f>
        <v/>
      </c>
      <c r="EW225" s="71" t="str">
        <f t="shared" ref="EW225" si="3762">IF(BQ225="","","|n"&amp;EW$2&amp;"+"&amp;BQ225&amp;EW$1)</f>
        <v/>
      </c>
      <c r="EX225" s="71" t="str">
        <f t="shared" ref="EX225" si="3763">IF(BR225="","","|n"&amp;EX$2&amp;"+"&amp;BR225&amp;EX$1)</f>
        <v/>
      </c>
      <c r="EY225" s="71" t="str">
        <f t="shared" ref="EY225" si="3764">IF(BS225="","","|n"&amp;EY$2&amp;"+"&amp;BS225&amp;EY$1)</f>
        <v/>
      </c>
      <c r="EZ225" s="71" t="str">
        <f t="shared" ref="EZ225" si="3765">IF(BT225="","","|n"&amp;EZ$2&amp;"+"&amp;BT225&amp;EZ$1)</f>
        <v/>
      </c>
      <c r="FA225" s="71" t="str">
        <f t="shared" ref="FA225" si="3766">IF(BU225="","","|n"&amp;FA$2&amp;"+"&amp;BU225&amp;FA$1)</f>
        <v/>
      </c>
      <c r="FB225" s="71" t="str">
        <f t="shared" ref="FB225" si="3767">IF(BV225="","","|n"&amp;FB$2&amp;"+"&amp;BV225&amp;FB$1)</f>
        <v/>
      </c>
      <c r="FC225" s="71" t="str">
        <f t="shared" ref="FC225" si="3768">IF(BW225="","","|n"&amp;FC$2&amp;"+"&amp;BW225&amp;FC$1)</f>
        <v/>
      </c>
      <c r="FD225" s="71" t="str">
        <f t="shared" ref="FD225" si="3769">IF(BX225="","","|n"&amp;FD$2&amp;"+"&amp;BX225&amp;FD$1)</f>
        <v/>
      </c>
      <c r="FE225" s="71" t="str">
        <f t="shared" ref="FE225" si="3770">IF(BY225="","","|n"&amp;FE$2&amp;"+"&amp;BY225&amp;FE$1)</f>
        <v/>
      </c>
      <c r="FF225" s="71" t="str">
        <f t="shared" ref="FF225" si="3771">IF(BZ225="","","|n"&amp;FF$2&amp;"+"&amp;BZ225&amp;FF$1)</f>
        <v/>
      </c>
      <c r="FG225" s="71" t="str">
        <f t="shared" ref="FG225" si="3772">IF(CA225="","","|n"&amp;FG$2&amp;"+"&amp;CA225&amp;FG$1)</f>
        <v/>
      </c>
      <c r="FH225" s="71" t="str">
        <f t="shared" ref="FH225" si="3773">IF(CB225="","","|n"&amp;FH$2&amp;"+"&amp;CB225&amp;FH$1)</f>
        <v/>
      </c>
      <c r="FI225" s="71" t="str">
        <f t="shared" ref="FI225" si="3774">IF(CC225="","","|n"&amp;FI$2&amp;"+"&amp;CC225&amp;FI$1)</f>
        <v/>
      </c>
      <c r="FJ225" s="71" t="str">
        <f t="shared" ref="FJ225" si="3775">IF(CD225="","","|n"&amp;FJ$2&amp;"+"&amp;CD225&amp;FJ$1)</f>
        <v/>
      </c>
      <c r="FK225" s="71" t="str">
        <f t="shared" ref="FK225" si="3776">IF(CE225="","","|n"&amp;FK$2&amp;"+"&amp;CE225&amp;FK$1)</f>
        <v/>
      </c>
      <c r="FL225" s="71" t="str">
        <f t="shared" ref="FL225" si="3777">IF(CF225="","","|n"&amp;FL$2&amp;"+"&amp;CF225&amp;FL$1)</f>
        <v/>
      </c>
      <c r="FM225" s="71" t="str">
        <f t="shared" ref="FM225" si="3778">IF(CG225="","","|n"&amp;FM$2&amp;"+"&amp;CG225&amp;FM$1)</f>
        <v/>
      </c>
      <c r="FN225" s="71" t="str">
        <f t="shared" ref="FN225" si="3779">IF(CH225="","","|n"&amp;FN$2&amp;"+"&amp;CH225&amp;FN$1)</f>
        <v/>
      </c>
      <c r="FO225" s="71" t="str">
        <f t="shared" ref="FO225" si="3780">IF(CI225="","","|n"&amp;FO$2&amp;"+"&amp;CI225&amp;FO$1)</f>
        <v/>
      </c>
      <c r="FP225" s="71" t="str">
        <f t="shared" ref="FP225" si="3781">IF(CJ225="","","|n"&amp;FP$2&amp;"+"&amp;CJ225&amp;FP$1)</f>
        <v/>
      </c>
      <c r="FQ225" s="71" t="str">
        <f t="shared" ref="FQ225" si="3782">IF(CK225="","","|n"&amp;FQ$2&amp;"+"&amp;CK225&amp;FQ$1)</f>
        <v/>
      </c>
      <c r="FR225" s="71" t="str">
        <f t="shared" ref="FR225" si="3783">IF(CL225="","","|n"&amp;FR$2&amp;"+"&amp;CL225&amp;FR$1)</f>
        <v/>
      </c>
      <c r="FS225" s="71" t="str">
        <f t="shared" ref="FS225" si="3784">IF(CM225="","","|n"&amp;FS$2&amp;"+"&amp;CM225&amp;FS$1)</f>
        <v/>
      </c>
    </row>
    <row r="226" spans="1:175" ht="16.5">
      <c r="A226" s="79"/>
      <c r="B226" s="101" t="s">
        <v>758</v>
      </c>
      <c r="C226" s="79" t="s">
        <v>759</v>
      </c>
      <c r="T226" s="109" t="s">
        <v>490</v>
      </c>
      <c r="U226" s="85" t="s">
        <v>760</v>
      </c>
      <c r="CN226" s="69" t="str">
        <f t="shared" ref="CN226:CN242" si="3785">"InitUnitState('"&amp;B226&amp;"',"&amp;V226&amp;","&amp;W226&amp;","&amp;X226&amp;","&amp;Y226&amp;","&amp;Z226&amp;","&amp;AA226&amp;","&amp;AB226&amp;","&amp;AC226&amp;","&amp;AD226&amp;","&amp;AE226&amp;")"</f>
        <v>InitUnitState('IS01',,,,,,,,,,)</v>
      </c>
      <c r="CO226" s="69" t="str">
        <f t="shared" ref="CO226:CO242" si="3786">"InitUnitNormal('"&amp;B226&amp;"',"&amp;AF226&amp;","&amp;AG226&amp;","&amp;AH226&amp;","&amp;AI226&amp;","&amp;AJ226&amp;","&amp;AK226&amp;","&amp;AL226&amp;","&amp;AM226&amp;","&amp;AN226&amp;","&amp;AO226&amp;")"</f>
        <v>InitUnitNormal('IS01',,,,,,,,,,)</v>
      </c>
      <c r="CP226" s="69" t="str">
        <f t="shared" ref="CP226:CP242" si="3787">"InitUnitMagic('"&amp;B226&amp;"',"&amp;AP226&amp;","&amp;AQ226&amp;","&amp;AR226&amp;","&amp;AS226&amp;","&amp;AT226&amp;","&amp;AU226&amp;","&amp;AV226&amp;","&amp;AW226&amp;","&amp;BI226&amp;","&amp;BJ226&amp;")"</f>
        <v>InitUnitMagic('IS01',,,,,,,,,,)</v>
      </c>
      <c r="CQ226" s="69" t="str">
        <f t="shared" ref="CQ226:CQ242" si="3788">"InitUnitAdd('"&amp;B226&amp;"',"&amp;BK226&amp;","&amp;BL226&amp;","&amp;BM226&amp;","&amp;BN226&amp;","&amp;BO226&amp;","&amp;BP226&amp;","&amp;BQ226&amp;","&amp;BR226&amp;","&amp;BS226&amp;","&amp;BT226&amp;")"</f>
        <v>InitUnitAdd('IS01',,,,,,,,,,)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InitEquipData('IS01',,"",,,,,'','','','','','',"ReplaceableTextures\\CommandButtons\\BTN020.blp")</v>
      </c>
      <c r="CU226" s="95" t="str">
        <f t="shared" ref="CU226:CU233" si="3789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0" t="str">
        <f t="shared" ref="CV226:CV233" si="3790">T226</f>
        <v>高概率获得D级技能，低概率获得|Cff00ff7fC级技能|r</v>
      </c>
      <c r="CW226" s="60"/>
      <c r="CX226" s="60"/>
      <c r="CY226" s="60"/>
      <c r="CZ226" s="60"/>
      <c r="DA226" s="60"/>
      <c r="DB226" s="71" t="str">
        <f t="shared" ref="DB226:DK227" si="3791">IF(V226="","","|n"&amp;DB$2&amp;"+"&amp;V226&amp;DB$1)</f>
        <v/>
      </c>
      <c r="DC226" s="71" t="str">
        <f t="shared" si="3791"/>
        <v/>
      </c>
      <c r="DD226" s="71" t="str">
        <f t="shared" si="3791"/>
        <v/>
      </c>
      <c r="DE226" s="71" t="str">
        <f t="shared" si="3791"/>
        <v/>
      </c>
      <c r="DF226" s="71" t="str">
        <f t="shared" si="3791"/>
        <v/>
      </c>
      <c r="DG226" s="71" t="str">
        <f t="shared" si="3791"/>
        <v/>
      </c>
      <c r="DH226" s="71" t="str">
        <f t="shared" si="3791"/>
        <v/>
      </c>
      <c r="DI226" s="71" t="str">
        <f t="shared" si="3791"/>
        <v/>
      </c>
      <c r="DJ226" s="71" t="str">
        <f t="shared" si="3791"/>
        <v/>
      </c>
      <c r="DK226" s="71" t="str">
        <f t="shared" si="3791"/>
        <v/>
      </c>
      <c r="DL226" s="71" t="str">
        <f t="shared" ref="DL226:DU227" si="3792">IF(AF226="","","|n"&amp;DL$2&amp;"+"&amp;AF226&amp;DL$1)</f>
        <v/>
      </c>
      <c r="DM226" s="71" t="str">
        <f t="shared" si="3792"/>
        <v/>
      </c>
      <c r="DN226" s="71" t="str">
        <f t="shared" si="3792"/>
        <v/>
      </c>
      <c r="DO226" s="71" t="str">
        <f t="shared" si="3792"/>
        <v/>
      </c>
      <c r="DP226" s="71" t="str">
        <f t="shared" si="3792"/>
        <v/>
      </c>
      <c r="DQ226" s="71" t="str">
        <f t="shared" si="3792"/>
        <v/>
      </c>
      <c r="DR226" s="71" t="str">
        <f t="shared" si="3792"/>
        <v/>
      </c>
      <c r="DS226" s="71" t="str">
        <f t="shared" si="3792"/>
        <v/>
      </c>
      <c r="DT226" s="71" t="str">
        <f t="shared" si="3792"/>
        <v/>
      </c>
      <c r="DU226" s="71" t="str">
        <f t="shared" si="3792"/>
        <v/>
      </c>
      <c r="DV226" s="71" t="str">
        <f t="shared" ref="DV226:EE227" si="3793">IF(AP226="","","|n"&amp;DV$2&amp;"+"&amp;AP226&amp;DV$1)</f>
        <v/>
      </c>
      <c r="DW226" s="71" t="str">
        <f t="shared" si="3793"/>
        <v/>
      </c>
      <c r="DX226" s="71" t="str">
        <f t="shared" si="3793"/>
        <v/>
      </c>
      <c r="DY226" s="71" t="str">
        <f t="shared" si="3793"/>
        <v/>
      </c>
      <c r="DZ226" s="71" t="str">
        <f t="shared" si="3793"/>
        <v/>
      </c>
      <c r="EA226" s="71" t="str">
        <f t="shared" si="3793"/>
        <v/>
      </c>
      <c r="EB226" s="71" t="str">
        <f t="shared" si="3793"/>
        <v/>
      </c>
      <c r="EC226" s="71" t="str">
        <f t="shared" si="3793"/>
        <v/>
      </c>
      <c r="ED226" s="71" t="str">
        <f t="shared" si="3793"/>
        <v/>
      </c>
      <c r="EE226" s="71" t="str">
        <f t="shared" si="3793"/>
        <v/>
      </c>
      <c r="EF226" s="71" t="str">
        <f t="shared" ref="EF226:EO227" si="3794">IF(AZ226="","","|n"&amp;EF$2&amp;"+"&amp;AZ226&amp;EF$1)</f>
        <v/>
      </c>
      <c r="EG226" s="71" t="str">
        <f t="shared" si="3794"/>
        <v/>
      </c>
      <c r="EH226" s="71" t="str">
        <f t="shared" si="3794"/>
        <v/>
      </c>
      <c r="EI226" s="71" t="str">
        <f t="shared" si="3794"/>
        <v/>
      </c>
      <c r="EJ226" s="71" t="str">
        <f t="shared" si="3794"/>
        <v/>
      </c>
      <c r="EK226" s="71" t="str">
        <f t="shared" si="3794"/>
        <v/>
      </c>
      <c r="EL226" s="71" t="str">
        <f t="shared" si="3794"/>
        <v/>
      </c>
      <c r="EM226" s="71" t="str">
        <f t="shared" si="3794"/>
        <v/>
      </c>
      <c r="EN226" s="71" t="str">
        <f t="shared" si="3794"/>
        <v/>
      </c>
      <c r="EO226" s="71" t="str">
        <f t="shared" si="3794"/>
        <v/>
      </c>
      <c r="EP226" s="71" t="str">
        <f t="shared" ref="EP226:EY227" si="3795">IF(BJ226="","","|n"&amp;EP$2&amp;"+"&amp;BJ226&amp;EP$1)</f>
        <v/>
      </c>
      <c r="EQ226" s="71" t="str">
        <f t="shared" si="3795"/>
        <v/>
      </c>
      <c r="ER226" s="71" t="str">
        <f t="shared" si="3795"/>
        <v/>
      </c>
      <c r="ES226" s="71" t="str">
        <f t="shared" si="3795"/>
        <v/>
      </c>
      <c r="ET226" s="71" t="str">
        <f t="shared" si="3795"/>
        <v/>
      </c>
      <c r="EU226" s="71" t="str">
        <f t="shared" si="3795"/>
        <v/>
      </c>
      <c r="EV226" s="71" t="str">
        <f t="shared" si="3795"/>
        <v/>
      </c>
      <c r="EW226" s="71" t="str">
        <f t="shared" si="3795"/>
        <v/>
      </c>
      <c r="EX226" s="71" t="str">
        <f t="shared" si="3795"/>
        <v/>
      </c>
      <c r="EY226" s="71" t="str">
        <f t="shared" si="3795"/>
        <v/>
      </c>
      <c r="EZ226" s="71" t="str">
        <f t="shared" ref="EZ226:FI227" si="3796">IF(BT226="","","|n"&amp;EZ$2&amp;"+"&amp;BT226&amp;EZ$1)</f>
        <v/>
      </c>
      <c r="FA226" s="71" t="str">
        <f t="shared" si="3796"/>
        <v/>
      </c>
      <c r="FB226" s="71" t="str">
        <f t="shared" si="3796"/>
        <v/>
      </c>
      <c r="FC226" s="71" t="str">
        <f t="shared" si="3796"/>
        <v/>
      </c>
      <c r="FD226" s="71" t="str">
        <f t="shared" si="3796"/>
        <v/>
      </c>
      <c r="FE226" s="71" t="str">
        <f t="shared" si="3796"/>
        <v/>
      </c>
      <c r="FF226" s="71" t="str">
        <f t="shared" si="3796"/>
        <v/>
      </c>
      <c r="FG226" s="71" t="str">
        <f t="shared" si="3796"/>
        <v/>
      </c>
      <c r="FH226" s="71" t="str">
        <f t="shared" si="3796"/>
        <v/>
      </c>
      <c r="FI226" s="71" t="str">
        <f t="shared" si="3796"/>
        <v/>
      </c>
      <c r="FJ226" s="71" t="str">
        <f t="shared" ref="FJ226:FS227" si="3797">IF(CD226="","","|n"&amp;FJ$2&amp;"+"&amp;CD226&amp;FJ$1)</f>
        <v/>
      </c>
      <c r="FK226" s="71" t="str">
        <f t="shared" si="3797"/>
        <v/>
      </c>
      <c r="FL226" s="71" t="str">
        <f t="shared" si="3797"/>
        <v/>
      </c>
      <c r="FM226" s="71" t="str">
        <f t="shared" si="3797"/>
        <v/>
      </c>
      <c r="FN226" s="71" t="str">
        <f t="shared" si="3797"/>
        <v/>
      </c>
      <c r="FO226" s="71" t="str">
        <f t="shared" si="3797"/>
        <v/>
      </c>
      <c r="FP226" s="71" t="str">
        <f t="shared" si="3797"/>
        <v/>
      </c>
      <c r="FQ226" s="71" t="str">
        <f t="shared" si="3797"/>
        <v/>
      </c>
      <c r="FR226" s="71" t="str">
        <f t="shared" si="3797"/>
        <v/>
      </c>
      <c r="FS226" s="71" t="str">
        <f t="shared" si="3797"/>
        <v/>
      </c>
    </row>
    <row r="227" spans="1:175" ht="16.5">
      <c r="A227" s="79"/>
      <c r="B227" s="101" t="s">
        <v>761</v>
      </c>
      <c r="C227" s="79" t="s">
        <v>762</v>
      </c>
      <c r="T227" s="109" t="s">
        <v>494</v>
      </c>
      <c r="U227" s="85" t="s">
        <v>763</v>
      </c>
      <c r="CN227" s="69" t="str">
        <f t="shared" si="3785"/>
        <v>InitUnitState('IS02',,,,,,,,,,)</v>
      </c>
      <c r="CO227" s="69" t="str">
        <f t="shared" si="3786"/>
        <v>InitUnitNormal('IS02',,,,,,,,,,)</v>
      </c>
      <c r="CP227" s="69" t="str">
        <f t="shared" si="3787"/>
        <v>InitUnitMagic('IS02',,,,,,,,,,)</v>
      </c>
      <c r="CQ227" s="69" t="str">
        <f t="shared" si="3788"/>
        <v>InitUnitAdd('IS02',,,,,,,,,,)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InitEquipData('IS02',,"",,,,,'','','','','','',"ReplaceableTextures\\CommandButtons\\BTN001.blp")</v>
      </c>
      <c r="CU227" s="95" t="str">
        <f t="shared" si="3789"/>
        <v>|n</v>
      </c>
      <c r="CV227" s="70" t="str">
        <f t="shared" si="3790"/>
        <v>较高概率获得D级技能，高概率获得|Cff00ff7fC级技能|r，极低概率获得|Cff2693ffB级技能|r。</v>
      </c>
      <c r="CW227" s="60"/>
      <c r="CX227" s="60"/>
      <c r="CY227" s="60"/>
      <c r="CZ227" s="60"/>
      <c r="DA227" s="60"/>
      <c r="DB227" s="71" t="str">
        <f t="shared" si="3791"/>
        <v/>
      </c>
      <c r="DC227" s="71" t="str">
        <f t="shared" si="3791"/>
        <v/>
      </c>
      <c r="DD227" s="71" t="str">
        <f t="shared" si="3791"/>
        <v/>
      </c>
      <c r="DE227" s="71" t="str">
        <f t="shared" si="3791"/>
        <v/>
      </c>
      <c r="DF227" s="71" t="str">
        <f t="shared" si="3791"/>
        <v/>
      </c>
      <c r="DG227" s="71" t="str">
        <f t="shared" si="3791"/>
        <v/>
      </c>
      <c r="DH227" s="71" t="str">
        <f t="shared" si="3791"/>
        <v/>
      </c>
      <c r="DI227" s="71" t="str">
        <f t="shared" si="3791"/>
        <v/>
      </c>
      <c r="DJ227" s="71" t="str">
        <f t="shared" si="3791"/>
        <v/>
      </c>
      <c r="DK227" s="71" t="str">
        <f t="shared" si="3791"/>
        <v/>
      </c>
      <c r="DL227" s="71" t="str">
        <f t="shared" si="3792"/>
        <v/>
      </c>
      <c r="DM227" s="71" t="str">
        <f t="shared" si="3792"/>
        <v/>
      </c>
      <c r="DN227" s="71" t="str">
        <f t="shared" si="3792"/>
        <v/>
      </c>
      <c r="DO227" s="71" t="str">
        <f t="shared" si="3792"/>
        <v/>
      </c>
      <c r="DP227" s="71" t="str">
        <f t="shared" si="3792"/>
        <v/>
      </c>
      <c r="DQ227" s="71" t="str">
        <f t="shared" si="3792"/>
        <v/>
      </c>
      <c r="DR227" s="71" t="str">
        <f t="shared" si="3792"/>
        <v/>
      </c>
      <c r="DS227" s="71" t="str">
        <f t="shared" si="3792"/>
        <v/>
      </c>
      <c r="DT227" s="71" t="str">
        <f t="shared" si="3792"/>
        <v/>
      </c>
      <c r="DU227" s="71" t="str">
        <f t="shared" si="3792"/>
        <v/>
      </c>
      <c r="DV227" s="71" t="str">
        <f t="shared" si="3793"/>
        <v/>
      </c>
      <c r="DW227" s="71" t="str">
        <f t="shared" si="3793"/>
        <v/>
      </c>
      <c r="DX227" s="71" t="str">
        <f t="shared" si="3793"/>
        <v/>
      </c>
      <c r="DY227" s="71" t="str">
        <f t="shared" si="3793"/>
        <v/>
      </c>
      <c r="DZ227" s="71" t="str">
        <f t="shared" si="3793"/>
        <v/>
      </c>
      <c r="EA227" s="71" t="str">
        <f t="shared" si="3793"/>
        <v/>
      </c>
      <c r="EB227" s="71" t="str">
        <f t="shared" si="3793"/>
        <v/>
      </c>
      <c r="EC227" s="71" t="str">
        <f t="shared" si="3793"/>
        <v/>
      </c>
      <c r="ED227" s="71" t="str">
        <f t="shared" si="3793"/>
        <v/>
      </c>
      <c r="EE227" s="71" t="str">
        <f t="shared" si="3793"/>
        <v/>
      </c>
      <c r="EF227" s="71" t="str">
        <f t="shared" si="3794"/>
        <v/>
      </c>
      <c r="EG227" s="71" t="str">
        <f t="shared" si="3794"/>
        <v/>
      </c>
      <c r="EH227" s="71" t="str">
        <f t="shared" si="3794"/>
        <v/>
      </c>
      <c r="EI227" s="71" t="str">
        <f t="shared" si="3794"/>
        <v/>
      </c>
      <c r="EJ227" s="71" t="str">
        <f t="shared" si="3794"/>
        <v/>
      </c>
      <c r="EK227" s="71" t="str">
        <f t="shared" si="3794"/>
        <v/>
      </c>
      <c r="EL227" s="71" t="str">
        <f t="shared" si="3794"/>
        <v/>
      </c>
      <c r="EM227" s="71" t="str">
        <f t="shared" si="3794"/>
        <v/>
      </c>
      <c r="EN227" s="71" t="str">
        <f t="shared" si="3794"/>
        <v/>
      </c>
      <c r="EO227" s="71" t="str">
        <f t="shared" si="3794"/>
        <v/>
      </c>
      <c r="EP227" s="71" t="str">
        <f t="shared" si="3795"/>
        <v/>
      </c>
      <c r="EQ227" s="71" t="str">
        <f t="shared" si="3795"/>
        <v/>
      </c>
      <c r="ER227" s="71" t="str">
        <f t="shared" si="3795"/>
        <v/>
      </c>
      <c r="ES227" s="71" t="str">
        <f t="shared" si="3795"/>
        <v/>
      </c>
      <c r="ET227" s="71" t="str">
        <f t="shared" si="3795"/>
        <v/>
      </c>
      <c r="EU227" s="71" t="str">
        <f t="shared" si="3795"/>
        <v/>
      </c>
      <c r="EV227" s="71" t="str">
        <f t="shared" si="3795"/>
        <v/>
      </c>
      <c r="EW227" s="71" t="str">
        <f t="shared" si="3795"/>
        <v/>
      </c>
      <c r="EX227" s="71" t="str">
        <f t="shared" si="3795"/>
        <v/>
      </c>
      <c r="EY227" s="71" t="str">
        <f t="shared" si="3795"/>
        <v/>
      </c>
      <c r="EZ227" s="71" t="str">
        <f t="shared" si="3796"/>
        <v/>
      </c>
      <c r="FA227" s="71" t="str">
        <f t="shared" si="3796"/>
        <v/>
      </c>
      <c r="FB227" s="71" t="str">
        <f t="shared" si="3796"/>
        <v/>
      </c>
      <c r="FC227" s="71" t="str">
        <f t="shared" si="3796"/>
        <v/>
      </c>
      <c r="FD227" s="71" t="str">
        <f t="shared" si="3796"/>
        <v/>
      </c>
      <c r="FE227" s="71" t="str">
        <f t="shared" si="3796"/>
        <v/>
      </c>
      <c r="FF227" s="71" t="str">
        <f t="shared" si="3796"/>
        <v/>
      </c>
      <c r="FG227" s="71" t="str">
        <f t="shared" si="3796"/>
        <v/>
      </c>
      <c r="FH227" s="71" t="str">
        <f t="shared" si="3796"/>
        <v/>
      </c>
      <c r="FI227" s="71" t="str">
        <f t="shared" si="3796"/>
        <v/>
      </c>
      <c r="FJ227" s="71" t="str">
        <f t="shared" si="3797"/>
        <v/>
      </c>
      <c r="FK227" s="71" t="str">
        <f t="shared" si="3797"/>
        <v/>
      </c>
      <c r="FL227" s="71" t="str">
        <f t="shared" si="3797"/>
        <v/>
      </c>
      <c r="FM227" s="71" t="str">
        <f t="shared" si="3797"/>
        <v/>
      </c>
      <c r="FN227" s="71" t="str">
        <f t="shared" si="3797"/>
        <v/>
      </c>
      <c r="FO227" s="71" t="str">
        <f t="shared" si="3797"/>
        <v/>
      </c>
      <c r="FP227" s="71" t="str">
        <f t="shared" si="3797"/>
        <v/>
      </c>
      <c r="FQ227" s="71" t="str">
        <f t="shared" si="3797"/>
        <v/>
      </c>
      <c r="FR227" s="71" t="str">
        <f t="shared" si="3797"/>
        <v/>
      </c>
      <c r="FS227" s="71" t="str">
        <f t="shared" si="3797"/>
        <v/>
      </c>
    </row>
    <row r="228" spans="1:175" ht="16.5">
      <c r="A228" s="79"/>
      <c r="B228" s="101" t="s">
        <v>764</v>
      </c>
      <c r="C228" s="79" t="s">
        <v>765</v>
      </c>
      <c r="T228" s="109" t="s">
        <v>482</v>
      </c>
      <c r="U228" s="85" t="s">
        <v>766</v>
      </c>
      <c r="CN228" s="69" t="str">
        <f t="shared" si="3785"/>
        <v>InitUnitState('IS03',,,,,,,,,,)</v>
      </c>
      <c r="CO228" s="69" t="str">
        <f t="shared" si="3786"/>
        <v>InitUnitNormal('IS03',,,,,,,,,,)</v>
      </c>
      <c r="CP228" s="69" t="str">
        <f t="shared" si="3787"/>
        <v>InitUnitMagic('IS03',,,,,,,,,,)</v>
      </c>
      <c r="CQ228" s="69" t="str">
        <f t="shared" si="3788"/>
        <v>InitUnitAdd('IS03',,,,,,,,,,)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si="3789"/>
        <v>|n</v>
      </c>
      <c r="CV228" s="70" t="str">
        <f t="shared" si="3790"/>
        <v>低概率获得C级技能，高概率获得|Cff00ff7fB级技能|r，低概率获得|Cff2693ffA级技能|r。</v>
      </c>
      <c r="CW228" s="60"/>
      <c r="CX228" s="60"/>
      <c r="CY228" s="60"/>
      <c r="CZ228" s="60"/>
      <c r="DA228" s="60"/>
      <c r="DB228" s="71" t="str">
        <f t="shared" ref="DB228:DK233" si="3798">IF(V228="","","|n"&amp;DB$2&amp;"+"&amp;V228&amp;DB$1)</f>
        <v/>
      </c>
      <c r="DC228" s="71" t="str">
        <f t="shared" si="3798"/>
        <v/>
      </c>
      <c r="DD228" s="71" t="str">
        <f t="shared" si="3798"/>
        <v/>
      </c>
      <c r="DE228" s="71" t="str">
        <f t="shared" si="3798"/>
        <v/>
      </c>
      <c r="DF228" s="71" t="str">
        <f t="shared" si="3798"/>
        <v/>
      </c>
      <c r="DG228" s="71" t="str">
        <f t="shared" si="3798"/>
        <v/>
      </c>
      <c r="DH228" s="71" t="str">
        <f t="shared" si="3798"/>
        <v/>
      </c>
      <c r="DI228" s="71" t="str">
        <f t="shared" si="3798"/>
        <v/>
      </c>
      <c r="DJ228" s="71" t="str">
        <f t="shared" si="3798"/>
        <v/>
      </c>
      <c r="DK228" s="71" t="str">
        <f t="shared" si="3798"/>
        <v/>
      </c>
      <c r="DL228" s="71" t="str">
        <f t="shared" ref="DL228:DU233" si="3799">IF(AF228="","","|n"&amp;DL$2&amp;"+"&amp;AF228&amp;DL$1)</f>
        <v/>
      </c>
      <c r="DM228" s="71" t="str">
        <f t="shared" si="3799"/>
        <v/>
      </c>
      <c r="DN228" s="71" t="str">
        <f t="shared" si="3799"/>
        <v/>
      </c>
      <c r="DO228" s="71" t="str">
        <f t="shared" si="3799"/>
        <v/>
      </c>
      <c r="DP228" s="71" t="str">
        <f t="shared" si="3799"/>
        <v/>
      </c>
      <c r="DQ228" s="71" t="str">
        <f t="shared" si="3799"/>
        <v/>
      </c>
      <c r="DR228" s="71" t="str">
        <f t="shared" si="3799"/>
        <v/>
      </c>
      <c r="DS228" s="71" t="str">
        <f t="shared" si="3799"/>
        <v/>
      </c>
      <c r="DT228" s="71" t="str">
        <f t="shared" si="3799"/>
        <v/>
      </c>
      <c r="DU228" s="71" t="str">
        <f t="shared" si="3799"/>
        <v/>
      </c>
      <c r="DV228" s="71" t="str">
        <f t="shared" ref="DV228:EE233" si="3800">IF(AP228="","","|n"&amp;DV$2&amp;"+"&amp;AP228&amp;DV$1)</f>
        <v/>
      </c>
      <c r="DW228" s="71" t="str">
        <f t="shared" si="3800"/>
        <v/>
      </c>
      <c r="DX228" s="71" t="str">
        <f t="shared" si="3800"/>
        <v/>
      </c>
      <c r="DY228" s="71" t="str">
        <f t="shared" si="3800"/>
        <v/>
      </c>
      <c r="DZ228" s="71" t="str">
        <f t="shared" si="3800"/>
        <v/>
      </c>
      <c r="EA228" s="71" t="str">
        <f t="shared" si="3800"/>
        <v/>
      </c>
      <c r="EB228" s="71" t="str">
        <f t="shared" si="3800"/>
        <v/>
      </c>
      <c r="EC228" s="71" t="str">
        <f t="shared" si="3800"/>
        <v/>
      </c>
      <c r="ED228" s="71" t="str">
        <f t="shared" si="3800"/>
        <v/>
      </c>
      <c r="EE228" s="71" t="str">
        <f t="shared" si="3800"/>
        <v/>
      </c>
      <c r="EF228" s="71" t="str">
        <f t="shared" ref="EF228:EO233" si="3801">IF(AZ228="","","|n"&amp;EF$2&amp;"+"&amp;AZ228&amp;EF$1)</f>
        <v/>
      </c>
      <c r="EG228" s="71" t="str">
        <f t="shared" si="3801"/>
        <v/>
      </c>
      <c r="EH228" s="71" t="str">
        <f t="shared" si="3801"/>
        <v/>
      </c>
      <c r="EI228" s="71" t="str">
        <f t="shared" si="3801"/>
        <v/>
      </c>
      <c r="EJ228" s="71" t="str">
        <f t="shared" si="3801"/>
        <v/>
      </c>
      <c r="EK228" s="71" t="str">
        <f t="shared" si="3801"/>
        <v/>
      </c>
      <c r="EL228" s="71" t="str">
        <f t="shared" si="3801"/>
        <v/>
      </c>
      <c r="EM228" s="71" t="str">
        <f t="shared" si="3801"/>
        <v/>
      </c>
      <c r="EN228" s="71" t="str">
        <f t="shared" si="3801"/>
        <v/>
      </c>
      <c r="EO228" s="71" t="str">
        <f t="shared" si="3801"/>
        <v/>
      </c>
      <c r="EP228" s="71" t="str">
        <f t="shared" ref="EP228:EY233" si="3802">IF(BJ228="","","|n"&amp;EP$2&amp;"+"&amp;BJ228&amp;EP$1)</f>
        <v/>
      </c>
      <c r="EQ228" s="71" t="str">
        <f t="shared" si="3802"/>
        <v/>
      </c>
      <c r="ER228" s="71" t="str">
        <f t="shared" si="3802"/>
        <v/>
      </c>
      <c r="ES228" s="71" t="str">
        <f t="shared" si="3802"/>
        <v/>
      </c>
      <c r="ET228" s="71" t="str">
        <f t="shared" si="3802"/>
        <v/>
      </c>
      <c r="EU228" s="71" t="str">
        <f t="shared" si="3802"/>
        <v/>
      </c>
      <c r="EV228" s="71" t="str">
        <f t="shared" si="3802"/>
        <v/>
      </c>
      <c r="EW228" s="71" t="str">
        <f t="shared" si="3802"/>
        <v/>
      </c>
      <c r="EX228" s="71" t="str">
        <f t="shared" si="3802"/>
        <v/>
      </c>
      <c r="EY228" s="71" t="str">
        <f t="shared" si="3802"/>
        <v/>
      </c>
      <c r="EZ228" s="71" t="str">
        <f t="shared" ref="EZ228:FI233" si="3803">IF(BT228="","","|n"&amp;EZ$2&amp;"+"&amp;BT228&amp;EZ$1)</f>
        <v/>
      </c>
      <c r="FA228" s="71" t="str">
        <f t="shared" si="3803"/>
        <v/>
      </c>
      <c r="FB228" s="71" t="str">
        <f t="shared" si="3803"/>
        <v/>
      </c>
      <c r="FC228" s="71" t="str">
        <f t="shared" si="3803"/>
        <v/>
      </c>
      <c r="FD228" s="71" t="str">
        <f t="shared" si="3803"/>
        <v/>
      </c>
      <c r="FE228" s="71" t="str">
        <f t="shared" si="3803"/>
        <v/>
      </c>
      <c r="FF228" s="71" t="str">
        <f t="shared" si="3803"/>
        <v/>
      </c>
      <c r="FG228" s="71" t="str">
        <f t="shared" si="3803"/>
        <v/>
      </c>
      <c r="FH228" s="71" t="str">
        <f t="shared" si="3803"/>
        <v/>
      </c>
      <c r="FI228" s="71" t="str">
        <f t="shared" si="3803"/>
        <v/>
      </c>
      <c r="FJ228" s="71" t="str">
        <f t="shared" ref="FJ228:FS233" si="3804">IF(CD228="","","|n"&amp;FJ$2&amp;"+"&amp;CD228&amp;FJ$1)</f>
        <v/>
      </c>
      <c r="FK228" s="71" t="str">
        <f t="shared" si="3804"/>
        <v/>
      </c>
      <c r="FL228" s="71" t="str">
        <f t="shared" si="3804"/>
        <v/>
      </c>
      <c r="FM228" s="71" t="str">
        <f t="shared" si="3804"/>
        <v/>
      </c>
      <c r="FN228" s="71" t="str">
        <f t="shared" si="3804"/>
        <v/>
      </c>
      <c r="FO228" s="71" t="str">
        <f t="shared" si="3804"/>
        <v/>
      </c>
      <c r="FP228" s="71" t="str">
        <f t="shared" si="3804"/>
        <v/>
      </c>
      <c r="FQ228" s="71" t="str">
        <f t="shared" si="3804"/>
        <v/>
      </c>
      <c r="FR228" s="71" t="str">
        <f t="shared" si="3804"/>
        <v/>
      </c>
      <c r="FS228" s="71" t="str">
        <f t="shared" si="3804"/>
        <v/>
      </c>
    </row>
    <row r="229" spans="1:175" ht="16.5">
      <c r="A229" s="79"/>
      <c r="B229" s="101" t="s">
        <v>767</v>
      </c>
      <c r="C229" s="79" t="s">
        <v>768</v>
      </c>
      <c r="T229" s="109" t="s">
        <v>490</v>
      </c>
      <c r="U229" s="85" t="s">
        <v>769</v>
      </c>
      <c r="CN229" s="69" t="str">
        <f t="shared" ref="CN229:CN231" si="3805">"InitUnitState('"&amp;B229&amp;"',"&amp;V229&amp;","&amp;W229&amp;","&amp;X229&amp;","&amp;Y229&amp;","&amp;Z229&amp;","&amp;AA229&amp;","&amp;AB229&amp;","&amp;AC229&amp;","&amp;AD229&amp;","&amp;AE229&amp;")"</f>
        <v>InitUnitState('IS06',,,,,,,,,,)</v>
      </c>
      <c r="CO229" s="69" t="str">
        <f t="shared" ref="CO229:CO231" si="3806">"InitUnitNormal('"&amp;B229&amp;"',"&amp;AF229&amp;","&amp;AG229&amp;","&amp;AH229&amp;","&amp;AI229&amp;","&amp;AJ229&amp;","&amp;AK229&amp;","&amp;AL229&amp;","&amp;AM229&amp;","&amp;AN229&amp;","&amp;AO229&amp;")"</f>
        <v>InitUnitNormal('IS06',,,,,,,,,,)</v>
      </c>
      <c r="CP229" s="69" t="str">
        <f t="shared" ref="CP229:CP231" si="3807">"InitUnitMagic('"&amp;B229&amp;"',"&amp;AP229&amp;","&amp;AQ229&amp;","&amp;AR229&amp;","&amp;AS229&amp;","&amp;AT229&amp;","&amp;AU229&amp;","&amp;AV229&amp;","&amp;AW229&amp;","&amp;BI229&amp;","&amp;BJ229&amp;")"</f>
        <v>InitUnitMagic('IS06',,,,,,,,,,)</v>
      </c>
      <c r="CQ229" s="69" t="str">
        <f t="shared" ref="CQ229:CQ231" si="3808">"InitUnitAdd('"&amp;B229&amp;"',"&amp;BK229&amp;","&amp;BL229&amp;","&amp;BM229&amp;","&amp;BN229&amp;","&amp;BO229&amp;","&amp;BP229&amp;","&amp;BQ229&amp;","&amp;BR229&amp;","&amp;BS229&amp;","&amp;BT229&amp;")"</f>
        <v>InitUnitAdd('IS06',,,,,,,,,,)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InitEquipData('IS06',,"",,,,,'','','','','','',"ReplaceableTextures\\CommandButtons\\BTN021.blp")</v>
      </c>
      <c r="CU229" s="95" t="str">
        <f t="shared" ref="CU229:CU231" si="3809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0" t="str">
        <f t="shared" ref="CV229:CV231" si="3810">T229</f>
        <v>高概率获得D级技能，低概率获得|Cff00ff7fC级技能|r</v>
      </c>
      <c r="CW229" s="60"/>
      <c r="CX229" s="60"/>
      <c r="CY229" s="60"/>
      <c r="CZ229" s="60"/>
      <c r="DA229" s="60"/>
      <c r="DB229" s="71" t="str">
        <f t="shared" si="3798"/>
        <v/>
      </c>
      <c r="DC229" s="71" t="str">
        <f t="shared" si="3798"/>
        <v/>
      </c>
      <c r="DD229" s="71" t="str">
        <f t="shared" si="3798"/>
        <v/>
      </c>
      <c r="DE229" s="71" t="str">
        <f t="shared" si="3798"/>
        <v/>
      </c>
      <c r="DF229" s="71" t="str">
        <f t="shared" si="3798"/>
        <v/>
      </c>
      <c r="DG229" s="71" t="str">
        <f t="shared" si="3798"/>
        <v/>
      </c>
      <c r="DH229" s="71" t="str">
        <f t="shared" si="3798"/>
        <v/>
      </c>
      <c r="DI229" s="71" t="str">
        <f t="shared" si="3798"/>
        <v/>
      </c>
      <c r="DJ229" s="71" t="str">
        <f t="shared" si="3798"/>
        <v/>
      </c>
      <c r="DK229" s="71" t="str">
        <f t="shared" si="3798"/>
        <v/>
      </c>
      <c r="DL229" s="71" t="str">
        <f t="shared" si="3799"/>
        <v/>
      </c>
      <c r="DM229" s="71" t="str">
        <f t="shared" si="3799"/>
        <v/>
      </c>
      <c r="DN229" s="71" t="str">
        <f t="shared" si="3799"/>
        <v/>
      </c>
      <c r="DO229" s="71" t="str">
        <f t="shared" si="3799"/>
        <v/>
      </c>
      <c r="DP229" s="71" t="str">
        <f t="shared" si="3799"/>
        <v/>
      </c>
      <c r="DQ229" s="71" t="str">
        <f t="shared" si="3799"/>
        <v/>
      </c>
      <c r="DR229" s="71" t="str">
        <f t="shared" si="3799"/>
        <v/>
      </c>
      <c r="DS229" s="71" t="str">
        <f t="shared" si="3799"/>
        <v/>
      </c>
      <c r="DT229" s="71" t="str">
        <f t="shared" si="3799"/>
        <v/>
      </c>
      <c r="DU229" s="71" t="str">
        <f t="shared" si="3799"/>
        <v/>
      </c>
      <c r="DV229" s="71" t="str">
        <f t="shared" si="3800"/>
        <v/>
      </c>
      <c r="DW229" s="71" t="str">
        <f t="shared" si="3800"/>
        <v/>
      </c>
      <c r="DX229" s="71" t="str">
        <f t="shared" si="3800"/>
        <v/>
      </c>
      <c r="DY229" s="71" t="str">
        <f t="shared" si="3800"/>
        <v/>
      </c>
      <c r="DZ229" s="71" t="str">
        <f t="shared" si="3800"/>
        <v/>
      </c>
      <c r="EA229" s="71" t="str">
        <f t="shared" si="3800"/>
        <v/>
      </c>
      <c r="EB229" s="71" t="str">
        <f t="shared" si="3800"/>
        <v/>
      </c>
      <c r="EC229" s="71" t="str">
        <f t="shared" si="3800"/>
        <v/>
      </c>
      <c r="ED229" s="71" t="str">
        <f t="shared" si="3800"/>
        <v/>
      </c>
      <c r="EE229" s="71" t="str">
        <f t="shared" si="3800"/>
        <v/>
      </c>
      <c r="EF229" s="71" t="str">
        <f t="shared" si="3801"/>
        <v/>
      </c>
      <c r="EG229" s="71" t="str">
        <f t="shared" si="3801"/>
        <v/>
      </c>
      <c r="EH229" s="71" t="str">
        <f t="shared" si="3801"/>
        <v/>
      </c>
      <c r="EI229" s="71" t="str">
        <f t="shared" si="3801"/>
        <v/>
      </c>
      <c r="EJ229" s="71" t="str">
        <f t="shared" si="3801"/>
        <v/>
      </c>
      <c r="EK229" s="71" t="str">
        <f t="shared" si="3801"/>
        <v/>
      </c>
      <c r="EL229" s="71" t="str">
        <f t="shared" si="3801"/>
        <v/>
      </c>
      <c r="EM229" s="71" t="str">
        <f t="shared" si="3801"/>
        <v/>
      </c>
      <c r="EN229" s="71" t="str">
        <f t="shared" si="3801"/>
        <v/>
      </c>
      <c r="EO229" s="71" t="str">
        <f t="shared" si="3801"/>
        <v/>
      </c>
      <c r="EP229" s="71" t="str">
        <f t="shared" si="3802"/>
        <v/>
      </c>
      <c r="EQ229" s="71" t="str">
        <f t="shared" si="3802"/>
        <v/>
      </c>
      <c r="ER229" s="71" t="str">
        <f t="shared" si="3802"/>
        <v/>
      </c>
      <c r="ES229" s="71" t="str">
        <f t="shared" si="3802"/>
        <v/>
      </c>
      <c r="ET229" s="71" t="str">
        <f t="shared" si="3802"/>
        <v/>
      </c>
      <c r="EU229" s="71" t="str">
        <f t="shared" si="3802"/>
        <v/>
      </c>
      <c r="EV229" s="71" t="str">
        <f t="shared" si="3802"/>
        <v/>
      </c>
      <c r="EW229" s="71" t="str">
        <f t="shared" si="3802"/>
        <v/>
      </c>
      <c r="EX229" s="71" t="str">
        <f t="shared" si="3802"/>
        <v/>
      </c>
      <c r="EY229" s="71" t="str">
        <f t="shared" si="3802"/>
        <v/>
      </c>
      <c r="EZ229" s="71" t="str">
        <f t="shared" si="3803"/>
        <v/>
      </c>
      <c r="FA229" s="71" t="str">
        <f t="shared" si="3803"/>
        <v/>
      </c>
      <c r="FB229" s="71" t="str">
        <f t="shared" si="3803"/>
        <v/>
      </c>
      <c r="FC229" s="71" t="str">
        <f t="shared" si="3803"/>
        <v/>
      </c>
      <c r="FD229" s="71" t="str">
        <f t="shared" si="3803"/>
        <v/>
      </c>
      <c r="FE229" s="71" t="str">
        <f t="shared" si="3803"/>
        <v/>
      </c>
      <c r="FF229" s="71" t="str">
        <f t="shared" si="3803"/>
        <v/>
      </c>
      <c r="FG229" s="71" t="str">
        <f t="shared" si="3803"/>
        <v/>
      </c>
      <c r="FH229" s="71" t="str">
        <f t="shared" si="3803"/>
        <v/>
      </c>
      <c r="FI229" s="71" t="str">
        <f t="shared" si="3803"/>
        <v/>
      </c>
      <c r="FJ229" s="71" t="str">
        <f t="shared" si="3804"/>
        <v/>
      </c>
      <c r="FK229" s="71" t="str">
        <f t="shared" si="3804"/>
        <v/>
      </c>
      <c r="FL229" s="71" t="str">
        <f t="shared" si="3804"/>
        <v/>
      </c>
      <c r="FM229" s="71" t="str">
        <f t="shared" si="3804"/>
        <v/>
      </c>
      <c r="FN229" s="71" t="str">
        <f t="shared" si="3804"/>
        <v/>
      </c>
      <c r="FO229" s="71" t="str">
        <f t="shared" si="3804"/>
        <v/>
      </c>
      <c r="FP229" s="71" t="str">
        <f t="shared" si="3804"/>
        <v/>
      </c>
      <c r="FQ229" s="71" t="str">
        <f t="shared" si="3804"/>
        <v/>
      </c>
      <c r="FR229" s="71" t="str">
        <f t="shared" si="3804"/>
        <v/>
      </c>
      <c r="FS229" s="71" t="str">
        <f t="shared" si="3804"/>
        <v/>
      </c>
    </row>
    <row r="230" spans="1:175" ht="16.5">
      <c r="A230" s="79"/>
      <c r="B230" s="101" t="s">
        <v>770</v>
      </c>
      <c r="C230" s="79" t="s">
        <v>771</v>
      </c>
      <c r="T230" s="109" t="s">
        <v>494</v>
      </c>
      <c r="U230" s="85" t="s">
        <v>772</v>
      </c>
      <c r="CN230" s="69" t="str">
        <f t="shared" si="3805"/>
        <v>InitUnitState('IS07',,,,,,,,,,)</v>
      </c>
      <c r="CO230" s="69" t="str">
        <f t="shared" si="3806"/>
        <v>InitUnitNormal('IS07',,,,,,,,,,)</v>
      </c>
      <c r="CP230" s="69" t="str">
        <f t="shared" si="3807"/>
        <v>InitUnitMagic('IS07',,,,,,,,,,)</v>
      </c>
      <c r="CQ230" s="69" t="str">
        <f t="shared" si="3808"/>
        <v>InitUnitAdd('IS07',,,,,,,,,,)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InitEquipData('IS07',,"",,,,,'','','','','','',"ReplaceableTextures\\CommandButtons\\BTN002.blp")</v>
      </c>
      <c r="CU230" s="95" t="str">
        <f t="shared" si="3809"/>
        <v>|n</v>
      </c>
      <c r="CV230" s="70" t="str">
        <f t="shared" si="3810"/>
        <v>较高概率获得D级技能，高概率获得|Cff00ff7fC级技能|r，极低概率获得|Cff2693ffB级技能|r。</v>
      </c>
      <c r="CW230" s="60"/>
      <c r="CX230" s="60"/>
      <c r="CY230" s="60"/>
      <c r="CZ230" s="60"/>
      <c r="DA230" s="60"/>
      <c r="DB230" s="71" t="str">
        <f t="shared" si="3798"/>
        <v/>
      </c>
      <c r="DC230" s="71" t="str">
        <f t="shared" si="3798"/>
        <v/>
      </c>
      <c r="DD230" s="71" t="str">
        <f t="shared" si="3798"/>
        <v/>
      </c>
      <c r="DE230" s="71" t="str">
        <f t="shared" si="3798"/>
        <v/>
      </c>
      <c r="DF230" s="71" t="str">
        <f t="shared" si="3798"/>
        <v/>
      </c>
      <c r="DG230" s="71" t="str">
        <f t="shared" si="3798"/>
        <v/>
      </c>
      <c r="DH230" s="71" t="str">
        <f t="shared" si="3798"/>
        <v/>
      </c>
      <c r="DI230" s="71" t="str">
        <f t="shared" si="3798"/>
        <v/>
      </c>
      <c r="DJ230" s="71" t="str">
        <f t="shared" si="3798"/>
        <v/>
      </c>
      <c r="DK230" s="71" t="str">
        <f t="shared" si="3798"/>
        <v/>
      </c>
      <c r="DL230" s="71" t="str">
        <f t="shared" si="3799"/>
        <v/>
      </c>
      <c r="DM230" s="71" t="str">
        <f t="shared" si="3799"/>
        <v/>
      </c>
      <c r="DN230" s="71" t="str">
        <f t="shared" si="3799"/>
        <v/>
      </c>
      <c r="DO230" s="71" t="str">
        <f t="shared" si="3799"/>
        <v/>
      </c>
      <c r="DP230" s="71" t="str">
        <f t="shared" si="3799"/>
        <v/>
      </c>
      <c r="DQ230" s="71" t="str">
        <f t="shared" si="3799"/>
        <v/>
      </c>
      <c r="DR230" s="71" t="str">
        <f t="shared" si="3799"/>
        <v/>
      </c>
      <c r="DS230" s="71" t="str">
        <f t="shared" si="3799"/>
        <v/>
      </c>
      <c r="DT230" s="71" t="str">
        <f t="shared" si="3799"/>
        <v/>
      </c>
      <c r="DU230" s="71" t="str">
        <f t="shared" si="3799"/>
        <v/>
      </c>
      <c r="DV230" s="71" t="str">
        <f t="shared" si="3800"/>
        <v/>
      </c>
      <c r="DW230" s="71" t="str">
        <f t="shared" si="3800"/>
        <v/>
      </c>
      <c r="DX230" s="71" t="str">
        <f t="shared" si="3800"/>
        <v/>
      </c>
      <c r="DY230" s="71" t="str">
        <f t="shared" si="3800"/>
        <v/>
      </c>
      <c r="DZ230" s="71" t="str">
        <f t="shared" si="3800"/>
        <v/>
      </c>
      <c r="EA230" s="71" t="str">
        <f t="shared" si="3800"/>
        <v/>
      </c>
      <c r="EB230" s="71" t="str">
        <f t="shared" si="3800"/>
        <v/>
      </c>
      <c r="EC230" s="71" t="str">
        <f t="shared" si="3800"/>
        <v/>
      </c>
      <c r="ED230" s="71" t="str">
        <f t="shared" si="3800"/>
        <v/>
      </c>
      <c r="EE230" s="71" t="str">
        <f t="shared" si="3800"/>
        <v/>
      </c>
      <c r="EF230" s="71" t="str">
        <f t="shared" si="3801"/>
        <v/>
      </c>
      <c r="EG230" s="71" t="str">
        <f t="shared" si="3801"/>
        <v/>
      </c>
      <c r="EH230" s="71" t="str">
        <f t="shared" si="3801"/>
        <v/>
      </c>
      <c r="EI230" s="71" t="str">
        <f t="shared" si="3801"/>
        <v/>
      </c>
      <c r="EJ230" s="71" t="str">
        <f t="shared" si="3801"/>
        <v/>
      </c>
      <c r="EK230" s="71" t="str">
        <f t="shared" si="3801"/>
        <v/>
      </c>
      <c r="EL230" s="71" t="str">
        <f t="shared" si="3801"/>
        <v/>
      </c>
      <c r="EM230" s="71" t="str">
        <f t="shared" si="3801"/>
        <v/>
      </c>
      <c r="EN230" s="71" t="str">
        <f t="shared" si="3801"/>
        <v/>
      </c>
      <c r="EO230" s="71" t="str">
        <f t="shared" si="3801"/>
        <v/>
      </c>
      <c r="EP230" s="71" t="str">
        <f t="shared" si="3802"/>
        <v/>
      </c>
      <c r="EQ230" s="71" t="str">
        <f t="shared" si="3802"/>
        <v/>
      </c>
      <c r="ER230" s="71" t="str">
        <f t="shared" si="3802"/>
        <v/>
      </c>
      <c r="ES230" s="71" t="str">
        <f t="shared" si="3802"/>
        <v/>
      </c>
      <c r="ET230" s="71" t="str">
        <f t="shared" si="3802"/>
        <v/>
      </c>
      <c r="EU230" s="71" t="str">
        <f t="shared" si="3802"/>
        <v/>
      </c>
      <c r="EV230" s="71" t="str">
        <f t="shared" si="3802"/>
        <v/>
      </c>
      <c r="EW230" s="71" t="str">
        <f t="shared" si="3802"/>
        <v/>
      </c>
      <c r="EX230" s="71" t="str">
        <f t="shared" si="3802"/>
        <v/>
      </c>
      <c r="EY230" s="71" t="str">
        <f t="shared" si="3802"/>
        <v/>
      </c>
      <c r="EZ230" s="71" t="str">
        <f t="shared" si="3803"/>
        <v/>
      </c>
      <c r="FA230" s="71" t="str">
        <f t="shared" si="3803"/>
        <v/>
      </c>
      <c r="FB230" s="71" t="str">
        <f t="shared" si="3803"/>
        <v/>
      </c>
      <c r="FC230" s="71" t="str">
        <f t="shared" si="3803"/>
        <v/>
      </c>
      <c r="FD230" s="71" t="str">
        <f t="shared" si="3803"/>
        <v/>
      </c>
      <c r="FE230" s="71" t="str">
        <f t="shared" si="3803"/>
        <v/>
      </c>
      <c r="FF230" s="71" t="str">
        <f t="shared" si="3803"/>
        <v/>
      </c>
      <c r="FG230" s="71" t="str">
        <f t="shared" si="3803"/>
        <v/>
      </c>
      <c r="FH230" s="71" t="str">
        <f t="shared" si="3803"/>
        <v/>
      </c>
      <c r="FI230" s="71" t="str">
        <f t="shared" si="3803"/>
        <v/>
      </c>
      <c r="FJ230" s="71" t="str">
        <f t="shared" si="3804"/>
        <v/>
      </c>
      <c r="FK230" s="71" t="str">
        <f t="shared" si="3804"/>
        <v/>
      </c>
      <c r="FL230" s="71" t="str">
        <f t="shared" si="3804"/>
        <v/>
      </c>
      <c r="FM230" s="71" t="str">
        <f t="shared" si="3804"/>
        <v/>
      </c>
      <c r="FN230" s="71" t="str">
        <f t="shared" si="3804"/>
        <v/>
      </c>
      <c r="FO230" s="71" t="str">
        <f t="shared" si="3804"/>
        <v/>
      </c>
      <c r="FP230" s="71" t="str">
        <f t="shared" si="3804"/>
        <v/>
      </c>
      <c r="FQ230" s="71" t="str">
        <f t="shared" si="3804"/>
        <v/>
      </c>
      <c r="FR230" s="71" t="str">
        <f t="shared" si="3804"/>
        <v/>
      </c>
      <c r="FS230" s="71" t="str">
        <f t="shared" si="3804"/>
        <v/>
      </c>
    </row>
    <row r="231" spans="1:175" ht="16.5">
      <c r="A231" s="79"/>
      <c r="B231" s="101" t="s">
        <v>773</v>
      </c>
      <c r="C231" s="79" t="s">
        <v>774</v>
      </c>
      <c r="T231" s="109" t="s">
        <v>482</v>
      </c>
      <c r="U231" s="85" t="s">
        <v>775</v>
      </c>
      <c r="CN231" s="69" t="str">
        <f t="shared" si="3805"/>
        <v>InitUnitState('IS08',,,,,,,,,,)</v>
      </c>
      <c r="CO231" s="69" t="str">
        <f t="shared" si="3806"/>
        <v>InitUnitNormal('IS08',,,,,,,,,,)</v>
      </c>
      <c r="CP231" s="69" t="str">
        <f t="shared" si="3807"/>
        <v>InitUnitMagic('IS08',,,,,,,,,,)</v>
      </c>
      <c r="CQ231" s="69" t="str">
        <f t="shared" si="3808"/>
        <v>InitUnitAdd('IS08',,,,,,,,,,)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809"/>
        <v>|n</v>
      </c>
      <c r="CV231" s="70" t="str">
        <f t="shared" si="3810"/>
        <v>低概率获得C级技能，高概率获得|Cff00ff7fB级技能|r，低概率获得|Cff2693ffA级技能|r。</v>
      </c>
      <c r="CW231" s="60"/>
      <c r="CX231" s="60"/>
      <c r="CY231" s="60"/>
      <c r="CZ231" s="60"/>
      <c r="DA231" s="60"/>
      <c r="DB231" s="71" t="str">
        <f t="shared" ref="DB231" si="3811">IF(V231="","","|n"&amp;DB$2&amp;"+"&amp;V231&amp;DB$1)</f>
        <v/>
      </c>
      <c r="DC231" s="71" t="str">
        <f t="shared" ref="DC231" si="3812">IF(W231="","","|n"&amp;DC$2&amp;"+"&amp;W231&amp;DC$1)</f>
        <v/>
      </c>
      <c r="DD231" s="71" t="str">
        <f t="shared" ref="DD231" si="3813">IF(X231="","","|n"&amp;DD$2&amp;"+"&amp;X231&amp;DD$1)</f>
        <v/>
      </c>
      <c r="DE231" s="71" t="str">
        <f t="shared" ref="DE231" si="3814">IF(Y231="","","|n"&amp;DE$2&amp;"+"&amp;Y231&amp;DE$1)</f>
        <v/>
      </c>
      <c r="DF231" s="71" t="str">
        <f t="shared" ref="DF231" si="3815">IF(Z231="","","|n"&amp;DF$2&amp;"+"&amp;Z231&amp;DF$1)</f>
        <v/>
      </c>
      <c r="DG231" s="71" t="str">
        <f t="shared" ref="DG231" si="3816">IF(AA231="","","|n"&amp;DG$2&amp;"+"&amp;AA231&amp;DG$1)</f>
        <v/>
      </c>
      <c r="DH231" s="71" t="str">
        <f t="shared" ref="DH231" si="3817">IF(AB231="","","|n"&amp;DH$2&amp;"+"&amp;AB231&amp;DH$1)</f>
        <v/>
      </c>
      <c r="DI231" s="71" t="str">
        <f t="shared" ref="DI231" si="3818">IF(AC231="","","|n"&amp;DI$2&amp;"+"&amp;AC231&amp;DI$1)</f>
        <v/>
      </c>
      <c r="DJ231" s="71" t="str">
        <f t="shared" ref="DJ231" si="3819">IF(AD231="","","|n"&amp;DJ$2&amp;"+"&amp;AD231&amp;DJ$1)</f>
        <v/>
      </c>
      <c r="DK231" s="71" t="str">
        <f t="shared" ref="DK231" si="3820">IF(AE231="","","|n"&amp;DK$2&amp;"+"&amp;AE231&amp;DK$1)</f>
        <v/>
      </c>
      <c r="DL231" s="71" t="str">
        <f t="shared" ref="DL231" si="3821">IF(AF231="","","|n"&amp;DL$2&amp;"+"&amp;AF231&amp;DL$1)</f>
        <v/>
      </c>
      <c r="DM231" s="71" t="str">
        <f t="shared" ref="DM231" si="3822">IF(AG231="","","|n"&amp;DM$2&amp;"+"&amp;AG231&amp;DM$1)</f>
        <v/>
      </c>
      <c r="DN231" s="71" t="str">
        <f t="shared" ref="DN231" si="3823">IF(AH231="","","|n"&amp;DN$2&amp;"+"&amp;AH231&amp;DN$1)</f>
        <v/>
      </c>
      <c r="DO231" s="71" t="str">
        <f t="shared" ref="DO231" si="3824">IF(AI231="","","|n"&amp;DO$2&amp;"+"&amp;AI231&amp;DO$1)</f>
        <v/>
      </c>
      <c r="DP231" s="71" t="str">
        <f t="shared" ref="DP231" si="3825">IF(AJ231="","","|n"&amp;DP$2&amp;"+"&amp;AJ231&amp;DP$1)</f>
        <v/>
      </c>
      <c r="DQ231" s="71" t="str">
        <f t="shared" ref="DQ231" si="3826">IF(AK231="","","|n"&amp;DQ$2&amp;"+"&amp;AK231&amp;DQ$1)</f>
        <v/>
      </c>
      <c r="DR231" s="71" t="str">
        <f t="shared" ref="DR231" si="3827">IF(AL231="","","|n"&amp;DR$2&amp;"+"&amp;AL231&amp;DR$1)</f>
        <v/>
      </c>
      <c r="DS231" s="71" t="str">
        <f t="shared" ref="DS231" si="3828">IF(AM231="","","|n"&amp;DS$2&amp;"+"&amp;AM231&amp;DS$1)</f>
        <v/>
      </c>
      <c r="DT231" s="71" t="str">
        <f t="shared" ref="DT231" si="3829">IF(AN231="","","|n"&amp;DT$2&amp;"+"&amp;AN231&amp;DT$1)</f>
        <v/>
      </c>
      <c r="DU231" s="71" t="str">
        <f t="shared" ref="DU231" si="3830">IF(AO231="","","|n"&amp;DU$2&amp;"+"&amp;AO231&amp;DU$1)</f>
        <v/>
      </c>
      <c r="DV231" s="71" t="str">
        <f t="shared" ref="DV231" si="3831">IF(AP231="","","|n"&amp;DV$2&amp;"+"&amp;AP231&amp;DV$1)</f>
        <v/>
      </c>
      <c r="DW231" s="71" t="str">
        <f t="shared" ref="DW231" si="3832">IF(AQ231="","","|n"&amp;DW$2&amp;"+"&amp;AQ231&amp;DW$1)</f>
        <v/>
      </c>
      <c r="DX231" s="71" t="str">
        <f t="shared" ref="DX231" si="3833">IF(AR231="","","|n"&amp;DX$2&amp;"+"&amp;AR231&amp;DX$1)</f>
        <v/>
      </c>
      <c r="DY231" s="71" t="str">
        <f t="shared" ref="DY231" si="3834">IF(AS231="","","|n"&amp;DY$2&amp;"+"&amp;AS231&amp;DY$1)</f>
        <v/>
      </c>
      <c r="DZ231" s="71" t="str">
        <f t="shared" ref="DZ231" si="3835">IF(AT231="","","|n"&amp;DZ$2&amp;"+"&amp;AT231&amp;DZ$1)</f>
        <v/>
      </c>
      <c r="EA231" s="71" t="str">
        <f t="shared" ref="EA231" si="3836">IF(AU231="","","|n"&amp;EA$2&amp;"+"&amp;AU231&amp;EA$1)</f>
        <v/>
      </c>
      <c r="EB231" s="71" t="str">
        <f t="shared" ref="EB231" si="3837">IF(AV231="","","|n"&amp;EB$2&amp;"+"&amp;AV231&amp;EB$1)</f>
        <v/>
      </c>
      <c r="EC231" s="71" t="str">
        <f t="shared" ref="EC231" si="3838">IF(AW231="","","|n"&amp;EC$2&amp;"+"&amp;AW231&amp;EC$1)</f>
        <v/>
      </c>
      <c r="ED231" s="71" t="str">
        <f t="shared" ref="ED231" si="3839">IF(AX231="","","|n"&amp;ED$2&amp;"+"&amp;AX231&amp;ED$1)</f>
        <v/>
      </c>
      <c r="EE231" s="71" t="str">
        <f t="shared" ref="EE231" si="3840">IF(AY231="","","|n"&amp;EE$2&amp;"+"&amp;AY231&amp;EE$1)</f>
        <v/>
      </c>
      <c r="EF231" s="71" t="str">
        <f t="shared" ref="EF231" si="3841">IF(AZ231="","","|n"&amp;EF$2&amp;"+"&amp;AZ231&amp;EF$1)</f>
        <v/>
      </c>
      <c r="EG231" s="71" t="str">
        <f t="shared" ref="EG231" si="3842">IF(BA231="","","|n"&amp;EG$2&amp;"+"&amp;BA231&amp;EG$1)</f>
        <v/>
      </c>
      <c r="EH231" s="71" t="str">
        <f t="shared" ref="EH231" si="3843">IF(BB231="","","|n"&amp;EH$2&amp;"+"&amp;BB231&amp;EH$1)</f>
        <v/>
      </c>
      <c r="EI231" s="71" t="str">
        <f t="shared" ref="EI231" si="3844">IF(BC231="","","|n"&amp;EI$2&amp;"+"&amp;BC231&amp;EI$1)</f>
        <v/>
      </c>
      <c r="EJ231" s="71" t="str">
        <f t="shared" ref="EJ231" si="3845">IF(BD231="","","|n"&amp;EJ$2&amp;"+"&amp;BD231&amp;EJ$1)</f>
        <v/>
      </c>
      <c r="EK231" s="71" t="str">
        <f t="shared" ref="EK231" si="3846">IF(BE231="","","|n"&amp;EK$2&amp;"+"&amp;BE231&amp;EK$1)</f>
        <v/>
      </c>
      <c r="EL231" s="71" t="str">
        <f t="shared" ref="EL231" si="3847">IF(BF231="","","|n"&amp;EL$2&amp;"+"&amp;BF231&amp;EL$1)</f>
        <v/>
      </c>
      <c r="EM231" s="71" t="str">
        <f t="shared" ref="EM231" si="3848">IF(BG231="","","|n"&amp;EM$2&amp;"+"&amp;BG231&amp;EM$1)</f>
        <v/>
      </c>
      <c r="EN231" s="71" t="str">
        <f t="shared" ref="EN231" si="3849">IF(BH231="","","|n"&amp;EN$2&amp;"+"&amp;BH231&amp;EN$1)</f>
        <v/>
      </c>
      <c r="EO231" s="71" t="str">
        <f t="shared" ref="EO231" si="3850">IF(BI231="","","|n"&amp;EO$2&amp;"+"&amp;BI231&amp;EO$1)</f>
        <v/>
      </c>
      <c r="EP231" s="71" t="str">
        <f t="shared" ref="EP231" si="3851">IF(BJ231="","","|n"&amp;EP$2&amp;"+"&amp;BJ231&amp;EP$1)</f>
        <v/>
      </c>
      <c r="EQ231" s="71" t="str">
        <f t="shared" ref="EQ231" si="3852">IF(BK231="","","|n"&amp;EQ$2&amp;"+"&amp;BK231&amp;EQ$1)</f>
        <v/>
      </c>
      <c r="ER231" s="71" t="str">
        <f t="shared" ref="ER231" si="3853">IF(BL231="","","|n"&amp;ER$2&amp;"+"&amp;BL231&amp;ER$1)</f>
        <v/>
      </c>
      <c r="ES231" s="71" t="str">
        <f t="shared" ref="ES231" si="3854">IF(BM231="","","|n"&amp;ES$2&amp;"+"&amp;BM231&amp;ES$1)</f>
        <v/>
      </c>
      <c r="ET231" s="71" t="str">
        <f t="shared" ref="ET231" si="3855">IF(BN231="","","|n"&amp;ET$2&amp;"+"&amp;BN231&amp;ET$1)</f>
        <v/>
      </c>
      <c r="EU231" s="71" t="str">
        <f t="shared" ref="EU231" si="3856">IF(BO231="","","|n"&amp;EU$2&amp;"+"&amp;BO231&amp;EU$1)</f>
        <v/>
      </c>
      <c r="EV231" s="71" t="str">
        <f t="shared" ref="EV231" si="3857">IF(BP231="","","|n"&amp;EV$2&amp;"+"&amp;BP231&amp;EV$1)</f>
        <v/>
      </c>
      <c r="EW231" s="71" t="str">
        <f t="shared" ref="EW231" si="3858">IF(BQ231="","","|n"&amp;EW$2&amp;"+"&amp;BQ231&amp;EW$1)</f>
        <v/>
      </c>
      <c r="EX231" s="71" t="str">
        <f t="shared" ref="EX231" si="3859">IF(BR231="","","|n"&amp;EX$2&amp;"+"&amp;BR231&amp;EX$1)</f>
        <v/>
      </c>
      <c r="EY231" s="71" t="str">
        <f t="shared" ref="EY231" si="3860">IF(BS231="","","|n"&amp;EY$2&amp;"+"&amp;BS231&amp;EY$1)</f>
        <v/>
      </c>
      <c r="EZ231" s="71" t="str">
        <f t="shared" ref="EZ231" si="3861">IF(BT231="","","|n"&amp;EZ$2&amp;"+"&amp;BT231&amp;EZ$1)</f>
        <v/>
      </c>
      <c r="FA231" s="71" t="str">
        <f t="shared" ref="FA231" si="3862">IF(BU231="","","|n"&amp;FA$2&amp;"+"&amp;BU231&amp;FA$1)</f>
        <v/>
      </c>
      <c r="FB231" s="71" t="str">
        <f t="shared" ref="FB231" si="3863">IF(BV231="","","|n"&amp;FB$2&amp;"+"&amp;BV231&amp;FB$1)</f>
        <v/>
      </c>
      <c r="FC231" s="71" t="str">
        <f t="shared" ref="FC231" si="3864">IF(BW231="","","|n"&amp;FC$2&amp;"+"&amp;BW231&amp;FC$1)</f>
        <v/>
      </c>
      <c r="FD231" s="71" t="str">
        <f t="shared" ref="FD231" si="3865">IF(BX231="","","|n"&amp;FD$2&amp;"+"&amp;BX231&amp;FD$1)</f>
        <v/>
      </c>
      <c r="FE231" s="71" t="str">
        <f t="shared" ref="FE231" si="3866">IF(BY231="","","|n"&amp;FE$2&amp;"+"&amp;BY231&amp;FE$1)</f>
        <v/>
      </c>
      <c r="FF231" s="71" t="str">
        <f t="shared" ref="FF231" si="3867">IF(BZ231="","","|n"&amp;FF$2&amp;"+"&amp;BZ231&amp;FF$1)</f>
        <v/>
      </c>
      <c r="FG231" s="71" t="str">
        <f t="shared" ref="FG231" si="3868">IF(CA231="","","|n"&amp;FG$2&amp;"+"&amp;CA231&amp;FG$1)</f>
        <v/>
      </c>
      <c r="FH231" s="71" t="str">
        <f t="shared" ref="FH231" si="3869">IF(CB231="","","|n"&amp;FH$2&amp;"+"&amp;CB231&amp;FH$1)</f>
        <v/>
      </c>
      <c r="FI231" s="71" t="str">
        <f t="shared" ref="FI231" si="3870">IF(CC231="","","|n"&amp;FI$2&amp;"+"&amp;CC231&amp;FI$1)</f>
        <v/>
      </c>
      <c r="FJ231" s="71" t="str">
        <f t="shared" ref="FJ231" si="3871">IF(CD231="","","|n"&amp;FJ$2&amp;"+"&amp;CD231&amp;FJ$1)</f>
        <v/>
      </c>
      <c r="FK231" s="71" t="str">
        <f t="shared" ref="FK231" si="3872">IF(CE231="","","|n"&amp;FK$2&amp;"+"&amp;CE231&amp;FK$1)</f>
        <v/>
      </c>
      <c r="FL231" s="71" t="str">
        <f t="shared" ref="FL231" si="3873">IF(CF231="","","|n"&amp;FL$2&amp;"+"&amp;CF231&amp;FL$1)</f>
        <v/>
      </c>
      <c r="FM231" s="71" t="str">
        <f t="shared" ref="FM231" si="3874">IF(CG231="","","|n"&amp;FM$2&amp;"+"&amp;CG231&amp;FM$1)</f>
        <v/>
      </c>
      <c r="FN231" s="71" t="str">
        <f t="shared" ref="FN231" si="3875">IF(CH231="","","|n"&amp;FN$2&amp;"+"&amp;CH231&amp;FN$1)</f>
        <v/>
      </c>
      <c r="FO231" s="71" t="str">
        <f t="shared" ref="FO231" si="3876">IF(CI231="","","|n"&amp;FO$2&amp;"+"&amp;CI231&amp;FO$1)</f>
        <v/>
      </c>
      <c r="FP231" s="71" t="str">
        <f t="shared" ref="FP231" si="3877">IF(CJ231="","","|n"&amp;FP$2&amp;"+"&amp;CJ231&amp;FP$1)</f>
        <v/>
      </c>
      <c r="FQ231" s="71" t="str">
        <f t="shared" ref="FQ231" si="3878">IF(CK231="","","|n"&amp;FQ$2&amp;"+"&amp;CK231&amp;FQ$1)</f>
        <v/>
      </c>
      <c r="FR231" s="71" t="str">
        <f t="shared" ref="FR231" si="3879">IF(CL231="","","|n"&amp;FR$2&amp;"+"&amp;CL231&amp;FR$1)</f>
        <v/>
      </c>
      <c r="FS231" s="71" t="str">
        <f t="shared" ref="FS231" si="3880">IF(CM231="","","|n"&amp;FS$2&amp;"+"&amp;CM231&amp;FS$1)</f>
        <v/>
      </c>
    </row>
    <row r="232" spans="1:175" ht="16.5">
      <c r="A232" s="79"/>
      <c r="B232" s="101" t="s">
        <v>776</v>
      </c>
      <c r="C232" s="79" t="s">
        <v>777</v>
      </c>
      <c r="T232" s="120" t="s">
        <v>778</v>
      </c>
      <c r="U232" s="85" t="s">
        <v>779</v>
      </c>
      <c r="CN232" s="69" t="str">
        <f t="shared" si="3785"/>
        <v>InitUnitState('IS21',,,,,,,,,,)</v>
      </c>
      <c r="CO232" s="69" t="str">
        <f t="shared" si="3786"/>
        <v>InitUnitNormal('IS21',,,,,,,,,,)</v>
      </c>
      <c r="CP232" s="69" t="str">
        <f t="shared" si="3787"/>
        <v>InitUnitMagic('IS21',,,,,,,,,,)</v>
      </c>
      <c r="CQ232" s="69" t="str">
        <f t="shared" si="3788"/>
        <v>InitUnitAdd('IS21',,,,,,,,,,)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InitEquipData('IS21',,"",,,,,'','','','','','',"ReplaceableTextures\\CommandButtons\\BTNIN02.blp")</v>
      </c>
      <c r="CU232" s="95" t="str">
        <f t="shared" si="3789"/>
        <v>|n</v>
      </c>
      <c r="CV232" s="70" t="str">
        <f t="shared" si="3790"/>
        <v>为|Cffffd24dQ技能|r附魔一条|Cffffd24d随机属性|r。</v>
      </c>
      <c r="CW232" s="60"/>
      <c r="CX232" s="60"/>
      <c r="CY232" s="60"/>
      <c r="CZ232" s="60"/>
      <c r="DA232" s="60"/>
      <c r="DB232" s="71" t="str">
        <f t="shared" si="3798"/>
        <v/>
      </c>
      <c r="DC232" s="71" t="str">
        <f t="shared" si="3798"/>
        <v/>
      </c>
      <c r="DD232" s="71" t="str">
        <f t="shared" si="3798"/>
        <v/>
      </c>
      <c r="DE232" s="71" t="str">
        <f t="shared" si="3798"/>
        <v/>
      </c>
      <c r="DF232" s="71" t="str">
        <f t="shared" si="3798"/>
        <v/>
      </c>
      <c r="DG232" s="71" t="str">
        <f t="shared" si="3798"/>
        <v/>
      </c>
      <c r="DH232" s="71" t="str">
        <f t="shared" si="3798"/>
        <v/>
      </c>
      <c r="DI232" s="71" t="str">
        <f t="shared" si="3798"/>
        <v/>
      </c>
      <c r="DJ232" s="71" t="str">
        <f t="shared" si="3798"/>
        <v/>
      </c>
      <c r="DK232" s="71" t="str">
        <f t="shared" si="3798"/>
        <v/>
      </c>
      <c r="DL232" s="71" t="str">
        <f t="shared" si="3799"/>
        <v/>
      </c>
      <c r="DM232" s="71" t="str">
        <f t="shared" si="3799"/>
        <v/>
      </c>
      <c r="DN232" s="71" t="str">
        <f t="shared" si="3799"/>
        <v/>
      </c>
      <c r="DO232" s="71" t="str">
        <f t="shared" si="3799"/>
        <v/>
      </c>
      <c r="DP232" s="71" t="str">
        <f t="shared" si="3799"/>
        <v/>
      </c>
      <c r="DQ232" s="71" t="str">
        <f t="shared" si="3799"/>
        <v/>
      </c>
      <c r="DR232" s="71" t="str">
        <f t="shared" si="3799"/>
        <v/>
      </c>
      <c r="DS232" s="71" t="str">
        <f t="shared" si="3799"/>
        <v/>
      </c>
      <c r="DT232" s="71" t="str">
        <f t="shared" si="3799"/>
        <v/>
      </c>
      <c r="DU232" s="71" t="str">
        <f t="shared" si="3799"/>
        <v/>
      </c>
      <c r="DV232" s="71" t="str">
        <f t="shared" si="3800"/>
        <v/>
      </c>
      <c r="DW232" s="71" t="str">
        <f t="shared" si="3800"/>
        <v/>
      </c>
      <c r="DX232" s="71" t="str">
        <f t="shared" si="3800"/>
        <v/>
      </c>
      <c r="DY232" s="71" t="str">
        <f t="shared" si="3800"/>
        <v/>
      </c>
      <c r="DZ232" s="71" t="str">
        <f t="shared" si="3800"/>
        <v/>
      </c>
      <c r="EA232" s="71" t="str">
        <f t="shared" si="3800"/>
        <v/>
      </c>
      <c r="EB232" s="71" t="str">
        <f t="shared" si="3800"/>
        <v/>
      </c>
      <c r="EC232" s="71" t="str">
        <f t="shared" si="3800"/>
        <v/>
      </c>
      <c r="ED232" s="71" t="str">
        <f t="shared" si="3800"/>
        <v/>
      </c>
      <c r="EE232" s="71" t="str">
        <f t="shared" si="3800"/>
        <v/>
      </c>
      <c r="EF232" s="71" t="str">
        <f t="shared" si="3801"/>
        <v/>
      </c>
      <c r="EG232" s="71" t="str">
        <f t="shared" si="3801"/>
        <v/>
      </c>
      <c r="EH232" s="71" t="str">
        <f t="shared" si="3801"/>
        <v/>
      </c>
      <c r="EI232" s="71" t="str">
        <f t="shared" si="3801"/>
        <v/>
      </c>
      <c r="EJ232" s="71" t="str">
        <f t="shared" si="3801"/>
        <v/>
      </c>
      <c r="EK232" s="71" t="str">
        <f t="shared" si="3801"/>
        <v/>
      </c>
      <c r="EL232" s="71" t="str">
        <f t="shared" si="3801"/>
        <v/>
      </c>
      <c r="EM232" s="71" t="str">
        <f t="shared" si="3801"/>
        <v/>
      </c>
      <c r="EN232" s="71" t="str">
        <f t="shared" si="3801"/>
        <v/>
      </c>
      <c r="EO232" s="71" t="str">
        <f t="shared" si="3801"/>
        <v/>
      </c>
      <c r="EP232" s="71" t="str">
        <f t="shared" si="3802"/>
        <v/>
      </c>
      <c r="EQ232" s="71" t="str">
        <f t="shared" si="3802"/>
        <v/>
      </c>
      <c r="ER232" s="71" t="str">
        <f t="shared" si="3802"/>
        <v/>
      </c>
      <c r="ES232" s="71" t="str">
        <f t="shared" si="3802"/>
        <v/>
      </c>
      <c r="ET232" s="71" t="str">
        <f t="shared" si="3802"/>
        <v/>
      </c>
      <c r="EU232" s="71" t="str">
        <f t="shared" si="3802"/>
        <v/>
      </c>
      <c r="EV232" s="71" t="str">
        <f t="shared" si="3802"/>
        <v/>
      </c>
      <c r="EW232" s="71" t="str">
        <f t="shared" si="3802"/>
        <v/>
      </c>
      <c r="EX232" s="71" t="str">
        <f t="shared" si="3802"/>
        <v/>
      </c>
      <c r="EY232" s="71" t="str">
        <f t="shared" si="3802"/>
        <v/>
      </c>
      <c r="EZ232" s="71" t="str">
        <f t="shared" si="3803"/>
        <v/>
      </c>
      <c r="FA232" s="71" t="str">
        <f t="shared" si="3803"/>
        <v/>
      </c>
      <c r="FB232" s="71" t="str">
        <f t="shared" si="3803"/>
        <v/>
      </c>
      <c r="FC232" s="71" t="str">
        <f t="shared" si="3803"/>
        <v/>
      </c>
      <c r="FD232" s="71" t="str">
        <f t="shared" si="3803"/>
        <v/>
      </c>
      <c r="FE232" s="71" t="str">
        <f t="shared" si="3803"/>
        <v/>
      </c>
      <c r="FF232" s="71" t="str">
        <f t="shared" si="3803"/>
        <v/>
      </c>
      <c r="FG232" s="71" t="str">
        <f t="shared" si="3803"/>
        <v/>
      </c>
      <c r="FH232" s="71" t="str">
        <f t="shared" si="3803"/>
        <v/>
      </c>
      <c r="FI232" s="71" t="str">
        <f t="shared" si="3803"/>
        <v/>
      </c>
      <c r="FJ232" s="71" t="str">
        <f t="shared" si="3804"/>
        <v/>
      </c>
      <c r="FK232" s="71" t="str">
        <f t="shared" si="3804"/>
        <v/>
      </c>
      <c r="FL232" s="71" t="str">
        <f t="shared" si="3804"/>
        <v/>
      </c>
      <c r="FM232" s="71" t="str">
        <f t="shared" si="3804"/>
        <v/>
      </c>
      <c r="FN232" s="71" t="str">
        <f t="shared" si="3804"/>
        <v/>
      </c>
      <c r="FO232" s="71" t="str">
        <f t="shared" si="3804"/>
        <v/>
      </c>
      <c r="FP232" s="71" t="str">
        <f t="shared" si="3804"/>
        <v/>
      </c>
      <c r="FQ232" s="71" t="str">
        <f t="shared" si="3804"/>
        <v/>
      </c>
      <c r="FR232" s="71" t="str">
        <f t="shared" si="3804"/>
        <v/>
      </c>
      <c r="FS232" s="71" t="str">
        <f t="shared" si="3804"/>
        <v/>
      </c>
    </row>
    <row r="233" spans="1:175" ht="16.5">
      <c r="A233" s="79"/>
      <c r="B233" s="101" t="s">
        <v>780</v>
      </c>
      <c r="C233" s="79" t="s">
        <v>781</v>
      </c>
      <c r="T233" s="120" t="s">
        <v>782</v>
      </c>
      <c r="U233" s="85" t="s">
        <v>783</v>
      </c>
      <c r="CN233" s="69" t="str">
        <f t="shared" si="3785"/>
        <v>InitUnitState('IS22',,,,,,,,,,)</v>
      </c>
      <c r="CO233" s="69" t="str">
        <f t="shared" si="3786"/>
        <v>InitUnitNormal('IS22',,,,,,,,,,)</v>
      </c>
      <c r="CP233" s="69" t="str">
        <f t="shared" si="3787"/>
        <v>InitUnitMagic('IS22',,,,,,,,,,)</v>
      </c>
      <c r="CQ233" s="69" t="str">
        <f t="shared" si="3788"/>
        <v>InitUnitAdd('IS22',,,,,,,,,,)</v>
      </c>
      <c r="CR233" s="69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InitEquipData('IS22',,"",,,,,'','','','','','',"ReplaceableTextures\\CommandButtons\\BTNIN03.blp")</v>
      </c>
      <c r="CU233" s="95" t="str">
        <f t="shared" si="3789"/>
        <v>|n</v>
      </c>
      <c r="CV233" s="70" t="str">
        <f t="shared" si="3790"/>
        <v>为|Cffffd24dW技能|r附魔一条|Cffffd24d随机属性|r。</v>
      </c>
      <c r="CW233" s="60"/>
      <c r="CX233" s="60"/>
      <c r="CY233" s="60"/>
      <c r="CZ233" s="60"/>
      <c r="DA233" s="60"/>
      <c r="DB233" s="71" t="str">
        <f t="shared" si="3798"/>
        <v/>
      </c>
      <c r="DC233" s="71" t="str">
        <f t="shared" si="3798"/>
        <v/>
      </c>
      <c r="DD233" s="71" t="str">
        <f t="shared" si="3798"/>
        <v/>
      </c>
      <c r="DE233" s="71" t="str">
        <f t="shared" si="3798"/>
        <v/>
      </c>
      <c r="DF233" s="71" t="str">
        <f t="shared" si="3798"/>
        <v/>
      </c>
      <c r="DG233" s="71" t="str">
        <f t="shared" si="3798"/>
        <v/>
      </c>
      <c r="DH233" s="71" t="str">
        <f t="shared" si="3798"/>
        <v/>
      </c>
      <c r="DI233" s="71" t="str">
        <f t="shared" si="3798"/>
        <v/>
      </c>
      <c r="DJ233" s="71" t="str">
        <f t="shared" si="3798"/>
        <v/>
      </c>
      <c r="DK233" s="71" t="str">
        <f t="shared" si="3798"/>
        <v/>
      </c>
      <c r="DL233" s="71" t="str">
        <f t="shared" si="3799"/>
        <v/>
      </c>
      <c r="DM233" s="71" t="str">
        <f t="shared" si="3799"/>
        <v/>
      </c>
      <c r="DN233" s="71" t="str">
        <f t="shared" si="3799"/>
        <v/>
      </c>
      <c r="DO233" s="71" t="str">
        <f t="shared" si="3799"/>
        <v/>
      </c>
      <c r="DP233" s="71" t="str">
        <f t="shared" si="3799"/>
        <v/>
      </c>
      <c r="DQ233" s="71" t="str">
        <f t="shared" si="3799"/>
        <v/>
      </c>
      <c r="DR233" s="71" t="str">
        <f t="shared" si="3799"/>
        <v/>
      </c>
      <c r="DS233" s="71" t="str">
        <f t="shared" si="3799"/>
        <v/>
      </c>
      <c r="DT233" s="71" t="str">
        <f t="shared" si="3799"/>
        <v/>
      </c>
      <c r="DU233" s="71" t="str">
        <f t="shared" si="3799"/>
        <v/>
      </c>
      <c r="DV233" s="71" t="str">
        <f t="shared" si="3800"/>
        <v/>
      </c>
      <c r="DW233" s="71" t="str">
        <f t="shared" si="3800"/>
        <v/>
      </c>
      <c r="DX233" s="71" t="str">
        <f t="shared" si="3800"/>
        <v/>
      </c>
      <c r="DY233" s="71" t="str">
        <f t="shared" si="3800"/>
        <v/>
      </c>
      <c r="DZ233" s="71" t="str">
        <f t="shared" si="3800"/>
        <v/>
      </c>
      <c r="EA233" s="71" t="str">
        <f t="shared" si="3800"/>
        <v/>
      </c>
      <c r="EB233" s="71" t="str">
        <f t="shared" si="3800"/>
        <v/>
      </c>
      <c r="EC233" s="71" t="str">
        <f t="shared" si="3800"/>
        <v/>
      </c>
      <c r="ED233" s="71" t="str">
        <f t="shared" si="3800"/>
        <v/>
      </c>
      <c r="EE233" s="71" t="str">
        <f t="shared" si="3800"/>
        <v/>
      </c>
      <c r="EF233" s="71" t="str">
        <f t="shared" si="3801"/>
        <v/>
      </c>
      <c r="EG233" s="71" t="str">
        <f t="shared" si="3801"/>
        <v/>
      </c>
      <c r="EH233" s="71" t="str">
        <f t="shared" si="3801"/>
        <v/>
      </c>
      <c r="EI233" s="71" t="str">
        <f t="shared" si="3801"/>
        <v/>
      </c>
      <c r="EJ233" s="71" t="str">
        <f t="shared" si="3801"/>
        <v/>
      </c>
      <c r="EK233" s="71" t="str">
        <f t="shared" si="3801"/>
        <v/>
      </c>
      <c r="EL233" s="71" t="str">
        <f t="shared" si="3801"/>
        <v/>
      </c>
      <c r="EM233" s="71" t="str">
        <f t="shared" si="3801"/>
        <v/>
      </c>
      <c r="EN233" s="71" t="str">
        <f t="shared" si="3801"/>
        <v/>
      </c>
      <c r="EO233" s="71" t="str">
        <f t="shared" si="3801"/>
        <v/>
      </c>
      <c r="EP233" s="71" t="str">
        <f t="shared" si="3802"/>
        <v/>
      </c>
      <c r="EQ233" s="71" t="str">
        <f t="shared" si="3802"/>
        <v/>
      </c>
      <c r="ER233" s="71" t="str">
        <f t="shared" si="3802"/>
        <v/>
      </c>
      <c r="ES233" s="71" t="str">
        <f t="shared" si="3802"/>
        <v/>
      </c>
      <c r="ET233" s="71" t="str">
        <f t="shared" si="3802"/>
        <v/>
      </c>
      <c r="EU233" s="71" t="str">
        <f t="shared" si="3802"/>
        <v/>
      </c>
      <c r="EV233" s="71" t="str">
        <f t="shared" si="3802"/>
        <v/>
      </c>
      <c r="EW233" s="71" t="str">
        <f t="shared" si="3802"/>
        <v/>
      </c>
      <c r="EX233" s="71" t="str">
        <f t="shared" si="3802"/>
        <v/>
      </c>
      <c r="EY233" s="71" t="str">
        <f t="shared" si="3802"/>
        <v/>
      </c>
      <c r="EZ233" s="71" t="str">
        <f t="shared" si="3803"/>
        <v/>
      </c>
      <c r="FA233" s="71" t="str">
        <f t="shared" si="3803"/>
        <v/>
      </c>
      <c r="FB233" s="71" t="str">
        <f t="shared" si="3803"/>
        <v/>
      </c>
      <c r="FC233" s="71" t="str">
        <f t="shared" si="3803"/>
        <v/>
      </c>
      <c r="FD233" s="71" t="str">
        <f t="shared" si="3803"/>
        <v/>
      </c>
      <c r="FE233" s="71" t="str">
        <f t="shared" si="3803"/>
        <v/>
      </c>
      <c r="FF233" s="71" t="str">
        <f t="shared" si="3803"/>
        <v/>
      </c>
      <c r="FG233" s="71" t="str">
        <f t="shared" si="3803"/>
        <v/>
      </c>
      <c r="FH233" s="71" t="str">
        <f t="shared" si="3803"/>
        <v/>
      </c>
      <c r="FI233" s="71" t="str">
        <f t="shared" si="3803"/>
        <v/>
      </c>
      <c r="FJ233" s="71" t="str">
        <f t="shared" si="3804"/>
        <v/>
      </c>
      <c r="FK233" s="71" t="str">
        <f t="shared" si="3804"/>
        <v/>
      </c>
      <c r="FL233" s="71" t="str">
        <f t="shared" si="3804"/>
        <v/>
      </c>
      <c r="FM233" s="71" t="str">
        <f t="shared" si="3804"/>
        <v/>
      </c>
      <c r="FN233" s="71" t="str">
        <f t="shared" si="3804"/>
        <v/>
      </c>
      <c r="FO233" s="71" t="str">
        <f t="shared" si="3804"/>
        <v/>
      </c>
      <c r="FP233" s="71" t="str">
        <f t="shared" si="3804"/>
        <v/>
      </c>
      <c r="FQ233" s="71" t="str">
        <f t="shared" si="3804"/>
        <v/>
      </c>
      <c r="FR233" s="71" t="str">
        <f t="shared" si="3804"/>
        <v/>
      </c>
      <c r="FS233" s="71" t="str">
        <f t="shared" si="3804"/>
        <v/>
      </c>
    </row>
    <row r="234" spans="1:175" ht="16.5">
      <c r="A234" s="79"/>
      <c r="B234" s="101" t="s">
        <v>784</v>
      </c>
      <c r="C234" s="79" t="s">
        <v>785</v>
      </c>
      <c r="T234" s="120" t="s">
        <v>786</v>
      </c>
      <c r="U234" s="85" t="s">
        <v>787</v>
      </c>
      <c r="CN234" s="69" t="str">
        <f t="shared" si="3785"/>
        <v>InitUnitState('IS23',,,,,,,,,,)</v>
      </c>
      <c r="CO234" s="69" t="str">
        <f t="shared" si="3786"/>
        <v>InitUnitNormal('IS23',,,,,,,,,,)</v>
      </c>
      <c r="CP234" s="69" t="str">
        <f t="shared" si="3787"/>
        <v>InitUnitMagic('IS23',,,,,,,,,,)</v>
      </c>
      <c r="CQ234" s="69" t="str">
        <f t="shared" si="3788"/>
        <v>InitUnitAdd('IS23',,,,,,,,,,)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ref="CU234:CU237" si="3881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70" t="str">
        <f t="shared" ref="CV234:CV237" si="3882">T234</f>
        <v>为|Cffffd24dE技能|r附魔一条|Cffffd24d随机属性|r。</v>
      </c>
      <c r="CW234" s="60"/>
      <c r="CX234" s="60"/>
      <c r="CY234" s="60"/>
      <c r="CZ234" s="60"/>
      <c r="DA234" s="60"/>
      <c r="DB234" s="71" t="str">
        <f t="shared" ref="DB234" si="3883">IF(V234="","","|n"&amp;DB$2&amp;"+"&amp;V234&amp;DB$1)</f>
        <v/>
      </c>
      <c r="DC234" s="71" t="str">
        <f t="shared" ref="DC234" si="3884">IF(W234="","","|n"&amp;DC$2&amp;"+"&amp;W234&amp;DC$1)</f>
        <v/>
      </c>
      <c r="DD234" s="71" t="str">
        <f t="shared" ref="DD234" si="3885">IF(X234="","","|n"&amp;DD$2&amp;"+"&amp;X234&amp;DD$1)</f>
        <v/>
      </c>
      <c r="DE234" s="71" t="str">
        <f t="shared" ref="DE234" si="3886">IF(Y234="","","|n"&amp;DE$2&amp;"+"&amp;Y234&amp;DE$1)</f>
        <v/>
      </c>
      <c r="DF234" s="71" t="str">
        <f t="shared" ref="DF234" si="3887">IF(Z234="","","|n"&amp;DF$2&amp;"+"&amp;Z234&amp;DF$1)</f>
        <v/>
      </c>
      <c r="DG234" s="71" t="str">
        <f t="shared" ref="DG234" si="3888">IF(AA234="","","|n"&amp;DG$2&amp;"+"&amp;AA234&amp;DG$1)</f>
        <v/>
      </c>
      <c r="DH234" s="71" t="str">
        <f t="shared" ref="DH234" si="3889">IF(AB234="","","|n"&amp;DH$2&amp;"+"&amp;AB234&amp;DH$1)</f>
        <v/>
      </c>
      <c r="DI234" s="71" t="str">
        <f t="shared" ref="DI234" si="3890">IF(AC234="","","|n"&amp;DI$2&amp;"+"&amp;AC234&amp;DI$1)</f>
        <v/>
      </c>
      <c r="DJ234" s="71" t="str">
        <f t="shared" ref="DJ234" si="3891">IF(AD234="","","|n"&amp;DJ$2&amp;"+"&amp;AD234&amp;DJ$1)</f>
        <v/>
      </c>
      <c r="DK234" s="71" t="str">
        <f t="shared" ref="DK234" si="3892">IF(AE234="","","|n"&amp;DK$2&amp;"+"&amp;AE234&amp;DK$1)</f>
        <v/>
      </c>
      <c r="DL234" s="71" t="str">
        <f t="shared" ref="DL234" si="3893">IF(AF234="","","|n"&amp;DL$2&amp;"+"&amp;AF234&amp;DL$1)</f>
        <v/>
      </c>
      <c r="DM234" s="71" t="str">
        <f t="shared" ref="DM234" si="3894">IF(AG234="","","|n"&amp;DM$2&amp;"+"&amp;AG234&amp;DM$1)</f>
        <v/>
      </c>
      <c r="DN234" s="71" t="str">
        <f t="shared" ref="DN234" si="3895">IF(AH234="","","|n"&amp;DN$2&amp;"+"&amp;AH234&amp;DN$1)</f>
        <v/>
      </c>
      <c r="DO234" s="71" t="str">
        <f t="shared" ref="DO234" si="3896">IF(AI234="","","|n"&amp;DO$2&amp;"+"&amp;AI234&amp;DO$1)</f>
        <v/>
      </c>
      <c r="DP234" s="71" t="str">
        <f t="shared" ref="DP234" si="3897">IF(AJ234="","","|n"&amp;DP$2&amp;"+"&amp;AJ234&amp;DP$1)</f>
        <v/>
      </c>
      <c r="DQ234" s="71" t="str">
        <f t="shared" ref="DQ234" si="3898">IF(AK234="","","|n"&amp;DQ$2&amp;"+"&amp;AK234&amp;DQ$1)</f>
        <v/>
      </c>
      <c r="DR234" s="71" t="str">
        <f t="shared" ref="DR234" si="3899">IF(AL234="","","|n"&amp;DR$2&amp;"+"&amp;AL234&amp;DR$1)</f>
        <v/>
      </c>
      <c r="DS234" s="71" t="str">
        <f t="shared" ref="DS234" si="3900">IF(AM234="","","|n"&amp;DS$2&amp;"+"&amp;AM234&amp;DS$1)</f>
        <v/>
      </c>
      <c r="DT234" s="71" t="str">
        <f t="shared" ref="DT234" si="3901">IF(AN234="","","|n"&amp;DT$2&amp;"+"&amp;AN234&amp;DT$1)</f>
        <v/>
      </c>
      <c r="DU234" s="71" t="str">
        <f t="shared" ref="DU234" si="3902">IF(AO234="","","|n"&amp;DU$2&amp;"+"&amp;AO234&amp;DU$1)</f>
        <v/>
      </c>
      <c r="DV234" s="71" t="str">
        <f t="shared" ref="DV234" si="3903">IF(AP234="","","|n"&amp;DV$2&amp;"+"&amp;AP234&amp;DV$1)</f>
        <v/>
      </c>
      <c r="DW234" s="71" t="str">
        <f t="shared" ref="DW234" si="3904">IF(AQ234="","","|n"&amp;DW$2&amp;"+"&amp;AQ234&amp;DW$1)</f>
        <v/>
      </c>
      <c r="DX234" s="71" t="str">
        <f t="shared" ref="DX234" si="3905">IF(AR234="","","|n"&amp;DX$2&amp;"+"&amp;AR234&amp;DX$1)</f>
        <v/>
      </c>
      <c r="DY234" s="71" t="str">
        <f t="shared" ref="DY234" si="3906">IF(AS234="","","|n"&amp;DY$2&amp;"+"&amp;AS234&amp;DY$1)</f>
        <v/>
      </c>
      <c r="DZ234" s="71" t="str">
        <f t="shared" ref="DZ234" si="3907">IF(AT234="","","|n"&amp;DZ$2&amp;"+"&amp;AT234&amp;DZ$1)</f>
        <v/>
      </c>
      <c r="EA234" s="71" t="str">
        <f t="shared" ref="EA234" si="3908">IF(AU234="","","|n"&amp;EA$2&amp;"+"&amp;AU234&amp;EA$1)</f>
        <v/>
      </c>
      <c r="EB234" s="71" t="str">
        <f t="shared" ref="EB234" si="3909">IF(AV234="","","|n"&amp;EB$2&amp;"+"&amp;AV234&amp;EB$1)</f>
        <v/>
      </c>
      <c r="EC234" s="71" t="str">
        <f t="shared" ref="EC234" si="3910">IF(AW234="","","|n"&amp;EC$2&amp;"+"&amp;AW234&amp;EC$1)</f>
        <v/>
      </c>
      <c r="ED234" s="71" t="str">
        <f t="shared" ref="ED234" si="3911">IF(AX234="","","|n"&amp;ED$2&amp;"+"&amp;AX234&amp;ED$1)</f>
        <v/>
      </c>
      <c r="EE234" s="71" t="str">
        <f t="shared" ref="EE234" si="3912">IF(AY234="","","|n"&amp;EE$2&amp;"+"&amp;AY234&amp;EE$1)</f>
        <v/>
      </c>
      <c r="EF234" s="71" t="str">
        <f t="shared" ref="EF234" si="3913">IF(AZ234="","","|n"&amp;EF$2&amp;"+"&amp;AZ234&amp;EF$1)</f>
        <v/>
      </c>
      <c r="EG234" s="71" t="str">
        <f t="shared" ref="EG234" si="3914">IF(BA234="","","|n"&amp;EG$2&amp;"+"&amp;BA234&amp;EG$1)</f>
        <v/>
      </c>
      <c r="EH234" s="71" t="str">
        <f t="shared" ref="EH234" si="3915">IF(BB234="","","|n"&amp;EH$2&amp;"+"&amp;BB234&amp;EH$1)</f>
        <v/>
      </c>
      <c r="EI234" s="71" t="str">
        <f t="shared" ref="EI234" si="3916">IF(BC234="","","|n"&amp;EI$2&amp;"+"&amp;BC234&amp;EI$1)</f>
        <v/>
      </c>
      <c r="EJ234" s="71" t="str">
        <f t="shared" ref="EJ234" si="3917">IF(BD234="","","|n"&amp;EJ$2&amp;"+"&amp;BD234&amp;EJ$1)</f>
        <v/>
      </c>
      <c r="EK234" s="71" t="str">
        <f t="shared" ref="EK234" si="3918">IF(BE234="","","|n"&amp;EK$2&amp;"+"&amp;BE234&amp;EK$1)</f>
        <v/>
      </c>
      <c r="EL234" s="71" t="str">
        <f t="shared" ref="EL234" si="3919">IF(BF234="","","|n"&amp;EL$2&amp;"+"&amp;BF234&amp;EL$1)</f>
        <v/>
      </c>
      <c r="EM234" s="71" t="str">
        <f t="shared" ref="EM234" si="3920">IF(BG234="","","|n"&amp;EM$2&amp;"+"&amp;BG234&amp;EM$1)</f>
        <v/>
      </c>
      <c r="EN234" s="71" t="str">
        <f t="shared" ref="EN234" si="3921">IF(BH234="","","|n"&amp;EN$2&amp;"+"&amp;BH234&amp;EN$1)</f>
        <v/>
      </c>
      <c r="EO234" s="71" t="str">
        <f t="shared" ref="EO234" si="3922">IF(BI234="","","|n"&amp;EO$2&amp;"+"&amp;BI234&amp;EO$1)</f>
        <v/>
      </c>
      <c r="EP234" s="71" t="str">
        <f t="shared" ref="EP234" si="3923">IF(BJ234="","","|n"&amp;EP$2&amp;"+"&amp;BJ234&amp;EP$1)</f>
        <v/>
      </c>
      <c r="EQ234" s="71" t="str">
        <f t="shared" ref="EQ234" si="3924">IF(BK234="","","|n"&amp;EQ$2&amp;"+"&amp;BK234&amp;EQ$1)</f>
        <v/>
      </c>
      <c r="ER234" s="71" t="str">
        <f t="shared" ref="ER234" si="3925">IF(BL234="","","|n"&amp;ER$2&amp;"+"&amp;BL234&amp;ER$1)</f>
        <v/>
      </c>
      <c r="ES234" s="71" t="str">
        <f t="shared" ref="ES234" si="3926">IF(BM234="","","|n"&amp;ES$2&amp;"+"&amp;BM234&amp;ES$1)</f>
        <v/>
      </c>
      <c r="ET234" s="71" t="str">
        <f t="shared" ref="ET234" si="3927">IF(BN234="","","|n"&amp;ET$2&amp;"+"&amp;BN234&amp;ET$1)</f>
        <v/>
      </c>
      <c r="EU234" s="71" t="str">
        <f t="shared" ref="EU234" si="3928">IF(BO234="","","|n"&amp;EU$2&amp;"+"&amp;BO234&amp;EU$1)</f>
        <v/>
      </c>
      <c r="EV234" s="71" t="str">
        <f t="shared" ref="EV234" si="3929">IF(BP234="","","|n"&amp;EV$2&amp;"+"&amp;BP234&amp;EV$1)</f>
        <v/>
      </c>
      <c r="EW234" s="71" t="str">
        <f t="shared" ref="EW234" si="3930">IF(BQ234="","","|n"&amp;EW$2&amp;"+"&amp;BQ234&amp;EW$1)</f>
        <v/>
      </c>
      <c r="EX234" s="71" t="str">
        <f t="shared" ref="EX234" si="3931">IF(BR234="","","|n"&amp;EX$2&amp;"+"&amp;BR234&amp;EX$1)</f>
        <v/>
      </c>
      <c r="EY234" s="71" t="str">
        <f t="shared" ref="EY234" si="3932">IF(BS234="","","|n"&amp;EY$2&amp;"+"&amp;BS234&amp;EY$1)</f>
        <v/>
      </c>
      <c r="EZ234" s="71" t="str">
        <f t="shared" ref="EZ234" si="3933">IF(BT234="","","|n"&amp;EZ$2&amp;"+"&amp;BT234&amp;EZ$1)</f>
        <v/>
      </c>
      <c r="FA234" s="71" t="str">
        <f t="shared" ref="FA234" si="3934">IF(BU234="","","|n"&amp;FA$2&amp;"+"&amp;BU234&amp;FA$1)</f>
        <v/>
      </c>
      <c r="FB234" s="71" t="str">
        <f t="shared" ref="FB234" si="3935">IF(BV234="","","|n"&amp;FB$2&amp;"+"&amp;BV234&amp;FB$1)</f>
        <v/>
      </c>
      <c r="FC234" s="71" t="str">
        <f t="shared" ref="FC234" si="3936">IF(BW234="","","|n"&amp;FC$2&amp;"+"&amp;BW234&amp;FC$1)</f>
        <v/>
      </c>
      <c r="FD234" s="71" t="str">
        <f t="shared" ref="FD234" si="3937">IF(BX234="","","|n"&amp;FD$2&amp;"+"&amp;BX234&amp;FD$1)</f>
        <v/>
      </c>
      <c r="FE234" s="71" t="str">
        <f t="shared" ref="FE234" si="3938">IF(BY234="","","|n"&amp;FE$2&amp;"+"&amp;BY234&amp;FE$1)</f>
        <v/>
      </c>
      <c r="FF234" s="71" t="str">
        <f t="shared" ref="FF234" si="3939">IF(BZ234="","","|n"&amp;FF$2&amp;"+"&amp;BZ234&amp;FF$1)</f>
        <v/>
      </c>
      <c r="FG234" s="71" t="str">
        <f t="shared" ref="FG234" si="3940">IF(CA234="","","|n"&amp;FG$2&amp;"+"&amp;CA234&amp;FG$1)</f>
        <v/>
      </c>
      <c r="FH234" s="71" t="str">
        <f t="shared" ref="FH234" si="3941">IF(CB234="","","|n"&amp;FH$2&amp;"+"&amp;CB234&amp;FH$1)</f>
        <v/>
      </c>
      <c r="FI234" s="71" t="str">
        <f t="shared" ref="FI234" si="3942">IF(CC234="","","|n"&amp;FI$2&amp;"+"&amp;CC234&amp;FI$1)</f>
        <v/>
      </c>
      <c r="FJ234" s="71" t="str">
        <f t="shared" ref="FJ234" si="3943">IF(CD234="","","|n"&amp;FJ$2&amp;"+"&amp;CD234&amp;FJ$1)</f>
        <v/>
      </c>
      <c r="FK234" s="71" t="str">
        <f t="shared" ref="FK234" si="3944">IF(CE234="","","|n"&amp;FK$2&amp;"+"&amp;CE234&amp;FK$1)</f>
        <v/>
      </c>
      <c r="FL234" s="71" t="str">
        <f t="shared" ref="FL234" si="3945">IF(CF234="","","|n"&amp;FL$2&amp;"+"&amp;CF234&amp;FL$1)</f>
        <v/>
      </c>
      <c r="FM234" s="71" t="str">
        <f t="shared" ref="FM234" si="3946">IF(CG234="","","|n"&amp;FM$2&amp;"+"&amp;CG234&amp;FM$1)</f>
        <v/>
      </c>
      <c r="FN234" s="71" t="str">
        <f t="shared" ref="FN234" si="3947">IF(CH234="","","|n"&amp;FN$2&amp;"+"&amp;CH234&amp;FN$1)</f>
        <v/>
      </c>
      <c r="FO234" s="71" t="str">
        <f t="shared" ref="FO234" si="3948">IF(CI234="","","|n"&amp;FO$2&amp;"+"&amp;CI234&amp;FO$1)</f>
        <v/>
      </c>
      <c r="FP234" s="71" t="str">
        <f t="shared" ref="FP234" si="3949">IF(CJ234="","","|n"&amp;FP$2&amp;"+"&amp;CJ234&amp;FP$1)</f>
        <v/>
      </c>
      <c r="FQ234" s="71" t="str">
        <f t="shared" ref="FQ234" si="3950">IF(CK234="","","|n"&amp;FQ$2&amp;"+"&amp;CK234&amp;FQ$1)</f>
        <v/>
      </c>
      <c r="FR234" s="71" t="str">
        <f t="shared" ref="FR234" si="3951">IF(CL234="","","|n"&amp;FR$2&amp;"+"&amp;CL234&amp;FR$1)</f>
        <v/>
      </c>
      <c r="FS234" s="71" t="str">
        <f t="shared" ref="FS234" si="3952">IF(CM234="","","|n"&amp;FS$2&amp;"+"&amp;CM234&amp;FS$1)</f>
        <v/>
      </c>
    </row>
    <row r="235" spans="1:175" ht="16.5">
      <c r="A235" s="79"/>
      <c r="B235" s="101" t="s">
        <v>788</v>
      </c>
      <c r="C235" s="79" t="s">
        <v>789</v>
      </c>
      <c r="T235" s="120" t="s">
        <v>778</v>
      </c>
      <c r="U235" s="85" t="s">
        <v>790</v>
      </c>
      <c r="CN235" s="69" t="str">
        <f t="shared" si="3785"/>
        <v>InitUnitState('IS24',,,,,,,,,,)</v>
      </c>
      <c r="CO235" s="69" t="str">
        <f t="shared" si="3786"/>
        <v>InitUnitNormal('IS24',,,,,,,,,,)</v>
      </c>
      <c r="CP235" s="69" t="str">
        <f t="shared" si="3787"/>
        <v>InitUnitMagic('IS24',,,,,,,,,,)</v>
      </c>
      <c r="CQ235" s="69" t="str">
        <f t="shared" si="3788"/>
        <v>InitUnitAdd('IS24',,,,,,,,,,)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InitEquipData('IS24',,"",,,,,'','','','','','',"ReplaceableTextures\\CommandButtons\\BTN010.blp")</v>
      </c>
      <c r="CU235" s="95" t="str">
        <f t="shared" si="3881"/>
        <v>|n</v>
      </c>
      <c r="CV235" s="70" t="str">
        <f t="shared" si="3882"/>
        <v>为|Cffffd24dQ技能|r附魔一条|Cffffd24d随机属性|r。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953">IF(V235="","","|n"&amp;DB$2&amp;"+"&amp;V235&amp;DB$1)</f>
        <v/>
      </c>
      <c r="DC235" s="71" t="str">
        <f t="shared" si="3953"/>
        <v/>
      </c>
      <c r="DD235" s="71" t="str">
        <f t="shared" si="3953"/>
        <v/>
      </c>
      <c r="DE235" s="71" t="str">
        <f t="shared" si="3953"/>
        <v/>
      </c>
      <c r="DF235" s="71" t="str">
        <f t="shared" si="3953"/>
        <v/>
      </c>
      <c r="DG235" s="71" t="str">
        <f t="shared" si="3953"/>
        <v/>
      </c>
      <c r="DH235" s="71" t="str">
        <f t="shared" si="3953"/>
        <v/>
      </c>
      <c r="DI235" s="71" t="str">
        <f t="shared" si="3953"/>
        <v/>
      </c>
      <c r="DJ235" s="71" t="str">
        <f t="shared" si="3953"/>
        <v/>
      </c>
      <c r="DK235" s="71" t="str">
        <f t="shared" si="3953"/>
        <v/>
      </c>
      <c r="DL235" s="71" t="str">
        <f t="shared" si="3953"/>
        <v/>
      </c>
      <c r="DM235" s="71" t="str">
        <f t="shared" si="3953"/>
        <v/>
      </c>
      <c r="DN235" s="71" t="str">
        <f t="shared" si="3953"/>
        <v/>
      </c>
      <c r="DO235" s="71" t="str">
        <f t="shared" si="3953"/>
        <v/>
      </c>
      <c r="DP235" s="71" t="str">
        <f t="shared" si="3953"/>
        <v/>
      </c>
      <c r="DQ235" s="71" t="str">
        <f t="shared" si="3953"/>
        <v/>
      </c>
      <c r="DR235" s="71" t="str">
        <f t="shared" si="3953"/>
        <v/>
      </c>
      <c r="DS235" s="71" t="str">
        <f t="shared" si="3953"/>
        <v/>
      </c>
      <c r="DT235" s="71" t="str">
        <f t="shared" si="3953"/>
        <v/>
      </c>
      <c r="DU235" s="71" t="str">
        <f t="shared" si="3953"/>
        <v/>
      </c>
      <c r="DV235" s="71" t="str">
        <f t="shared" si="3953"/>
        <v/>
      </c>
      <c r="DW235" s="71" t="str">
        <f t="shared" si="3953"/>
        <v/>
      </c>
      <c r="DX235" s="71" t="str">
        <f t="shared" si="3953"/>
        <v/>
      </c>
      <c r="DY235" s="71" t="str">
        <f t="shared" si="3953"/>
        <v/>
      </c>
      <c r="DZ235" s="71" t="str">
        <f t="shared" si="3953"/>
        <v/>
      </c>
      <c r="EA235" s="71" t="str">
        <f t="shared" si="3953"/>
        <v/>
      </c>
      <c r="EB235" s="71" t="str">
        <f t="shared" si="3953"/>
        <v/>
      </c>
      <c r="EC235" s="71" t="str">
        <f t="shared" si="3953"/>
        <v/>
      </c>
      <c r="ED235" s="71" t="str">
        <f t="shared" si="3953"/>
        <v/>
      </c>
      <c r="EE235" s="71" t="str">
        <f t="shared" si="3953"/>
        <v/>
      </c>
      <c r="EF235" s="71" t="str">
        <f t="shared" si="3953"/>
        <v/>
      </c>
      <c r="EG235" s="71" t="str">
        <f t="shared" si="3953"/>
        <v/>
      </c>
      <c r="EH235" s="71" t="str">
        <f t="shared" si="3953"/>
        <v/>
      </c>
      <c r="EI235" s="71" t="str">
        <f t="shared" si="3953"/>
        <v/>
      </c>
      <c r="EJ235" s="71" t="str">
        <f t="shared" si="3953"/>
        <v/>
      </c>
      <c r="EK235" s="71" t="str">
        <f t="shared" si="3953"/>
        <v/>
      </c>
      <c r="EL235" s="71" t="str">
        <f t="shared" si="3953"/>
        <v/>
      </c>
      <c r="EM235" s="71" t="str">
        <f t="shared" si="3953"/>
        <v/>
      </c>
      <c r="EN235" s="71" t="str">
        <f t="shared" si="3953"/>
        <v/>
      </c>
      <c r="EO235" s="71" t="str">
        <f t="shared" si="3953"/>
        <v/>
      </c>
      <c r="EP235" s="71" t="str">
        <f t="shared" si="3953"/>
        <v/>
      </c>
      <c r="EQ235" s="71" t="str">
        <f t="shared" si="3953"/>
        <v/>
      </c>
      <c r="ER235" s="71" t="str">
        <f t="shared" si="3953"/>
        <v/>
      </c>
      <c r="ES235" s="71" t="str">
        <f t="shared" si="3953"/>
        <v/>
      </c>
      <c r="ET235" s="71" t="str">
        <f t="shared" si="3953"/>
        <v/>
      </c>
      <c r="EU235" s="71" t="str">
        <f t="shared" si="3953"/>
        <v/>
      </c>
      <c r="EV235" s="71" t="str">
        <f t="shared" si="3953"/>
        <v/>
      </c>
      <c r="EW235" s="71" t="str">
        <f t="shared" si="3953"/>
        <v/>
      </c>
      <c r="EX235" s="71" t="str">
        <f t="shared" si="3953"/>
        <v/>
      </c>
      <c r="EY235" s="71" t="str">
        <f t="shared" si="3953"/>
        <v/>
      </c>
      <c r="EZ235" s="71" t="str">
        <f t="shared" si="3953"/>
        <v/>
      </c>
      <c r="FA235" s="71" t="str">
        <f t="shared" si="3953"/>
        <v/>
      </c>
      <c r="FB235" s="71" t="str">
        <f t="shared" si="3953"/>
        <v/>
      </c>
      <c r="FC235" s="71" t="str">
        <f t="shared" si="3953"/>
        <v/>
      </c>
      <c r="FD235" s="71" t="str">
        <f t="shared" si="3953"/>
        <v/>
      </c>
      <c r="FE235" s="71" t="str">
        <f t="shared" si="3953"/>
        <v/>
      </c>
      <c r="FF235" s="71" t="str">
        <f t="shared" si="3953"/>
        <v/>
      </c>
      <c r="FG235" s="71" t="str">
        <f t="shared" si="3953"/>
        <v/>
      </c>
      <c r="FH235" s="71" t="str">
        <f t="shared" si="3953"/>
        <v/>
      </c>
      <c r="FI235" s="71" t="str">
        <f t="shared" si="3953"/>
        <v/>
      </c>
      <c r="FJ235" s="71" t="str">
        <f t="shared" si="3953"/>
        <v/>
      </c>
      <c r="FK235" s="71" t="str">
        <f t="shared" si="3953"/>
        <v/>
      </c>
      <c r="FL235" s="71" t="str">
        <f t="shared" si="3953"/>
        <v/>
      </c>
      <c r="FM235" s="71" t="str">
        <f t="shared" si="3953"/>
        <v/>
      </c>
      <c r="FN235" s="71" t="str">
        <f t="shared" ref="FN235:FS235" si="3954">IF(CH235="","","|n"&amp;FN$2&amp;"+"&amp;CH235&amp;FN$1)</f>
        <v/>
      </c>
      <c r="FO235" s="71" t="str">
        <f t="shared" si="3954"/>
        <v/>
      </c>
      <c r="FP235" s="71" t="str">
        <f t="shared" si="3954"/>
        <v/>
      </c>
      <c r="FQ235" s="71" t="str">
        <f t="shared" si="3954"/>
        <v/>
      </c>
      <c r="FR235" s="71" t="str">
        <f t="shared" si="3954"/>
        <v/>
      </c>
      <c r="FS235" s="71" t="str">
        <f t="shared" si="3954"/>
        <v/>
      </c>
    </row>
    <row r="236" spans="1:175" ht="16.5">
      <c r="A236" s="79"/>
      <c r="B236" s="101" t="s">
        <v>791</v>
      </c>
      <c r="C236" s="101" t="s">
        <v>792</v>
      </c>
      <c r="T236" s="120" t="s">
        <v>782</v>
      </c>
      <c r="U236" s="85" t="s">
        <v>793</v>
      </c>
      <c r="CN236" s="69" t="str">
        <f t="shared" si="3785"/>
        <v>InitUnitState('IS25',,,,,,,,,,)</v>
      </c>
      <c r="CO236" s="69" t="str">
        <f t="shared" si="3786"/>
        <v>InitUnitNormal('IS25',,,,,,,,,,)</v>
      </c>
      <c r="CP236" s="69" t="str">
        <f t="shared" si="3787"/>
        <v>InitUnitMagic('IS25',,,,,,,,,,)</v>
      </c>
      <c r="CQ236" s="69" t="str">
        <f t="shared" si="3788"/>
        <v>InitUnitAdd('IS25',,,,,,,,,,)</v>
      </c>
      <c r="CR236" s="69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InitEquipData('IS25',,"",,,,,'','','','','','',"ReplaceableTextures\\CommandButtons\\BTN011.blp")</v>
      </c>
      <c r="CU236" s="95" t="str">
        <f t="shared" si="3881"/>
        <v>|n</v>
      </c>
      <c r="CV236" s="70" t="str">
        <f t="shared" si="3882"/>
        <v>为|Cffffd24dW技能|r附魔一条|Cffffd24d随机属性|r。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955">IF(V236="","","|n"&amp;DB$2&amp;"+"&amp;V236&amp;DB$1)</f>
        <v/>
      </c>
      <c r="DC236" s="71" t="str">
        <f t="shared" si="3955"/>
        <v/>
      </c>
      <c r="DD236" s="71" t="str">
        <f t="shared" si="3955"/>
        <v/>
      </c>
      <c r="DE236" s="71" t="str">
        <f t="shared" si="3955"/>
        <v/>
      </c>
      <c r="DF236" s="71" t="str">
        <f t="shared" si="3955"/>
        <v/>
      </c>
      <c r="DG236" s="71" t="str">
        <f t="shared" si="3955"/>
        <v/>
      </c>
      <c r="DH236" s="71" t="str">
        <f t="shared" si="3955"/>
        <v/>
      </c>
      <c r="DI236" s="71" t="str">
        <f t="shared" si="3955"/>
        <v/>
      </c>
      <c r="DJ236" s="71" t="str">
        <f t="shared" si="3955"/>
        <v/>
      </c>
      <c r="DK236" s="71" t="str">
        <f t="shared" si="3955"/>
        <v/>
      </c>
      <c r="DL236" s="71" t="str">
        <f t="shared" si="3955"/>
        <v/>
      </c>
      <c r="DM236" s="71" t="str">
        <f t="shared" si="3955"/>
        <v/>
      </c>
      <c r="DN236" s="71" t="str">
        <f t="shared" si="3955"/>
        <v/>
      </c>
      <c r="DO236" s="71" t="str">
        <f t="shared" si="3955"/>
        <v/>
      </c>
      <c r="DP236" s="71" t="str">
        <f t="shared" si="3955"/>
        <v/>
      </c>
      <c r="DQ236" s="71" t="str">
        <f t="shared" si="3955"/>
        <v/>
      </c>
      <c r="DR236" s="71" t="str">
        <f t="shared" si="3955"/>
        <v/>
      </c>
      <c r="DS236" s="71" t="str">
        <f t="shared" si="3955"/>
        <v/>
      </c>
      <c r="DT236" s="71" t="str">
        <f t="shared" si="3955"/>
        <v/>
      </c>
      <c r="DU236" s="71" t="str">
        <f t="shared" si="3955"/>
        <v/>
      </c>
      <c r="DV236" s="71" t="str">
        <f t="shared" si="3955"/>
        <v/>
      </c>
      <c r="DW236" s="71" t="str">
        <f t="shared" si="3955"/>
        <v/>
      </c>
      <c r="DX236" s="71" t="str">
        <f t="shared" si="3955"/>
        <v/>
      </c>
      <c r="DY236" s="71" t="str">
        <f t="shared" si="3955"/>
        <v/>
      </c>
      <c r="DZ236" s="71" t="str">
        <f t="shared" si="3955"/>
        <v/>
      </c>
      <c r="EA236" s="71" t="str">
        <f t="shared" si="3955"/>
        <v/>
      </c>
      <c r="EB236" s="71" t="str">
        <f t="shared" si="3955"/>
        <v/>
      </c>
      <c r="EC236" s="71" t="str">
        <f t="shared" si="3955"/>
        <v/>
      </c>
      <c r="ED236" s="71" t="str">
        <f t="shared" si="3955"/>
        <v/>
      </c>
      <c r="EE236" s="71" t="str">
        <f t="shared" si="3955"/>
        <v/>
      </c>
      <c r="EF236" s="71" t="str">
        <f t="shared" si="3955"/>
        <v/>
      </c>
      <c r="EG236" s="71" t="str">
        <f t="shared" si="3955"/>
        <v/>
      </c>
      <c r="EH236" s="71" t="str">
        <f t="shared" si="3955"/>
        <v/>
      </c>
      <c r="EI236" s="71" t="str">
        <f t="shared" si="3955"/>
        <v/>
      </c>
      <c r="EJ236" s="71" t="str">
        <f t="shared" si="3955"/>
        <v/>
      </c>
      <c r="EK236" s="71" t="str">
        <f t="shared" si="3955"/>
        <v/>
      </c>
      <c r="EL236" s="71" t="str">
        <f t="shared" si="3955"/>
        <v/>
      </c>
      <c r="EM236" s="71" t="str">
        <f t="shared" si="3955"/>
        <v/>
      </c>
      <c r="EN236" s="71" t="str">
        <f t="shared" si="3955"/>
        <v/>
      </c>
      <c r="EO236" s="71" t="str">
        <f t="shared" si="3955"/>
        <v/>
      </c>
      <c r="EP236" s="71" t="str">
        <f t="shared" si="3955"/>
        <v/>
      </c>
      <c r="EQ236" s="71" t="str">
        <f t="shared" si="3955"/>
        <v/>
      </c>
      <c r="ER236" s="71" t="str">
        <f t="shared" si="3955"/>
        <v/>
      </c>
      <c r="ES236" s="71" t="str">
        <f t="shared" si="3955"/>
        <v/>
      </c>
      <c r="ET236" s="71" t="str">
        <f t="shared" si="3955"/>
        <v/>
      </c>
      <c r="EU236" s="71" t="str">
        <f t="shared" si="3955"/>
        <v/>
      </c>
      <c r="EV236" s="71" t="str">
        <f t="shared" si="3955"/>
        <v/>
      </c>
      <c r="EW236" s="71" t="str">
        <f t="shared" si="3955"/>
        <v/>
      </c>
      <c r="EX236" s="71" t="str">
        <f t="shared" si="3955"/>
        <v/>
      </c>
      <c r="EY236" s="71" t="str">
        <f t="shared" si="3955"/>
        <v/>
      </c>
      <c r="EZ236" s="71" t="str">
        <f t="shared" si="3955"/>
        <v/>
      </c>
      <c r="FA236" s="71" t="str">
        <f t="shared" si="3955"/>
        <v/>
      </c>
      <c r="FB236" s="71" t="str">
        <f t="shared" si="3955"/>
        <v/>
      </c>
      <c r="FC236" s="71" t="str">
        <f t="shared" si="3955"/>
        <v/>
      </c>
      <c r="FD236" s="71" t="str">
        <f t="shared" si="3955"/>
        <v/>
      </c>
      <c r="FE236" s="71" t="str">
        <f t="shared" si="3955"/>
        <v/>
      </c>
      <c r="FF236" s="71" t="str">
        <f t="shared" si="3955"/>
        <v/>
      </c>
      <c r="FG236" s="71" t="str">
        <f t="shared" si="3955"/>
        <v/>
      </c>
      <c r="FH236" s="71" t="str">
        <f t="shared" si="3955"/>
        <v/>
      </c>
      <c r="FI236" s="71" t="str">
        <f t="shared" si="3955"/>
        <v/>
      </c>
      <c r="FJ236" s="71" t="str">
        <f t="shared" si="3955"/>
        <v/>
      </c>
      <c r="FK236" s="71" t="str">
        <f t="shared" si="3955"/>
        <v/>
      </c>
      <c r="FL236" s="71" t="str">
        <f t="shared" si="3955"/>
        <v/>
      </c>
      <c r="FM236" s="71" t="str">
        <f t="shared" si="3955"/>
        <v/>
      </c>
      <c r="FN236" s="71" t="str">
        <f t="shared" ref="FN236:FS236" si="3956">IF(CH236="","","|n"&amp;FN$2&amp;"+"&amp;CH236&amp;FN$1)</f>
        <v/>
      </c>
      <c r="FO236" s="71" t="str">
        <f t="shared" si="3956"/>
        <v/>
      </c>
      <c r="FP236" s="71" t="str">
        <f t="shared" si="3956"/>
        <v/>
      </c>
      <c r="FQ236" s="71" t="str">
        <f t="shared" si="3956"/>
        <v/>
      </c>
      <c r="FR236" s="71" t="str">
        <f t="shared" si="3956"/>
        <v/>
      </c>
      <c r="FS236" s="71" t="str">
        <f t="shared" si="3956"/>
        <v/>
      </c>
    </row>
    <row r="237" spans="1:175" ht="16.5">
      <c r="A237" s="79"/>
      <c r="B237" s="101" t="s">
        <v>794</v>
      </c>
      <c r="C237" s="101" t="s">
        <v>795</v>
      </c>
      <c r="T237" s="120" t="s">
        <v>786</v>
      </c>
      <c r="U237" s="85" t="s">
        <v>796</v>
      </c>
      <c r="CN237" s="69" t="str">
        <f t="shared" si="3785"/>
        <v>InitUnitState('IS26',,,,,,,,,,)</v>
      </c>
      <c r="CO237" s="69" t="str">
        <f t="shared" si="3786"/>
        <v>InitUnitNormal('IS26',,,,,,,,,,)</v>
      </c>
      <c r="CP237" s="69" t="str">
        <f t="shared" si="3787"/>
        <v>InitUnitMagic('IS26',,,,,,,,,,)</v>
      </c>
      <c r="CQ237" s="69" t="str">
        <f t="shared" si="3788"/>
        <v>InitUnitAdd('IS26',,,,,,,,,,)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si="3881"/>
        <v>|n</v>
      </c>
      <c r="CV237" s="70" t="str">
        <f t="shared" si="3882"/>
        <v>为|Cffffd24dE技能|r附魔一条|Cffffd24d随机属性|r。</v>
      </c>
      <c r="CW237" s="60"/>
      <c r="CX237" s="60"/>
      <c r="CY237" s="60"/>
      <c r="CZ237" s="60"/>
      <c r="DA237" s="60"/>
      <c r="DB237" s="71" t="str">
        <f t="shared" ref="DB237:FM237" si="3957">IF(V237="","","|n"&amp;DB$2&amp;"+"&amp;V237&amp;DB$1)</f>
        <v/>
      </c>
      <c r="DC237" s="71" t="str">
        <f t="shared" si="3957"/>
        <v/>
      </c>
      <c r="DD237" s="71" t="str">
        <f t="shared" si="3957"/>
        <v/>
      </c>
      <c r="DE237" s="71" t="str">
        <f t="shared" si="3957"/>
        <v/>
      </c>
      <c r="DF237" s="71" t="str">
        <f t="shared" si="3957"/>
        <v/>
      </c>
      <c r="DG237" s="71" t="str">
        <f t="shared" si="3957"/>
        <v/>
      </c>
      <c r="DH237" s="71" t="str">
        <f t="shared" si="3957"/>
        <v/>
      </c>
      <c r="DI237" s="71" t="str">
        <f t="shared" si="3957"/>
        <v/>
      </c>
      <c r="DJ237" s="71" t="str">
        <f t="shared" si="3957"/>
        <v/>
      </c>
      <c r="DK237" s="71" t="str">
        <f t="shared" si="3957"/>
        <v/>
      </c>
      <c r="DL237" s="71" t="str">
        <f t="shared" si="3957"/>
        <v/>
      </c>
      <c r="DM237" s="71" t="str">
        <f t="shared" si="3957"/>
        <v/>
      </c>
      <c r="DN237" s="71" t="str">
        <f t="shared" si="3957"/>
        <v/>
      </c>
      <c r="DO237" s="71" t="str">
        <f t="shared" si="3957"/>
        <v/>
      </c>
      <c r="DP237" s="71" t="str">
        <f t="shared" si="3957"/>
        <v/>
      </c>
      <c r="DQ237" s="71" t="str">
        <f t="shared" si="3957"/>
        <v/>
      </c>
      <c r="DR237" s="71" t="str">
        <f t="shared" si="3957"/>
        <v/>
      </c>
      <c r="DS237" s="71" t="str">
        <f t="shared" si="3957"/>
        <v/>
      </c>
      <c r="DT237" s="71" t="str">
        <f t="shared" si="3957"/>
        <v/>
      </c>
      <c r="DU237" s="71" t="str">
        <f t="shared" si="3957"/>
        <v/>
      </c>
      <c r="DV237" s="71" t="str">
        <f t="shared" si="3957"/>
        <v/>
      </c>
      <c r="DW237" s="71" t="str">
        <f t="shared" si="3957"/>
        <v/>
      </c>
      <c r="DX237" s="71" t="str">
        <f t="shared" si="3957"/>
        <v/>
      </c>
      <c r="DY237" s="71" t="str">
        <f t="shared" si="3957"/>
        <v/>
      </c>
      <c r="DZ237" s="71" t="str">
        <f t="shared" si="3957"/>
        <v/>
      </c>
      <c r="EA237" s="71" t="str">
        <f t="shared" si="3957"/>
        <v/>
      </c>
      <c r="EB237" s="71" t="str">
        <f t="shared" si="3957"/>
        <v/>
      </c>
      <c r="EC237" s="71" t="str">
        <f t="shared" si="3957"/>
        <v/>
      </c>
      <c r="ED237" s="71" t="str">
        <f t="shared" si="3957"/>
        <v/>
      </c>
      <c r="EE237" s="71" t="str">
        <f t="shared" si="3957"/>
        <v/>
      </c>
      <c r="EF237" s="71" t="str">
        <f t="shared" si="3957"/>
        <v/>
      </c>
      <c r="EG237" s="71" t="str">
        <f t="shared" si="3957"/>
        <v/>
      </c>
      <c r="EH237" s="71" t="str">
        <f t="shared" si="3957"/>
        <v/>
      </c>
      <c r="EI237" s="71" t="str">
        <f t="shared" si="3957"/>
        <v/>
      </c>
      <c r="EJ237" s="71" t="str">
        <f t="shared" si="3957"/>
        <v/>
      </c>
      <c r="EK237" s="71" t="str">
        <f t="shared" si="3957"/>
        <v/>
      </c>
      <c r="EL237" s="71" t="str">
        <f t="shared" si="3957"/>
        <v/>
      </c>
      <c r="EM237" s="71" t="str">
        <f t="shared" si="3957"/>
        <v/>
      </c>
      <c r="EN237" s="71" t="str">
        <f t="shared" si="3957"/>
        <v/>
      </c>
      <c r="EO237" s="71" t="str">
        <f t="shared" si="3957"/>
        <v/>
      </c>
      <c r="EP237" s="71" t="str">
        <f t="shared" si="3957"/>
        <v/>
      </c>
      <c r="EQ237" s="71" t="str">
        <f t="shared" si="3957"/>
        <v/>
      </c>
      <c r="ER237" s="71" t="str">
        <f t="shared" si="3957"/>
        <v/>
      </c>
      <c r="ES237" s="71" t="str">
        <f t="shared" si="3957"/>
        <v/>
      </c>
      <c r="ET237" s="71" t="str">
        <f t="shared" si="3957"/>
        <v/>
      </c>
      <c r="EU237" s="71" t="str">
        <f t="shared" si="3957"/>
        <v/>
      </c>
      <c r="EV237" s="71" t="str">
        <f t="shared" si="3957"/>
        <v/>
      </c>
      <c r="EW237" s="71" t="str">
        <f t="shared" si="3957"/>
        <v/>
      </c>
      <c r="EX237" s="71" t="str">
        <f t="shared" si="3957"/>
        <v/>
      </c>
      <c r="EY237" s="71" t="str">
        <f t="shared" si="3957"/>
        <v/>
      </c>
      <c r="EZ237" s="71" t="str">
        <f t="shared" si="3957"/>
        <v/>
      </c>
      <c r="FA237" s="71" t="str">
        <f t="shared" si="3957"/>
        <v/>
      </c>
      <c r="FB237" s="71" t="str">
        <f t="shared" si="3957"/>
        <v/>
      </c>
      <c r="FC237" s="71" t="str">
        <f t="shared" si="3957"/>
        <v/>
      </c>
      <c r="FD237" s="71" t="str">
        <f t="shared" si="3957"/>
        <v/>
      </c>
      <c r="FE237" s="71" t="str">
        <f t="shared" si="3957"/>
        <v/>
      </c>
      <c r="FF237" s="71" t="str">
        <f t="shared" si="3957"/>
        <v/>
      </c>
      <c r="FG237" s="71" t="str">
        <f t="shared" si="3957"/>
        <v/>
      </c>
      <c r="FH237" s="71" t="str">
        <f t="shared" si="3957"/>
        <v/>
      </c>
      <c r="FI237" s="71" t="str">
        <f t="shared" si="3957"/>
        <v/>
      </c>
      <c r="FJ237" s="71" t="str">
        <f t="shared" si="3957"/>
        <v/>
      </c>
      <c r="FK237" s="71" t="str">
        <f t="shared" si="3957"/>
        <v/>
      </c>
      <c r="FL237" s="71" t="str">
        <f t="shared" si="3957"/>
        <v/>
      </c>
      <c r="FM237" s="71" t="str">
        <f t="shared" si="3957"/>
        <v/>
      </c>
      <c r="FN237" s="71" t="str">
        <f t="shared" ref="FN237:FS237" si="3958">IF(CH237="","","|n"&amp;FN$2&amp;"+"&amp;CH237&amp;FN$1)</f>
        <v/>
      </c>
      <c r="FO237" s="71" t="str">
        <f t="shared" si="3958"/>
        <v/>
      </c>
      <c r="FP237" s="71" t="str">
        <f t="shared" si="3958"/>
        <v/>
      </c>
      <c r="FQ237" s="71" t="str">
        <f t="shared" si="3958"/>
        <v/>
      </c>
      <c r="FR237" s="71" t="str">
        <f t="shared" si="3958"/>
        <v/>
      </c>
      <c r="FS237" s="71" t="str">
        <f t="shared" si="3958"/>
        <v/>
      </c>
    </row>
    <row r="238" spans="1:175" ht="16.5">
      <c r="A238" s="79"/>
      <c r="B238" s="101" t="s">
        <v>797</v>
      </c>
      <c r="C238" s="79" t="s">
        <v>798</v>
      </c>
      <c r="T238" s="120" t="str">
        <f t="shared" ref="T238:T240" si="3959">C238</f>
        <v>|CffFF0000占星|r</v>
      </c>
      <c r="U238" s="85" t="str">
        <f t="shared" ref="U238" si="3960">"ReplaceableTextures\\CommandButtons\\BTN"&amp;B238&amp;".blp"</f>
        <v>ReplaceableTextures\\CommandButtons\\BTNIS11.blp</v>
      </c>
      <c r="CN238" s="69" t="str">
        <f t="shared" si="3785"/>
        <v>InitUnitState('IS11',,,,,,,,,,)</v>
      </c>
      <c r="CO238" s="69" t="str">
        <f t="shared" si="3786"/>
        <v>InitUnitNormal('IS11',,,,,,,,,,)</v>
      </c>
      <c r="CP238" s="69" t="str">
        <f t="shared" si="3787"/>
        <v>InitUnitMagic('IS11',,,,,,,,,,)</v>
      </c>
      <c r="CQ238" s="69" t="str">
        <f t="shared" si="3788"/>
        <v>InitUnitAdd('IS11',,,,,,,,,,)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ref="CU238:CU242" si="3961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70" t="str">
        <f t="shared" ref="CV238:CV242" si="3962">T238</f>
        <v>|CffFF0000占星|r</v>
      </c>
      <c r="CW238" s="60"/>
      <c r="CX238" s="60"/>
      <c r="CY238" s="60"/>
      <c r="CZ238" s="60"/>
      <c r="DA238" s="60"/>
      <c r="DB238" s="71" t="str">
        <f t="shared" ref="DB238" si="3963">IF(V238="","","|n"&amp;DB$2&amp;"+"&amp;V238&amp;DB$1)</f>
        <v/>
      </c>
      <c r="DC238" s="71" t="str">
        <f t="shared" ref="DC238" si="3964">IF(W238="","","|n"&amp;DC$2&amp;"+"&amp;W238&amp;DC$1)</f>
        <v/>
      </c>
      <c r="DD238" s="71" t="str">
        <f t="shared" ref="DD238" si="3965">IF(X238="","","|n"&amp;DD$2&amp;"+"&amp;X238&amp;DD$1)</f>
        <v/>
      </c>
      <c r="DE238" s="71" t="str">
        <f t="shared" ref="DE238" si="3966">IF(Y238="","","|n"&amp;DE$2&amp;"+"&amp;Y238&amp;DE$1)</f>
        <v/>
      </c>
      <c r="DF238" s="71" t="str">
        <f t="shared" ref="DF238" si="3967">IF(Z238="","","|n"&amp;DF$2&amp;"+"&amp;Z238&amp;DF$1)</f>
        <v/>
      </c>
      <c r="DG238" s="71" t="str">
        <f t="shared" ref="DG238" si="3968">IF(AA238="","","|n"&amp;DG$2&amp;"+"&amp;AA238&amp;DG$1)</f>
        <v/>
      </c>
      <c r="DH238" s="71" t="str">
        <f t="shared" ref="DH238" si="3969">IF(AB238="","","|n"&amp;DH$2&amp;"+"&amp;AB238&amp;DH$1)</f>
        <v/>
      </c>
      <c r="DI238" s="71" t="str">
        <f t="shared" ref="DI238" si="3970">IF(AC238="","","|n"&amp;DI$2&amp;"+"&amp;AC238&amp;DI$1)</f>
        <v/>
      </c>
      <c r="DJ238" s="71" t="str">
        <f t="shared" ref="DJ238" si="3971">IF(AD238="","","|n"&amp;DJ$2&amp;"+"&amp;AD238&amp;DJ$1)</f>
        <v/>
      </c>
      <c r="DK238" s="71" t="str">
        <f t="shared" ref="DK238" si="3972">IF(AE238="","","|n"&amp;DK$2&amp;"+"&amp;AE238&amp;DK$1)</f>
        <v/>
      </c>
      <c r="DL238" s="71" t="str">
        <f t="shared" ref="DL238" si="3973">IF(AF238="","","|n"&amp;DL$2&amp;"+"&amp;AF238&amp;DL$1)</f>
        <v/>
      </c>
      <c r="DM238" s="71" t="str">
        <f t="shared" ref="DM238" si="3974">IF(AG238="","","|n"&amp;DM$2&amp;"+"&amp;AG238&amp;DM$1)</f>
        <v/>
      </c>
      <c r="DN238" s="71" t="str">
        <f t="shared" ref="DN238" si="3975">IF(AH238="","","|n"&amp;DN$2&amp;"+"&amp;AH238&amp;DN$1)</f>
        <v/>
      </c>
      <c r="DO238" s="71" t="str">
        <f t="shared" ref="DO238" si="3976">IF(AI238="","","|n"&amp;DO$2&amp;"+"&amp;AI238&amp;DO$1)</f>
        <v/>
      </c>
      <c r="DP238" s="71" t="str">
        <f t="shared" ref="DP238" si="3977">IF(AJ238="","","|n"&amp;DP$2&amp;"+"&amp;AJ238&amp;DP$1)</f>
        <v/>
      </c>
      <c r="DQ238" s="71" t="str">
        <f t="shared" ref="DQ238" si="3978">IF(AK238="","","|n"&amp;DQ$2&amp;"+"&amp;AK238&amp;DQ$1)</f>
        <v/>
      </c>
      <c r="DR238" s="71" t="str">
        <f t="shared" ref="DR238" si="3979">IF(AL238="","","|n"&amp;DR$2&amp;"+"&amp;AL238&amp;DR$1)</f>
        <v/>
      </c>
      <c r="DS238" s="71" t="str">
        <f t="shared" ref="DS238" si="3980">IF(AM238="","","|n"&amp;DS$2&amp;"+"&amp;AM238&amp;DS$1)</f>
        <v/>
      </c>
      <c r="DT238" s="71" t="str">
        <f t="shared" ref="DT238" si="3981">IF(AN238="","","|n"&amp;DT$2&amp;"+"&amp;AN238&amp;DT$1)</f>
        <v/>
      </c>
      <c r="DU238" s="71" t="str">
        <f t="shared" ref="DU238" si="3982">IF(AO238="","","|n"&amp;DU$2&amp;"+"&amp;AO238&amp;DU$1)</f>
        <v/>
      </c>
      <c r="DV238" s="71" t="str">
        <f t="shared" ref="DV238" si="3983">IF(AP238="","","|n"&amp;DV$2&amp;"+"&amp;AP238&amp;DV$1)</f>
        <v/>
      </c>
      <c r="DW238" s="71" t="str">
        <f t="shared" ref="DW238" si="3984">IF(AQ238="","","|n"&amp;DW$2&amp;"+"&amp;AQ238&amp;DW$1)</f>
        <v/>
      </c>
      <c r="DX238" s="71" t="str">
        <f t="shared" ref="DX238" si="3985">IF(AR238="","","|n"&amp;DX$2&amp;"+"&amp;AR238&amp;DX$1)</f>
        <v/>
      </c>
      <c r="DY238" s="71" t="str">
        <f t="shared" ref="DY238" si="3986">IF(AS238="","","|n"&amp;DY$2&amp;"+"&amp;AS238&amp;DY$1)</f>
        <v/>
      </c>
      <c r="DZ238" s="71" t="str">
        <f t="shared" ref="DZ238" si="3987">IF(AT238="","","|n"&amp;DZ$2&amp;"+"&amp;AT238&amp;DZ$1)</f>
        <v/>
      </c>
      <c r="EA238" s="71" t="str">
        <f t="shared" ref="EA238" si="3988">IF(AU238="","","|n"&amp;EA$2&amp;"+"&amp;AU238&amp;EA$1)</f>
        <v/>
      </c>
      <c r="EB238" s="71" t="str">
        <f t="shared" ref="EB238" si="3989">IF(AV238="","","|n"&amp;EB$2&amp;"+"&amp;AV238&amp;EB$1)</f>
        <v/>
      </c>
      <c r="EC238" s="71" t="str">
        <f t="shared" ref="EC238" si="3990">IF(AW238="","","|n"&amp;EC$2&amp;"+"&amp;AW238&amp;EC$1)</f>
        <v/>
      </c>
      <c r="ED238" s="71" t="str">
        <f t="shared" ref="ED238" si="3991">IF(AX238="","","|n"&amp;ED$2&amp;"+"&amp;AX238&amp;ED$1)</f>
        <v/>
      </c>
      <c r="EE238" s="71" t="str">
        <f t="shared" ref="EE238" si="3992">IF(AY238="","","|n"&amp;EE$2&amp;"+"&amp;AY238&amp;EE$1)</f>
        <v/>
      </c>
      <c r="EF238" s="71" t="str">
        <f t="shared" ref="EF238" si="3993">IF(AZ238="","","|n"&amp;EF$2&amp;"+"&amp;AZ238&amp;EF$1)</f>
        <v/>
      </c>
      <c r="EG238" s="71" t="str">
        <f t="shared" ref="EG238" si="3994">IF(BA238="","","|n"&amp;EG$2&amp;"+"&amp;BA238&amp;EG$1)</f>
        <v/>
      </c>
      <c r="EH238" s="71" t="str">
        <f t="shared" ref="EH238" si="3995">IF(BB238="","","|n"&amp;EH$2&amp;"+"&amp;BB238&amp;EH$1)</f>
        <v/>
      </c>
      <c r="EI238" s="71" t="str">
        <f t="shared" ref="EI238" si="3996">IF(BC238="","","|n"&amp;EI$2&amp;"+"&amp;BC238&amp;EI$1)</f>
        <v/>
      </c>
      <c r="EJ238" s="71" t="str">
        <f t="shared" ref="EJ238" si="3997">IF(BD238="","","|n"&amp;EJ$2&amp;"+"&amp;BD238&amp;EJ$1)</f>
        <v/>
      </c>
      <c r="EK238" s="71" t="str">
        <f t="shared" ref="EK238" si="3998">IF(BE238="","","|n"&amp;EK$2&amp;"+"&amp;BE238&amp;EK$1)</f>
        <v/>
      </c>
      <c r="EL238" s="71" t="str">
        <f t="shared" ref="EL238" si="3999">IF(BF238="","","|n"&amp;EL$2&amp;"+"&amp;BF238&amp;EL$1)</f>
        <v/>
      </c>
      <c r="EM238" s="71" t="str">
        <f t="shared" ref="EM238" si="4000">IF(BG238="","","|n"&amp;EM$2&amp;"+"&amp;BG238&amp;EM$1)</f>
        <v/>
      </c>
      <c r="EN238" s="71" t="str">
        <f t="shared" ref="EN238" si="4001">IF(BH238="","","|n"&amp;EN$2&amp;"+"&amp;BH238&amp;EN$1)</f>
        <v/>
      </c>
      <c r="EO238" s="71" t="str">
        <f t="shared" ref="EO238" si="4002">IF(BI238="","","|n"&amp;EO$2&amp;"+"&amp;BI238&amp;EO$1)</f>
        <v/>
      </c>
      <c r="EP238" s="71" t="str">
        <f t="shared" ref="EP238" si="4003">IF(BJ238="","","|n"&amp;EP$2&amp;"+"&amp;BJ238&amp;EP$1)</f>
        <v/>
      </c>
      <c r="EQ238" s="71" t="str">
        <f t="shared" ref="EQ238" si="4004">IF(BK238="","","|n"&amp;EQ$2&amp;"+"&amp;BK238&amp;EQ$1)</f>
        <v/>
      </c>
      <c r="ER238" s="71" t="str">
        <f t="shared" ref="ER238" si="4005">IF(BL238="","","|n"&amp;ER$2&amp;"+"&amp;BL238&amp;ER$1)</f>
        <v/>
      </c>
      <c r="ES238" s="71" t="str">
        <f t="shared" ref="ES238" si="4006">IF(BM238="","","|n"&amp;ES$2&amp;"+"&amp;BM238&amp;ES$1)</f>
        <v/>
      </c>
      <c r="ET238" s="71" t="str">
        <f t="shared" ref="ET238" si="4007">IF(BN238="","","|n"&amp;ET$2&amp;"+"&amp;BN238&amp;ET$1)</f>
        <v/>
      </c>
      <c r="EU238" s="71" t="str">
        <f t="shared" ref="EU238" si="4008">IF(BO238="","","|n"&amp;EU$2&amp;"+"&amp;BO238&amp;EU$1)</f>
        <v/>
      </c>
      <c r="EV238" s="71" t="str">
        <f t="shared" ref="EV238" si="4009">IF(BP238="","","|n"&amp;EV$2&amp;"+"&amp;BP238&amp;EV$1)</f>
        <v/>
      </c>
      <c r="EW238" s="71" t="str">
        <f t="shared" ref="EW238" si="4010">IF(BQ238="","","|n"&amp;EW$2&amp;"+"&amp;BQ238&amp;EW$1)</f>
        <v/>
      </c>
      <c r="EX238" s="71" t="str">
        <f t="shared" ref="EX238" si="4011">IF(BR238="","","|n"&amp;EX$2&amp;"+"&amp;BR238&amp;EX$1)</f>
        <v/>
      </c>
      <c r="EY238" s="71" t="str">
        <f t="shared" ref="EY238" si="4012">IF(BS238="","","|n"&amp;EY$2&amp;"+"&amp;BS238&amp;EY$1)</f>
        <v/>
      </c>
      <c r="EZ238" s="71" t="str">
        <f t="shared" ref="EZ238" si="4013">IF(BT238="","","|n"&amp;EZ$2&amp;"+"&amp;BT238&amp;EZ$1)</f>
        <v/>
      </c>
      <c r="FA238" s="71" t="str">
        <f t="shared" ref="FA238" si="4014">IF(BU238="","","|n"&amp;FA$2&amp;"+"&amp;BU238&amp;FA$1)</f>
        <v/>
      </c>
      <c r="FB238" s="71" t="str">
        <f t="shared" ref="FB238" si="4015">IF(BV238="","","|n"&amp;FB$2&amp;"+"&amp;BV238&amp;FB$1)</f>
        <v/>
      </c>
      <c r="FC238" s="71" t="str">
        <f t="shared" ref="FC238" si="4016">IF(BW238="","","|n"&amp;FC$2&amp;"+"&amp;BW238&amp;FC$1)</f>
        <v/>
      </c>
      <c r="FD238" s="71" t="str">
        <f t="shared" ref="FD238" si="4017">IF(BX238="","","|n"&amp;FD$2&amp;"+"&amp;BX238&amp;FD$1)</f>
        <v/>
      </c>
      <c r="FE238" s="71" t="str">
        <f t="shared" ref="FE238" si="4018">IF(BY238="","","|n"&amp;FE$2&amp;"+"&amp;BY238&amp;FE$1)</f>
        <v/>
      </c>
      <c r="FF238" s="71" t="str">
        <f t="shared" ref="FF238" si="4019">IF(BZ238="","","|n"&amp;FF$2&amp;"+"&amp;BZ238&amp;FF$1)</f>
        <v/>
      </c>
      <c r="FG238" s="71" t="str">
        <f t="shared" ref="FG238" si="4020">IF(CA238="","","|n"&amp;FG$2&amp;"+"&amp;CA238&amp;FG$1)</f>
        <v/>
      </c>
      <c r="FH238" s="71" t="str">
        <f t="shared" ref="FH238" si="4021">IF(CB238="","","|n"&amp;FH$2&amp;"+"&amp;CB238&amp;FH$1)</f>
        <v/>
      </c>
      <c r="FI238" s="71" t="str">
        <f t="shared" ref="FI238" si="4022">IF(CC238="","","|n"&amp;FI$2&amp;"+"&amp;CC238&amp;FI$1)</f>
        <v/>
      </c>
      <c r="FJ238" s="71" t="str">
        <f t="shared" ref="FJ238" si="4023">IF(CD238="","","|n"&amp;FJ$2&amp;"+"&amp;CD238&amp;FJ$1)</f>
        <v/>
      </c>
      <c r="FK238" s="71" t="str">
        <f t="shared" ref="FK238" si="4024">IF(CE238="","","|n"&amp;FK$2&amp;"+"&amp;CE238&amp;FK$1)</f>
        <v/>
      </c>
      <c r="FL238" s="71" t="str">
        <f t="shared" ref="FL238" si="4025">IF(CF238="","","|n"&amp;FL$2&amp;"+"&amp;CF238&amp;FL$1)</f>
        <v/>
      </c>
      <c r="FM238" s="71" t="str">
        <f t="shared" ref="FM238" si="4026">IF(CG238="","","|n"&amp;FM$2&amp;"+"&amp;CG238&amp;FM$1)</f>
        <v/>
      </c>
      <c r="FN238" s="71" t="str">
        <f t="shared" ref="FN238" si="4027">IF(CH238="","","|n"&amp;FN$2&amp;"+"&amp;CH238&amp;FN$1)</f>
        <v/>
      </c>
      <c r="FO238" s="71" t="str">
        <f t="shared" ref="FO238" si="4028">IF(CI238="","","|n"&amp;FO$2&amp;"+"&amp;CI238&amp;FO$1)</f>
        <v/>
      </c>
      <c r="FP238" s="71" t="str">
        <f t="shared" ref="FP238" si="4029">IF(CJ238="","","|n"&amp;FP$2&amp;"+"&amp;CJ238&amp;FP$1)</f>
        <v/>
      </c>
      <c r="FQ238" s="71" t="str">
        <f t="shared" ref="FQ238" si="4030">IF(CK238="","","|n"&amp;FQ$2&amp;"+"&amp;CK238&amp;FQ$1)</f>
        <v/>
      </c>
      <c r="FR238" s="71" t="str">
        <f t="shared" ref="FR238" si="4031">IF(CL238="","","|n"&amp;FR$2&amp;"+"&amp;CL238&amp;FR$1)</f>
        <v/>
      </c>
      <c r="FS238" s="71" t="str">
        <f t="shared" ref="FS238" si="4032">IF(CM238="","","|n"&amp;FS$2&amp;"+"&amp;CM238&amp;FS$1)</f>
        <v/>
      </c>
    </row>
    <row r="239" spans="1:175" ht="16.5">
      <c r="A239" s="79"/>
      <c r="B239" s="101" t="s">
        <v>799</v>
      </c>
      <c r="C239" s="79" t="s">
        <v>800</v>
      </c>
      <c r="T239" s="120" t="str">
        <f t="shared" si="3959"/>
        <v>|CffFFD24D兽魂抽奖|r</v>
      </c>
      <c r="U239" s="85" t="s">
        <v>801</v>
      </c>
      <c r="CN239" s="69" t="str">
        <f t="shared" si="3785"/>
        <v>InitUnitState('IS12',,,,,,,,,,)</v>
      </c>
      <c r="CO239" s="69" t="str">
        <f t="shared" si="3786"/>
        <v>InitUnitNormal('IS12',,,,,,,,,,)</v>
      </c>
      <c r="CP239" s="69" t="str">
        <f t="shared" si="3787"/>
        <v>InitUnitMagic('IS12',,,,,,,,,,)</v>
      </c>
      <c r="CQ239" s="69" t="str">
        <f t="shared" si="3788"/>
        <v>InitUnitAdd('IS12',,,,,,,,,,)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961"/>
        <v>|n</v>
      </c>
      <c r="CV239" s="70" t="str">
        <f t="shared" si="3962"/>
        <v>|CffFFD24D兽魂抽奖|r</v>
      </c>
      <c r="CW239" s="60"/>
      <c r="CX239" s="60"/>
      <c r="CY239" s="60"/>
      <c r="CZ239" s="60"/>
      <c r="DA239" s="60"/>
      <c r="DB239" s="71" t="str">
        <f t="shared" ref="DB239:EG239" si="4033">IF(V239="","","|n"&amp;DB$2&amp;"+"&amp;V239&amp;DB$1)</f>
        <v/>
      </c>
      <c r="DC239" s="71" t="str">
        <f t="shared" si="4033"/>
        <v/>
      </c>
      <c r="DD239" s="71" t="str">
        <f t="shared" si="4033"/>
        <v/>
      </c>
      <c r="DE239" s="71" t="str">
        <f t="shared" si="4033"/>
        <v/>
      </c>
      <c r="DF239" s="71" t="str">
        <f t="shared" si="4033"/>
        <v/>
      </c>
      <c r="DG239" s="71" t="str">
        <f t="shared" si="4033"/>
        <v/>
      </c>
      <c r="DH239" s="71" t="str">
        <f t="shared" si="4033"/>
        <v/>
      </c>
      <c r="DI239" s="71" t="str">
        <f t="shared" si="4033"/>
        <v/>
      </c>
      <c r="DJ239" s="71" t="str">
        <f t="shared" si="4033"/>
        <v/>
      </c>
      <c r="DK239" s="71" t="str">
        <f t="shared" si="4033"/>
        <v/>
      </c>
      <c r="DL239" s="71" t="str">
        <f t="shared" si="4033"/>
        <v/>
      </c>
      <c r="DM239" s="71" t="str">
        <f t="shared" si="4033"/>
        <v/>
      </c>
      <c r="DN239" s="71" t="str">
        <f t="shared" si="4033"/>
        <v/>
      </c>
      <c r="DO239" s="71" t="str">
        <f t="shared" si="4033"/>
        <v/>
      </c>
      <c r="DP239" s="71" t="str">
        <f t="shared" si="4033"/>
        <v/>
      </c>
      <c r="DQ239" s="71" t="str">
        <f t="shared" si="4033"/>
        <v/>
      </c>
      <c r="DR239" s="71" t="str">
        <f t="shared" si="4033"/>
        <v/>
      </c>
      <c r="DS239" s="71" t="str">
        <f t="shared" si="4033"/>
        <v/>
      </c>
      <c r="DT239" s="71" t="str">
        <f t="shared" si="4033"/>
        <v/>
      </c>
      <c r="DU239" s="71" t="str">
        <f t="shared" si="4033"/>
        <v/>
      </c>
      <c r="DV239" s="71" t="str">
        <f t="shared" si="4033"/>
        <v/>
      </c>
      <c r="DW239" s="71" t="str">
        <f t="shared" si="4033"/>
        <v/>
      </c>
      <c r="DX239" s="71" t="str">
        <f t="shared" si="4033"/>
        <v/>
      </c>
      <c r="DY239" s="71" t="str">
        <f t="shared" si="4033"/>
        <v/>
      </c>
      <c r="DZ239" s="71" t="str">
        <f t="shared" si="4033"/>
        <v/>
      </c>
      <c r="EA239" s="71" t="str">
        <f t="shared" si="4033"/>
        <v/>
      </c>
      <c r="EB239" s="71" t="str">
        <f t="shared" si="4033"/>
        <v/>
      </c>
      <c r="EC239" s="71" t="str">
        <f t="shared" si="4033"/>
        <v/>
      </c>
      <c r="ED239" s="71" t="str">
        <f t="shared" si="4033"/>
        <v/>
      </c>
      <c r="EE239" s="71" t="str">
        <f t="shared" si="4033"/>
        <v/>
      </c>
      <c r="EF239" s="71" t="str">
        <f t="shared" si="4033"/>
        <v/>
      </c>
      <c r="EG239" s="71" t="str">
        <f t="shared" si="4033"/>
        <v/>
      </c>
      <c r="EH239" s="71" t="str">
        <f t="shared" ref="EH239:FM239" si="4034">IF(BB239="","","|n"&amp;EH$2&amp;"+"&amp;BB239&amp;EH$1)</f>
        <v/>
      </c>
      <c r="EI239" s="71" t="str">
        <f t="shared" si="4034"/>
        <v/>
      </c>
      <c r="EJ239" s="71" t="str">
        <f t="shared" si="4034"/>
        <v/>
      </c>
      <c r="EK239" s="71" t="str">
        <f t="shared" si="4034"/>
        <v/>
      </c>
      <c r="EL239" s="71" t="str">
        <f t="shared" si="4034"/>
        <v/>
      </c>
      <c r="EM239" s="71" t="str">
        <f t="shared" si="4034"/>
        <v/>
      </c>
      <c r="EN239" s="71" t="str">
        <f t="shared" si="4034"/>
        <v/>
      </c>
      <c r="EO239" s="71" t="str">
        <f t="shared" si="4034"/>
        <v/>
      </c>
      <c r="EP239" s="71" t="str">
        <f t="shared" si="4034"/>
        <v/>
      </c>
      <c r="EQ239" s="71" t="str">
        <f t="shared" si="4034"/>
        <v/>
      </c>
      <c r="ER239" s="71" t="str">
        <f t="shared" si="4034"/>
        <v/>
      </c>
      <c r="ES239" s="71" t="str">
        <f t="shared" si="4034"/>
        <v/>
      </c>
      <c r="ET239" s="71" t="str">
        <f t="shared" si="4034"/>
        <v/>
      </c>
      <c r="EU239" s="71" t="str">
        <f t="shared" si="4034"/>
        <v/>
      </c>
      <c r="EV239" s="71" t="str">
        <f t="shared" si="4034"/>
        <v/>
      </c>
      <c r="EW239" s="71" t="str">
        <f t="shared" si="4034"/>
        <v/>
      </c>
      <c r="EX239" s="71" t="str">
        <f t="shared" si="4034"/>
        <v/>
      </c>
      <c r="EY239" s="71" t="str">
        <f t="shared" si="4034"/>
        <v/>
      </c>
      <c r="EZ239" s="71" t="str">
        <f t="shared" si="4034"/>
        <v/>
      </c>
      <c r="FA239" s="71" t="str">
        <f t="shared" si="4034"/>
        <v/>
      </c>
      <c r="FB239" s="71" t="str">
        <f t="shared" si="4034"/>
        <v/>
      </c>
      <c r="FC239" s="71" t="str">
        <f t="shared" si="4034"/>
        <v/>
      </c>
      <c r="FD239" s="71" t="str">
        <f t="shared" si="4034"/>
        <v/>
      </c>
      <c r="FE239" s="71" t="str">
        <f t="shared" si="4034"/>
        <v/>
      </c>
      <c r="FF239" s="71" t="str">
        <f t="shared" si="4034"/>
        <v/>
      </c>
      <c r="FG239" s="71" t="str">
        <f t="shared" si="4034"/>
        <v/>
      </c>
      <c r="FH239" s="71" t="str">
        <f t="shared" si="4034"/>
        <v/>
      </c>
      <c r="FI239" s="71" t="str">
        <f t="shared" si="4034"/>
        <v/>
      </c>
      <c r="FJ239" s="71" t="str">
        <f t="shared" si="4034"/>
        <v/>
      </c>
      <c r="FK239" s="71" t="str">
        <f t="shared" si="4034"/>
        <v/>
      </c>
      <c r="FL239" s="71" t="str">
        <f t="shared" si="4034"/>
        <v/>
      </c>
      <c r="FM239" s="71" t="str">
        <f t="shared" si="4034"/>
        <v/>
      </c>
      <c r="FN239" s="71" t="str">
        <f t="shared" ref="FN239:FS239" si="4035">IF(CH239="","","|n"&amp;FN$2&amp;"+"&amp;CH239&amp;FN$1)</f>
        <v/>
      </c>
      <c r="FO239" s="71" t="str">
        <f t="shared" si="4035"/>
        <v/>
      </c>
      <c r="FP239" s="71" t="str">
        <f t="shared" si="4035"/>
        <v/>
      </c>
      <c r="FQ239" s="71" t="str">
        <f t="shared" si="4035"/>
        <v/>
      </c>
      <c r="FR239" s="71" t="str">
        <f t="shared" si="4035"/>
        <v/>
      </c>
      <c r="FS239" s="71" t="str">
        <f t="shared" si="4035"/>
        <v/>
      </c>
    </row>
    <row r="240" spans="1:175" ht="16.5">
      <c r="A240" s="79"/>
      <c r="B240" s="101" t="s">
        <v>802</v>
      </c>
      <c r="C240" s="79" t="s">
        <v>800</v>
      </c>
      <c r="T240" s="120" t="str">
        <f t="shared" si="3959"/>
        <v>|CffFFD24D兽魂抽奖|r</v>
      </c>
      <c r="U240" s="85" t="s">
        <v>801</v>
      </c>
      <c r="CN240" s="69" t="str">
        <f t="shared" si="3785"/>
        <v>InitUnitState('IZ0C',,,,,,,,,,)</v>
      </c>
      <c r="CO240" s="69" t="str">
        <f t="shared" si="3786"/>
        <v>InitUnitNormal('IZ0C',,,,,,,,,,)</v>
      </c>
      <c r="CP240" s="69" t="str">
        <f t="shared" si="3787"/>
        <v>InitUnitMagic('IZ0C',,,,,,,,,,)</v>
      </c>
      <c r="CQ240" s="69" t="str">
        <f t="shared" si="3788"/>
        <v>InitUnitAdd('IZ0C',,,,,,,,,,)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961"/>
        <v>|n</v>
      </c>
      <c r="CV240" s="70" t="str">
        <f t="shared" si="3962"/>
        <v>|CffFFD24D兽魂抽奖|r</v>
      </c>
      <c r="CW240" s="60"/>
      <c r="CX240" s="60"/>
      <c r="CY240" s="60"/>
      <c r="CZ240" s="60"/>
      <c r="DA240" s="60"/>
      <c r="DB240" s="71" t="str">
        <f t="shared" ref="DB240:FM240" si="4036">IF(V240="","","|n"&amp;DB$2&amp;"+"&amp;V240&amp;DB$1)</f>
        <v/>
      </c>
      <c r="DC240" s="71" t="str">
        <f t="shared" si="4036"/>
        <v/>
      </c>
      <c r="DD240" s="71" t="str">
        <f t="shared" si="4036"/>
        <v/>
      </c>
      <c r="DE240" s="71" t="str">
        <f t="shared" si="4036"/>
        <v/>
      </c>
      <c r="DF240" s="71" t="str">
        <f t="shared" si="4036"/>
        <v/>
      </c>
      <c r="DG240" s="71" t="str">
        <f t="shared" si="4036"/>
        <v/>
      </c>
      <c r="DH240" s="71" t="str">
        <f t="shared" si="4036"/>
        <v/>
      </c>
      <c r="DI240" s="71" t="str">
        <f t="shared" si="4036"/>
        <v/>
      </c>
      <c r="DJ240" s="71" t="str">
        <f t="shared" si="4036"/>
        <v/>
      </c>
      <c r="DK240" s="71" t="str">
        <f t="shared" si="4036"/>
        <v/>
      </c>
      <c r="DL240" s="71" t="str">
        <f t="shared" si="4036"/>
        <v/>
      </c>
      <c r="DM240" s="71" t="str">
        <f t="shared" si="4036"/>
        <v/>
      </c>
      <c r="DN240" s="71" t="str">
        <f t="shared" si="4036"/>
        <v/>
      </c>
      <c r="DO240" s="71" t="str">
        <f t="shared" si="4036"/>
        <v/>
      </c>
      <c r="DP240" s="71" t="str">
        <f t="shared" si="4036"/>
        <v/>
      </c>
      <c r="DQ240" s="71" t="str">
        <f t="shared" si="4036"/>
        <v/>
      </c>
      <c r="DR240" s="71" t="str">
        <f t="shared" si="4036"/>
        <v/>
      </c>
      <c r="DS240" s="71" t="str">
        <f t="shared" si="4036"/>
        <v/>
      </c>
      <c r="DT240" s="71" t="str">
        <f t="shared" si="4036"/>
        <v/>
      </c>
      <c r="DU240" s="71" t="str">
        <f t="shared" si="4036"/>
        <v/>
      </c>
      <c r="DV240" s="71" t="str">
        <f t="shared" si="4036"/>
        <v/>
      </c>
      <c r="DW240" s="71" t="str">
        <f t="shared" si="4036"/>
        <v/>
      </c>
      <c r="DX240" s="71" t="str">
        <f t="shared" si="4036"/>
        <v/>
      </c>
      <c r="DY240" s="71" t="str">
        <f t="shared" si="4036"/>
        <v/>
      </c>
      <c r="DZ240" s="71" t="str">
        <f t="shared" si="4036"/>
        <v/>
      </c>
      <c r="EA240" s="71" t="str">
        <f t="shared" si="4036"/>
        <v/>
      </c>
      <c r="EB240" s="71" t="str">
        <f t="shared" si="4036"/>
        <v/>
      </c>
      <c r="EC240" s="71" t="str">
        <f t="shared" si="4036"/>
        <v/>
      </c>
      <c r="ED240" s="71" t="str">
        <f t="shared" si="4036"/>
        <v/>
      </c>
      <c r="EE240" s="71" t="str">
        <f t="shared" si="4036"/>
        <v/>
      </c>
      <c r="EF240" s="71" t="str">
        <f t="shared" si="4036"/>
        <v/>
      </c>
      <c r="EG240" s="71" t="str">
        <f t="shared" si="4036"/>
        <v/>
      </c>
      <c r="EH240" s="71" t="str">
        <f t="shared" si="4036"/>
        <v/>
      </c>
      <c r="EI240" s="71" t="str">
        <f t="shared" si="4036"/>
        <v/>
      </c>
      <c r="EJ240" s="71" t="str">
        <f t="shared" si="4036"/>
        <v/>
      </c>
      <c r="EK240" s="71" t="str">
        <f t="shared" si="4036"/>
        <v/>
      </c>
      <c r="EL240" s="71" t="str">
        <f t="shared" si="4036"/>
        <v/>
      </c>
      <c r="EM240" s="71" t="str">
        <f t="shared" si="4036"/>
        <v/>
      </c>
      <c r="EN240" s="71" t="str">
        <f t="shared" si="4036"/>
        <v/>
      </c>
      <c r="EO240" s="71" t="str">
        <f t="shared" si="4036"/>
        <v/>
      </c>
      <c r="EP240" s="71" t="str">
        <f t="shared" si="4036"/>
        <v/>
      </c>
      <c r="EQ240" s="71" t="str">
        <f t="shared" si="4036"/>
        <v/>
      </c>
      <c r="ER240" s="71" t="str">
        <f t="shared" si="4036"/>
        <v/>
      </c>
      <c r="ES240" s="71" t="str">
        <f t="shared" si="4036"/>
        <v/>
      </c>
      <c r="ET240" s="71" t="str">
        <f t="shared" si="4036"/>
        <v/>
      </c>
      <c r="EU240" s="71" t="str">
        <f t="shared" si="4036"/>
        <v/>
      </c>
      <c r="EV240" s="71" t="str">
        <f t="shared" si="4036"/>
        <v/>
      </c>
      <c r="EW240" s="71" t="str">
        <f t="shared" si="4036"/>
        <v/>
      </c>
      <c r="EX240" s="71" t="str">
        <f t="shared" si="4036"/>
        <v/>
      </c>
      <c r="EY240" s="71" t="str">
        <f t="shared" si="4036"/>
        <v/>
      </c>
      <c r="EZ240" s="71" t="str">
        <f t="shared" si="4036"/>
        <v/>
      </c>
      <c r="FA240" s="71" t="str">
        <f t="shared" si="4036"/>
        <v/>
      </c>
      <c r="FB240" s="71" t="str">
        <f t="shared" si="4036"/>
        <v/>
      </c>
      <c r="FC240" s="71" t="str">
        <f t="shared" si="4036"/>
        <v/>
      </c>
      <c r="FD240" s="71" t="str">
        <f t="shared" si="4036"/>
        <v/>
      </c>
      <c r="FE240" s="71" t="str">
        <f t="shared" si="4036"/>
        <v/>
      </c>
      <c r="FF240" s="71" t="str">
        <f t="shared" si="4036"/>
        <v/>
      </c>
      <c r="FG240" s="71" t="str">
        <f t="shared" si="4036"/>
        <v/>
      </c>
      <c r="FH240" s="71" t="str">
        <f t="shared" si="4036"/>
        <v/>
      </c>
      <c r="FI240" s="71" t="str">
        <f t="shared" si="4036"/>
        <v/>
      </c>
      <c r="FJ240" s="71" t="str">
        <f t="shared" si="4036"/>
        <v/>
      </c>
      <c r="FK240" s="71" t="str">
        <f t="shared" si="4036"/>
        <v/>
      </c>
      <c r="FL240" s="71" t="str">
        <f t="shared" si="4036"/>
        <v/>
      </c>
      <c r="FM240" s="71" t="str">
        <f t="shared" si="4036"/>
        <v/>
      </c>
      <c r="FN240" s="71" t="str">
        <f t="shared" ref="FN240:FS240" si="4037">IF(CH240="","","|n"&amp;FN$2&amp;"+"&amp;CH240&amp;FN$1)</f>
        <v/>
      </c>
      <c r="FO240" s="71" t="str">
        <f t="shared" si="4037"/>
        <v/>
      </c>
      <c r="FP240" s="71" t="str">
        <f t="shared" si="4037"/>
        <v/>
      </c>
      <c r="FQ240" s="71" t="str">
        <f t="shared" si="4037"/>
        <v/>
      </c>
      <c r="FR240" s="71" t="str">
        <f t="shared" si="4037"/>
        <v/>
      </c>
      <c r="FS240" s="71" t="str">
        <f t="shared" si="4037"/>
        <v/>
      </c>
    </row>
    <row r="241" spans="1:175" ht="16.5">
      <c r="A241" s="79"/>
      <c r="B241" s="101" t="s">
        <v>803</v>
      </c>
      <c r="C241" s="79" t="s">
        <v>804</v>
      </c>
      <c r="T241" s="120" t="s">
        <v>805</v>
      </c>
      <c r="U241" s="85" t="s">
        <v>801</v>
      </c>
      <c r="CN241" s="69" t="str">
        <f t="shared" si="3785"/>
        <v>InitUnitState('IZ10',,,,,,,,,,)</v>
      </c>
      <c r="CO241" s="69" t="str">
        <f t="shared" si="3786"/>
        <v>InitUnitNormal('IZ10',,,,,,,,,,)</v>
      </c>
      <c r="CP241" s="69" t="str">
        <f t="shared" si="3787"/>
        <v>InitUnitMagic('IZ10',,,,,,,,,,)</v>
      </c>
      <c r="CQ241" s="69" t="str">
        <f t="shared" si="3788"/>
        <v>InitUnitAdd('IZ10',,,,,,,,,,)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961"/>
        <v>|n</v>
      </c>
      <c r="CV241" s="70" t="str">
        <f t="shared" si="3962"/>
        <v>|CffF0F0F0有几率获得|r|Cffffd24d好东西|r|Cfff0f0f0，也有可能|r|Cffcccccc打水漂|r|Cfff0f0f0。|n|n|r|Cff00ff7f观今夜星象，抽就完事了...|r</v>
      </c>
      <c r="CW241" s="60"/>
      <c r="CX241" s="60"/>
      <c r="CY241" s="60"/>
      <c r="CZ241" s="60"/>
      <c r="DA241" s="60"/>
      <c r="DB241" s="71" t="str">
        <f t="shared" ref="DB241:FM241" si="4038">IF(V241="","","|n"&amp;DB$2&amp;"+"&amp;V241&amp;DB$1)</f>
        <v/>
      </c>
      <c r="DC241" s="71" t="str">
        <f t="shared" si="4038"/>
        <v/>
      </c>
      <c r="DD241" s="71" t="str">
        <f t="shared" si="4038"/>
        <v/>
      </c>
      <c r="DE241" s="71" t="str">
        <f t="shared" si="4038"/>
        <v/>
      </c>
      <c r="DF241" s="71" t="str">
        <f t="shared" si="4038"/>
        <v/>
      </c>
      <c r="DG241" s="71" t="str">
        <f t="shared" si="4038"/>
        <v/>
      </c>
      <c r="DH241" s="71" t="str">
        <f t="shared" si="4038"/>
        <v/>
      </c>
      <c r="DI241" s="71" t="str">
        <f t="shared" si="4038"/>
        <v/>
      </c>
      <c r="DJ241" s="71" t="str">
        <f t="shared" si="4038"/>
        <v/>
      </c>
      <c r="DK241" s="71" t="str">
        <f t="shared" si="4038"/>
        <v/>
      </c>
      <c r="DL241" s="71" t="str">
        <f t="shared" si="4038"/>
        <v/>
      </c>
      <c r="DM241" s="71" t="str">
        <f t="shared" si="4038"/>
        <v/>
      </c>
      <c r="DN241" s="71" t="str">
        <f t="shared" si="4038"/>
        <v/>
      </c>
      <c r="DO241" s="71" t="str">
        <f t="shared" si="4038"/>
        <v/>
      </c>
      <c r="DP241" s="71" t="str">
        <f t="shared" si="4038"/>
        <v/>
      </c>
      <c r="DQ241" s="71" t="str">
        <f t="shared" si="4038"/>
        <v/>
      </c>
      <c r="DR241" s="71" t="str">
        <f t="shared" si="4038"/>
        <v/>
      </c>
      <c r="DS241" s="71" t="str">
        <f t="shared" si="4038"/>
        <v/>
      </c>
      <c r="DT241" s="71" t="str">
        <f t="shared" si="4038"/>
        <v/>
      </c>
      <c r="DU241" s="71" t="str">
        <f t="shared" si="4038"/>
        <v/>
      </c>
      <c r="DV241" s="71" t="str">
        <f t="shared" si="4038"/>
        <v/>
      </c>
      <c r="DW241" s="71" t="str">
        <f t="shared" si="4038"/>
        <v/>
      </c>
      <c r="DX241" s="71" t="str">
        <f t="shared" si="4038"/>
        <v/>
      </c>
      <c r="DY241" s="71" t="str">
        <f t="shared" si="4038"/>
        <v/>
      </c>
      <c r="DZ241" s="71" t="str">
        <f t="shared" si="4038"/>
        <v/>
      </c>
      <c r="EA241" s="71" t="str">
        <f t="shared" si="4038"/>
        <v/>
      </c>
      <c r="EB241" s="71" t="str">
        <f t="shared" si="4038"/>
        <v/>
      </c>
      <c r="EC241" s="71" t="str">
        <f t="shared" si="4038"/>
        <v/>
      </c>
      <c r="ED241" s="71" t="str">
        <f t="shared" si="4038"/>
        <v/>
      </c>
      <c r="EE241" s="71" t="str">
        <f t="shared" si="4038"/>
        <v/>
      </c>
      <c r="EF241" s="71" t="str">
        <f t="shared" si="4038"/>
        <v/>
      </c>
      <c r="EG241" s="71" t="str">
        <f t="shared" si="4038"/>
        <v/>
      </c>
      <c r="EH241" s="71" t="str">
        <f t="shared" si="4038"/>
        <v/>
      </c>
      <c r="EI241" s="71" t="str">
        <f t="shared" si="4038"/>
        <v/>
      </c>
      <c r="EJ241" s="71" t="str">
        <f t="shared" si="4038"/>
        <v/>
      </c>
      <c r="EK241" s="71" t="str">
        <f t="shared" si="4038"/>
        <v/>
      </c>
      <c r="EL241" s="71" t="str">
        <f t="shared" si="4038"/>
        <v/>
      </c>
      <c r="EM241" s="71" t="str">
        <f t="shared" si="4038"/>
        <v/>
      </c>
      <c r="EN241" s="71" t="str">
        <f t="shared" si="4038"/>
        <v/>
      </c>
      <c r="EO241" s="71" t="str">
        <f t="shared" si="4038"/>
        <v/>
      </c>
      <c r="EP241" s="71" t="str">
        <f t="shared" si="4038"/>
        <v/>
      </c>
      <c r="EQ241" s="71" t="str">
        <f t="shared" si="4038"/>
        <v/>
      </c>
      <c r="ER241" s="71" t="str">
        <f t="shared" si="4038"/>
        <v/>
      </c>
      <c r="ES241" s="71" t="str">
        <f t="shared" si="4038"/>
        <v/>
      </c>
      <c r="ET241" s="71" t="str">
        <f t="shared" si="4038"/>
        <v/>
      </c>
      <c r="EU241" s="71" t="str">
        <f t="shared" si="4038"/>
        <v/>
      </c>
      <c r="EV241" s="71" t="str">
        <f t="shared" si="4038"/>
        <v/>
      </c>
      <c r="EW241" s="71" t="str">
        <f t="shared" si="4038"/>
        <v/>
      </c>
      <c r="EX241" s="71" t="str">
        <f t="shared" si="4038"/>
        <v/>
      </c>
      <c r="EY241" s="71" t="str">
        <f t="shared" si="4038"/>
        <v/>
      </c>
      <c r="EZ241" s="71" t="str">
        <f t="shared" si="4038"/>
        <v/>
      </c>
      <c r="FA241" s="71" t="str">
        <f t="shared" si="4038"/>
        <v/>
      </c>
      <c r="FB241" s="71" t="str">
        <f t="shared" si="4038"/>
        <v/>
      </c>
      <c r="FC241" s="71" t="str">
        <f t="shared" si="4038"/>
        <v/>
      </c>
      <c r="FD241" s="71" t="str">
        <f t="shared" si="4038"/>
        <v/>
      </c>
      <c r="FE241" s="71" t="str">
        <f t="shared" si="4038"/>
        <v/>
      </c>
      <c r="FF241" s="71" t="str">
        <f t="shared" si="4038"/>
        <v/>
      </c>
      <c r="FG241" s="71" t="str">
        <f t="shared" si="4038"/>
        <v/>
      </c>
      <c r="FH241" s="71" t="str">
        <f t="shared" si="4038"/>
        <v/>
      </c>
      <c r="FI241" s="71" t="str">
        <f t="shared" si="4038"/>
        <v/>
      </c>
      <c r="FJ241" s="71" t="str">
        <f t="shared" si="4038"/>
        <v/>
      </c>
      <c r="FK241" s="71" t="str">
        <f t="shared" si="4038"/>
        <v/>
      </c>
      <c r="FL241" s="71" t="str">
        <f t="shared" si="4038"/>
        <v/>
      </c>
      <c r="FM241" s="71" t="str">
        <f t="shared" si="4038"/>
        <v/>
      </c>
      <c r="FN241" s="71" t="str">
        <f t="shared" ref="FN241:FS241" si="4039">IF(CH241="","","|n"&amp;FN$2&amp;"+"&amp;CH241&amp;FN$1)</f>
        <v/>
      </c>
      <c r="FO241" s="71" t="str">
        <f t="shared" si="4039"/>
        <v/>
      </c>
      <c r="FP241" s="71" t="str">
        <f t="shared" si="4039"/>
        <v/>
      </c>
      <c r="FQ241" s="71" t="str">
        <f t="shared" si="4039"/>
        <v/>
      </c>
      <c r="FR241" s="71" t="str">
        <f t="shared" si="4039"/>
        <v/>
      </c>
      <c r="FS241" s="71" t="str">
        <f t="shared" si="4039"/>
        <v/>
      </c>
    </row>
    <row r="242" spans="1:175" ht="16.5">
      <c r="A242" s="79"/>
      <c r="B242" s="101" t="s">
        <v>806</v>
      </c>
      <c r="C242" s="79" t="s">
        <v>807</v>
      </c>
      <c r="T242" s="120" t="s">
        <v>808</v>
      </c>
      <c r="U242" s="85" t="s">
        <v>801</v>
      </c>
      <c r="CN242" s="69" t="str">
        <f t="shared" si="3785"/>
        <v>InitUnitState('IZ11',,,,,,,,,,)</v>
      </c>
      <c r="CO242" s="69" t="str">
        <f t="shared" si="3786"/>
        <v>InitUnitNormal('IZ11',,,,,,,,,,)</v>
      </c>
      <c r="CP242" s="69" t="str">
        <f t="shared" si="3787"/>
        <v>InitUnitMagic('IZ11',,,,,,,,,,)</v>
      </c>
      <c r="CQ242" s="69" t="str">
        <f t="shared" si="3788"/>
        <v>InitUnitAdd('IZ11',,,,,,,,,,)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si="3961"/>
        <v>|n</v>
      </c>
      <c r="CV242" s="70" t="str">
        <f t="shared" si="3962"/>
        <v>|CffF0F0F0有几率获得|r|Cffffd24d很多好东西|r|Cfff0f0f0，也有可能|r|Cffcccccc打很多水漂|r|Cfff0f0f0。|n|n|r|Cff00ff7f观今夜星象，使劲抽就完事了...|r</v>
      </c>
      <c r="CW242" s="60"/>
      <c r="CX242" s="60"/>
      <c r="CY242" s="60"/>
      <c r="CZ242" s="60"/>
      <c r="DA242" s="60"/>
      <c r="DB242" s="71" t="str">
        <f t="shared" ref="DB242:FM242" si="4040">IF(V242="","","|n"&amp;DB$2&amp;"+"&amp;V242&amp;DB$1)</f>
        <v/>
      </c>
      <c r="DC242" s="71" t="str">
        <f t="shared" si="4040"/>
        <v/>
      </c>
      <c r="DD242" s="71" t="str">
        <f t="shared" si="4040"/>
        <v/>
      </c>
      <c r="DE242" s="71" t="str">
        <f t="shared" si="4040"/>
        <v/>
      </c>
      <c r="DF242" s="71" t="str">
        <f t="shared" si="4040"/>
        <v/>
      </c>
      <c r="DG242" s="71" t="str">
        <f t="shared" si="4040"/>
        <v/>
      </c>
      <c r="DH242" s="71" t="str">
        <f t="shared" si="4040"/>
        <v/>
      </c>
      <c r="DI242" s="71" t="str">
        <f t="shared" si="4040"/>
        <v/>
      </c>
      <c r="DJ242" s="71" t="str">
        <f t="shared" si="4040"/>
        <v/>
      </c>
      <c r="DK242" s="71" t="str">
        <f t="shared" si="4040"/>
        <v/>
      </c>
      <c r="DL242" s="71" t="str">
        <f t="shared" si="4040"/>
        <v/>
      </c>
      <c r="DM242" s="71" t="str">
        <f t="shared" si="4040"/>
        <v/>
      </c>
      <c r="DN242" s="71" t="str">
        <f t="shared" si="4040"/>
        <v/>
      </c>
      <c r="DO242" s="71" t="str">
        <f t="shared" si="4040"/>
        <v/>
      </c>
      <c r="DP242" s="71" t="str">
        <f t="shared" si="4040"/>
        <v/>
      </c>
      <c r="DQ242" s="71" t="str">
        <f t="shared" si="4040"/>
        <v/>
      </c>
      <c r="DR242" s="71" t="str">
        <f t="shared" si="4040"/>
        <v/>
      </c>
      <c r="DS242" s="71" t="str">
        <f t="shared" si="4040"/>
        <v/>
      </c>
      <c r="DT242" s="71" t="str">
        <f t="shared" si="4040"/>
        <v/>
      </c>
      <c r="DU242" s="71" t="str">
        <f t="shared" si="4040"/>
        <v/>
      </c>
      <c r="DV242" s="71" t="str">
        <f t="shared" si="4040"/>
        <v/>
      </c>
      <c r="DW242" s="71" t="str">
        <f t="shared" si="4040"/>
        <v/>
      </c>
      <c r="DX242" s="71" t="str">
        <f t="shared" si="4040"/>
        <v/>
      </c>
      <c r="DY242" s="71" t="str">
        <f t="shared" si="4040"/>
        <v/>
      </c>
      <c r="DZ242" s="71" t="str">
        <f t="shared" si="4040"/>
        <v/>
      </c>
      <c r="EA242" s="71" t="str">
        <f t="shared" si="4040"/>
        <v/>
      </c>
      <c r="EB242" s="71" t="str">
        <f t="shared" si="4040"/>
        <v/>
      </c>
      <c r="EC242" s="71" t="str">
        <f t="shared" si="4040"/>
        <v/>
      </c>
      <c r="ED242" s="71" t="str">
        <f t="shared" si="4040"/>
        <v/>
      </c>
      <c r="EE242" s="71" t="str">
        <f t="shared" si="4040"/>
        <v/>
      </c>
      <c r="EF242" s="71" t="str">
        <f t="shared" si="4040"/>
        <v/>
      </c>
      <c r="EG242" s="71" t="str">
        <f t="shared" si="4040"/>
        <v/>
      </c>
      <c r="EH242" s="71" t="str">
        <f t="shared" si="4040"/>
        <v/>
      </c>
      <c r="EI242" s="71" t="str">
        <f t="shared" si="4040"/>
        <v/>
      </c>
      <c r="EJ242" s="71" t="str">
        <f t="shared" si="4040"/>
        <v/>
      </c>
      <c r="EK242" s="71" t="str">
        <f t="shared" si="4040"/>
        <v/>
      </c>
      <c r="EL242" s="71" t="str">
        <f t="shared" si="4040"/>
        <v/>
      </c>
      <c r="EM242" s="71" t="str">
        <f t="shared" si="4040"/>
        <v/>
      </c>
      <c r="EN242" s="71" t="str">
        <f t="shared" si="4040"/>
        <v/>
      </c>
      <c r="EO242" s="71" t="str">
        <f t="shared" si="4040"/>
        <v/>
      </c>
      <c r="EP242" s="71" t="str">
        <f t="shared" si="4040"/>
        <v/>
      </c>
      <c r="EQ242" s="71" t="str">
        <f t="shared" si="4040"/>
        <v/>
      </c>
      <c r="ER242" s="71" t="str">
        <f t="shared" si="4040"/>
        <v/>
      </c>
      <c r="ES242" s="71" t="str">
        <f t="shared" si="4040"/>
        <v/>
      </c>
      <c r="ET242" s="71" t="str">
        <f t="shared" si="4040"/>
        <v/>
      </c>
      <c r="EU242" s="71" t="str">
        <f t="shared" si="4040"/>
        <v/>
      </c>
      <c r="EV242" s="71" t="str">
        <f t="shared" si="4040"/>
        <v/>
      </c>
      <c r="EW242" s="71" t="str">
        <f t="shared" si="4040"/>
        <v/>
      </c>
      <c r="EX242" s="71" t="str">
        <f t="shared" si="4040"/>
        <v/>
      </c>
      <c r="EY242" s="71" t="str">
        <f t="shared" si="4040"/>
        <v/>
      </c>
      <c r="EZ242" s="71" t="str">
        <f t="shared" si="4040"/>
        <v/>
      </c>
      <c r="FA242" s="71" t="str">
        <f t="shared" si="4040"/>
        <v/>
      </c>
      <c r="FB242" s="71" t="str">
        <f t="shared" si="4040"/>
        <v/>
      </c>
      <c r="FC242" s="71" t="str">
        <f t="shared" si="4040"/>
        <v/>
      </c>
      <c r="FD242" s="71" t="str">
        <f t="shared" si="4040"/>
        <v/>
      </c>
      <c r="FE242" s="71" t="str">
        <f t="shared" si="4040"/>
        <v/>
      </c>
      <c r="FF242" s="71" t="str">
        <f t="shared" si="4040"/>
        <v/>
      </c>
      <c r="FG242" s="71" t="str">
        <f t="shared" si="4040"/>
        <v/>
      </c>
      <c r="FH242" s="71" t="str">
        <f t="shared" si="4040"/>
        <v/>
      </c>
      <c r="FI242" s="71" t="str">
        <f t="shared" si="4040"/>
        <v/>
      </c>
      <c r="FJ242" s="71" t="str">
        <f t="shared" si="4040"/>
        <v/>
      </c>
      <c r="FK242" s="71" t="str">
        <f t="shared" si="4040"/>
        <v/>
      </c>
      <c r="FL242" s="71" t="str">
        <f t="shared" si="4040"/>
        <v/>
      </c>
      <c r="FM242" s="71" t="str">
        <f t="shared" si="4040"/>
        <v/>
      </c>
      <c r="FN242" s="71" t="str">
        <f t="shared" ref="FN242:FS242" si="4041">IF(CH242="","","|n"&amp;FN$2&amp;"+"&amp;CH242&amp;FN$1)</f>
        <v/>
      </c>
      <c r="FO242" s="71" t="str">
        <f t="shared" si="4041"/>
        <v/>
      </c>
      <c r="FP242" s="71" t="str">
        <f t="shared" si="4041"/>
        <v/>
      </c>
      <c r="FQ242" s="71" t="str">
        <f t="shared" si="4041"/>
        <v/>
      </c>
      <c r="FR242" s="71" t="str">
        <f t="shared" si="4041"/>
        <v/>
      </c>
      <c r="FS242" s="71" t="str">
        <f t="shared" si="4041"/>
        <v/>
      </c>
    </row>
    <row r="243" spans="1:175" ht="16.5">
      <c r="A243" s="79"/>
      <c r="B243" s="101" t="s">
        <v>809</v>
      </c>
      <c r="C243" s="79" t="s">
        <v>810</v>
      </c>
      <c r="T243" s="126" t="s">
        <v>811</v>
      </c>
      <c r="U243" s="85" t="s">
        <v>320</v>
      </c>
      <c r="CN243" s="69" t="str">
        <f t="shared" ref="CN243" si="4042">"InitUnitState('"&amp;B243&amp;"',"&amp;V243&amp;","&amp;W243&amp;","&amp;X243&amp;","&amp;Y243&amp;","&amp;Z243&amp;","&amp;AA243&amp;","&amp;AB243&amp;","&amp;AC243&amp;","&amp;AD243&amp;","&amp;AE243&amp;")"</f>
        <v>InitUnitState('IS13',,,,,,,,,,)</v>
      </c>
      <c r="CO243" s="69" t="str">
        <f t="shared" ref="CO243" si="4043">"InitUnitNormal('"&amp;B243&amp;"',"&amp;AF243&amp;","&amp;AG243&amp;","&amp;AH243&amp;","&amp;AI243&amp;","&amp;AJ243&amp;","&amp;AK243&amp;","&amp;AL243&amp;","&amp;AM243&amp;","&amp;AN243&amp;","&amp;AO243&amp;")"</f>
        <v>InitUnitNormal('IS13',,,,,,,,,,)</v>
      </c>
      <c r="CP243" s="69" t="str">
        <f t="shared" ref="CP243" si="4044">"InitUnitMagic('"&amp;B243&amp;"',"&amp;AP243&amp;","&amp;AQ243&amp;","&amp;AR243&amp;","&amp;AS243&amp;","&amp;AT243&amp;","&amp;AU243&amp;","&amp;AV243&amp;","&amp;AW243&amp;","&amp;BI243&amp;","&amp;BJ243&amp;")"</f>
        <v>InitUnitMagic('IS13',,,,,,,,,,)</v>
      </c>
      <c r="CQ243" s="69" t="str">
        <f t="shared" ref="CQ243" si="4045">"InitUnitAdd('"&amp;B243&amp;"',"&amp;BK243&amp;","&amp;BL243&amp;","&amp;BM243&amp;","&amp;BN243&amp;","&amp;BO243&amp;","&amp;BP243&amp;","&amp;BQ243&amp;","&amp;BR243&amp;","&amp;BS243&amp;","&amp;BT243&amp;")"</f>
        <v>InitUnitAdd('IS13',,,,,,,,,,)</v>
      </c>
      <c r="CR243" s="69" t="e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#REF!&amp;CR$1&amp;")"</f>
        <v>#REF!</v>
      </c>
      <c r="CU243" s="95" t="str">
        <f t="shared" ref="CU243:CU245" si="4046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70" t="str">
        <f t="shared" ref="CV243:CV245" si="4047">T243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3" s="60"/>
      <c r="CX243" s="60"/>
      <c r="CY243" s="60"/>
      <c r="CZ243" s="60"/>
      <c r="DA243" s="60"/>
      <c r="DB243" s="71" t="str">
        <f t="shared" ref="DB243" si="4048">IF(V243="","","|n"&amp;DB$2&amp;"+"&amp;V243&amp;DB$1)</f>
        <v/>
      </c>
      <c r="DC243" s="71" t="str">
        <f t="shared" ref="DC243" si="4049">IF(W243="","","|n"&amp;DC$2&amp;"+"&amp;W243&amp;DC$1)</f>
        <v/>
      </c>
      <c r="DD243" s="71" t="str">
        <f t="shared" ref="DD243" si="4050">IF(X243="","","|n"&amp;DD$2&amp;"+"&amp;X243&amp;DD$1)</f>
        <v/>
      </c>
      <c r="DE243" s="71" t="str">
        <f t="shared" ref="DE243" si="4051">IF(Y243="","","|n"&amp;DE$2&amp;"+"&amp;Y243&amp;DE$1)</f>
        <v/>
      </c>
      <c r="DF243" s="71" t="str">
        <f t="shared" ref="DF243" si="4052">IF(Z243="","","|n"&amp;DF$2&amp;"+"&amp;Z243&amp;DF$1)</f>
        <v/>
      </c>
      <c r="DG243" s="71" t="str">
        <f t="shared" ref="DG243" si="4053">IF(AA243="","","|n"&amp;DG$2&amp;"+"&amp;AA243&amp;DG$1)</f>
        <v/>
      </c>
      <c r="DH243" s="71" t="str">
        <f t="shared" ref="DH243" si="4054">IF(AB243="","","|n"&amp;DH$2&amp;"+"&amp;AB243&amp;DH$1)</f>
        <v/>
      </c>
      <c r="DI243" s="71" t="str">
        <f t="shared" ref="DI243" si="4055">IF(AC243="","","|n"&amp;DI$2&amp;"+"&amp;AC243&amp;DI$1)</f>
        <v/>
      </c>
      <c r="DJ243" s="71" t="str">
        <f t="shared" ref="DJ243" si="4056">IF(AD243="","","|n"&amp;DJ$2&amp;"+"&amp;AD243&amp;DJ$1)</f>
        <v/>
      </c>
      <c r="DK243" s="71" t="str">
        <f t="shared" ref="DK243" si="4057">IF(AE243="","","|n"&amp;DK$2&amp;"+"&amp;AE243&amp;DK$1)</f>
        <v/>
      </c>
      <c r="DL243" s="71" t="str">
        <f t="shared" ref="DL243" si="4058">IF(AF243="","","|n"&amp;DL$2&amp;"+"&amp;AF243&amp;DL$1)</f>
        <v/>
      </c>
      <c r="DM243" s="71" t="str">
        <f t="shared" ref="DM243" si="4059">IF(AG243="","","|n"&amp;DM$2&amp;"+"&amp;AG243&amp;DM$1)</f>
        <v/>
      </c>
      <c r="DN243" s="71" t="str">
        <f t="shared" ref="DN243" si="4060">IF(AH243="","","|n"&amp;DN$2&amp;"+"&amp;AH243&amp;DN$1)</f>
        <v/>
      </c>
      <c r="DO243" s="71" t="str">
        <f t="shared" ref="DO243" si="4061">IF(AI243="","","|n"&amp;DO$2&amp;"+"&amp;AI243&amp;DO$1)</f>
        <v/>
      </c>
      <c r="DP243" s="71" t="str">
        <f t="shared" ref="DP243" si="4062">IF(AJ243="","","|n"&amp;DP$2&amp;"+"&amp;AJ243&amp;DP$1)</f>
        <v/>
      </c>
      <c r="DQ243" s="71" t="str">
        <f t="shared" ref="DQ243" si="4063">IF(AK243="","","|n"&amp;DQ$2&amp;"+"&amp;AK243&amp;DQ$1)</f>
        <v/>
      </c>
      <c r="DR243" s="71" t="str">
        <f t="shared" ref="DR243" si="4064">IF(AL243="","","|n"&amp;DR$2&amp;"+"&amp;AL243&amp;DR$1)</f>
        <v/>
      </c>
      <c r="DS243" s="71" t="str">
        <f t="shared" ref="DS243" si="4065">IF(AM243="","","|n"&amp;DS$2&amp;"+"&amp;AM243&amp;DS$1)</f>
        <v/>
      </c>
      <c r="DT243" s="71" t="str">
        <f t="shared" ref="DT243" si="4066">IF(AN243="","","|n"&amp;DT$2&amp;"+"&amp;AN243&amp;DT$1)</f>
        <v/>
      </c>
      <c r="DU243" s="71" t="str">
        <f t="shared" ref="DU243" si="4067">IF(AO243="","","|n"&amp;DU$2&amp;"+"&amp;AO243&amp;DU$1)</f>
        <v/>
      </c>
      <c r="DV243" s="71" t="str">
        <f t="shared" ref="DV243" si="4068">IF(AP243="","","|n"&amp;DV$2&amp;"+"&amp;AP243&amp;DV$1)</f>
        <v/>
      </c>
      <c r="DW243" s="71" t="str">
        <f t="shared" ref="DW243" si="4069">IF(AQ243="","","|n"&amp;DW$2&amp;"+"&amp;AQ243&amp;DW$1)</f>
        <v/>
      </c>
      <c r="DX243" s="71" t="str">
        <f t="shared" ref="DX243" si="4070">IF(AR243="","","|n"&amp;DX$2&amp;"+"&amp;AR243&amp;DX$1)</f>
        <v/>
      </c>
      <c r="DY243" s="71" t="str">
        <f t="shared" ref="DY243" si="4071">IF(AS243="","","|n"&amp;DY$2&amp;"+"&amp;AS243&amp;DY$1)</f>
        <v/>
      </c>
      <c r="DZ243" s="71" t="str">
        <f t="shared" ref="DZ243" si="4072">IF(AT243="","","|n"&amp;DZ$2&amp;"+"&amp;AT243&amp;DZ$1)</f>
        <v/>
      </c>
      <c r="EA243" s="71" t="str">
        <f t="shared" ref="EA243" si="4073">IF(AU243="","","|n"&amp;EA$2&amp;"+"&amp;AU243&amp;EA$1)</f>
        <v/>
      </c>
      <c r="EB243" s="71" t="str">
        <f t="shared" ref="EB243" si="4074">IF(AV243="","","|n"&amp;EB$2&amp;"+"&amp;AV243&amp;EB$1)</f>
        <v/>
      </c>
      <c r="EC243" s="71" t="str">
        <f t="shared" ref="EC243" si="4075">IF(AW243="","","|n"&amp;EC$2&amp;"+"&amp;AW243&amp;EC$1)</f>
        <v/>
      </c>
      <c r="ED243" s="71" t="str">
        <f t="shared" ref="ED243" si="4076">IF(AX243="","","|n"&amp;ED$2&amp;"+"&amp;AX243&amp;ED$1)</f>
        <v/>
      </c>
      <c r="EE243" s="71" t="str">
        <f t="shared" ref="EE243" si="4077">IF(AY243="","","|n"&amp;EE$2&amp;"+"&amp;AY243&amp;EE$1)</f>
        <v/>
      </c>
      <c r="EF243" s="71" t="str">
        <f t="shared" ref="EF243" si="4078">IF(AZ243="","","|n"&amp;EF$2&amp;"+"&amp;AZ243&amp;EF$1)</f>
        <v/>
      </c>
      <c r="EG243" s="71" t="str">
        <f t="shared" ref="EG243" si="4079">IF(BA243="","","|n"&amp;EG$2&amp;"+"&amp;BA243&amp;EG$1)</f>
        <v/>
      </c>
      <c r="EH243" s="71" t="str">
        <f t="shared" ref="EH243" si="4080">IF(BB243="","","|n"&amp;EH$2&amp;"+"&amp;BB243&amp;EH$1)</f>
        <v/>
      </c>
      <c r="EI243" s="71" t="str">
        <f t="shared" ref="EI243" si="4081">IF(BC243="","","|n"&amp;EI$2&amp;"+"&amp;BC243&amp;EI$1)</f>
        <v/>
      </c>
      <c r="EJ243" s="71" t="str">
        <f t="shared" ref="EJ243" si="4082">IF(BD243="","","|n"&amp;EJ$2&amp;"+"&amp;BD243&amp;EJ$1)</f>
        <v/>
      </c>
      <c r="EK243" s="71" t="str">
        <f t="shared" ref="EK243" si="4083">IF(BE243="","","|n"&amp;EK$2&amp;"+"&amp;BE243&amp;EK$1)</f>
        <v/>
      </c>
      <c r="EL243" s="71" t="str">
        <f t="shared" ref="EL243" si="4084">IF(BF243="","","|n"&amp;EL$2&amp;"+"&amp;BF243&amp;EL$1)</f>
        <v/>
      </c>
      <c r="EM243" s="71" t="str">
        <f t="shared" ref="EM243" si="4085">IF(BG243="","","|n"&amp;EM$2&amp;"+"&amp;BG243&amp;EM$1)</f>
        <v/>
      </c>
      <c r="EN243" s="71" t="str">
        <f t="shared" ref="EN243" si="4086">IF(BH243="","","|n"&amp;EN$2&amp;"+"&amp;BH243&amp;EN$1)</f>
        <v/>
      </c>
      <c r="EO243" s="71" t="str">
        <f t="shared" ref="EO243" si="4087">IF(BI243="","","|n"&amp;EO$2&amp;"+"&amp;BI243&amp;EO$1)</f>
        <v/>
      </c>
      <c r="EP243" s="71" t="str">
        <f t="shared" ref="EP243" si="4088">IF(BJ243="","","|n"&amp;EP$2&amp;"+"&amp;BJ243&amp;EP$1)</f>
        <v/>
      </c>
      <c r="EQ243" s="71" t="str">
        <f t="shared" ref="EQ243" si="4089">IF(BK243="","","|n"&amp;EQ$2&amp;"+"&amp;BK243&amp;EQ$1)</f>
        <v/>
      </c>
      <c r="ER243" s="71" t="str">
        <f t="shared" ref="ER243" si="4090">IF(BL243="","","|n"&amp;ER$2&amp;"+"&amp;BL243&amp;ER$1)</f>
        <v/>
      </c>
      <c r="ES243" s="71" t="str">
        <f t="shared" ref="ES243" si="4091">IF(BM243="","","|n"&amp;ES$2&amp;"+"&amp;BM243&amp;ES$1)</f>
        <v/>
      </c>
      <c r="ET243" s="71" t="str">
        <f t="shared" ref="ET243" si="4092">IF(BN243="","","|n"&amp;ET$2&amp;"+"&amp;BN243&amp;ET$1)</f>
        <v/>
      </c>
      <c r="EU243" s="71" t="str">
        <f t="shared" ref="EU243" si="4093">IF(BO243="","","|n"&amp;EU$2&amp;"+"&amp;BO243&amp;EU$1)</f>
        <v/>
      </c>
      <c r="EV243" s="71" t="str">
        <f t="shared" ref="EV243" si="4094">IF(BP243="","","|n"&amp;EV$2&amp;"+"&amp;BP243&amp;EV$1)</f>
        <v/>
      </c>
      <c r="EW243" s="71" t="str">
        <f t="shared" ref="EW243" si="4095">IF(BQ243="","","|n"&amp;EW$2&amp;"+"&amp;BQ243&amp;EW$1)</f>
        <v/>
      </c>
      <c r="EX243" s="71" t="str">
        <f t="shared" ref="EX243" si="4096">IF(BR243="","","|n"&amp;EX$2&amp;"+"&amp;BR243&amp;EX$1)</f>
        <v/>
      </c>
      <c r="EY243" s="71" t="str">
        <f t="shared" ref="EY243" si="4097">IF(BS243="","","|n"&amp;EY$2&amp;"+"&amp;BS243&amp;EY$1)</f>
        <v/>
      </c>
      <c r="EZ243" s="71" t="str">
        <f t="shared" ref="EZ243" si="4098">IF(BT243="","","|n"&amp;EZ$2&amp;"+"&amp;BT243&amp;EZ$1)</f>
        <v/>
      </c>
      <c r="FA243" s="71" t="str">
        <f t="shared" ref="FA243" si="4099">IF(BU243="","","|n"&amp;FA$2&amp;"+"&amp;BU243&amp;FA$1)</f>
        <v/>
      </c>
      <c r="FB243" s="71" t="str">
        <f t="shared" ref="FB243" si="4100">IF(BV243="","","|n"&amp;FB$2&amp;"+"&amp;BV243&amp;FB$1)</f>
        <v/>
      </c>
      <c r="FC243" s="71" t="str">
        <f t="shared" ref="FC243" si="4101">IF(BW243="","","|n"&amp;FC$2&amp;"+"&amp;BW243&amp;FC$1)</f>
        <v/>
      </c>
      <c r="FD243" s="71" t="str">
        <f t="shared" ref="FD243" si="4102">IF(BX243="","","|n"&amp;FD$2&amp;"+"&amp;BX243&amp;FD$1)</f>
        <v/>
      </c>
      <c r="FE243" s="71" t="str">
        <f t="shared" ref="FE243" si="4103">IF(BY243="","","|n"&amp;FE$2&amp;"+"&amp;BY243&amp;FE$1)</f>
        <v/>
      </c>
      <c r="FF243" s="71" t="str">
        <f t="shared" ref="FF243" si="4104">IF(BZ243="","","|n"&amp;FF$2&amp;"+"&amp;BZ243&amp;FF$1)</f>
        <v/>
      </c>
      <c r="FG243" s="71" t="str">
        <f t="shared" ref="FG243" si="4105">IF(CA243="","","|n"&amp;FG$2&amp;"+"&amp;CA243&amp;FG$1)</f>
        <v/>
      </c>
      <c r="FH243" s="71" t="str">
        <f t="shared" ref="FH243" si="4106">IF(CB243="","","|n"&amp;FH$2&amp;"+"&amp;CB243&amp;FH$1)</f>
        <v/>
      </c>
      <c r="FI243" s="71" t="str">
        <f t="shared" ref="FI243" si="4107">IF(CC243="","","|n"&amp;FI$2&amp;"+"&amp;CC243&amp;FI$1)</f>
        <v/>
      </c>
      <c r="FJ243" s="71" t="str">
        <f t="shared" ref="FJ243" si="4108">IF(CD243="","","|n"&amp;FJ$2&amp;"+"&amp;CD243&amp;FJ$1)</f>
        <v/>
      </c>
      <c r="FK243" s="71" t="str">
        <f t="shared" ref="FK243" si="4109">IF(CE243="","","|n"&amp;FK$2&amp;"+"&amp;CE243&amp;FK$1)</f>
        <v/>
      </c>
      <c r="FL243" s="71" t="str">
        <f t="shared" ref="FL243" si="4110">IF(CF243="","","|n"&amp;FL$2&amp;"+"&amp;CF243&amp;FL$1)</f>
        <v/>
      </c>
      <c r="FM243" s="71" t="str">
        <f t="shared" ref="FM243" si="4111">IF(CG243="","","|n"&amp;FM$2&amp;"+"&amp;CG243&amp;FM$1)</f>
        <v/>
      </c>
      <c r="FN243" s="71" t="str">
        <f t="shared" ref="FN243" si="4112">IF(CH243="","","|n"&amp;FN$2&amp;"+"&amp;CH243&amp;FN$1)</f>
        <v/>
      </c>
      <c r="FO243" s="71" t="str">
        <f t="shared" ref="FO243" si="4113">IF(CI243="","","|n"&amp;FO$2&amp;"+"&amp;CI243&amp;FO$1)</f>
        <v/>
      </c>
      <c r="FP243" s="71" t="str">
        <f t="shared" ref="FP243" si="4114">IF(CJ243="","","|n"&amp;FP$2&amp;"+"&amp;CJ243&amp;FP$1)</f>
        <v/>
      </c>
      <c r="FQ243" s="71" t="str">
        <f t="shared" ref="FQ243" si="4115">IF(CK243="","","|n"&amp;FQ$2&amp;"+"&amp;CK243&amp;FQ$1)</f>
        <v/>
      </c>
      <c r="FR243" s="71" t="str">
        <f t="shared" ref="FR243" si="4116">IF(CL243="","","|n"&amp;FR$2&amp;"+"&amp;CL243&amp;FR$1)</f>
        <v/>
      </c>
      <c r="FS243" s="71" t="str">
        <f t="shared" ref="FS243" si="4117">IF(CM243="","","|n"&amp;FS$2&amp;"+"&amp;CM243&amp;FS$1)</f>
        <v/>
      </c>
    </row>
    <row r="244" spans="1:175" ht="16.5">
      <c r="A244" s="79"/>
      <c r="B244" s="101" t="s">
        <v>812</v>
      </c>
      <c r="C244" s="79" t="s">
        <v>813</v>
      </c>
      <c r="T244" s="109" t="s">
        <v>814</v>
      </c>
      <c r="U244" s="117" t="s">
        <v>815</v>
      </c>
      <c r="CN244" s="69" t="str">
        <f t="shared" ref="CN244:CN248" si="4118">"InitUnitState('"&amp;B244&amp;"',"&amp;V244&amp;","&amp;W244&amp;","&amp;X244&amp;","&amp;Y244&amp;","&amp;Z244&amp;","&amp;AA244&amp;","&amp;AB244&amp;","&amp;AC244&amp;","&amp;AD244&amp;","&amp;AE244&amp;")"</f>
        <v>InitUnitState('IS14',,,,,,,,,,)</v>
      </c>
      <c r="CO244" s="69" t="str">
        <f t="shared" ref="CO244:CO248" si="4119">"InitUnitNormal('"&amp;B244&amp;"',"&amp;AF244&amp;","&amp;AG244&amp;","&amp;AH244&amp;","&amp;AI244&amp;","&amp;AJ244&amp;","&amp;AK244&amp;","&amp;AL244&amp;","&amp;AM244&amp;","&amp;AN244&amp;","&amp;AO244&amp;")"</f>
        <v>InitUnitNormal('IS14',,,,,,,,,,)</v>
      </c>
      <c r="CP244" s="69" t="str">
        <f t="shared" ref="CP244:CP248" si="4120">"InitUnitMagic('"&amp;B244&amp;"',"&amp;AP244&amp;","&amp;AQ244&amp;","&amp;AR244&amp;","&amp;AS244&amp;","&amp;AT244&amp;","&amp;AU244&amp;","&amp;AV244&amp;","&amp;AW244&amp;","&amp;BI244&amp;","&amp;BJ244&amp;")"</f>
        <v>InitUnitMagic('IS14',,,,,,,,,,)</v>
      </c>
      <c r="CQ244" s="69" t="str">
        <f t="shared" ref="CQ244:CQ248" si="4121">"InitUnitAdd('"&amp;B244&amp;"',"&amp;BK244&amp;","&amp;BL244&amp;","&amp;BM244&amp;","&amp;BN244&amp;","&amp;BO244&amp;","&amp;BP244&amp;","&amp;BQ244&amp;","&amp;BR244&amp;","&amp;BS244&amp;","&amp;BT244&amp;")"</f>
        <v>InitUnitAdd('IS14',,,,,,,,,,)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232&amp;CR$1&amp;")"</f>
        <v>InitEquipData('IS14',,"",,,,,'','','','','','',"ReplaceableTextures\\CommandButtons\\BTNIN01.blp")</v>
      </c>
      <c r="CU244" s="95" t="str">
        <f t="shared" si="4046"/>
        <v>|n</v>
      </c>
      <c r="CV244" s="70" t="str">
        <f t="shared" si="4047"/>
        <v>|cffffcc00升级消耗：|r150+等级*150杀敌数|n|n|cff00ff7f最高升至10级|r</v>
      </c>
      <c r="CW244" s="60"/>
      <c r="CX244" s="60"/>
      <c r="CY244" s="60"/>
      <c r="CZ244" s="60"/>
      <c r="DA244" s="60"/>
      <c r="DB244" s="71" t="str">
        <f t="shared" ref="DB244:EG245" si="4122">IF(V244="","","|n"&amp;DB$2&amp;"+"&amp;V244&amp;DB$1)</f>
        <v/>
      </c>
      <c r="DC244" s="71" t="str">
        <f t="shared" si="4122"/>
        <v/>
      </c>
      <c r="DD244" s="71" t="str">
        <f t="shared" si="4122"/>
        <v/>
      </c>
      <c r="DE244" s="71" t="str">
        <f t="shared" si="4122"/>
        <v/>
      </c>
      <c r="DF244" s="71" t="str">
        <f t="shared" si="4122"/>
        <v/>
      </c>
      <c r="DG244" s="71" t="str">
        <f t="shared" si="4122"/>
        <v/>
      </c>
      <c r="DH244" s="71" t="str">
        <f t="shared" si="4122"/>
        <v/>
      </c>
      <c r="DI244" s="71" t="str">
        <f t="shared" si="4122"/>
        <v/>
      </c>
      <c r="DJ244" s="71" t="str">
        <f t="shared" si="4122"/>
        <v/>
      </c>
      <c r="DK244" s="71" t="str">
        <f t="shared" si="4122"/>
        <v/>
      </c>
      <c r="DL244" s="71" t="str">
        <f t="shared" si="4122"/>
        <v/>
      </c>
      <c r="DM244" s="71" t="str">
        <f t="shared" si="4122"/>
        <v/>
      </c>
      <c r="DN244" s="71" t="str">
        <f t="shared" si="4122"/>
        <v/>
      </c>
      <c r="DO244" s="71" t="str">
        <f t="shared" si="4122"/>
        <v/>
      </c>
      <c r="DP244" s="71" t="str">
        <f t="shared" si="4122"/>
        <v/>
      </c>
      <c r="DQ244" s="71" t="str">
        <f t="shared" si="4122"/>
        <v/>
      </c>
      <c r="DR244" s="71" t="str">
        <f t="shared" si="4122"/>
        <v/>
      </c>
      <c r="DS244" s="71" t="str">
        <f t="shared" si="4122"/>
        <v/>
      </c>
      <c r="DT244" s="71" t="str">
        <f t="shared" si="4122"/>
        <v/>
      </c>
      <c r="DU244" s="71" t="str">
        <f t="shared" si="4122"/>
        <v/>
      </c>
      <c r="DV244" s="71" t="str">
        <f t="shared" si="4122"/>
        <v/>
      </c>
      <c r="DW244" s="71" t="str">
        <f t="shared" si="4122"/>
        <v/>
      </c>
      <c r="DX244" s="71" t="str">
        <f t="shared" si="4122"/>
        <v/>
      </c>
      <c r="DY244" s="71" t="str">
        <f t="shared" si="4122"/>
        <v/>
      </c>
      <c r="DZ244" s="71" t="str">
        <f t="shared" si="4122"/>
        <v/>
      </c>
      <c r="EA244" s="71" t="str">
        <f t="shared" si="4122"/>
        <v/>
      </c>
      <c r="EB244" s="71" t="str">
        <f t="shared" si="4122"/>
        <v/>
      </c>
      <c r="EC244" s="71" t="str">
        <f t="shared" si="4122"/>
        <v/>
      </c>
      <c r="ED244" s="71" t="str">
        <f t="shared" si="4122"/>
        <v/>
      </c>
      <c r="EE244" s="71" t="str">
        <f t="shared" si="4122"/>
        <v/>
      </c>
      <c r="EF244" s="71" t="str">
        <f t="shared" si="4122"/>
        <v/>
      </c>
      <c r="EG244" s="71" t="str">
        <f t="shared" si="4122"/>
        <v/>
      </c>
      <c r="EH244" s="71" t="str">
        <f t="shared" ref="EH244:FM245" si="4123">IF(BB244="","","|n"&amp;EH$2&amp;"+"&amp;BB244&amp;EH$1)</f>
        <v/>
      </c>
      <c r="EI244" s="71" t="str">
        <f t="shared" si="4123"/>
        <v/>
      </c>
      <c r="EJ244" s="71" t="str">
        <f t="shared" si="4123"/>
        <v/>
      </c>
      <c r="EK244" s="71" t="str">
        <f t="shared" si="4123"/>
        <v/>
      </c>
      <c r="EL244" s="71" t="str">
        <f t="shared" si="4123"/>
        <v/>
      </c>
      <c r="EM244" s="71" t="str">
        <f t="shared" si="4123"/>
        <v/>
      </c>
      <c r="EN244" s="71" t="str">
        <f t="shared" si="4123"/>
        <v/>
      </c>
      <c r="EO244" s="71" t="str">
        <f t="shared" si="4123"/>
        <v/>
      </c>
      <c r="EP244" s="71" t="str">
        <f t="shared" si="4123"/>
        <v/>
      </c>
      <c r="EQ244" s="71" t="str">
        <f t="shared" si="4123"/>
        <v/>
      </c>
      <c r="ER244" s="71" t="str">
        <f t="shared" si="4123"/>
        <v/>
      </c>
      <c r="ES244" s="71" t="str">
        <f t="shared" si="4123"/>
        <v/>
      </c>
      <c r="ET244" s="71" t="str">
        <f t="shared" si="4123"/>
        <v/>
      </c>
      <c r="EU244" s="71" t="str">
        <f t="shared" si="4123"/>
        <v/>
      </c>
      <c r="EV244" s="71" t="str">
        <f t="shared" si="4123"/>
        <v/>
      </c>
      <c r="EW244" s="71" t="str">
        <f t="shared" si="4123"/>
        <v/>
      </c>
      <c r="EX244" s="71" t="str">
        <f t="shared" si="4123"/>
        <v/>
      </c>
      <c r="EY244" s="71" t="str">
        <f t="shared" si="4123"/>
        <v/>
      </c>
      <c r="EZ244" s="71" t="str">
        <f t="shared" si="4123"/>
        <v/>
      </c>
      <c r="FA244" s="71" t="str">
        <f t="shared" si="4123"/>
        <v/>
      </c>
      <c r="FB244" s="71" t="str">
        <f t="shared" si="4123"/>
        <v/>
      </c>
      <c r="FC244" s="71" t="str">
        <f t="shared" si="4123"/>
        <v/>
      </c>
      <c r="FD244" s="71" t="str">
        <f t="shared" si="4123"/>
        <v/>
      </c>
      <c r="FE244" s="71" t="str">
        <f t="shared" si="4123"/>
        <v/>
      </c>
      <c r="FF244" s="71" t="str">
        <f t="shared" si="4123"/>
        <v/>
      </c>
      <c r="FG244" s="71" t="str">
        <f t="shared" si="4123"/>
        <v/>
      </c>
      <c r="FH244" s="71" t="str">
        <f t="shared" si="4123"/>
        <v/>
      </c>
      <c r="FI244" s="71" t="str">
        <f t="shared" si="4123"/>
        <v/>
      </c>
      <c r="FJ244" s="71" t="str">
        <f t="shared" si="4123"/>
        <v/>
      </c>
      <c r="FK244" s="71" t="str">
        <f t="shared" si="4123"/>
        <v/>
      </c>
      <c r="FL244" s="71" t="str">
        <f t="shared" si="4123"/>
        <v/>
      </c>
      <c r="FM244" s="71" t="str">
        <f t="shared" si="4123"/>
        <v/>
      </c>
      <c r="FN244" s="71" t="str">
        <f t="shared" ref="FN244:FS245" si="4124">IF(CH244="","","|n"&amp;FN$2&amp;"+"&amp;CH244&amp;FN$1)</f>
        <v/>
      </c>
      <c r="FO244" s="71" t="str">
        <f t="shared" si="4124"/>
        <v/>
      </c>
      <c r="FP244" s="71" t="str">
        <f t="shared" si="4124"/>
        <v/>
      </c>
      <c r="FQ244" s="71" t="str">
        <f t="shared" si="4124"/>
        <v/>
      </c>
      <c r="FR244" s="71" t="str">
        <f t="shared" si="4124"/>
        <v/>
      </c>
      <c r="FS244" s="71" t="str">
        <f t="shared" si="4124"/>
        <v/>
      </c>
    </row>
    <row r="245" spans="1:175" ht="15">
      <c r="A245" s="79"/>
      <c r="B245" s="80" t="s">
        <v>816</v>
      </c>
      <c r="C245" s="124" t="s">
        <v>817</v>
      </c>
      <c r="T245" s="127" t="s">
        <v>818</v>
      </c>
      <c r="U245" s="85" t="str">
        <f t="shared" ref="U245" si="4125">"ReplaceableTextures\\CommandButtons\\BTN"&amp;B245&amp;".blp"</f>
        <v>ReplaceableTextures\\CommandButtons\\BTNIB00.blp</v>
      </c>
      <c r="CN245" s="69" t="str">
        <f t="shared" ref="CN245" si="4126">"InitUnitState('"&amp;B245&amp;"',"&amp;V245&amp;","&amp;W245&amp;","&amp;X245&amp;","&amp;Y245&amp;","&amp;Z245&amp;","&amp;AA245&amp;","&amp;AB245&amp;","&amp;AC245&amp;","&amp;AD245&amp;","&amp;AE245&amp;")"</f>
        <v>InitUnitState('IB00',,,,,,,,,,)</v>
      </c>
      <c r="CO245" s="69" t="str">
        <f t="shared" ref="CO245" si="4127">"InitUnitNormal('"&amp;B245&amp;"',"&amp;AF245&amp;","&amp;AG245&amp;","&amp;AH245&amp;","&amp;AI245&amp;","&amp;AJ245&amp;","&amp;AK245&amp;","&amp;AL245&amp;","&amp;AM245&amp;","&amp;AN245&amp;","&amp;AO245&amp;")"</f>
        <v>InitUnitNormal('IB00',,,,,,,,,,)</v>
      </c>
      <c r="CP245" s="69" t="str">
        <f t="shared" ref="CP245" si="4128">"InitUnitMagic('"&amp;B245&amp;"',"&amp;AP245&amp;","&amp;AQ245&amp;","&amp;AR245&amp;","&amp;AS245&amp;","&amp;AT245&amp;","&amp;AU245&amp;","&amp;AV245&amp;","&amp;AW245&amp;","&amp;BI245&amp;","&amp;BJ245&amp;")"</f>
        <v>InitUnitMagic('IB00',,,,,,,,,,)</v>
      </c>
      <c r="CQ245" s="69" t="str">
        <f t="shared" ref="CQ245" si="4129">"InitUnitAdd('"&amp;B245&amp;"',"&amp;BK245&amp;","&amp;BL245&amp;","&amp;BM245&amp;","&amp;BN245&amp;","&amp;BO245&amp;","&amp;BP245&amp;","&amp;BQ245&amp;","&amp;BR245&amp;","&amp;BS245&amp;","&amp;BT245&amp;")"</f>
        <v>InitUnitAdd('IB00',,,,,,,,,,)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InitEquipData('IB00',,"",,,,,'','','','','','',"ReplaceableTextures\\CommandButtons\\BTNIB01.blp")</v>
      </c>
      <c r="CU245" s="95" t="str">
        <f t="shared" si="4046"/>
        <v>|n</v>
      </c>
      <c r="CV245" s="70" t="str">
        <f t="shared" si="4047"/>
        <v>|cffffcc33平台名称带有“星耀”开局自动激活！|n|n|r奖励：|n|cffffcc00每秒金币+1|n每秒攻击+1|n每秒生命+5|r</v>
      </c>
      <c r="CW245" s="60"/>
      <c r="CX245" s="60"/>
      <c r="CY245" s="60"/>
      <c r="CZ245" s="60"/>
      <c r="DA245" s="60"/>
      <c r="DB245" s="71" t="str">
        <f t="shared" si="4122"/>
        <v/>
      </c>
      <c r="DC245" s="71" t="str">
        <f t="shared" si="4122"/>
        <v/>
      </c>
      <c r="DD245" s="71" t="str">
        <f t="shared" si="4122"/>
        <v/>
      </c>
      <c r="DE245" s="71" t="str">
        <f t="shared" si="4122"/>
        <v/>
      </c>
      <c r="DF245" s="71" t="str">
        <f t="shared" si="4122"/>
        <v/>
      </c>
      <c r="DG245" s="71" t="str">
        <f t="shared" si="4122"/>
        <v/>
      </c>
      <c r="DH245" s="71" t="str">
        <f t="shared" si="4122"/>
        <v/>
      </c>
      <c r="DI245" s="71" t="str">
        <f t="shared" si="4122"/>
        <v/>
      </c>
      <c r="DJ245" s="71" t="str">
        <f t="shared" si="4122"/>
        <v/>
      </c>
      <c r="DK245" s="71" t="str">
        <f t="shared" si="4122"/>
        <v/>
      </c>
      <c r="DL245" s="71" t="str">
        <f t="shared" si="4122"/>
        <v/>
      </c>
      <c r="DM245" s="71" t="str">
        <f t="shared" si="4122"/>
        <v/>
      </c>
      <c r="DN245" s="71" t="str">
        <f t="shared" si="4122"/>
        <v/>
      </c>
      <c r="DO245" s="71" t="str">
        <f t="shared" si="4122"/>
        <v/>
      </c>
      <c r="DP245" s="71" t="str">
        <f t="shared" si="4122"/>
        <v/>
      </c>
      <c r="DQ245" s="71" t="str">
        <f t="shared" si="4122"/>
        <v/>
      </c>
      <c r="DR245" s="71" t="str">
        <f t="shared" si="4122"/>
        <v/>
      </c>
      <c r="DS245" s="71" t="str">
        <f t="shared" si="4122"/>
        <v/>
      </c>
      <c r="DT245" s="71" t="str">
        <f t="shared" si="4122"/>
        <v/>
      </c>
      <c r="DU245" s="71" t="str">
        <f t="shared" si="4122"/>
        <v/>
      </c>
      <c r="DV245" s="71" t="str">
        <f t="shared" si="4122"/>
        <v/>
      </c>
      <c r="DW245" s="71" t="str">
        <f t="shared" si="4122"/>
        <v/>
      </c>
      <c r="DX245" s="71" t="str">
        <f t="shared" si="4122"/>
        <v/>
      </c>
      <c r="DY245" s="71" t="str">
        <f t="shared" si="4122"/>
        <v/>
      </c>
      <c r="DZ245" s="71" t="str">
        <f t="shared" si="4122"/>
        <v/>
      </c>
      <c r="EA245" s="71" t="str">
        <f t="shared" si="4122"/>
        <v/>
      </c>
      <c r="EB245" s="71" t="str">
        <f t="shared" si="4122"/>
        <v/>
      </c>
      <c r="EC245" s="71" t="str">
        <f t="shared" si="4122"/>
        <v/>
      </c>
      <c r="ED245" s="71" t="str">
        <f t="shared" si="4122"/>
        <v/>
      </c>
      <c r="EE245" s="71" t="str">
        <f t="shared" si="4122"/>
        <v/>
      </c>
      <c r="EF245" s="71" t="str">
        <f t="shared" si="4122"/>
        <v/>
      </c>
      <c r="EG245" s="71" t="str">
        <f t="shared" si="4122"/>
        <v/>
      </c>
      <c r="EH245" s="71" t="str">
        <f t="shared" si="4123"/>
        <v/>
      </c>
      <c r="EI245" s="71" t="str">
        <f t="shared" si="4123"/>
        <v/>
      </c>
      <c r="EJ245" s="71" t="str">
        <f t="shared" si="4123"/>
        <v/>
      </c>
      <c r="EK245" s="71" t="str">
        <f t="shared" si="4123"/>
        <v/>
      </c>
      <c r="EL245" s="71" t="str">
        <f t="shared" si="4123"/>
        <v/>
      </c>
      <c r="EM245" s="71" t="str">
        <f t="shared" si="4123"/>
        <v/>
      </c>
      <c r="EN245" s="71" t="str">
        <f t="shared" si="4123"/>
        <v/>
      </c>
      <c r="EO245" s="71" t="str">
        <f t="shared" si="4123"/>
        <v/>
      </c>
      <c r="EP245" s="71" t="str">
        <f t="shared" si="4123"/>
        <v/>
      </c>
      <c r="EQ245" s="71" t="str">
        <f t="shared" si="4123"/>
        <v/>
      </c>
      <c r="ER245" s="71" t="str">
        <f t="shared" si="4123"/>
        <v/>
      </c>
      <c r="ES245" s="71" t="str">
        <f t="shared" si="4123"/>
        <v/>
      </c>
      <c r="ET245" s="71" t="str">
        <f t="shared" si="4123"/>
        <v/>
      </c>
      <c r="EU245" s="71" t="str">
        <f t="shared" si="4123"/>
        <v/>
      </c>
      <c r="EV245" s="71" t="str">
        <f t="shared" si="4123"/>
        <v/>
      </c>
      <c r="EW245" s="71" t="str">
        <f t="shared" si="4123"/>
        <v/>
      </c>
      <c r="EX245" s="71" t="str">
        <f t="shared" si="4123"/>
        <v/>
      </c>
      <c r="EY245" s="71" t="str">
        <f t="shared" si="4123"/>
        <v/>
      </c>
      <c r="EZ245" s="71" t="str">
        <f t="shared" si="4123"/>
        <v/>
      </c>
      <c r="FA245" s="71" t="str">
        <f t="shared" si="4123"/>
        <v/>
      </c>
      <c r="FB245" s="71" t="str">
        <f t="shared" si="4123"/>
        <v/>
      </c>
      <c r="FC245" s="71" t="str">
        <f t="shared" si="4123"/>
        <v/>
      </c>
      <c r="FD245" s="71" t="str">
        <f t="shared" si="4123"/>
        <v/>
      </c>
      <c r="FE245" s="71" t="str">
        <f t="shared" si="4123"/>
        <v/>
      </c>
      <c r="FF245" s="71" t="str">
        <f t="shared" si="4123"/>
        <v/>
      </c>
      <c r="FG245" s="71" t="str">
        <f t="shared" si="4123"/>
        <v/>
      </c>
      <c r="FH245" s="71" t="str">
        <f t="shared" si="4123"/>
        <v/>
      </c>
      <c r="FI245" s="71" t="str">
        <f t="shared" si="4123"/>
        <v/>
      </c>
      <c r="FJ245" s="71" t="str">
        <f t="shared" si="4123"/>
        <v/>
      </c>
      <c r="FK245" s="71" t="str">
        <f t="shared" si="4123"/>
        <v/>
      </c>
      <c r="FL245" s="71" t="str">
        <f t="shared" si="4123"/>
        <v/>
      </c>
      <c r="FM245" s="71" t="str">
        <f t="shared" si="4123"/>
        <v/>
      </c>
      <c r="FN245" s="71" t="str">
        <f t="shared" si="4124"/>
        <v/>
      </c>
      <c r="FO245" s="71" t="str">
        <f t="shared" si="4124"/>
        <v/>
      </c>
      <c r="FP245" s="71" t="str">
        <f t="shared" si="4124"/>
        <v/>
      </c>
      <c r="FQ245" s="71" t="str">
        <f t="shared" si="4124"/>
        <v/>
      </c>
      <c r="FR245" s="71" t="str">
        <f t="shared" si="4124"/>
        <v/>
      </c>
      <c r="FS245" s="71" t="str">
        <f t="shared" si="4124"/>
        <v/>
      </c>
    </row>
    <row r="246" spans="1:175" ht="15">
      <c r="A246" s="79"/>
      <c r="B246" s="80" t="s">
        <v>819</v>
      </c>
      <c r="C246" s="124" t="s">
        <v>820</v>
      </c>
      <c r="T246" s="127" t="s">
        <v>821</v>
      </c>
      <c r="U246" s="85" t="str">
        <f t="shared" ref="U246:U254" si="4130">"ReplaceableTextures\\CommandButtons\\BTN"&amp;B246&amp;".blp"</f>
        <v>ReplaceableTextures\\CommandButtons\\BTNIB01.blp</v>
      </c>
      <c r="CN246" s="69" t="str">
        <f t="shared" si="4118"/>
        <v>InitUnitState('IB01',,,,,,,,,,)</v>
      </c>
      <c r="CO246" s="69" t="str">
        <f t="shared" si="4119"/>
        <v>InitUnitNormal('IB01',,,,,,,,,,)</v>
      </c>
      <c r="CP246" s="69" t="str">
        <f t="shared" si="4120"/>
        <v>InitUnitMagic('IB01',,,,,,,,,,)</v>
      </c>
      <c r="CQ246" s="69" t="str">
        <f t="shared" si="4121"/>
        <v>InitUnitAdd('IB01',,,,,,,,,,)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InitEquipData('IB01',,"",,,,,'','','','','','',"ReplaceableTextures\\CommandButtons\\BTNIB02.blp")</v>
      </c>
      <c r="CU246" s="95" t="str">
        <f t="shared" ref="CU246:CU255" si="413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70" t="str">
        <f t="shared" ref="CV246:CV255" si="4132">T246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6" s="60"/>
      <c r="CX246" s="60"/>
      <c r="CY246" s="60"/>
      <c r="CZ246" s="60"/>
      <c r="DA246" s="60"/>
      <c r="DB246" s="71" t="str">
        <f t="shared" ref="DB246:DB253" si="4133">IF(V246="","","|n"&amp;DB$2&amp;"+"&amp;V246&amp;DB$1)</f>
        <v/>
      </c>
      <c r="DC246" s="71" t="str">
        <f t="shared" ref="DC246:DC253" si="4134">IF(W246="","","|n"&amp;DC$2&amp;"+"&amp;W246&amp;DC$1)</f>
        <v/>
      </c>
      <c r="DD246" s="71" t="str">
        <f t="shared" ref="DD246:DD253" si="4135">IF(X246="","","|n"&amp;DD$2&amp;"+"&amp;X246&amp;DD$1)</f>
        <v/>
      </c>
      <c r="DE246" s="71" t="str">
        <f t="shared" ref="DE246:DE253" si="4136">IF(Y246="","","|n"&amp;DE$2&amp;"+"&amp;Y246&amp;DE$1)</f>
        <v/>
      </c>
      <c r="DF246" s="71" t="str">
        <f t="shared" ref="DF246:DF253" si="4137">IF(Z246="","","|n"&amp;DF$2&amp;"+"&amp;Z246&amp;DF$1)</f>
        <v/>
      </c>
      <c r="DG246" s="71" t="str">
        <f t="shared" ref="DG246:DG253" si="4138">IF(AA246="","","|n"&amp;DG$2&amp;"+"&amp;AA246&amp;DG$1)</f>
        <v/>
      </c>
      <c r="DH246" s="71" t="str">
        <f t="shared" ref="DH246:DH253" si="4139">IF(AB246="","","|n"&amp;DH$2&amp;"+"&amp;AB246&amp;DH$1)</f>
        <v/>
      </c>
      <c r="DI246" s="71" t="str">
        <f t="shared" ref="DI246:DI253" si="4140">IF(AC246="","","|n"&amp;DI$2&amp;"+"&amp;AC246&amp;DI$1)</f>
        <v/>
      </c>
      <c r="DJ246" s="71" t="str">
        <f t="shared" ref="DJ246:DJ253" si="4141">IF(AD246="","","|n"&amp;DJ$2&amp;"+"&amp;AD246&amp;DJ$1)</f>
        <v/>
      </c>
      <c r="DK246" s="71" t="str">
        <f t="shared" ref="DK246:DK253" si="4142">IF(AE246="","","|n"&amp;DK$2&amp;"+"&amp;AE246&amp;DK$1)</f>
        <v/>
      </c>
      <c r="DL246" s="71" t="str">
        <f t="shared" ref="DL246:DL253" si="4143">IF(AF246="","","|n"&amp;DL$2&amp;"+"&amp;AF246&amp;DL$1)</f>
        <v/>
      </c>
      <c r="DM246" s="71" t="str">
        <f t="shared" ref="DM246:DM253" si="4144">IF(AG246="","","|n"&amp;DM$2&amp;"+"&amp;AG246&amp;DM$1)</f>
        <v/>
      </c>
      <c r="DN246" s="71" t="str">
        <f t="shared" ref="DN246:DN253" si="4145">IF(AH246="","","|n"&amp;DN$2&amp;"+"&amp;AH246&amp;DN$1)</f>
        <v/>
      </c>
      <c r="DO246" s="71" t="str">
        <f t="shared" ref="DO246:DO253" si="4146">IF(AI246="","","|n"&amp;DO$2&amp;"+"&amp;AI246&amp;DO$1)</f>
        <v/>
      </c>
      <c r="DP246" s="71" t="str">
        <f t="shared" ref="DP246:DP253" si="4147">IF(AJ246="","","|n"&amp;DP$2&amp;"+"&amp;AJ246&amp;DP$1)</f>
        <v/>
      </c>
      <c r="DQ246" s="71" t="str">
        <f t="shared" ref="DQ246:DQ253" si="4148">IF(AK246="","","|n"&amp;DQ$2&amp;"+"&amp;AK246&amp;DQ$1)</f>
        <v/>
      </c>
      <c r="DR246" s="71" t="str">
        <f t="shared" ref="DR246:DR253" si="4149">IF(AL246="","","|n"&amp;DR$2&amp;"+"&amp;AL246&amp;DR$1)</f>
        <v/>
      </c>
      <c r="DS246" s="71" t="str">
        <f t="shared" ref="DS246:DS253" si="4150">IF(AM246="","","|n"&amp;DS$2&amp;"+"&amp;AM246&amp;DS$1)</f>
        <v/>
      </c>
      <c r="DT246" s="71" t="str">
        <f t="shared" ref="DT246:DT253" si="4151">IF(AN246="","","|n"&amp;DT$2&amp;"+"&amp;AN246&amp;DT$1)</f>
        <v/>
      </c>
      <c r="DU246" s="71" t="str">
        <f t="shared" ref="DU246:DU253" si="4152">IF(AO246="","","|n"&amp;DU$2&amp;"+"&amp;AO246&amp;DU$1)</f>
        <v/>
      </c>
      <c r="DV246" s="71" t="str">
        <f t="shared" ref="DV246:DV253" si="4153">IF(AP246="","","|n"&amp;DV$2&amp;"+"&amp;AP246&amp;DV$1)</f>
        <v/>
      </c>
      <c r="DW246" s="71" t="str">
        <f t="shared" ref="DW246:DW253" si="4154">IF(AQ246="","","|n"&amp;DW$2&amp;"+"&amp;AQ246&amp;DW$1)</f>
        <v/>
      </c>
      <c r="DX246" s="71" t="str">
        <f t="shared" ref="DX246:DX253" si="4155">IF(AR246="","","|n"&amp;DX$2&amp;"+"&amp;AR246&amp;DX$1)</f>
        <v/>
      </c>
      <c r="DY246" s="71" t="str">
        <f t="shared" ref="DY246:DY253" si="4156">IF(AS246="","","|n"&amp;DY$2&amp;"+"&amp;AS246&amp;DY$1)</f>
        <v/>
      </c>
      <c r="DZ246" s="71" t="str">
        <f t="shared" ref="DZ246:DZ253" si="4157">IF(AT246="","","|n"&amp;DZ$2&amp;"+"&amp;AT246&amp;DZ$1)</f>
        <v/>
      </c>
      <c r="EA246" s="71" t="str">
        <f t="shared" ref="EA246:EA253" si="4158">IF(AU246="","","|n"&amp;EA$2&amp;"+"&amp;AU246&amp;EA$1)</f>
        <v/>
      </c>
      <c r="EB246" s="71" t="str">
        <f t="shared" ref="EB246:EB253" si="4159">IF(AV246="","","|n"&amp;EB$2&amp;"+"&amp;AV246&amp;EB$1)</f>
        <v/>
      </c>
      <c r="EC246" s="71" t="str">
        <f t="shared" ref="EC246:EC253" si="4160">IF(AW246="","","|n"&amp;EC$2&amp;"+"&amp;AW246&amp;EC$1)</f>
        <v/>
      </c>
      <c r="ED246" s="71" t="str">
        <f t="shared" ref="ED246:ED253" si="4161">IF(AX246="","","|n"&amp;ED$2&amp;"+"&amp;AX246&amp;ED$1)</f>
        <v/>
      </c>
      <c r="EE246" s="71" t="str">
        <f t="shared" ref="EE246:EE253" si="4162">IF(AY246="","","|n"&amp;EE$2&amp;"+"&amp;AY246&amp;EE$1)</f>
        <v/>
      </c>
      <c r="EF246" s="71" t="str">
        <f t="shared" ref="EF246:EF253" si="4163">IF(AZ246="","","|n"&amp;EF$2&amp;"+"&amp;AZ246&amp;EF$1)</f>
        <v/>
      </c>
      <c r="EG246" s="71" t="str">
        <f t="shared" ref="EG246:EG253" si="4164">IF(BA246="","","|n"&amp;EG$2&amp;"+"&amp;BA246&amp;EG$1)</f>
        <v/>
      </c>
      <c r="EH246" s="71" t="str">
        <f t="shared" ref="EH246:EH253" si="4165">IF(BB246="","","|n"&amp;EH$2&amp;"+"&amp;BB246&amp;EH$1)</f>
        <v/>
      </c>
      <c r="EI246" s="71" t="str">
        <f t="shared" ref="EI246:EI253" si="4166">IF(BC246="","","|n"&amp;EI$2&amp;"+"&amp;BC246&amp;EI$1)</f>
        <v/>
      </c>
      <c r="EJ246" s="71" t="str">
        <f t="shared" ref="EJ246:EJ253" si="4167">IF(BD246="","","|n"&amp;EJ$2&amp;"+"&amp;BD246&amp;EJ$1)</f>
        <v/>
      </c>
      <c r="EK246" s="71" t="str">
        <f t="shared" ref="EK246:EK253" si="4168">IF(BE246="","","|n"&amp;EK$2&amp;"+"&amp;BE246&amp;EK$1)</f>
        <v/>
      </c>
      <c r="EL246" s="71" t="str">
        <f t="shared" ref="EL246:EL253" si="4169">IF(BF246="","","|n"&amp;EL$2&amp;"+"&amp;BF246&amp;EL$1)</f>
        <v/>
      </c>
      <c r="EM246" s="71" t="str">
        <f t="shared" ref="EM246:EM253" si="4170">IF(BG246="","","|n"&amp;EM$2&amp;"+"&amp;BG246&amp;EM$1)</f>
        <v/>
      </c>
      <c r="EN246" s="71" t="str">
        <f t="shared" ref="EN246:EN253" si="4171">IF(BH246="","","|n"&amp;EN$2&amp;"+"&amp;BH246&amp;EN$1)</f>
        <v/>
      </c>
      <c r="EO246" s="71" t="str">
        <f t="shared" ref="EO246:EO253" si="4172">IF(BI246="","","|n"&amp;EO$2&amp;"+"&amp;BI246&amp;EO$1)</f>
        <v/>
      </c>
      <c r="EP246" s="71" t="str">
        <f t="shared" ref="EP246:EP253" si="4173">IF(BJ246="","","|n"&amp;EP$2&amp;"+"&amp;BJ246&amp;EP$1)</f>
        <v/>
      </c>
      <c r="EQ246" s="71" t="str">
        <f t="shared" ref="EQ246:EQ253" si="4174">IF(BK246="","","|n"&amp;EQ$2&amp;"+"&amp;BK246&amp;EQ$1)</f>
        <v/>
      </c>
      <c r="ER246" s="71" t="str">
        <f t="shared" ref="ER246:ER253" si="4175">IF(BL246="","","|n"&amp;ER$2&amp;"+"&amp;BL246&amp;ER$1)</f>
        <v/>
      </c>
      <c r="ES246" s="71" t="str">
        <f t="shared" ref="ES246:ES253" si="4176">IF(BM246="","","|n"&amp;ES$2&amp;"+"&amp;BM246&amp;ES$1)</f>
        <v/>
      </c>
      <c r="ET246" s="71" t="str">
        <f t="shared" ref="ET246:ET253" si="4177">IF(BN246="","","|n"&amp;ET$2&amp;"+"&amp;BN246&amp;ET$1)</f>
        <v/>
      </c>
      <c r="EU246" s="71" t="str">
        <f t="shared" ref="EU246:EU253" si="4178">IF(BO246="","","|n"&amp;EU$2&amp;"+"&amp;BO246&amp;EU$1)</f>
        <v/>
      </c>
      <c r="EV246" s="71" t="str">
        <f t="shared" ref="EV246:EV253" si="4179">IF(BP246="","","|n"&amp;EV$2&amp;"+"&amp;BP246&amp;EV$1)</f>
        <v/>
      </c>
      <c r="EW246" s="71" t="str">
        <f t="shared" ref="EW246:EW253" si="4180">IF(BQ246="","","|n"&amp;EW$2&amp;"+"&amp;BQ246&amp;EW$1)</f>
        <v/>
      </c>
      <c r="EX246" s="71" t="str">
        <f t="shared" ref="EX246:EX253" si="4181">IF(BR246="","","|n"&amp;EX$2&amp;"+"&amp;BR246&amp;EX$1)</f>
        <v/>
      </c>
      <c r="EY246" s="71" t="str">
        <f t="shared" ref="EY246:EY253" si="4182">IF(BS246="","","|n"&amp;EY$2&amp;"+"&amp;BS246&amp;EY$1)</f>
        <v/>
      </c>
      <c r="EZ246" s="71" t="str">
        <f t="shared" ref="EZ246:EZ253" si="4183">IF(BT246="","","|n"&amp;EZ$2&amp;"+"&amp;BT246&amp;EZ$1)</f>
        <v/>
      </c>
      <c r="FA246" s="71" t="str">
        <f t="shared" ref="FA246:FA253" si="4184">IF(BU246="","","|n"&amp;FA$2&amp;"+"&amp;BU246&amp;FA$1)</f>
        <v/>
      </c>
      <c r="FB246" s="71" t="str">
        <f t="shared" ref="FB246:FB253" si="4185">IF(BV246="","","|n"&amp;FB$2&amp;"+"&amp;BV246&amp;FB$1)</f>
        <v/>
      </c>
      <c r="FC246" s="71" t="str">
        <f t="shared" ref="FC246:FC253" si="4186">IF(BW246="","","|n"&amp;FC$2&amp;"+"&amp;BW246&amp;FC$1)</f>
        <v/>
      </c>
      <c r="FD246" s="71" t="str">
        <f t="shared" ref="FD246:FD253" si="4187">IF(BX246="","","|n"&amp;FD$2&amp;"+"&amp;BX246&amp;FD$1)</f>
        <v/>
      </c>
      <c r="FE246" s="71" t="str">
        <f t="shared" ref="FE246:FE253" si="4188">IF(BY246="","","|n"&amp;FE$2&amp;"+"&amp;BY246&amp;FE$1)</f>
        <v/>
      </c>
      <c r="FF246" s="71" t="str">
        <f t="shared" ref="FF246:FF253" si="4189">IF(BZ246="","","|n"&amp;FF$2&amp;"+"&amp;BZ246&amp;FF$1)</f>
        <v/>
      </c>
      <c r="FG246" s="71" t="str">
        <f t="shared" ref="FG246:FG253" si="4190">IF(CA246="","","|n"&amp;FG$2&amp;"+"&amp;CA246&amp;FG$1)</f>
        <v/>
      </c>
      <c r="FH246" s="71" t="str">
        <f t="shared" ref="FH246:FH253" si="4191">IF(CB246="","","|n"&amp;FH$2&amp;"+"&amp;CB246&amp;FH$1)</f>
        <v/>
      </c>
      <c r="FI246" s="71" t="str">
        <f t="shared" ref="FI246:FI253" si="4192">IF(CC246="","","|n"&amp;FI$2&amp;"+"&amp;CC246&amp;FI$1)</f>
        <v/>
      </c>
      <c r="FJ246" s="71" t="str">
        <f t="shared" ref="FJ246:FJ253" si="4193">IF(CD246="","","|n"&amp;FJ$2&amp;"+"&amp;CD246&amp;FJ$1)</f>
        <v/>
      </c>
      <c r="FK246" s="71" t="str">
        <f t="shared" ref="FK246:FK253" si="4194">IF(CE246="","","|n"&amp;FK$2&amp;"+"&amp;CE246&amp;FK$1)</f>
        <v/>
      </c>
      <c r="FL246" s="71" t="str">
        <f t="shared" ref="FL246:FL253" si="4195">IF(CF246="","","|n"&amp;FL$2&amp;"+"&amp;CF246&amp;FL$1)</f>
        <v/>
      </c>
      <c r="FM246" s="71" t="str">
        <f t="shared" ref="FM246:FM253" si="4196">IF(CG246="","","|n"&amp;FM$2&amp;"+"&amp;CG246&amp;FM$1)</f>
        <v/>
      </c>
      <c r="FN246" s="71" t="str">
        <f t="shared" ref="FN246:FN253" si="4197">IF(CH246="","","|n"&amp;FN$2&amp;"+"&amp;CH246&amp;FN$1)</f>
        <v/>
      </c>
      <c r="FO246" s="71" t="str">
        <f t="shared" ref="FO246:FO253" si="4198">IF(CI246="","","|n"&amp;FO$2&amp;"+"&amp;CI246&amp;FO$1)</f>
        <v/>
      </c>
      <c r="FP246" s="71" t="str">
        <f t="shared" ref="FP246:FP253" si="4199">IF(CJ246="","","|n"&amp;FP$2&amp;"+"&amp;CJ246&amp;FP$1)</f>
        <v/>
      </c>
      <c r="FQ246" s="71" t="str">
        <f t="shared" ref="FQ246:FQ253" si="4200">IF(CK246="","","|n"&amp;FQ$2&amp;"+"&amp;CK246&amp;FQ$1)</f>
        <v/>
      </c>
      <c r="FR246" s="71" t="str">
        <f t="shared" ref="FR246:FR253" si="4201">IF(CL246="","","|n"&amp;FR$2&amp;"+"&amp;CL246&amp;FR$1)</f>
        <v/>
      </c>
      <c r="FS246" s="71" t="str">
        <f t="shared" ref="FS246:FS253" si="4202">IF(CM246="","","|n"&amp;FS$2&amp;"+"&amp;CM246&amp;FS$1)</f>
        <v/>
      </c>
    </row>
    <row r="247" spans="1:175" ht="15">
      <c r="A247" s="79"/>
      <c r="B247" s="80" t="s">
        <v>822</v>
      </c>
      <c r="C247" s="124" t="s">
        <v>823</v>
      </c>
      <c r="T247" s="127" t="s">
        <v>824</v>
      </c>
      <c r="U247" s="85" t="str">
        <f t="shared" si="4130"/>
        <v>ReplaceableTextures\\CommandButtons\\BTNIB02.blp</v>
      </c>
      <c r="CN247" s="69" t="str">
        <f t="shared" si="4118"/>
        <v>InitUnitState('IB02',,,,,,,,,,)</v>
      </c>
      <c r="CO247" s="69" t="str">
        <f t="shared" si="4119"/>
        <v>InitUnitNormal('IB02',,,,,,,,,,)</v>
      </c>
      <c r="CP247" s="69" t="str">
        <f t="shared" si="4120"/>
        <v>InitUnitMagic('IB02',,,,,,,,,,)</v>
      </c>
      <c r="CQ247" s="69" t="str">
        <f t="shared" si="4121"/>
        <v>InitUnitAdd('IB02',,,,,,,,,,)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InitEquipData('IB02',,"",,,,,'','','','','','',"ReplaceableTextures\\CommandButtons\\BTNIB03.blp")</v>
      </c>
      <c r="CU247" s="95" t="str">
        <f t="shared" si="4131"/>
        <v>|n</v>
      </c>
      <c r="CV247" s="70" t="str">
        <f t="shared" si="4132"/>
        <v>加入《|cff00ffcc全民封神|r》官方QQ群，即可获得入群礼包码！|n|n输入礼包码即可获得：|n金币+1000，每秒攻击+2，每秒业力+2</v>
      </c>
      <c r="CW247" s="60"/>
      <c r="CX247" s="60"/>
      <c r="CY247" s="60"/>
      <c r="CZ247" s="60"/>
      <c r="DA247" s="60"/>
      <c r="DB247" s="71" t="str">
        <f t="shared" si="4133"/>
        <v/>
      </c>
      <c r="DC247" s="71" t="str">
        <f t="shared" si="4134"/>
        <v/>
      </c>
      <c r="DD247" s="71" t="str">
        <f t="shared" si="4135"/>
        <v/>
      </c>
      <c r="DE247" s="71" t="str">
        <f t="shared" si="4136"/>
        <v/>
      </c>
      <c r="DF247" s="71" t="str">
        <f t="shared" si="4137"/>
        <v/>
      </c>
      <c r="DG247" s="71" t="str">
        <f t="shared" si="4138"/>
        <v/>
      </c>
      <c r="DH247" s="71" t="str">
        <f t="shared" si="4139"/>
        <v/>
      </c>
      <c r="DI247" s="71" t="str">
        <f t="shared" si="4140"/>
        <v/>
      </c>
      <c r="DJ247" s="71" t="str">
        <f t="shared" si="4141"/>
        <v/>
      </c>
      <c r="DK247" s="71" t="str">
        <f t="shared" si="4142"/>
        <v/>
      </c>
      <c r="DL247" s="71" t="str">
        <f t="shared" si="4143"/>
        <v/>
      </c>
      <c r="DM247" s="71" t="str">
        <f t="shared" si="4144"/>
        <v/>
      </c>
      <c r="DN247" s="71" t="str">
        <f t="shared" si="4145"/>
        <v/>
      </c>
      <c r="DO247" s="71" t="str">
        <f t="shared" si="4146"/>
        <v/>
      </c>
      <c r="DP247" s="71" t="str">
        <f t="shared" si="4147"/>
        <v/>
      </c>
      <c r="DQ247" s="71" t="str">
        <f t="shared" si="4148"/>
        <v/>
      </c>
      <c r="DR247" s="71" t="str">
        <f t="shared" si="4149"/>
        <v/>
      </c>
      <c r="DS247" s="71" t="str">
        <f t="shared" si="4150"/>
        <v/>
      </c>
      <c r="DT247" s="71" t="str">
        <f t="shared" si="4151"/>
        <v/>
      </c>
      <c r="DU247" s="71" t="str">
        <f t="shared" si="4152"/>
        <v/>
      </c>
      <c r="DV247" s="71" t="str">
        <f t="shared" si="4153"/>
        <v/>
      </c>
      <c r="DW247" s="71" t="str">
        <f t="shared" si="4154"/>
        <v/>
      </c>
      <c r="DX247" s="71" t="str">
        <f t="shared" si="4155"/>
        <v/>
      </c>
      <c r="DY247" s="71" t="str">
        <f t="shared" si="4156"/>
        <v/>
      </c>
      <c r="DZ247" s="71" t="str">
        <f t="shared" si="4157"/>
        <v/>
      </c>
      <c r="EA247" s="71" t="str">
        <f t="shared" si="4158"/>
        <v/>
      </c>
      <c r="EB247" s="71" t="str">
        <f t="shared" si="4159"/>
        <v/>
      </c>
      <c r="EC247" s="71" t="str">
        <f t="shared" si="4160"/>
        <v/>
      </c>
      <c r="ED247" s="71" t="str">
        <f t="shared" si="4161"/>
        <v/>
      </c>
      <c r="EE247" s="71" t="str">
        <f t="shared" si="4162"/>
        <v/>
      </c>
      <c r="EF247" s="71" t="str">
        <f t="shared" si="4163"/>
        <v/>
      </c>
      <c r="EG247" s="71" t="str">
        <f t="shared" si="4164"/>
        <v/>
      </c>
      <c r="EH247" s="71" t="str">
        <f t="shared" si="4165"/>
        <v/>
      </c>
      <c r="EI247" s="71" t="str">
        <f t="shared" si="4166"/>
        <v/>
      </c>
      <c r="EJ247" s="71" t="str">
        <f t="shared" si="4167"/>
        <v/>
      </c>
      <c r="EK247" s="71" t="str">
        <f t="shared" si="4168"/>
        <v/>
      </c>
      <c r="EL247" s="71" t="str">
        <f t="shared" si="4169"/>
        <v/>
      </c>
      <c r="EM247" s="71" t="str">
        <f t="shared" si="4170"/>
        <v/>
      </c>
      <c r="EN247" s="71" t="str">
        <f t="shared" si="4171"/>
        <v/>
      </c>
      <c r="EO247" s="71" t="str">
        <f t="shared" si="4172"/>
        <v/>
      </c>
      <c r="EP247" s="71" t="str">
        <f t="shared" si="4173"/>
        <v/>
      </c>
      <c r="EQ247" s="71" t="str">
        <f t="shared" si="4174"/>
        <v/>
      </c>
      <c r="ER247" s="71" t="str">
        <f t="shared" si="4175"/>
        <v/>
      </c>
      <c r="ES247" s="71" t="str">
        <f t="shared" si="4176"/>
        <v/>
      </c>
      <c r="ET247" s="71" t="str">
        <f t="shared" si="4177"/>
        <v/>
      </c>
      <c r="EU247" s="71" t="str">
        <f t="shared" si="4178"/>
        <v/>
      </c>
      <c r="EV247" s="71" t="str">
        <f t="shared" si="4179"/>
        <v/>
      </c>
      <c r="EW247" s="71" t="str">
        <f t="shared" si="4180"/>
        <v/>
      </c>
      <c r="EX247" s="71" t="str">
        <f t="shared" si="4181"/>
        <v/>
      </c>
      <c r="EY247" s="71" t="str">
        <f t="shared" si="4182"/>
        <v/>
      </c>
      <c r="EZ247" s="71" t="str">
        <f t="shared" si="4183"/>
        <v/>
      </c>
      <c r="FA247" s="71" t="str">
        <f t="shared" si="4184"/>
        <v/>
      </c>
      <c r="FB247" s="71" t="str">
        <f t="shared" si="4185"/>
        <v/>
      </c>
      <c r="FC247" s="71" t="str">
        <f t="shared" si="4186"/>
        <v/>
      </c>
      <c r="FD247" s="71" t="str">
        <f t="shared" si="4187"/>
        <v/>
      </c>
      <c r="FE247" s="71" t="str">
        <f t="shared" si="4188"/>
        <v/>
      </c>
      <c r="FF247" s="71" t="str">
        <f t="shared" si="4189"/>
        <v/>
      </c>
      <c r="FG247" s="71" t="str">
        <f t="shared" si="4190"/>
        <v/>
      </c>
      <c r="FH247" s="71" t="str">
        <f t="shared" si="4191"/>
        <v/>
      </c>
      <c r="FI247" s="71" t="str">
        <f t="shared" si="4192"/>
        <v/>
      </c>
      <c r="FJ247" s="71" t="str">
        <f t="shared" si="4193"/>
        <v/>
      </c>
      <c r="FK247" s="71" t="str">
        <f t="shared" si="4194"/>
        <v/>
      </c>
      <c r="FL247" s="71" t="str">
        <f t="shared" si="4195"/>
        <v/>
      </c>
      <c r="FM247" s="71" t="str">
        <f t="shared" si="4196"/>
        <v/>
      </c>
      <c r="FN247" s="71" t="str">
        <f t="shared" si="4197"/>
        <v/>
      </c>
      <c r="FO247" s="71" t="str">
        <f t="shared" si="4198"/>
        <v/>
      </c>
      <c r="FP247" s="71" t="str">
        <f t="shared" si="4199"/>
        <v/>
      </c>
      <c r="FQ247" s="71" t="str">
        <f t="shared" si="4200"/>
        <v/>
      </c>
      <c r="FR247" s="71" t="str">
        <f t="shared" si="4201"/>
        <v/>
      </c>
      <c r="FS247" s="71" t="str">
        <f t="shared" si="4202"/>
        <v/>
      </c>
    </row>
    <row r="248" spans="1:175" ht="15">
      <c r="A248" s="79"/>
      <c r="B248" s="80" t="s">
        <v>825</v>
      </c>
      <c r="C248" s="124" t="s">
        <v>826</v>
      </c>
      <c r="T248" s="127" t="s">
        <v>827</v>
      </c>
      <c r="U248" s="85" t="str">
        <f t="shared" si="4130"/>
        <v>ReplaceableTextures\\CommandButtons\\BTNIB03.blp</v>
      </c>
      <c r="CN248" s="69" t="str">
        <f t="shared" si="4118"/>
        <v>InitUnitState('IB03',,,,,,,,,,)</v>
      </c>
      <c r="CO248" s="69" t="str">
        <f t="shared" si="4119"/>
        <v>InitUnitNormal('IB03',,,,,,,,,,)</v>
      </c>
      <c r="CP248" s="69" t="str">
        <f t="shared" si="4120"/>
        <v>InitUnitMagic('IB03',,,,,,,,,,)</v>
      </c>
      <c r="CQ248" s="69" t="str">
        <f t="shared" si="4121"/>
        <v>InitUnitAdd('IB03',,,,,,,,,,)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InitEquipData('IB03',,"",,,,,'','','','','','',"ReplaceableTextures\\CommandButtons\\BTNIB04.blp")</v>
      </c>
      <c r="CU248" s="95" t="str">
        <f t="shared" si="4131"/>
        <v>|n</v>
      </c>
      <c r="CV248" s="70" t="str">
        <f t="shared" si="4132"/>
        <v>|cff99ccff给与地图有效评论建议|r即可领取：|n每秒生命+100，每秒业力+2|n|n|r|cff808080地图等级达到3级可领取|r</v>
      </c>
      <c r="CW248" s="60"/>
      <c r="CX248" s="60"/>
      <c r="CY248" s="60"/>
      <c r="CZ248" s="60"/>
      <c r="DA248" s="60"/>
      <c r="DB248" s="71" t="str">
        <f t="shared" si="4133"/>
        <v/>
      </c>
      <c r="DC248" s="71" t="str">
        <f t="shared" si="4134"/>
        <v/>
      </c>
      <c r="DD248" s="71" t="str">
        <f t="shared" si="4135"/>
        <v/>
      </c>
      <c r="DE248" s="71" t="str">
        <f t="shared" si="4136"/>
        <v/>
      </c>
      <c r="DF248" s="71" t="str">
        <f t="shared" si="4137"/>
        <v/>
      </c>
      <c r="DG248" s="71" t="str">
        <f t="shared" si="4138"/>
        <v/>
      </c>
      <c r="DH248" s="71" t="str">
        <f t="shared" si="4139"/>
        <v/>
      </c>
      <c r="DI248" s="71" t="str">
        <f t="shared" si="4140"/>
        <v/>
      </c>
      <c r="DJ248" s="71" t="str">
        <f t="shared" si="4141"/>
        <v/>
      </c>
      <c r="DK248" s="71" t="str">
        <f t="shared" si="4142"/>
        <v/>
      </c>
      <c r="DL248" s="71" t="str">
        <f t="shared" si="4143"/>
        <v/>
      </c>
      <c r="DM248" s="71" t="str">
        <f t="shared" si="4144"/>
        <v/>
      </c>
      <c r="DN248" s="71" t="str">
        <f t="shared" si="4145"/>
        <v/>
      </c>
      <c r="DO248" s="71" t="str">
        <f t="shared" si="4146"/>
        <v/>
      </c>
      <c r="DP248" s="71" t="str">
        <f t="shared" si="4147"/>
        <v/>
      </c>
      <c r="DQ248" s="71" t="str">
        <f t="shared" si="4148"/>
        <v/>
      </c>
      <c r="DR248" s="71" t="str">
        <f t="shared" si="4149"/>
        <v/>
      </c>
      <c r="DS248" s="71" t="str">
        <f t="shared" si="4150"/>
        <v/>
      </c>
      <c r="DT248" s="71" t="str">
        <f t="shared" si="4151"/>
        <v/>
      </c>
      <c r="DU248" s="71" t="str">
        <f t="shared" si="4152"/>
        <v/>
      </c>
      <c r="DV248" s="71" t="str">
        <f t="shared" si="4153"/>
        <v/>
      </c>
      <c r="DW248" s="71" t="str">
        <f t="shared" si="4154"/>
        <v/>
      </c>
      <c r="DX248" s="71" t="str">
        <f t="shared" si="4155"/>
        <v/>
      </c>
      <c r="DY248" s="71" t="str">
        <f t="shared" si="4156"/>
        <v/>
      </c>
      <c r="DZ248" s="71" t="str">
        <f t="shared" si="4157"/>
        <v/>
      </c>
      <c r="EA248" s="71" t="str">
        <f t="shared" si="4158"/>
        <v/>
      </c>
      <c r="EB248" s="71" t="str">
        <f t="shared" si="4159"/>
        <v/>
      </c>
      <c r="EC248" s="71" t="str">
        <f t="shared" si="4160"/>
        <v/>
      </c>
      <c r="ED248" s="71" t="str">
        <f t="shared" si="4161"/>
        <v/>
      </c>
      <c r="EE248" s="71" t="str">
        <f t="shared" si="4162"/>
        <v/>
      </c>
      <c r="EF248" s="71" t="str">
        <f t="shared" si="4163"/>
        <v/>
      </c>
      <c r="EG248" s="71" t="str">
        <f t="shared" si="4164"/>
        <v/>
      </c>
      <c r="EH248" s="71" t="str">
        <f t="shared" si="4165"/>
        <v/>
      </c>
      <c r="EI248" s="71" t="str">
        <f t="shared" si="4166"/>
        <v/>
      </c>
      <c r="EJ248" s="71" t="str">
        <f t="shared" si="4167"/>
        <v/>
      </c>
      <c r="EK248" s="71" t="str">
        <f t="shared" si="4168"/>
        <v/>
      </c>
      <c r="EL248" s="71" t="str">
        <f t="shared" si="4169"/>
        <v/>
      </c>
      <c r="EM248" s="71" t="str">
        <f t="shared" si="4170"/>
        <v/>
      </c>
      <c r="EN248" s="71" t="str">
        <f t="shared" si="4171"/>
        <v/>
      </c>
      <c r="EO248" s="71" t="str">
        <f t="shared" si="4172"/>
        <v/>
      </c>
      <c r="EP248" s="71" t="str">
        <f t="shared" si="4173"/>
        <v/>
      </c>
      <c r="EQ248" s="71" t="str">
        <f t="shared" si="4174"/>
        <v/>
      </c>
      <c r="ER248" s="71" t="str">
        <f t="shared" si="4175"/>
        <v/>
      </c>
      <c r="ES248" s="71" t="str">
        <f t="shared" si="4176"/>
        <v/>
      </c>
      <c r="ET248" s="71" t="str">
        <f t="shared" si="4177"/>
        <v/>
      </c>
      <c r="EU248" s="71" t="str">
        <f t="shared" si="4178"/>
        <v/>
      </c>
      <c r="EV248" s="71" t="str">
        <f t="shared" si="4179"/>
        <v/>
      </c>
      <c r="EW248" s="71" t="str">
        <f t="shared" si="4180"/>
        <v/>
      </c>
      <c r="EX248" s="71" t="str">
        <f t="shared" si="4181"/>
        <v/>
      </c>
      <c r="EY248" s="71" t="str">
        <f t="shared" si="4182"/>
        <v/>
      </c>
      <c r="EZ248" s="71" t="str">
        <f t="shared" si="4183"/>
        <v/>
      </c>
      <c r="FA248" s="71" t="str">
        <f t="shared" si="4184"/>
        <v/>
      </c>
      <c r="FB248" s="71" t="str">
        <f t="shared" si="4185"/>
        <v/>
      </c>
      <c r="FC248" s="71" t="str">
        <f t="shared" si="4186"/>
        <v/>
      </c>
      <c r="FD248" s="71" t="str">
        <f t="shared" si="4187"/>
        <v/>
      </c>
      <c r="FE248" s="71" t="str">
        <f t="shared" si="4188"/>
        <v/>
      </c>
      <c r="FF248" s="71" t="str">
        <f t="shared" si="4189"/>
        <v/>
      </c>
      <c r="FG248" s="71" t="str">
        <f t="shared" si="4190"/>
        <v/>
      </c>
      <c r="FH248" s="71" t="str">
        <f t="shared" si="4191"/>
        <v/>
      </c>
      <c r="FI248" s="71" t="str">
        <f t="shared" si="4192"/>
        <v/>
      </c>
      <c r="FJ248" s="71" t="str">
        <f t="shared" si="4193"/>
        <v/>
      </c>
      <c r="FK248" s="71" t="str">
        <f t="shared" si="4194"/>
        <v/>
      </c>
      <c r="FL248" s="71" t="str">
        <f t="shared" si="4195"/>
        <v/>
      </c>
      <c r="FM248" s="71" t="str">
        <f t="shared" si="4196"/>
        <v/>
      </c>
      <c r="FN248" s="71" t="str">
        <f t="shared" si="4197"/>
        <v/>
      </c>
      <c r="FO248" s="71" t="str">
        <f t="shared" si="4198"/>
        <v/>
      </c>
      <c r="FP248" s="71" t="str">
        <f t="shared" si="4199"/>
        <v/>
      </c>
      <c r="FQ248" s="71" t="str">
        <f t="shared" si="4200"/>
        <v/>
      </c>
      <c r="FR248" s="71" t="str">
        <f t="shared" si="4201"/>
        <v/>
      </c>
      <c r="FS248" s="71" t="str">
        <f t="shared" si="4202"/>
        <v/>
      </c>
    </row>
    <row r="249" spans="1:175" ht="15">
      <c r="A249" s="79"/>
      <c r="B249" s="80" t="s">
        <v>828</v>
      </c>
      <c r="C249" s="124" t="s">
        <v>829</v>
      </c>
      <c r="T249" s="127" t="s">
        <v>1318</v>
      </c>
      <c r="U249" s="85" t="str">
        <f t="shared" si="4130"/>
        <v>ReplaceableTextures\\CommandButtons\\BTNIB04.blp</v>
      </c>
      <c r="CN249" s="69" t="str">
        <f t="shared" ref="CN249:CN256" si="4203">"InitUnitState('"&amp;B249&amp;"',"&amp;V249&amp;","&amp;W249&amp;","&amp;X249&amp;","&amp;Y249&amp;","&amp;Z249&amp;","&amp;AA249&amp;","&amp;AB249&amp;","&amp;AC249&amp;","&amp;AD249&amp;","&amp;AE249&amp;")"</f>
        <v>InitUnitState('IB04',,,,,,,,,,)</v>
      </c>
      <c r="CO249" s="69" t="str">
        <f t="shared" ref="CO249:CO256" si="4204">"InitUnitNormal('"&amp;B249&amp;"',"&amp;AF249&amp;","&amp;AG249&amp;","&amp;AH249&amp;","&amp;AI249&amp;","&amp;AJ249&amp;","&amp;AK249&amp;","&amp;AL249&amp;","&amp;AM249&amp;","&amp;AN249&amp;","&amp;AO249&amp;")"</f>
        <v>InitUnitNormal('IB04',,,,,,,,,,)</v>
      </c>
      <c r="CP249" s="69" t="str">
        <f t="shared" ref="CP249:CP256" si="4205">"InitUnitMagic('"&amp;B249&amp;"',"&amp;AP249&amp;","&amp;AQ249&amp;","&amp;AR249&amp;","&amp;AS249&amp;","&amp;AT249&amp;","&amp;AU249&amp;","&amp;AV249&amp;","&amp;AW249&amp;","&amp;BI249&amp;","&amp;BJ249&amp;")"</f>
        <v>InitUnitMagic('IB04',,,,,,,,,,)</v>
      </c>
      <c r="CQ249" s="69" t="str">
        <f t="shared" ref="CQ249:CQ256" si="4206">"InitUnitAdd('"&amp;B249&amp;"',"&amp;BK249&amp;","&amp;BL249&amp;","&amp;BM249&amp;","&amp;BN249&amp;","&amp;BO249&amp;","&amp;BP249&amp;","&amp;BQ249&amp;","&amp;BR249&amp;","&amp;BS249&amp;","&amp;BT249&amp;")"</f>
        <v>InitUnitAdd('IB04',,,,,,,,,,)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InitEquipData('IB04',,"",,,,,'','','','','','',"ReplaceableTextures\\CommandButtons\\BTNIB05.blp")</v>
      </c>
      <c r="CU249" s="95" t="str">
        <f t="shared" si="4131"/>
        <v>|n</v>
      </c>
      <c r="CV249" s="70" t="str">
        <f t="shared" si="4132"/>
        <v>|cff99ccff房间大厅界面点击右上角《|r|cffcc99ff收藏|r|cff99ccff》后可领取该礼包。|n|n|r属性：|n|cffffcc33攻击伤害+10%|n技能伤害+10%|n重随英雄次数+1|r</v>
      </c>
      <c r="CW249" s="60"/>
      <c r="CX249" s="60"/>
      <c r="CY249" s="60"/>
      <c r="CZ249" s="60"/>
      <c r="DA249" s="60"/>
      <c r="DB249" s="71" t="str">
        <f t="shared" si="4133"/>
        <v/>
      </c>
      <c r="DC249" s="71" t="str">
        <f t="shared" si="4134"/>
        <v/>
      </c>
      <c r="DD249" s="71" t="str">
        <f t="shared" si="4135"/>
        <v/>
      </c>
      <c r="DE249" s="71" t="str">
        <f t="shared" si="4136"/>
        <v/>
      </c>
      <c r="DF249" s="71" t="str">
        <f t="shared" si="4137"/>
        <v/>
      </c>
      <c r="DG249" s="71" t="str">
        <f t="shared" si="4138"/>
        <v/>
      </c>
      <c r="DH249" s="71" t="str">
        <f t="shared" si="4139"/>
        <v/>
      </c>
      <c r="DI249" s="71" t="str">
        <f t="shared" si="4140"/>
        <v/>
      </c>
      <c r="DJ249" s="71" t="str">
        <f t="shared" si="4141"/>
        <v/>
      </c>
      <c r="DK249" s="71" t="str">
        <f t="shared" si="4142"/>
        <v/>
      </c>
      <c r="DL249" s="71" t="str">
        <f t="shared" si="4143"/>
        <v/>
      </c>
      <c r="DM249" s="71" t="str">
        <f t="shared" si="4144"/>
        <v/>
      </c>
      <c r="DN249" s="71" t="str">
        <f t="shared" si="4145"/>
        <v/>
      </c>
      <c r="DO249" s="71" t="str">
        <f t="shared" si="4146"/>
        <v/>
      </c>
      <c r="DP249" s="71" t="str">
        <f t="shared" si="4147"/>
        <v/>
      </c>
      <c r="DQ249" s="71" t="str">
        <f t="shared" si="4148"/>
        <v/>
      </c>
      <c r="DR249" s="71" t="str">
        <f t="shared" si="4149"/>
        <v/>
      </c>
      <c r="DS249" s="71" t="str">
        <f t="shared" si="4150"/>
        <v/>
      </c>
      <c r="DT249" s="71" t="str">
        <f t="shared" si="4151"/>
        <v/>
      </c>
      <c r="DU249" s="71" t="str">
        <f t="shared" si="4152"/>
        <v/>
      </c>
      <c r="DV249" s="71" t="str">
        <f t="shared" si="4153"/>
        <v/>
      </c>
      <c r="DW249" s="71" t="str">
        <f t="shared" si="4154"/>
        <v/>
      </c>
      <c r="DX249" s="71" t="str">
        <f t="shared" si="4155"/>
        <v/>
      </c>
      <c r="DY249" s="71" t="str">
        <f t="shared" si="4156"/>
        <v/>
      </c>
      <c r="DZ249" s="71" t="str">
        <f t="shared" si="4157"/>
        <v/>
      </c>
      <c r="EA249" s="71" t="str">
        <f t="shared" si="4158"/>
        <v/>
      </c>
      <c r="EB249" s="71" t="str">
        <f t="shared" si="4159"/>
        <v/>
      </c>
      <c r="EC249" s="71" t="str">
        <f t="shared" si="4160"/>
        <v/>
      </c>
      <c r="ED249" s="71" t="str">
        <f t="shared" si="4161"/>
        <v/>
      </c>
      <c r="EE249" s="71" t="str">
        <f t="shared" si="4162"/>
        <v/>
      </c>
      <c r="EF249" s="71" t="str">
        <f t="shared" si="4163"/>
        <v/>
      </c>
      <c r="EG249" s="71" t="str">
        <f t="shared" si="4164"/>
        <v/>
      </c>
      <c r="EH249" s="71" t="str">
        <f t="shared" si="4165"/>
        <v/>
      </c>
      <c r="EI249" s="71" t="str">
        <f t="shared" si="4166"/>
        <v/>
      </c>
      <c r="EJ249" s="71" t="str">
        <f t="shared" si="4167"/>
        <v/>
      </c>
      <c r="EK249" s="71" t="str">
        <f t="shared" si="4168"/>
        <v/>
      </c>
      <c r="EL249" s="71" t="str">
        <f t="shared" si="4169"/>
        <v/>
      </c>
      <c r="EM249" s="71" t="str">
        <f t="shared" si="4170"/>
        <v/>
      </c>
      <c r="EN249" s="71" t="str">
        <f t="shared" si="4171"/>
        <v/>
      </c>
      <c r="EO249" s="71" t="str">
        <f t="shared" si="4172"/>
        <v/>
      </c>
      <c r="EP249" s="71" t="str">
        <f t="shared" si="4173"/>
        <v/>
      </c>
      <c r="EQ249" s="71" t="str">
        <f t="shared" si="4174"/>
        <v/>
      </c>
      <c r="ER249" s="71" t="str">
        <f t="shared" si="4175"/>
        <v/>
      </c>
      <c r="ES249" s="71" t="str">
        <f t="shared" si="4176"/>
        <v/>
      </c>
      <c r="ET249" s="71" t="str">
        <f t="shared" si="4177"/>
        <v/>
      </c>
      <c r="EU249" s="71" t="str">
        <f t="shared" si="4178"/>
        <v/>
      </c>
      <c r="EV249" s="71" t="str">
        <f t="shared" si="4179"/>
        <v/>
      </c>
      <c r="EW249" s="71" t="str">
        <f t="shared" si="4180"/>
        <v/>
      </c>
      <c r="EX249" s="71" t="str">
        <f t="shared" si="4181"/>
        <v/>
      </c>
      <c r="EY249" s="71" t="str">
        <f t="shared" si="4182"/>
        <v/>
      </c>
      <c r="EZ249" s="71" t="str">
        <f t="shared" si="4183"/>
        <v/>
      </c>
      <c r="FA249" s="71" t="str">
        <f t="shared" si="4184"/>
        <v/>
      </c>
      <c r="FB249" s="71" t="str">
        <f t="shared" si="4185"/>
        <v/>
      </c>
      <c r="FC249" s="71" t="str">
        <f t="shared" si="4186"/>
        <v/>
      </c>
      <c r="FD249" s="71" t="str">
        <f t="shared" si="4187"/>
        <v/>
      </c>
      <c r="FE249" s="71" t="str">
        <f t="shared" si="4188"/>
        <v/>
      </c>
      <c r="FF249" s="71" t="str">
        <f t="shared" si="4189"/>
        <v/>
      </c>
      <c r="FG249" s="71" t="str">
        <f t="shared" si="4190"/>
        <v/>
      </c>
      <c r="FH249" s="71" t="str">
        <f t="shared" si="4191"/>
        <v/>
      </c>
      <c r="FI249" s="71" t="str">
        <f t="shared" si="4192"/>
        <v/>
      </c>
      <c r="FJ249" s="71" t="str">
        <f t="shared" si="4193"/>
        <v/>
      </c>
      <c r="FK249" s="71" t="str">
        <f t="shared" si="4194"/>
        <v/>
      </c>
      <c r="FL249" s="71" t="str">
        <f t="shared" si="4195"/>
        <v/>
      </c>
      <c r="FM249" s="71" t="str">
        <f t="shared" si="4196"/>
        <v/>
      </c>
      <c r="FN249" s="71" t="str">
        <f t="shared" si="4197"/>
        <v/>
      </c>
      <c r="FO249" s="71" t="str">
        <f t="shared" si="4198"/>
        <v/>
      </c>
      <c r="FP249" s="71" t="str">
        <f t="shared" si="4199"/>
        <v/>
      </c>
      <c r="FQ249" s="71" t="str">
        <f t="shared" si="4200"/>
        <v/>
      </c>
      <c r="FR249" s="71" t="str">
        <f t="shared" si="4201"/>
        <v/>
      </c>
      <c r="FS249" s="71" t="str">
        <f t="shared" si="4202"/>
        <v/>
      </c>
    </row>
    <row r="250" spans="1:175" ht="15">
      <c r="A250" s="79"/>
      <c r="B250" s="80" t="s">
        <v>830</v>
      </c>
      <c r="C250" s="124" t="s">
        <v>831</v>
      </c>
      <c r="T250" s="127" t="s">
        <v>832</v>
      </c>
      <c r="U250" s="85" t="str">
        <f t="shared" si="4130"/>
        <v>ReplaceableTextures\\CommandButtons\\BTNIB05.blp</v>
      </c>
      <c r="CN250" s="69" t="str">
        <f t="shared" si="4203"/>
        <v>InitUnitState('IB05',,,,,,,,,,)</v>
      </c>
      <c r="CO250" s="69" t="str">
        <f t="shared" si="4204"/>
        <v>InitUnitNormal('IB05',,,,,,,,,,)</v>
      </c>
      <c r="CP250" s="69" t="str">
        <f t="shared" si="4205"/>
        <v>InitUnitMagic('IB05',,,,,,,,,,)</v>
      </c>
      <c r="CQ250" s="69" t="str">
        <f t="shared" si="4206"/>
        <v>InitUnitAdd('IB05',,,,,,,,,,)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280&amp;CR$1&amp;")"</f>
        <v>InitEquipData('IB05',,"",,,,,'','','','','','',"")</v>
      </c>
      <c r="CU250" s="95" t="str">
        <f t="shared" si="4131"/>
        <v>|n</v>
      </c>
      <c r="CV250" s="70" t="str">
        <f t="shared" si="4132"/>
        <v>|cff33ff00购买魔兽重制版可领取该礼包！|n|n|r奖励：|n招魂幡Lv3</v>
      </c>
      <c r="CW250" s="60"/>
      <c r="CX250" s="60"/>
      <c r="CY250" s="60"/>
      <c r="CZ250" s="60"/>
      <c r="DA250" s="60"/>
      <c r="DB250" s="71" t="str">
        <f t="shared" si="4133"/>
        <v/>
      </c>
      <c r="DC250" s="71" t="str">
        <f t="shared" si="4134"/>
        <v/>
      </c>
      <c r="DD250" s="71" t="str">
        <f t="shared" si="4135"/>
        <v/>
      </c>
      <c r="DE250" s="71" t="str">
        <f t="shared" si="4136"/>
        <v/>
      </c>
      <c r="DF250" s="71" t="str">
        <f t="shared" si="4137"/>
        <v/>
      </c>
      <c r="DG250" s="71" t="str">
        <f t="shared" si="4138"/>
        <v/>
      </c>
      <c r="DH250" s="71" t="str">
        <f t="shared" si="4139"/>
        <v/>
      </c>
      <c r="DI250" s="71" t="str">
        <f t="shared" si="4140"/>
        <v/>
      </c>
      <c r="DJ250" s="71" t="str">
        <f t="shared" si="4141"/>
        <v/>
      </c>
      <c r="DK250" s="71" t="str">
        <f t="shared" si="4142"/>
        <v/>
      </c>
      <c r="DL250" s="71" t="str">
        <f t="shared" si="4143"/>
        <v/>
      </c>
      <c r="DM250" s="71" t="str">
        <f t="shared" si="4144"/>
        <v/>
      </c>
      <c r="DN250" s="71" t="str">
        <f t="shared" si="4145"/>
        <v/>
      </c>
      <c r="DO250" s="71" t="str">
        <f t="shared" si="4146"/>
        <v/>
      </c>
      <c r="DP250" s="71" t="str">
        <f t="shared" si="4147"/>
        <v/>
      </c>
      <c r="DQ250" s="71" t="str">
        <f t="shared" si="4148"/>
        <v/>
      </c>
      <c r="DR250" s="71" t="str">
        <f t="shared" si="4149"/>
        <v/>
      </c>
      <c r="DS250" s="71" t="str">
        <f t="shared" si="4150"/>
        <v/>
      </c>
      <c r="DT250" s="71" t="str">
        <f t="shared" si="4151"/>
        <v/>
      </c>
      <c r="DU250" s="71" t="str">
        <f t="shared" si="4152"/>
        <v/>
      </c>
      <c r="DV250" s="71" t="str">
        <f t="shared" si="4153"/>
        <v/>
      </c>
      <c r="DW250" s="71" t="str">
        <f t="shared" si="4154"/>
        <v/>
      </c>
      <c r="DX250" s="71" t="str">
        <f t="shared" si="4155"/>
        <v/>
      </c>
      <c r="DY250" s="71" t="str">
        <f t="shared" si="4156"/>
        <v/>
      </c>
      <c r="DZ250" s="71" t="str">
        <f t="shared" si="4157"/>
        <v/>
      </c>
      <c r="EA250" s="71" t="str">
        <f t="shared" si="4158"/>
        <v/>
      </c>
      <c r="EB250" s="71" t="str">
        <f t="shared" si="4159"/>
        <v/>
      </c>
      <c r="EC250" s="71" t="str">
        <f t="shared" si="4160"/>
        <v/>
      </c>
      <c r="ED250" s="71" t="str">
        <f t="shared" si="4161"/>
        <v/>
      </c>
      <c r="EE250" s="71" t="str">
        <f t="shared" si="4162"/>
        <v/>
      </c>
      <c r="EF250" s="71" t="str">
        <f t="shared" si="4163"/>
        <v/>
      </c>
      <c r="EG250" s="71" t="str">
        <f t="shared" si="4164"/>
        <v/>
      </c>
      <c r="EH250" s="71" t="str">
        <f t="shared" si="4165"/>
        <v/>
      </c>
      <c r="EI250" s="71" t="str">
        <f t="shared" si="4166"/>
        <v/>
      </c>
      <c r="EJ250" s="71" t="str">
        <f t="shared" si="4167"/>
        <v/>
      </c>
      <c r="EK250" s="71" t="str">
        <f t="shared" si="4168"/>
        <v/>
      </c>
      <c r="EL250" s="71" t="str">
        <f t="shared" si="4169"/>
        <v/>
      </c>
      <c r="EM250" s="71" t="str">
        <f t="shared" si="4170"/>
        <v/>
      </c>
      <c r="EN250" s="71" t="str">
        <f t="shared" si="4171"/>
        <v/>
      </c>
      <c r="EO250" s="71" t="str">
        <f t="shared" si="4172"/>
        <v/>
      </c>
      <c r="EP250" s="71" t="str">
        <f t="shared" si="4173"/>
        <v/>
      </c>
      <c r="EQ250" s="71" t="str">
        <f t="shared" si="4174"/>
        <v/>
      </c>
      <c r="ER250" s="71" t="str">
        <f t="shared" si="4175"/>
        <v/>
      </c>
      <c r="ES250" s="71" t="str">
        <f t="shared" si="4176"/>
        <v/>
      </c>
      <c r="ET250" s="71" t="str">
        <f t="shared" si="4177"/>
        <v/>
      </c>
      <c r="EU250" s="71" t="str">
        <f t="shared" si="4178"/>
        <v/>
      </c>
      <c r="EV250" s="71" t="str">
        <f t="shared" si="4179"/>
        <v/>
      </c>
      <c r="EW250" s="71" t="str">
        <f t="shared" si="4180"/>
        <v/>
      </c>
      <c r="EX250" s="71" t="str">
        <f t="shared" si="4181"/>
        <v/>
      </c>
      <c r="EY250" s="71" t="str">
        <f t="shared" si="4182"/>
        <v/>
      </c>
      <c r="EZ250" s="71" t="str">
        <f t="shared" si="4183"/>
        <v/>
      </c>
      <c r="FA250" s="71" t="str">
        <f t="shared" si="4184"/>
        <v/>
      </c>
      <c r="FB250" s="71" t="str">
        <f t="shared" si="4185"/>
        <v/>
      </c>
      <c r="FC250" s="71" t="str">
        <f t="shared" si="4186"/>
        <v/>
      </c>
      <c r="FD250" s="71" t="str">
        <f t="shared" si="4187"/>
        <v/>
      </c>
      <c r="FE250" s="71" t="str">
        <f t="shared" si="4188"/>
        <v/>
      </c>
      <c r="FF250" s="71" t="str">
        <f t="shared" si="4189"/>
        <v/>
      </c>
      <c r="FG250" s="71" t="str">
        <f t="shared" si="4190"/>
        <v/>
      </c>
      <c r="FH250" s="71" t="str">
        <f t="shared" si="4191"/>
        <v/>
      </c>
      <c r="FI250" s="71" t="str">
        <f t="shared" si="4192"/>
        <v/>
      </c>
      <c r="FJ250" s="71" t="str">
        <f t="shared" si="4193"/>
        <v/>
      </c>
      <c r="FK250" s="71" t="str">
        <f t="shared" si="4194"/>
        <v/>
      </c>
      <c r="FL250" s="71" t="str">
        <f t="shared" si="4195"/>
        <v/>
      </c>
      <c r="FM250" s="71" t="str">
        <f t="shared" si="4196"/>
        <v/>
      </c>
      <c r="FN250" s="71" t="str">
        <f t="shared" si="4197"/>
        <v/>
      </c>
      <c r="FO250" s="71" t="str">
        <f t="shared" si="4198"/>
        <v/>
      </c>
      <c r="FP250" s="71" t="str">
        <f t="shared" si="4199"/>
        <v/>
      </c>
      <c r="FQ250" s="71" t="str">
        <f t="shared" si="4200"/>
        <v/>
      </c>
      <c r="FR250" s="71" t="str">
        <f t="shared" si="4201"/>
        <v/>
      </c>
      <c r="FS250" s="71" t="str">
        <f t="shared" si="4202"/>
        <v/>
      </c>
    </row>
    <row r="251" spans="1:175" ht="15">
      <c r="A251" s="79"/>
      <c r="B251" s="80" t="s">
        <v>833</v>
      </c>
      <c r="C251" s="124" t="s">
        <v>834</v>
      </c>
      <c r="T251" s="127" t="s">
        <v>835</v>
      </c>
      <c r="U251" s="85" t="str">
        <f t="shared" si="4130"/>
        <v>ReplaceableTextures\\CommandButtons\\BTNIB06.blp</v>
      </c>
      <c r="CN251" s="69" t="str">
        <f t="shared" si="4203"/>
        <v>InitUnitState('IB06',,,,,,,,,,)</v>
      </c>
      <c r="CO251" s="69" t="str">
        <f t="shared" si="4204"/>
        <v>InitUnitNormal('IB06',,,,,,,,,,)</v>
      </c>
      <c r="CP251" s="69" t="str">
        <f t="shared" si="4205"/>
        <v>InitUnitMagic('IB06',,,,,,,,,,)</v>
      </c>
      <c r="CQ251" s="69" t="str">
        <f t="shared" si="4206"/>
        <v>InitUnitAdd('IB06',,,,,,,,,,)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InitEquipData('IB06',,"",,,,,'','','','','','',"ReplaceableTextures\\CommandButtons\\BTNIB07.blp")</v>
      </c>
      <c r="CU251" s="95" t="str">
        <f t="shared" si="4131"/>
        <v>|n</v>
      </c>
      <c r="CV251" s="70" t="str">
        <f t="shared" si="413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1" s="60"/>
      <c r="CX251" s="60"/>
      <c r="CY251" s="60"/>
      <c r="CZ251" s="60"/>
      <c r="DA251" s="60"/>
      <c r="DB251" s="71" t="str">
        <f t="shared" si="4133"/>
        <v/>
      </c>
      <c r="DC251" s="71" t="str">
        <f t="shared" si="4134"/>
        <v/>
      </c>
      <c r="DD251" s="71" t="str">
        <f t="shared" si="4135"/>
        <v/>
      </c>
      <c r="DE251" s="71" t="str">
        <f t="shared" si="4136"/>
        <v/>
      </c>
      <c r="DF251" s="71" t="str">
        <f t="shared" si="4137"/>
        <v/>
      </c>
      <c r="DG251" s="71" t="str">
        <f t="shared" si="4138"/>
        <v/>
      </c>
      <c r="DH251" s="71" t="str">
        <f t="shared" si="4139"/>
        <v/>
      </c>
      <c r="DI251" s="71" t="str">
        <f t="shared" si="4140"/>
        <v/>
      </c>
      <c r="DJ251" s="71" t="str">
        <f t="shared" si="4141"/>
        <v/>
      </c>
      <c r="DK251" s="71" t="str">
        <f t="shared" si="4142"/>
        <v/>
      </c>
      <c r="DL251" s="71" t="str">
        <f t="shared" si="4143"/>
        <v/>
      </c>
      <c r="DM251" s="71" t="str">
        <f t="shared" si="4144"/>
        <v/>
      </c>
      <c r="DN251" s="71" t="str">
        <f t="shared" si="4145"/>
        <v/>
      </c>
      <c r="DO251" s="71" t="str">
        <f t="shared" si="4146"/>
        <v/>
      </c>
      <c r="DP251" s="71" t="str">
        <f t="shared" si="4147"/>
        <v/>
      </c>
      <c r="DQ251" s="71" t="str">
        <f t="shared" si="4148"/>
        <v/>
      </c>
      <c r="DR251" s="71" t="str">
        <f t="shared" si="4149"/>
        <v/>
      </c>
      <c r="DS251" s="71" t="str">
        <f t="shared" si="4150"/>
        <v/>
      </c>
      <c r="DT251" s="71" t="str">
        <f t="shared" si="4151"/>
        <v/>
      </c>
      <c r="DU251" s="71" t="str">
        <f t="shared" si="4152"/>
        <v/>
      </c>
      <c r="DV251" s="71" t="str">
        <f t="shared" si="4153"/>
        <v/>
      </c>
      <c r="DW251" s="71" t="str">
        <f t="shared" si="4154"/>
        <v/>
      </c>
      <c r="DX251" s="71" t="str">
        <f t="shared" si="4155"/>
        <v/>
      </c>
      <c r="DY251" s="71" t="str">
        <f t="shared" si="4156"/>
        <v/>
      </c>
      <c r="DZ251" s="71" t="str">
        <f t="shared" si="4157"/>
        <v/>
      </c>
      <c r="EA251" s="71" t="str">
        <f t="shared" si="4158"/>
        <v/>
      </c>
      <c r="EB251" s="71" t="str">
        <f t="shared" si="4159"/>
        <v/>
      </c>
      <c r="EC251" s="71" t="str">
        <f t="shared" si="4160"/>
        <v/>
      </c>
      <c r="ED251" s="71" t="str">
        <f t="shared" si="4161"/>
        <v/>
      </c>
      <c r="EE251" s="71" t="str">
        <f t="shared" si="4162"/>
        <v/>
      </c>
      <c r="EF251" s="71" t="str">
        <f t="shared" si="4163"/>
        <v/>
      </c>
      <c r="EG251" s="71" t="str">
        <f t="shared" si="4164"/>
        <v/>
      </c>
      <c r="EH251" s="71" t="str">
        <f t="shared" si="4165"/>
        <v/>
      </c>
      <c r="EI251" s="71" t="str">
        <f t="shared" si="4166"/>
        <v/>
      </c>
      <c r="EJ251" s="71" t="str">
        <f t="shared" si="4167"/>
        <v/>
      </c>
      <c r="EK251" s="71" t="str">
        <f t="shared" si="4168"/>
        <v/>
      </c>
      <c r="EL251" s="71" t="str">
        <f t="shared" si="4169"/>
        <v/>
      </c>
      <c r="EM251" s="71" t="str">
        <f t="shared" si="4170"/>
        <v/>
      </c>
      <c r="EN251" s="71" t="str">
        <f t="shared" si="4171"/>
        <v/>
      </c>
      <c r="EO251" s="71" t="str">
        <f t="shared" si="4172"/>
        <v/>
      </c>
      <c r="EP251" s="71" t="str">
        <f t="shared" si="4173"/>
        <v/>
      </c>
      <c r="EQ251" s="71" t="str">
        <f t="shared" si="4174"/>
        <v/>
      </c>
      <c r="ER251" s="71" t="str">
        <f t="shared" si="4175"/>
        <v/>
      </c>
      <c r="ES251" s="71" t="str">
        <f t="shared" si="4176"/>
        <v/>
      </c>
      <c r="ET251" s="71" t="str">
        <f t="shared" si="4177"/>
        <v/>
      </c>
      <c r="EU251" s="71" t="str">
        <f t="shared" si="4178"/>
        <v/>
      </c>
      <c r="EV251" s="71" t="str">
        <f t="shared" si="4179"/>
        <v/>
      </c>
      <c r="EW251" s="71" t="str">
        <f t="shared" si="4180"/>
        <v/>
      </c>
      <c r="EX251" s="71" t="str">
        <f t="shared" si="4181"/>
        <v/>
      </c>
      <c r="EY251" s="71" t="str">
        <f t="shared" si="4182"/>
        <v/>
      </c>
      <c r="EZ251" s="71" t="str">
        <f t="shared" si="4183"/>
        <v/>
      </c>
      <c r="FA251" s="71" t="str">
        <f t="shared" si="4184"/>
        <v/>
      </c>
      <c r="FB251" s="71" t="str">
        <f t="shared" si="4185"/>
        <v/>
      </c>
      <c r="FC251" s="71" t="str">
        <f t="shared" si="4186"/>
        <v/>
      </c>
      <c r="FD251" s="71" t="str">
        <f t="shared" si="4187"/>
        <v/>
      </c>
      <c r="FE251" s="71" t="str">
        <f t="shared" si="4188"/>
        <v/>
      </c>
      <c r="FF251" s="71" t="str">
        <f t="shared" si="4189"/>
        <v/>
      </c>
      <c r="FG251" s="71" t="str">
        <f t="shared" si="4190"/>
        <v/>
      </c>
      <c r="FH251" s="71" t="str">
        <f t="shared" si="4191"/>
        <v/>
      </c>
      <c r="FI251" s="71" t="str">
        <f t="shared" si="4192"/>
        <v/>
      </c>
      <c r="FJ251" s="71" t="str">
        <f t="shared" si="4193"/>
        <v/>
      </c>
      <c r="FK251" s="71" t="str">
        <f t="shared" si="4194"/>
        <v/>
      </c>
      <c r="FL251" s="71" t="str">
        <f t="shared" si="4195"/>
        <v/>
      </c>
      <c r="FM251" s="71" t="str">
        <f t="shared" si="4196"/>
        <v/>
      </c>
      <c r="FN251" s="71" t="str">
        <f t="shared" si="4197"/>
        <v/>
      </c>
      <c r="FO251" s="71" t="str">
        <f t="shared" si="4198"/>
        <v/>
      </c>
      <c r="FP251" s="71" t="str">
        <f t="shared" si="4199"/>
        <v/>
      </c>
      <c r="FQ251" s="71" t="str">
        <f t="shared" si="4200"/>
        <v/>
      </c>
      <c r="FR251" s="71" t="str">
        <f t="shared" si="4201"/>
        <v/>
      </c>
      <c r="FS251" s="71" t="str">
        <f t="shared" si="4202"/>
        <v/>
      </c>
    </row>
    <row r="252" spans="1:175">
      <c r="A252" s="79"/>
      <c r="B252" s="80" t="s">
        <v>836</v>
      </c>
      <c r="C252" s="124" t="s">
        <v>837</v>
      </c>
      <c r="T252" s="124" t="s">
        <v>838</v>
      </c>
      <c r="U252" s="85" t="str">
        <f t="shared" si="4130"/>
        <v>ReplaceableTextures\\CommandButtons\\BTNIB07.blp</v>
      </c>
      <c r="CN252" s="69" t="str">
        <f t="shared" si="4203"/>
        <v>InitUnitState('IB07',,,,,,,,,,)</v>
      </c>
      <c r="CO252" s="69" t="str">
        <f t="shared" si="4204"/>
        <v>InitUnitNormal('IB07',,,,,,,,,,)</v>
      </c>
      <c r="CP252" s="69" t="str">
        <f t="shared" si="4205"/>
        <v>InitUnitMagic('IB07',,,,,,,,,,)</v>
      </c>
      <c r="CQ252" s="69" t="str">
        <f t="shared" si="4206"/>
        <v>InitUnitAdd('IB07',,,,,,,,,,)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InitEquipData('IB07',,"",,,,,'','','','','','',"ReplaceableTextures\\CommandButtons\\BTNIB08.blp")</v>
      </c>
      <c r="CU252" s="95" t="str">
        <f t="shared" si="4131"/>
        <v>|n</v>
      </c>
      <c r="CV252" s="70" t="str">
        <f t="shared" si="413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2" s="60"/>
      <c r="CX252" s="60"/>
      <c r="CY252" s="60"/>
      <c r="CZ252" s="60"/>
      <c r="DA252" s="60"/>
      <c r="DB252" s="71" t="str">
        <f t="shared" si="4133"/>
        <v/>
      </c>
      <c r="DC252" s="71" t="str">
        <f t="shared" si="4134"/>
        <v/>
      </c>
      <c r="DD252" s="71" t="str">
        <f t="shared" si="4135"/>
        <v/>
      </c>
      <c r="DE252" s="71" t="str">
        <f t="shared" si="4136"/>
        <v/>
      </c>
      <c r="DF252" s="71" t="str">
        <f t="shared" si="4137"/>
        <v/>
      </c>
      <c r="DG252" s="71" t="str">
        <f t="shared" si="4138"/>
        <v/>
      </c>
      <c r="DH252" s="71" t="str">
        <f t="shared" si="4139"/>
        <v/>
      </c>
      <c r="DI252" s="71" t="str">
        <f t="shared" si="4140"/>
        <v/>
      </c>
      <c r="DJ252" s="71" t="str">
        <f t="shared" si="4141"/>
        <v/>
      </c>
      <c r="DK252" s="71" t="str">
        <f t="shared" si="4142"/>
        <v/>
      </c>
      <c r="DL252" s="71" t="str">
        <f t="shared" si="4143"/>
        <v/>
      </c>
      <c r="DM252" s="71" t="str">
        <f t="shared" si="4144"/>
        <v/>
      </c>
      <c r="DN252" s="71" t="str">
        <f t="shared" si="4145"/>
        <v/>
      </c>
      <c r="DO252" s="71" t="str">
        <f t="shared" si="4146"/>
        <v/>
      </c>
      <c r="DP252" s="71" t="str">
        <f t="shared" si="4147"/>
        <v/>
      </c>
      <c r="DQ252" s="71" t="str">
        <f t="shared" si="4148"/>
        <v/>
      </c>
      <c r="DR252" s="71" t="str">
        <f t="shared" si="4149"/>
        <v/>
      </c>
      <c r="DS252" s="71" t="str">
        <f t="shared" si="4150"/>
        <v/>
      </c>
      <c r="DT252" s="71" t="str">
        <f t="shared" si="4151"/>
        <v/>
      </c>
      <c r="DU252" s="71" t="str">
        <f t="shared" si="4152"/>
        <v/>
      </c>
      <c r="DV252" s="71" t="str">
        <f t="shared" si="4153"/>
        <v/>
      </c>
      <c r="DW252" s="71" t="str">
        <f t="shared" si="4154"/>
        <v/>
      </c>
      <c r="DX252" s="71" t="str">
        <f t="shared" si="4155"/>
        <v/>
      </c>
      <c r="DY252" s="71" t="str">
        <f t="shared" si="4156"/>
        <v/>
      </c>
      <c r="DZ252" s="71" t="str">
        <f t="shared" si="4157"/>
        <v/>
      </c>
      <c r="EA252" s="71" t="str">
        <f t="shared" si="4158"/>
        <v/>
      </c>
      <c r="EB252" s="71" t="str">
        <f t="shared" si="4159"/>
        <v/>
      </c>
      <c r="EC252" s="71" t="str">
        <f t="shared" si="4160"/>
        <v/>
      </c>
      <c r="ED252" s="71" t="str">
        <f t="shared" si="4161"/>
        <v/>
      </c>
      <c r="EE252" s="71" t="str">
        <f t="shared" si="4162"/>
        <v/>
      </c>
      <c r="EF252" s="71" t="str">
        <f t="shared" si="4163"/>
        <v/>
      </c>
      <c r="EG252" s="71" t="str">
        <f t="shared" si="4164"/>
        <v/>
      </c>
      <c r="EH252" s="71" t="str">
        <f t="shared" si="4165"/>
        <v/>
      </c>
      <c r="EI252" s="71" t="str">
        <f t="shared" si="4166"/>
        <v/>
      </c>
      <c r="EJ252" s="71" t="str">
        <f t="shared" si="4167"/>
        <v/>
      </c>
      <c r="EK252" s="71" t="str">
        <f t="shared" si="4168"/>
        <v/>
      </c>
      <c r="EL252" s="71" t="str">
        <f t="shared" si="4169"/>
        <v/>
      </c>
      <c r="EM252" s="71" t="str">
        <f t="shared" si="4170"/>
        <v/>
      </c>
      <c r="EN252" s="71" t="str">
        <f t="shared" si="4171"/>
        <v/>
      </c>
      <c r="EO252" s="71" t="str">
        <f t="shared" si="4172"/>
        <v/>
      </c>
      <c r="EP252" s="71" t="str">
        <f t="shared" si="4173"/>
        <v/>
      </c>
      <c r="EQ252" s="71" t="str">
        <f t="shared" si="4174"/>
        <v/>
      </c>
      <c r="ER252" s="71" t="str">
        <f t="shared" si="4175"/>
        <v/>
      </c>
      <c r="ES252" s="71" t="str">
        <f t="shared" si="4176"/>
        <v/>
      </c>
      <c r="ET252" s="71" t="str">
        <f t="shared" si="4177"/>
        <v/>
      </c>
      <c r="EU252" s="71" t="str">
        <f t="shared" si="4178"/>
        <v/>
      </c>
      <c r="EV252" s="71" t="str">
        <f t="shared" si="4179"/>
        <v/>
      </c>
      <c r="EW252" s="71" t="str">
        <f t="shared" si="4180"/>
        <v/>
      </c>
      <c r="EX252" s="71" t="str">
        <f t="shared" si="4181"/>
        <v/>
      </c>
      <c r="EY252" s="71" t="str">
        <f t="shared" si="4182"/>
        <v/>
      </c>
      <c r="EZ252" s="71" t="str">
        <f t="shared" si="4183"/>
        <v/>
      </c>
      <c r="FA252" s="71" t="str">
        <f t="shared" si="4184"/>
        <v/>
      </c>
      <c r="FB252" s="71" t="str">
        <f t="shared" si="4185"/>
        <v/>
      </c>
      <c r="FC252" s="71" t="str">
        <f t="shared" si="4186"/>
        <v/>
      </c>
      <c r="FD252" s="71" t="str">
        <f t="shared" si="4187"/>
        <v/>
      </c>
      <c r="FE252" s="71" t="str">
        <f t="shared" si="4188"/>
        <v/>
      </c>
      <c r="FF252" s="71" t="str">
        <f t="shared" si="4189"/>
        <v/>
      </c>
      <c r="FG252" s="71" t="str">
        <f t="shared" si="4190"/>
        <v/>
      </c>
      <c r="FH252" s="71" t="str">
        <f t="shared" si="4191"/>
        <v/>
      </c>
      <c r="FI252" s="71" t="str">
        <f t="shared" si="4192"/>
        <v/>
      </c>
      <c r="FJ252" s="71" t="str">
        <f t="shared" si="4193"/>
        <v/>
      </c>
      <c r="FK252" s="71" t="str">
        <f t="shared" si="4194"/>
        <v/>
      </c>
      <c r="FL252" s="71" t="str">
        <f t="shared" si="4195"/>
        <v/>
      </c>
      <c r="FM252" s="71" t="str">
        <f t="shared" si="4196"/>
        <v/>
      </c>
      <c r="FN252" s="71" t="str">
        <f t="shared" si="4197"/>
        <v/>
      </c>
      <c r="FO252" s="71" t="str">
        <f t="shared" si="4198"/>
        <v/>
      </c>
      <c r="FP252" s="71" t="str">
        <f t="shared" si="4199"/>
        <v/>
      </c>
      <c r="FQ252" s="71" t="str">
        <f t="shared" si="4200"/>
        <v/>
      </c>
      <c r="FR252" s="71" t="str">
        <f t="shared" si="4201"/>
        <v/>
      </c>
      <c r="FS252" s="71" t="str">
        <f t="shared" si="4202"/>
        <v/>
      </c>
    </row>
    <row r="253" spans="1:175" ht="15">
      <c r="A253" s="79"/>
      <c r="B253" s="80" t="s">
        <v>839</v>
      </c>
      <c r="C253" s="124" t="s">
        <v>840</v>
      </c>
      <c r="T253" s="127" t="s">
        <v>841</v>
      </c>
      <c r="U253" s="85" t="str">
        <f t="shared" si="4130"/>
        <v>ReplaceableTextures\\CommandButtons\\BTNIB08.blp</v>
      </c>
      <c r="CN253" s="69" t="str">
        <f t="shared" si="4203"/>
        <v>InitUnitState('IB08',,,,,,,,,,)</v>
      </c>
      <c r="CO253" s="69" t="str">
        <f t="shared" si="4204"/>
        <v>InitUnitNormal('IB08',,,,,,,,,,)</v>
      </c>
      <c r="CP253" s="69" t="str">
        <f t="shared" si="4205"/>
        <v>InitUnitMagic('IB08',,,,,,,,,,)</v>
      </c>
      <c r="CQ253" s="69" t="str">
        <f t="shared" si="4206"/>
        <v>InitUnitAdd('IB08',,,,,,,,,,)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283&amp;CR$1&amp;")"</f>
        <v>InitEquipData('IB08',,"",,,,,'','','','','','',"")</v>
      </c>
      <c r="CU253" s="95" t="str">
        <f t="shared" si="4131"/>
        <v>|n</v>
      </c>
      <c r="CV253" s="70" t="str">
        <f t="shared" si="4132"/>
        <v>|cff99ccff游戏中输入《|r|cff33ff00魔芝RPG|r|cff99ccff》领取本礼包！|r|n|n|r奖励：|n|cffffcc00练功房怪物数量+1|r</v>
      </c>
      <c r="CW253" s="60"/>
      <c r="CX253" s="60"/>
      <c r="CY253" s="60"/>
      <c r="CZ253" s="60"/>
      <c r="DA253" s="60"/>
      <c r="DB253" s="71" t="str">
        <f t="shared" si="4133"/>
        <v/>
      </c>
      <c r="DC253" s="71" t="str">
        <f t="shared" si="4134"/>
        <v/>
      </c>
      <c r="DD253" s="71" t="str">
        <f t="shared" si="4135"/>
        <v/>
      </c>
      <c r="DE253" s="71" t="str">
        <f t="shared" si="4136"/>
        <v/>
      </c>
      <c r="DF253" s="71" t="str">
        <f t="shared" si="4137"/>
        <v/>
      </c>
      <c r="DG253" s="71" t="str">
        <f t="shared" si="4138"/>
        <v/>
      </c>
      <c r="DH253" s="71" t="str">
        <f t="shared" si="4139"/>
        <v/>
      </c>
      <c r="DI253" s="71" t="str">
        <f t="shared" si="4140"/>
        <v/>
      </c>
      <c r="DJ253" s="71" t="str">
        <f t="shared" si="4141"/>
        <v/>
      </c>
      <c r="DK253" s="71" t="str">
        <f t="shared" si="4142"/>
        <v/>
      </c>
      <c r="DL253" s="71" t="str">
        <f t="shared" si="4143"/>
        <v/>
      </c>
      <c r="DM253" s="71" t="str">
        <f t="shared" si="4144"/>
        <v/>
      </c>
      <c r="DN253" s="71" t="str">
        <f t="shared" si="4145"/>
        <v/>
      </c>
      <c r="DO253" s="71" t="str">
        <f t="shared" si="4146"/>
        <v/>
      </c>
      <c r="DP253" s="71" t="str">
        <f t="shared" si="4147"/>
        <v/>
      </c>
      <c r="DQ253" s="71" t="str">
        <f t="shared" si="4148"/>
        <v/>
      </c>
      <c r="DR253" s="71" t="str">
        <f t="shared" si="4149"/>
        <v/>
      </c>
      <c r="DS253" s="71" t="str">
        <f t="shared" si="4150"/>
        <v/>
      </c>
      <c r="DT253" s="71" t="str">
        <f t="shared" si="4151"/>
        <v/>
      </c>
      <c r="DU253" s="71" t="str">
        <f t="shared" si="4152"/>
        <v/>
      </c>
      <c r="DV253" s="71" t="str">
        <f t="shared" si="4153"/>
        <v/>
      </c>
      <c r="DW253" s="71" t="str">
        <f t="shared" si="4154"/>
        <v/>
      </c>
      <c r="DX253" s="71" t="str">
        <f t="shared" si="4155"/>
        <v/>
      </c>
      <c r="DY253" s="71" t="str">
        <f t="shared" si="4156"/>
        <v/>
      </c>
      <c r="DZ253" s="71" t="str">
        <f t="shared" si="4157"/>
        <v/>
      </c>
      <c r="EA253" s="71" t="str">
        <f t="shared" si="4158"/>
        <v/>
      </c>
      <c r="EB253" s="71" t="str">
        <f t="shared" si="4159"/>
        <v/>
      </c>
      <c r="EC253" s="71" t="str">
        <f t="shared" si="4160"/>
        <v/>
      </c>
      <c r="ED253" s="71" t="str">
        <f t="shared" si="4161"/>
        <v/>
      </c>
      <c r="EE253" s="71" t="str">
        <f t="shared" si="4162"/>
        <v/>
      </c>
      <c r="EF253" s="71" t="str">
        <f t="shared" si="4163"/>
        <v/>
      </c>
      <c r="EG253" s="71" t="str">
        <f t="shared" si="4164"/>
        <v/>
      </c>
      <c r="EH253" s="71" t="str">
        <f t="shared" si="4165"/>
        <v/>
      </c>
      <c r="EI253" s="71" t="str">
        <f t="shared" si="4166"/>
        <v/>
      </c>
      <c r="EJ253" s="71" t="str">
        <f t="shared" si="4167"/>
        <v/>
      </c>
      <c r="EK253" s="71" t="str">
        <f t="shared" si="4168"/>
        <v/>
      </c>
      <c r="EL253" s="71" t="str">
        <f t="shared" si="4169"/>
        <v/>
      </c>
      <c r="EM253" s="71" t="str">
        <f t="shared" si="4170"/>
        <v/>
      </c>
      <c r="EN253" s="71" t="str">
        <f t="shared" si="4171"/>
        <v/>
      </c>
      <c r="EO253" s="71" t="str">
        <f t="shared" si="4172"/>
        <v/>
      </c>
      <c r="EP253" s="71" t="str">
        <f t="shared" si="4173"/>
        <v/>
      </c>
      <c r="EQ253" s="71" t="str">
        <f t="shared" si="4174"/>
        <v/>
      </c>
      <c r="ER253" s="71" t="str">
        <f t="shared" si="4175"/>
        <v/>
      </c>
      <c r="ES253" s="71" t="str">
        <f t="shared" si="4176"/>
        <v/>
      </c>
      <c r="ET253" s="71" t="str">
        <f t="shared" si="4177"/>
        <v/>
      </c>
      <c r="EU253" s="71" t="str">
        <f t="shared" si="4178"/>
        <v/>
      </c>
      <c r="EV253" s="71" t="str">
        <f t="shared" si="4179"/>
        <v/>
      </c>
      <c r="EW253" s="71" t="str">
        <f t="shared" si="4180"/>
        <v/>
      </c>
      <c r="EX253" s="71" t="str">
        <f t="shared" si="4181"/>
        <v/>
      </c>
      <c r="EY253" s="71" t="str">
        <f t="shared" si="4182"/>
        <v/>
      </c>
      <c r="EZ253" s="71" t="str">
        <f t="shared" si="4183"/>
        <v/>
      </c>
      <c r="FA253" s="71" t="str">
        <f t="shared" si="4184"/>
        <v/>
      </c>
      <c r="FB253" s="71" t="str">
        <f t="shared" si="4185"/>
        <v/>
      </c>
      <c r="FC253" s="71" t="str">
        <f t="shared" si="4186"/>
        <v/>
      </c>
      <c r="FD253" s="71" t="str">
        <f t="shared" si="4187"/>
        <v/>
      </c>
      <c r="FE253" s="71" t="str">
        <f t="shared" si="4188"/>
        <v/>
      </c>
      <c r="FF253" s="71" t="str">
        <f t="shared" si="4189"/>
        <v/>
      </c>
      <c r="FG253" s="71" t="str">
        <f t="shared" si="4190"/>
        <v/>
      </c>
      <c r="FH253" s="71" t="str">
        <f t="shared" si="4191"/>
        <v/>
      </c>
      <c r="FI253" s="71" t="str">
        <f t="shared" si="4192"/>
        <v/>
      </c>
      <c r="FJ253" s="71" t="str">
        <f t="shared" si="4193"/>
        <v/>
      </c>
      <c r="FK253" s="71" t="str">
        <f t="shared" si="4194"/>
        <v/>
      </c>
      <c r="FL253" s="71" t="str">
        <f t="shared" si="4195"/>
        <v/>
      </c>
      <c r="FM253" s="71" t="str">
        <f t="shared" si="4196"/>
        <v/>
      </c>
      <c r="FN253" s="71" t="str">
        <f t="shared" si="4197"/>
        <v/>
      </c>
      <c r="FO253" s="71" t="str">
        <f t="shared" si="4198"/>
        <v/>
      </c>
      <c r="FP253" s="71" t="str">
        <f t="shared" si="4199"/>
        <v/>
      </c>
      <c r="FQ253" s="71" t="str">
        <f t="shared" si="4200"/>
        <v/>
      </c>
      <c r="FR253" s="71" t="str">
        <f t="shared" si="4201"/>
        <v/>
      </c>
      <c r="FS253" s="71" t="str">
        <f t="shared" si="4202"/>
        <v/>
      </c>
    </row>
    <row r="254" spans="1:175">
      <c r="A254" s="79"/>
      <c r="B254" s="80" t="s">
        <v>842</v>
      </c>
      <c r="C254" s="124" t="s">
        <v>843</v>
      </c>
      <c r="T254" s="128"/>
      <c r="U254" s="85" t="str">
        <f t="shared" si="4130"/>
        <v>ReplaceableTextures\\CommandButtons\\BTNIB09.blp</v>
      </c>
      <c r="CN254" s="69" t="str">
        <f t="shared" si="4203"/>
        <v>InitUnitState('IB09',,,,,,,,,,)</v>
      </c>
      <c r="CO254" s="69" t="str">
        <f t="shared" si="4204"/>
        <v>InitUnitNormal('IB09',,,,,,,,,,)</v>
      </c>
      <c r="CP254" s="69" t="str">
        <f t="shared" si="4205"/>
        <v>InitUnitMagic('IB09',,,,,,,,,,)</v>
      </c>
      <c r="CQ254" s="69" t="str">
        <f t="shared" si="4206"/>
        <v>InitUnitAdd('IB09',,,,,,,,,,)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284&amp;CR$1&amp;")"</f>
        <v>InitEquipData('IB09',,"",,,,,'','','','','','',"")</v>
      </c>
      <c r="CU254" s="95" t="str">
        <f t="shared" si="4131"/>
        <v>|n</v>
      </c>
      <c r="CV254" s="70">
        <f t="shared" si="4132"/>
        <v>0</v>
      </c>
      <c r="CW254" s="60"/>
      <c r="CX254" s="60"/>
      <c r="CY254" s="60"/>
      <c r="CZ254" s="60"/>
      <c r="DA254" s="60"/>
      <c r="DB254" s="71" t="str">
        <f t="shared" ref="DB254:FM255" si="4207">IF(V254="","","|n"&amp;DB$2&amp;"+"&amp;V254&amp;DB$1)</f>
        <v/>
      </c>
      <c r="DC254" s="71" t="str">
        <f t="shared" si="4207"/>
        <v/>
      </c>
      <c r="DD254" s="71" t="str">
        <f t="shared" si="4207"/>
        <v/>
      </c>
      <c r="DE254" s="71" t="str">
        <f t="shared" si="4207"/>
        <v/>
      </c>
      <c r="DF254" s="71" t="str">
        <f t="shared" si="4207"/>
        <v/>
      </c>
      <c r="DG254" s="71" t="str">
        <f t="shared" si="4207"/>
        <v/>
      </c>
      <c r="DH254" s="71" t="str">
        <f t="shared" si="4207"/>
        <v/>
      </c>
      <c r="DI254" s="71" t="str">
        <f t="shared" si="4207"/>
        <v/>
      </c>
      <c r="DJ254" s="71" t="str">
        <f t="shared" si="4207"/>
        <v/>
      </c>
      <c r="DK254" s="71" t="str">
        <f t="shared" si="4207"/>
        <v/>
      </c>
      <c r="DL254" s="71" t="str">
        <f t="shared" si="4207"/>
        <v/>
      </c>
      <c r="DM254" s="71" t="str">
        <f t="shared" si="4207"/>
        <v/>
      </c>
      <c r="DN254" s="71" t="str">
        <f t="shared" si="4207"/>
        <v/>
      </c>
      <c r="DO254" s="71" t="str">
        <f t="shared" si="4207"/>
        <v/>
      </c>
      <c r="DP254" s="71" t="str">
        <f t="shared" si="4207"/>
        <v/>
      </c>
      <c r="DQ254" s="71" t="str">
        <f t="shared" si="4207"/>
        <v/>
      </c>
      <c r="DR254" s="71" t="str">
        <f t="shared" si="4207"/>
        <v/>
      </c>
      <c r="DS254" s="71" t="str">
        <f t="shared" si="4207"/>
        <v/>
      </c>
      <c r="DT254" s="71" t="str">
        <f t="shared" si="4207"/>
        <v/>
      </c>
      <c r="DU254" s="71" t="str">
        <f t="shared" si="4207"/>
        <v/>
      </c>
      <c r="DV254" s="71" t="str">
        <f t="shared" si="4207"/>
        <v/>
      </c>
      <c r="DW254" s="71" t="str">
        <f t="shared" si="4207"/>
        <v/>
      </c>
      <c r="DX254" s="71" t="str">
        <f t="shared" si="4207"/>
        <v/>
      </c>
      <c r="DY254" s="71" t="str">
        <f t="shared" si="4207"/>
        <v/>
      </c>
      <c r="DZ254" s="71" t="str">
        <f t="shared" si="4207"/>
        <v/>
      </c>
      <c r="EA254" s="71" t="str">
        <f t="shared" si="4207"/>
        <v/>
      </c>
      <c r="EB254" s="71" t="str">
        <f t="shared" si="4207"/>
        <v/>
      </c>
      <c r="EC254" s="71" t="str">
        <f t="shared" si="4207"/>
        <v/>
      </c>
      <c r="ED254" s="71" t="str">
        <f t="shared" si="4207"/>
        <v/>
      </c>
      <c r="EE254" s="71" t="str">
        <f t="shared" si="4207"/>
        <v/>
      </c>
      <c r="EF254" s="71" t="str">
        <f t="shared" si="4207"/>
        <v/>
      </c>
      <c r="EG254" s="71" t="str">
        <f t="shared" si="4207"/>
        <v/>
      </c>
      <c r="EH254" s="71" t="str">
        <f t="shared" si="4207"/>
        <v/>
      </c>
      <c r="EI254" s="71" t="str">
        <f t="shared" si="4207"/>
        <v/>
      </c>
      <c r="EJ254" s="71" t="str">
        <f t="shared" si="4207"/>
        <v/>
      </c>
      <c r="EK254" s="71" t="str">
        <f t="shared" si="4207"/>
        <v/>
      </c>
      <c r="EL254" s="71" t="str">
        <f t="shared" si="4207"/>
        <v/>
      </c>
      <c r="EM254" s="71" t="str">
        <f t="shared" si="4207"/>
        <v/>
      </c>
      <c r="EN254" s="71" t="str">
        <f t="shared" si="4207"/>
        <v/>
      </c>
      <c r="EO254" s="71" t="str">
        <f t="shared" si="4207"/>
        <v/>
      </c>
      <c r="EP254" s="71" t="str">
        <f t="shared" si="4207"/>
        <v/>
      </c>
      <c r="EQ254" s="71" t="str">
        <f t="shared" si="4207"/>
        <v/>
      </c>
      <c r="ER254" s="71" t="str">
        <f t="shared" si="4207"/>
        <v/>
      </c>
      <c r="ES254" s="71" t="str">
        <f t="shared" si="4207"/>
        <v/>
      </c>
      <c r="ET254" s="71" t="str">
        <f t="shared" si="4207"/>
        <v/>
      </c>
      <c r="EU254" s="71" t="str">
        <f t="shared" si="4207"/>
        <v/>
      </c>
      <c r="EV254" s="71" t="str">
        <f t="shared" si="4207"/>
        <v/>
      </c>
      <c r="EW254" s="71" t="str">
        <f t="shared" si="4207"/>
        <v/>
      </c>
      <c r="EX254" s="71" t="str">
        <f t="shared" si="4207"/>
        <v/>
      </c>
      <c r="EY254" s="71" t="str">
        <f t="shared" si="4207"/>
        <v/>
      </c>
      <c r="EZ254" s="71" t="str">
        <f t="shared" si="4207"/>
        <v/>
      </c>
      <c r="FA254" s="71" t="str">
        <f t="shared" si="4207"/>
        <v/>
      </c>
      <c r="FB254" s="71" t="str">
        <f t="shared" si="4207"/>
        <v/>
      </c>
      <c r="FC254" s="71" t="str">
        <f t="shared" si="4207"/>
        <v/>
      </c>
      <c r="FD254" s="71" t="str">
        <f t="shared" si="4207"/>
        <v/>
      </c>
      <c r="FE254" s="71" t="str">
        <f t="shared" si="4207"/>
        <v/>
      </c>
      <c r="FF254" s="71" t="str">
        <f t="shared" si="4207"/>
        <v/>
      </c>
      <c r="FG254" s="71" t="str">
        <f t="shared" si="4207"/>
        <v/>
      </c>
      <c r="FH254" s="71" t="str">
        <f t="shared" si="4207"/>
        <v/>
      </c>
      <c r="FI254" s="71" t="str">
        <f t="shared" si="4207"/>
        <v/>
      </c>
      <c r="FJ254" s="71" t="str">
        <f t="shared" si="4207"/>
        <v/>
      </c>
      <c r="FK254" s="71" t="str">
        <f t="shared" si="4207"/>
        <v/>
      </c>
      <c r="FL254" s="71" t="str">
        <f t="shared" si="4207"/>
        <v/>
      </c>
      <c r="FM254" s="71" t="str">
        <f t="shared" si="4207"/>
        <v/>
      </c>
      <c r="FN254" s="71" t="str">
        <f t="shared" ref="FN254:FS255" si="4208">IF(CH254="","","|n"&amp;FN$2&amp;"+"&amp;CH254&amp;FN$1)</f>
        <v/>
      </c>
      <c r="FO254" s="71" t="str">
        <f t="shared" si="4208"/>
        <v/>
      </c>
      <c r="FP254" s="71" t="str">
        <f t="shared" si="4208"/>
        <v/>
      </c>
      <c r="FQ254" s="71" t="str">
        <f t="shared" si="4208"/>
        <v/>
      </c>
      <c r="FR254" s="71" t="str">
        <f t="shared" si="4208"/>
        <v/>
      </c>
      <c r="FS254" s="71" t="str">
        <f t="shared" si="4208"/>
        <v/>
      </c>
    </row>
    <row r="255" spans="1:175" ht="15">
      <c r="A255" s="79"/>
      <c r="B255" s="125" t="s">
        <v>844</v>
      </c>
      <c r="C255" s="124" t="str">
        <f>"已领取"&amp;C245</f>
        <v>已领取星耀福利</v>
      </c>
      <c r="T255" s="127" t="str">
        <f>T245&amp;"|N|N|cff00ff00已领取该礼包"</f>
        <v>|cffffcc33平台名称带有“星耀”开局自动激活！|n|n|r奖励：|n|cffffcc00每秒金币+1|n每秒攻击+1|n每秒生命+5|r|N|N|cff00ff00已领取该礼包</v>
      </c>
      <c r="U255" s="79" t="s">
        <v>845</v>
      </c>
      <c r="CN255" s="69" t="str">
        <f t="shared" ref="CN255" si="4209">"InitUnitState('"&amp;B255&amp;"',"&amp;V255&amp;","&amp;W255&amp;","&amp;X255&amp;","&amp;Y255&amp;","&amp;Z255&amp;","&amp;AA255&amp;","&amp;AB255&amp;","&amp;AC255&amp;","&amp;AD255&amp;","&amp;AE255&amp;")"</f>
        <v>InitUnitState('IB50',,,,,,,,,,)</v>
      </c>
      <c r="CO255" s="69" t="str">
        <f t="shared" ref="CO255" si="4210">"InitUnitNormal('"&amp;B255&amp;"',"&amp;AF255&amp;","&amp;AG255&amp;","&amp;AH255&amp;","&amp;AI255&amp;","&amp;AJ255&amp;","&amp;AK255&amp;","&amp;AL255&amp;","&amp;AM255&amp;","&amp;AN255&amp;","&amp;AO255&amp;")"</f>
        <v>InitUnitNormal('IB50',,,,,,,,,,)</v>
      </c>
      <c r="CP255" s="69" t="str">
        <f t="shared" ref="CP255" si="4211">"InitUnitMagic('"&amp;B255&amp;"',"&amp;AP255&amp;","&amp;AQ255&amp;","&amp;AR255&amp;","&amp;AS255&amp;","&amp;AT255&amp;","&amp;AU255&amp;","&amp;AV255&amp;","&amp;AW255&amp;","&amp;BI255&amp;","&amp;BJ255&amp;")"</f>
        <v>InitUnitMagic('IB50',,,,,,,,,,)</v>
      </c>
      <c r="CQ255" s="69" t="str">
        <f t="shared" ref="CQ255" si="4212">"InitUnitAdd('"&amp;B255&amp;"',"&amp;BK255&amp;","&amp;BL255&amp;","&amp;BM255&amp;","&amp;BN255&amp;","&amp;BO255&amp;","&amp;BP255&amp;","&amp;BQ255&amp;","&amp;BR255&amp;","&amp;BS255&amp;","&amp;BT255&amp;")"</f>
        <v>InitUnitAdd('IB50',,,,,,,,,,)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InitEquipData('IB50',,"",,,,,'','','','','','',"ReplaceableTextures\\commandButtons\\BTNLBUI01.blp")</v>
      </c>
      <c r="CU255" s="95" t="str">
        <f t="shared" si="4131"/>
        <v>|n</v>
      </c>
      <c r="CV255" s="70" t="str">
        <f t="shared" si="4132"/>
        <v>|cffffcc33平台名称带有“星耀”开局自动激活！|n|n|r奖励：|n|cffffcc00每秒金币+1|n每秒攻击+1|n每秒生命+5|r|N|N|cff00ff00已领取该礼包</v>
      </c>
      <c r="CW255" s="60"/>
      <c r="CX255" s="60"/>
      <c r="CY255" s="60"/>
      <c r="CZ255" s="60"/>
      <c r="DA255" s="60"/>
      <c r="DB255" s="71" t="str">
        <f t="shared" si="4207"/>
        <v/>
      </c>
      <c r="DC255" s="71" t="str">
        <f t="shared" si="4207"/>
        <v/>
      </c>
      <c r="DD255" s="71" t="str">
        <f t="shared" si="4207"/>
        <v/>
      </c>
      <c r="DE255" s="71" t="str">
        <f t="shared" si="4207"/>
        <v/>
      </c>
      <c r="DF255" s="71" t="str">
        <f t="shared" si="4207"/>
        <v/>
      </c>
      <c r="DG255" s="71" t="str">
        <f t="shared" si="4207"/>
        <v/>
      </c>
      <c r="DH255" s="71" t="str">
        <f t="shared" si="4207"/>
        <v/>
      </c>
      <c r="DI255" s="71" t="str">
        <f t="shared" si="4207"/>
        <v/>
      </c>
      <c r="DJ255" s="71" t="str">
        <f t="shared" si="4207"/>
        <v/>
      </c>
      <c r="DK255" s="71" t="str">
        <f t="shared" si="4207"/>
        <v/>
      </c>
      <c r="DL255" s="71" t="str">
        <f t="shared" si="4207"/>
        <v/>
      </c>
      <c r="DM255" s="71" t="str">
        <f t="shared" si="4207"/>
        <v/>
      </c>
      <c r="DN255" s="71" t="str">
        <f t="shared" si="4207"/>
        <v/>
      </c>
      <c r="DO255" s="71" t="str">
        <f t="shared" si="4207"/>
        <v/>
      </c>
      <c r="DP255" s="71" t="str">
        <f t="shared" si="4207"/>
        <v/>
      </c>
      <c r="DQ255" s="71" t="str">
        <f t="shared" si="4207"/>
        <v/>
      </c>
      <c r="DR255" s="71" t="str">
        <f t="shared" si="4207"/>
        <v/>
      </c>
      <c r="DS255" s="71" t="str">
        <f t="shared" si="4207"/>
        <v/>
      </c>
      <c r="DT255" s="71" t="str">
        <f t="shared" si="4207"/>
        <v/>
      </c>
      <c r="DU255" s="71" t="str">
        <f t="shared" si="4207"/>
        <v/>
      </c>
      <c r="DV255" s="71" t="str">
        <f t="shared" si="4207"/>
        <v/>
      </c>
      <c r="DW255" s="71" t="str">
        <f t="shared" si="4207"/>
        <v/>
      </c>
      <c r="DX255" s="71" t="str">
        <f t="shared" si="4207"/>
        <v/>
      </c>
      <c r="DY255" s="71" t="str">
        <f t="shared" si="4207"/>
        <v/>
      </c>
      <c r="DZ255" s="71" t="str">
        <f t="shared" si="4207"/>
        <v/>
      </c>
      <c r="EA255" s="71" t="str">
        <f t="shared" si="4207"/>
        <v/>
      </c>
      <c r="EB255" s="71" t="str">
        <f t="shared" si="4207"/>
        <v/>
      </c>
      <c r="EC255" s="71" t="str">
        <f t="shared" si="4207"/>
        <v/>
      </c>
      <c r="ED255" s="71" t="str">
        <f t="shared" si="4207"/>
        <v/>
      </c>
      <c r="EE255" s="71" t="str">
        <f t="shared" si="4207"/>
        <v/>
      </c>
      <c r="EF255" s="71" t="str">
        <f t="shared" si="4207"/>
        <v/>
      </c>
      <c r="EG255" s="71" t="str">
        <f t="shared" si="4207"/>
        <v/>
      </c>
      <c r="EH255" s="71" t="str">
        <f t="shared" si="4207"/>
        <v/>
      </c>
      <c r="EI255" s="71" t="str">
        <f t="shared" si="4207"/>
        <v/>
      </c>
      <c r="EJ255" s="71" t="str">
        <f t="shared" si="4207"/>
        <v/>
      </c>
      <c r="EK255" s="71" t="str">
        <f t="shared" si="4207"/>
        <v/>
      </c>
      <c r="EL255" s="71" t="str">
        <f t="shared" si="4207"/>
        <v/>
      </c>
      <c r="EM255" s="71" t="str">
        <f t="shared" si="4207"/>
        <v/>
      </c>
      <c r="EN255" s="71" t="str">
        <f t="shared" si="4207"/>
        <v/>
      </c>
      <c r="EO255" s="71" t="str">
        <f t="shared" si="4207"/>
        <v/>
      </c>
      <c r="EP255" s="71" t="str">
        <f t="shared" si="4207"/>
        <v/>
      </c>
      <c r="EQ255" s="71" t="str">
        <f t="shared" si="4207"/>
        <v/>
      </c>
      <c r="ER255" s="71" t="str">
        <f t="shared" si="4207"/>
        <v/>
      </c>
      <c r="ES255" s="71" t="str">
        <f t="shared" si="4207"/>
        <v/>
      </c>
      <c r="ET255" s="71" t="str">
        <f t="shared" si="4207"/>
        <v/>
      </c>
      <c r="EU255" s="71" t="str">
        <f t="shared" si="4207"/>
        <v/>
      </c>
      <c r="EV255" s="71" t="str">
        <f t="shared" si="4207"/>
        <v/>
      </c>
      <c r="EW255" s="71" t="str">
        <f t="shared" si="4207"/>
        <v/>
      </c>
      <c r="EX255" s="71" t="str">
        <f t="shared" si="4207"/>
        <v/>
      </c>
      <c r="EY255" s="71" t="str">
        <f t="shared" si="4207"/>
        <v/>
      </c>
      <c r="EZ255" s="71" t="str">
        <f t="shared" si="4207"/>
        <v/>
      </c>
      <c r="FA255" s="71" t="str">
        <f t="shared" si="4207"/>
        <v/>
      </c>
      <c r="FB255" s="71" t="str">
        <f t="shared" si="4207"/>
        <v/>
      </c>
      <c r="FC255" s="71" t="str">
        <f t="shared" si="4207"/>
        <v/>
      </c>
      <c r="FD255" s="71" t="str">
        <f t="shared" si="4207"/>
        <v/>
      </c>
      <c r="FE255" s="71" t="str">
        <f t="shared" si="4207"/>
        <v/>
      </c>
      <c r="FF255" s="71" t="str">
        <f t="shared" si="4207"/>
        <v/>
      </c>
      <c r="FG255" s="71" t="str">
        <f t="shared" si="4207"/>
        <v/>
      </c>
      <c r="FH255" s="71" t="str">
        <f t="shared" si="4207"/>
        <v/>
      </c>
      <c r="FI255" s="71" t="str">
        <f t="shared" si="4207"/>
        <v/>
      </c>
      <c r="FJ255" s="71" t="str">
        <f t="shared" si="4207"/>
        <v/>
      </c>
      <c r="FK255" s="71" t="str">
        <f t="shared" si="4207"/>
        <v/>
      </c>
      <c r="FL255" s="71" t="str">
        <f t="shared" si="4207"/>
        <v/>
      </c>
      <c r="FM255" s="71" t="str">
        <f t="shared" si="4207"/>
        <v/>
      </c>
      <c r="FN255" s="71" t="str">
        <f t="shared" si="4208"/>
        <v/>
      </c>
      <c r="FO255" s="71" t="str">
        <f t="shared" si="4208"/>
        <v/>
      </c>
      <c r="FP255" s="71" t="str">
        <f t="shared" si="4208"/>
        <v/>
      </c>
      <c r="FQ255" s="71" t="str">
        <f t="shared" si="4208"/>
        <v/>
      </c>
      <c r="FR255" s="71" t="str">
        <f t="shared" si="4208"/>
        <v/>
      </c>
      <c r="FS255" s="71" t="str">
        <f t="shared" si="4208"/>
        <v/>
      </c>
    </row>
    <row r="256" spans="1:175" ht="15">
      <c r="A256" s="79"/>
      <c r="B256" s="125" t="s">
        <v>846</v>
      </c>
      <c r="C256" s="124" t="str">
        <f>"已领取"&amp;C246</f>
        <v>已领取公众号礼包</v>
      </c>
      <c r="T256" s="127" t="str">
        <f>T246&amp;"|N|N|cff00ff00已领取该礼包"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6" s="79" t="s">
        <v>845</v>
      </c>
      <c r="CN256" s="69" t="str">
        <f t="shared" si="4203"/>
        <v>InitUnitState('IB51',,,,,,,,,,)</v>
      </c>
      <c r="CO256" s="69" t="str">
        <f t="shared" si="4204"/>
        <v>InitUnitNormal('IB51',,,,,,,,,,)</v>
      </c>
      <c r="CP256" s="69" t="str">
        <f t="shared" si="4205"/>
        <v>InitUnitMagic('IB51',,,,,,,,,,)</v>
      </c>
      <c r="CQ256" s="69" t="str">
        <f t="shared" si="4206"/>
        <v>InitUnitAdd('IB51',,,,,,,,,,)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InitEquipData('IB51',,"",,,,,'','','','','','',"ReplaceableTextures\\commandButtons\\BTNLBUI01.blp")</v>
      </c>
      <c r="CU256" s="95" t="str">
        <f t="shared" ref="CU256:CU264" si="4213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70" t="str">
        <f t="shared" ref="CV256:CV270" si="4214">T256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6" s="60"/>
      <c r="CX256" s="60"/>
      <c r="CY256" s="60"/>
      <c r="CZ256" s="60"/>
      <c r="DA256" s="60"/>
      <c r="DB256" s="71" t="str">
        <f t="shared" ref="DB256:DB262" si="4215">IF(V256="","","|n"&amp;DB$2&amp;"+"&amp;V256&amp;DB$1)</f>
        <v/>
      </c>
      <c r="DC256" s="71" t="str">
        <f t="shared" ref="DC256:DC262" si="4216">IF(W256="","","|n"&amp;DC$2&amp;"+"&amp;W256&amp;DC$1)</f>
        <v/>
      </c>
      <c r="DD256" s="71" t="str">
        <f t="shared" ref="DD256:DD262" si="4217">IF(X256="","","|n"&amp;DD$2&amp;"+"&amp;X256&amp;DD$1)</f>
        <v/>
      </c>
      <c r="DE256" s="71" t="str">
        <f t="shared" ref="DE256:DE262" si="4218">IF(Y256="","","|n"&amp;DE$2&amp;"+"&amp;Y256&amp;DE$1)</f>
        <v/>
      </c>
      <c r="DF256" s="71" t="str">
        <f t="shared" ref="DF256:DF262" si="4219">IF(Z256="","","|n"&amp;DF$2&amp;"+"&amp;Z256&amp;DF$1)</f>
        <v/>
      </c>
      <c r="DG256" s="71" t="str">
        <f t="shared" ref="DG256:DG262" si="4220">IF(AA256="","","|n"&amp;DG$2&amp;"+"&amp;AA256&amp;DG$1)</f>
        <v/>
      </c>
      <c r="DH256" s="71" t="str">
        <f t="shared" ref="DH256:DH262" si="4221">IF(AB256="","","|n"&amp;DH$2&amp;"+"&amp;AB256&amp;DH$1)</f>
        <v/>
      </c>
      <c r="DI256" s="71" t="str">
        <f t="shared" ref="DI256:DI262" si="4222">IF(AC256="","","|n"&amp;DI$2&amp;"+"&amp;AC256&amp;DI$1)</f>
        <v/>
      </c>
      <c r="DJ256" s="71" t="str">
        <f t="shared" ref="DJ256:DJ262" si="4223">IF(AD256="","","|n"&amp;DJ$2&amp;"+"&amp;AD256&amp;DJ$1)</f>
        <v/>
      </c>
      <c r="DK256" s="71" t="str">
        <f t="shared" ref="DK256:DK262" si="4224">IF(AE256="","","|n"&amp;DK$2&amp;"+"&amp;AE256&amp;DK$1)</f>
        <v/>
      </c>
      <c r="DL256" s="71" t="str">
        <f t="shared" ref="DL256:DL262" si="4225">IF(AF256="","","|n"&amp;DL$2&amp;"+"&amp;AF256&amp;DL$1)</f>
        <v/>
      </c>
      <c r="DM256" s="71" t="str">
        <f t="shared" ref="DM256:DM262" si="4226">IF(AG256="","","|n"&amp;DM$2&amp;"+"&amp;AG256&amp;DM$1)</f>
        <v/>
      </c>
      <c r="DN256" s="71" t="str">
        <f t="shared" ref="DN256:DN262" si="4227">IF(AH256="","","|n"&amp;DN$2&amp;"+"&amp;AH256&amp;DN$1)</f>
        <v/>
      </c>
      <c r="DO256" s="71" t="str">
        <f t="shared" ref="DO256:DO262" si="4228">IF(AI256="","","|n"&amp;DO$2&amp;"+"&amp;AI256&amp;DO$1)</f>
        <v/>
      </c>
      <c r="DP256" s="71" t="str">
        <f t="shared" ref="DP256:DP262" si="4229">IF(AJ256="","","|n"&amp;DP$2&amp;"+"&amp;AJ256&amp;DP$1)</f>
        <v/>
      </c>
      <c r="DQ256" s="71" t="str">
        <f t="shared" ref="DQ256:DQ262" si="4230">IF(AK256="","","|n"&amp;DQ$2&amp;"+"&amp;AK256&amp;DQ$1)</f>
        <v/>
      </c>
      <c r="DR256" s="71" t="str">
        <f t="shared" ref="DR256:DR262" si="4231">IF(AL256="","","|n"&amp;DR$2&amp;"+"&amp;AL256&amp;DR$1)</f>
        <v/>
      </c>
      <c r="DS256" s="71" t="str">
        <f t="shared" ref="DS256:DS262" si="4232">IF(AM256="","","|n"&amp;DS$2&amp;"+"&amp;AM256&amp;DS$1)</f>
        <v/>
      </c>
      <c r="DT256" s="71" t="str">
        <f t="shared" ref="DT256:DT262" si="4233">IF(AN256="","","|n"&amp;DT$2&amp;"+"&amp;AN256&amp;DT$1)</f>
        <v/>
      </c>
      <c r="DU256" s="71" t="str">
        <f t="shared" ref="DU256:DU262" si="4234">IF(AO256="","","|n"&amp;DU$2&amp;"+"&amp;AO256&amp;DU$1)</f>
        <v/>
      </c>
      <c r="DV256" s="71" t="str">
        <f t="shared" ref="DV256:DV262" si="4235">IF(AP256="","","|n"&amp;DV$2&amp;"+"&amp;AP256&amp;DV$1)</f>
        <v/>
      </c>
      <c r="DW256" s="71" t="str">
        <f t="shared" ref="DW256:DW262" si="4236">IF(AQ256="","","|n"&amp;DW$2&amp;"+"&amp;AQ256&amp;DW$1)</f>
        <v/>
      </c>
      <c r="DX256" s="71" t="str">
        <f t="shared" ref="DX256:DX262" si="4237">IF(AR256="","","|n"&amp;DX$2&amp;"+"&amp;AR256&amp;DX$1)</f>
        <v/>
      </c>
      <c r="DY256" s="71" t="str">
        <f t="shared" ref="DY256:DY262" si="4238">IF(AS256="","","|n"&amp;DY$2&amp;"+"&amp;AS256&amp;DY$1)</f>
        <v/>
      </c>
      <c r="DZ256" s="71" t="str">
        <f t="shared" ref="DZ256:DZ262" si="4239">IF(AT256="","","|n"&amp;DZ$2&amp;"+"&amp;AT256&amp;DZ$1)</f>
        <v/>
      </c>
      <c r="EA256" s="71" t="str">
        <f t="shared" ref="EA256:EA262" si="4240">IF(AU256="","","|n"&amp;EA$2&amp;"+"&amp;AU256&amp;EA$1)</f>
        <v/>
      </c>
      <c r="EB256" s="71" t="str">
        <f t="shared" ref="EB256:EB262" si="4241">IF(AV256="","","|n"&amp;EB$2&amp;"+"&amp;AV256&amp;EB$1)</f>
        <v/>
      </c>
      <c r="EC256" s="71" t="str">
        <f t="shared" ref="EC256:EC262" si="4242">IF(AW256="","","|n"&amp;EC$2&amp;"+"&amp;AW256&amp;EC$1)</f>
        <v/>
      </c>
      <c r="ED256" s="71" t="str">
        <f t="shared" ref="ED256:ED262" si="4243">IF(AX256="","","|n"&amp;ED$2&amp;"+"&amp;AX256&amp;ED$1)</f>
        <v/>
      </c>
      <c r="EE256" s="71" t="str">
        <f t="shared" ref="EE256:EE262" si="4244">IF(AY256="","","|n"&amp;EE$2&amp;"+"&amp;AY256&amp;EE$1)</f>
        <v/>
      </c>
      <c r="EF256" s="71" t="str">
        <f t="shared" ref="EF256:EF262" si="4245">IF(AZ256="","","|n"&amp;EF$2&amp;"+"&amp;AZ256&amp;EF$1)</f>
        <v/>
      </c>
      <c r="EG256" s="71" t="str">
        <f t="shared" ref="EG256:EG262" si="4246">IF(BA256="","","|n"&amp;EG$2&amp;"+"&amp;BA256&amp;EG$1)</f>
        <v/>
      </c>
      <c r="EH256" s="71" t="str">
        <f t="shared" ref="EH256:EH262" si="4247">IF(BB256="","","|n"&amp;EH$2&amp;"+"&amp;BB256&amp;EH$1)</f>
        <v/>
      </c>
      <c r="EI256" s="71" t="str">
        <f t="shared" ref="EI256:EI262" si="4248">IF(BC256="","","|n"&amp;EI$2&amp;"+"&amp;BC256&amp;EI$1)</f>
        <v/>
      </c>
      <c r="EJ256" s="71" t="str">
        <f t="shared" ref="EJ256:EJ262" si="4249">IF(BD256="","","|n"&amp;EJ$2&amp;"+"&amp;BD256&amp;EJ$1)</f>
        <v/>
      </c>
      <c r="EK256" s="71" t="str">
        <f t="shared" ref="EK256:EK262" si="4250">IF(BE256="","","|n"&amp;EK$2&amp;"+"&amp;BE256&amp;EK$1)</f>
        <v/>
      </c>
      <c r="EL256" s="71" t="str">
        <f t="shared" ref="EL256:EL262" si="4251">IF(BF256="","","|n"&amp;EL$2&amp;"+"&amp;BF256&amp;EL$1)</f>
        <v/>
      </c>
      <c r="EM256" s="71" t="str">
        <f t="shared" ref="EM256:EM262" si="4252">IF(BG256="","","|n"&amp;EM$2&amp;"+"&amp;BG256&amp;EM$1)</f>
        <v/>
      </c>
      <c r="EN256" s="71" t="str">
        <f t="shared" ref="EN256:EN262" si="4253">IF(BH256="","","|n"&amp;EN$2&amp;"+"&amp;BH256&amp;EN$1)</f>
        <v/>
      </c>
      <c r="EO256" s="71" t="str">
        <f t="shared" ref="EO256:EO262" si="4254">IF(BI256="","","|n"&amp;EO$2&amp;"+"&amp;BI256&amp;EO$1)</f>
        <v/>
      </c>
      <c r="EP256" s="71" t="str">
        <f t="shared" ref="EP256:EP262" si="4255">IF(BJ256="","","|n"&amp;EP$2&amp;"+"&amp;BJ256&amp;EP$1)</f>
        <v/>
      </c>
      <c r="EQ256" s="71" t="str">
        <f t="shared" ref="EQ256:EQ262" si="4256">IF(BK256="","","|n"&amp;EQ$2&amp;"+"&amp;BK256&amp;EQ$1)</f>
        <v/>
      </c>
      <c r="ER256" s="71" t="str">
        <f t="shared" ref="ER256:ER262" si="4257">IF(BL256="","","|n"&amp;ER$2&amp;"+"&amp;BL256&amp;ER$1)</f>
        <v/>
      </c>
      <c r="ES256" s="71" t="str">
        <f t="shared" ref="ES256:ES262" si="4258">IF(BM256="","","|n"&amp;ES$2&amp;"+"&amp;BM256&amp;ES$1)</f>
        <v/>
      </c>
      <c r="ET256" s="71" t="str">
        <f t="shared" ref="ET256:ET262" si="4259">IF(BN256="","","|n"&amp;ET$2&amp;"+"&amp;BN256&amp;ET$1)</f>
        <v/>
      </c>
      <c r="EU256" s="71" t="str">
        <f t="shared" ref="EU256:EU262" si="4260">IF(BO256="","","|n"&amp;EU$2&amp;"+"&amp;BO256&amp;EU$1)</f>
        <v/>
      </c>
      <c r="EV256" s="71" t="str">
        <f t="shared" ref="EV256:EV262" si="4261">IF(BP256="","","|n"&amp;EV$2&amp;"+"&amp;BP256&amp;EV$1)</f>
        <v/>
      </c>
      <c r="EW256" s="71" t="str">
        <f t="shared" ref="EW256:EW262" si="4262">IF(BQ256="","","|n"&amp;EW$2&amp;"+"&amp;BQ256&amp;EW$1)</f>
        <v/>
      </c>
      <c r="EX256" s="71" t="str">
        <f t="shared" ref="EX256:EX262" si="4263">IF(BR256="","","|n"&amp;EX$2&amp;"+"&amp;BR256&amp;EX$1)</f>
        <v/>
      </c>
      <c r="EY256" s="71" t="str">
        <f t="shared" ref="EY256:EY262" si="4264">IF(BS256="","","|n"&amp;EY$2&amp;"+"&amp;BS256&amp;EY$1)</f>
        <v/>
      </c>
      <c r="EZ256" s="71" t="str">
        <f t="shared" ref="EZ256:EZ262" si="4265">IF(BT256="","","|n"&amp;EZ$2&amp;"+"&amp;BT256&amp;EZ$1)</f>
        <v/>
      </c>
      <c r="FA256" s="71" t="str">
        <f t="shared" ref="FA256:FA262" si="4266">IF(BU256="","","|n"&amp;FA$2&amp;"+"&amp;BU256&amp;FA$1)</f>
        <v/>
      </c>
      <c r="FB256" s="71" t="str">
        <f t="shared" ref="FB256:FB262" si="4267">IF(BV256="","","|n"&amp;FB$2&amp;"+"&amp;BV256&amp;FB$1)</f>
        <v/>
      </c>
      <c r="FC256" s="71" t="str">
        <f t="shared" ref="FC256:FC262" si="4268">IF(BW256="","","|n"&amp;FC$2&amp;"+"&amp;BW256&amp;FC$1)</f>
        <v/>
      </c>
      <c r="FD256" s="71" t="str">
        <f t="shared" ref="FD256:FD262" si="4269">IF(BX256="","","|n"&amp;FD$2&amp;"+"&amp;BX256&amp;FD$1)</f>
        <v/>
      </c>
      <c r="FE256" s="71" t="str">
        <f t="shared" ref="FE256:FE262" si="4270">IF(BY256="","","|n"&amp;FE$2&amp;"+"&amp;BY256&amp;FE$1)</f>
        <v/>
      </c>
      <c r="FF256" s="71" t="str">
        <f t="shared" ref="FF256:FF262" si="4271">IF(BZ256="","","|n"&amp;FF$2&amp;"+"&amp;BZ256&amp;FF$1)</f>
        <v/>
      </c>
      <c r="FG256" s="71" t="str">
        <f t="shared" ref="FG256:FG262" si="4272">IF(CA256="","","|n"&amp;FG$2&amp;"+"&amp;CA256&amp;FG$1)</f>
        <v/>
      </c>
      <c r="FH256" s="71" t="str">
        <f t="shared" ref="FH256:FH262" si="4273">IF(CB256="","","|n"&amp;FH$2&amp;"+"&amp;CB256&amp;FH$1)</f>
        <v/>
      </c>
      <c r="FI256" s="71" t="str">
        <f t="shared" ref="FI256:FI262" si="4274">IF(CC256="","","|n"&amp;FI$2&amp;"+"&amp;CC256&amp;FI$1)</f>
        <v/>
      </c>
      <c r="FJ256" s="71" t="str">
        <f t="shared" ref="FJ256:FJ262" si="4275">IF(CD256="","","|n"&amp;FJ$2&amp;"+"&amp;CD256&amp;FJ$1)</f>
        <v/>
      </c>
      <c r="FK256" s="71" t="str">
        <f t="shared" ref="FK256:FK262" si="4276">IF(CE256="","","|n"&amp;FK$2&amp;"+"&amp;CE256&amp;FK$1)</f>
        <v/>
      </c>
      <c r="FL256" s="71" t="str">
        <f t="shared" ref="FL256:FL262" si="4277">IF(CF256="","","|n"&amp;FL$2&amp;"+"&amp;CF256&amp;FL$1)</f>
        <v/>
      </c>
      <c r="FM256" s="71" t="str">
        <f t="shared" ref="FM256:FM262" si="4278">IF(CG256="","","|n"&amp;FM$2&amp;"+"&amp;CG256&amp;FM$1)</f>
        <v/>
      </c>
      <c r="FN256" s="71" t="str">
        <f t="shared" ref="FN256:FN262" si="4279">IF(CH256="","","|n"&amp;FN$2&amp;"+"&amp;CH256&amp;FN$1)</f>
        <v/>
      </c>
      <c r="FO256" s="71" t="str">
        <f t="shared" ref="FO256:FO262" si="4280">IF(CI256="","","|n"&amp;FO$2&amp;"+"&amp;CI256&amp;FO$1)</f>
        <v/>
      </c>
      <c r="FP256" s="71" t="str">
        <f t="shared" ref="FP256:FP262" si="4281">IF(CJ256="","","|n"&amp;FP$2&amp;"+"&amp;CJ256&amp;FP$1)</f>
        <v/>
      </c>
      <c r="FQ256" s="71" t="str">
        <f t="shared" ref="FQ256:FQ262" si="4282">IF(CK256="","","|n"&amp;FQ$2&amp;"+"&amp;CK256&amp;FQ$1)</f>
        <v/>
      </c>
      <c r="FR256" s="71" t="str">
        <f t="shared" ref="FR256:FR262" si="4283">IF(CL256="","","|n"&amp;FR$2&amp;"+"&amp;CL256&amp;FR$1)</f>
        <v/>
      </c>
      <c r="FS256" s="71" t="str">
        <f t="shared" ref="FS256:FS262" si="4284">IF(CM256="","","|n"&amp;FS$2&amp;"+"&amp;CM256&amp;FS$1)</f>
        <v/>
      </c>
    </row>
    <row r="257" spans="1:175" ht="15">
      <c r="A257" s="79"/>
      <c r="B257" s="125" t="s">
        <v>847</v>
      </c>
      <c r="C257" s="124" t="str">
        <f t="shared" ref="C257:C264" si="4285">"已领取"&amp;C247</f>
        <v>已领取入群礼包</v>
      </c>
      <c r="T257" s="127" t="str">
        <f t="shared" ref="T257:T264" si="4286">T247&amp;"|N|N|cff00ff00已领取该礼包"</f>
        <v>加入《|cff00ffcc全民封神|r》官方QQ群，即可获得入群礼包码！|n|n输入礼包码即可获得：|n金币+1000，每秒攻击+2，每秒业力+2|N|N|cff00ff00已领取该礼包</v>
      </c>
      <c r="U257" s="79" t="s">
        <v>845</v>
      </c>
      <c r="CN257" s="69" t="str">
        <f t="shared" ref="CN257:CN264" si="4287">"InitUnitState('"&amp;B257&amp;"',"&amp;V257&amp;","&amp;W257&amp;","&amp;X257&amp;","&amp;Y257&amp;","&amp;Z257&amp;","&amp;AA257&amp;","&amp;AB257&amp;","&amp;AC257&amp;","&amp;AD257&amp;","&amp;AE257&amp;")"</f>
        <v>InitUnitState('IB52',,,,,,,,,,)</v>
      </c>
      <c r="CO257" s="69" t="str">
        <f t="shared" ref="CO257:CO264" si="4288">"InitUnitNormal('"&amp;B257&amp;"',"&amp;AF257&amp;","&amp;AG257&amp;","&amp;AH257&amp;","&amp;AI257&amp;","&amp;AJ257&amp;","&amp;AK257&amp;","&amp;AL257&amp;","&amp;AM257&amp;","&amp;AN257&amp;","&amp;AO257&amp;")"</f>
        <v>InitUnitNormal('IB52',,,,,,,,,,)</v>
      </c>
      <c r="CP257" s="69" t="str">
        <f t="shared" ref="CP257:CP264" si="4289">"InitUnitMagic('"&amp;B257&amp;"',"&amp;AP257&amp;","&amp;AQ257&amp;","&amp;AR257&amp;","&amp;AS257&amp;","&amp;AT257&amp;","&amp;AU257&amp;","&amp;AV257&amp;","&amp;AW257&amp;","&amp;BI257&amp;","&amp;BJ257&amp;")"</f>
        <v>InitUnitMagic('IB52',,,,,,,,,,)</v>
      </c>
      <c r="CQ257" s="69" t="str">
        <f t="shared" ref="CQ257:CQ264" si="4290">"InitUnitAdd('"&amp;B257&amp;"',"&amp;BK257&amp;","&amp;BL257&amp;","&amp;BM257&amp;","&amp;BN257&amp;","&amp;BO257&amp;","&amp;BP257&amp;","&amp;BQ257&amp;","&amp;BR257&amp;","&amp;BS257&amp;","&amp;BT257&amp;")"</f>
        <v>InitUnitAdd('IB52',,,,,,,,,,)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InitEquipData('IB52',,"",,,,,'','','','','','',"ReplaceableTextures\\commandButtons\\BTNLBUI01.blp")</v>
      </c>
      <c r="CU257" s="95" t="str">
        <f t="shared" si="4213"/>
        <v>|n</v>
      </c>
      <c r="CV257" s="70" t="str">
        <f t="shared" si="4214"/>
        <v>加入《|cff00ffcc全民封神|r》官方QQ群，即可获得入群礼包码！|n|n输入礼包码即可获得：|n金币+1000，每秒攻击+2，每秒业力+2|N|N|cff00ff00已领取该礼包</v>
      </c>
      <c r="CW257" s="60"/>
      <c r="CX257" s="60"/>
      <c r="CY257" s="60"/>
      <c r="CZ257" s="60"/>
      <c r="DA257" s="60"/>
      <c r="DB257" s="71" t="str">
        <f t="shared" si="4215"/>
        <v/>
      </c>
      <c r="DC257" s="71" t="str">
        <f t="shared" si="4216"/>
        <v/>
      </c>
      <c r="DD257" s="71" t="str">
        <f t="shared" si="4217"/>
        <v/>
      </c>
      <c r="DE257" s="71" t="str">
        <f t="shared" si="4218"/>
        <v/>
      </c>
      <c r="DF257" s="71" t="str">
        <f t="shared" si="4219"/>
        <v/>
      </c>
      <c r="DG257" s="71" t="str">
        <f t="shared" si="4220"/>
        <v/>
      </c>
      <c r="DH257" s="71" t="str">
        <f t="shared" si="4221"/>
        <v/>
      </c>
      <c r="DI257" s="71" t="str">
        <f t="shared" si="4222"/>
        <v/>
      </c>
      <c r="DJ257" s="71" t="str">
        <f t="shared" si="4223"/>
        <v/>
      </c>
      <c r="DK257" s="71" t="str">
        <f t="shared" si="4224"/>
        <v/>
      </c>
      <c r="DL257" s="71" t="str">
        <f t="shared" si="4225"/>
        <v/>
      </c>
      <c r="DM257" s="71" t="str">
        <f t="shared" si="4226"/>
        <v/>
      </c>
      <c r="DN257" s="71" t="str">
        <f t="shared" si="4227"/>
        <v/>
      </c>
      <c r="DO257" s="71" t="str">
        <f t="shared" si="4228"/>
        <v/>
      </c>
      <c r="DP257" s="71" t="str">
        <f t="shared" si="4229"/>
        <v/>
      </c>
      <c r="DQ257" s="71" t="str">
        <f t="shared" si="4230"/>
        <v/>
      </c>
      <c r="DR257" s="71" t="str">
        <f t="shared" si="4231"/>
        <v/>
      </c>
      <c r="DS257" s="71" t="str">
        <f t="shared" si="4232"/>
        <v/>
      </c>
      <c r="DT257" s="71" t="str">
        <f t="shared" si="4233"/>
        <v/>
      </c>
      <c r="DU257" s="71" t="str">
        <f t="shared" si="4234"/>
        <v/>
      </c>
      <c r="DV257" s="71" t="str">
        <f t="shared" si="4235"/>
        <v/>
      </c>
      <c r="DW257" s="71" t="str">
        <f t="shared" si="4236"/>
        <v/>
      </c>
      <c r="DX257" s="71" t="str">
        <f t="shared" si="4237"/>
        <v/>
      </c>
      <c r="DY257" s="71" t="str">
        <f t="shared" si="4238"/>
        <v/>
      </c>
      <c r="DZ257" s="71" t="str">
        <f t="shared" si="4239"/>
        <v/>
      </c>
      <c r="EA257" s="71" t="str">
        <f t="shared" si="4240"/>
        <v/>
      </c>
      <c r="EB257" s="71" t="str">
        <f t="shared" si="4241"/>
        <v/>
      </c>
      <c r="EC257" s="71" t="str">
        <f t="shared" si="4242"/>
        <v/>
      </c>
      <c r="ED257" s="71" t="str">
        <f t="shared" si="4243"/>
        <v/>
      </c>
      <c r="EE257" s="71" t="str">
        <f t="shared" si="4244"/>
        <v/>
      </c>
      <c r="EF257" s="71" t="str">
        <f t="shared" si="4245"/>
        <v/>
      </c>
      <c r="EG257" s="71" t="str">
        <f t="shared" si="4246"/>
        <v/>
      </c>
      <c r="EH257" s="71" t="str">
        <f t="shared" si="4247"/>
        <v/>
      </c>
      <c r="EI257" s="71" t="str">
        <f t="shared" si="4248"/>
        <v/>
      </c>
      <c r="EJ257" s="71" t="str">
        <f t="shared" si="4249"/>
        <v/>
      </c>
      <c r="EK257" s="71" t="str">
        <f t="shared" si="4250"/>
        <v/>
      </c>
      <c r="EL257" s="71" t="str">
        <f t="shared" si="4251"/>
        <v/>
      </c>
      <c r="EM257" s="71" t="str">
        <f t="shared" si="4252"/>
        <v/>
      </c>
      <c r="EN257" s="71" t="str">
        <f t="shared" si="4253"/>
        <v/>
      </c>
      <c r="EO257" s="71" t="str">
        <f t="shared" si="4254"/>
        <v/>
      </c>
      <c r="EP257" s="71" t="str">
        <f t="shared" si="4255"/>
        <v/>
      </c>
      <c r="EQ257" s="71" t="str">
        <f t="shared" si="4256"/>
        <v/>
      </c>
      <c r="ER257" s="71" t="str">
        <f t="shared" si="4257"/>
        <v/>
      </c>
      <c r="ES257" s="71" t="str">
        <f t="shared" si="4258"/>
        <v/>
      </c>
      <c r="ET257" s="71" t="str">
        <f t="shared" si="4259"/>
        <v/>
      </c>
      <c r="EU257" s="71" t="str">
        <f t="shared" si="4260"/>
        <v/>
      </c>
      <c r="EV257" s="71" t="str">
        <f t="shared" si="4261"/>
        <v/>
      </c>
      <c r="EW257" s="71" t="str">
        <f t="shared" si="4262"/>
        <v/>
      </c>
      <c r="EX257" s="71" t="str">
        <f t="shared" si="4263"/>
        <v/>
      </c>
      <c r="EY257" s="71" t="str">
        <f t="shared" si="4264"/>
        <v/>
      </c>
      <c r="EZ257" s="71" t="str">
        <f t="shared" si="4265"/>
        <v/>
      </c>
      <c r="FA257" s="71" t="str">
        <f t="shared" si="4266"/>
        <v/>
      </c>
      <c r="FB257" s="71" t="str">
        <f t="shared" si="4267"/>
        <v/>
      </c>
      <c r="FC257" s="71" t="str">
        <f t="shared" si="4268"/>
        <v/>
      </c>
      <c r="FD257" s="71" t="str">
        <f t="shared" si="4269"/>
        <v/>
      </c>
      <c r="FE257" s="71" t="str">
        <f t="shared" si="4270"/>
        <v/>
      </c>
      <c r="FF257" s="71" t="str">
        <f t="shared" si="4271"/>
        <v/>
      </c>
      <c r="FG257" s="71" t="str">
        <f t="shared" si="4272"/>
        <v/>
      </c>
      <c r="FH257" s="71" t="str">
        <f t="shared" si="4273"/>
        <v/>
      </c>
      <c r="FI257" s="71" t="str">
        <f t="shared" si="4274"/>
        <v/>
      </c>
      <c r="FJ257" s="71" t="str">
        <f t="shared" si="4275"/>
        <v/>
      </c>
      <c r="FK257" s="71" t="str">
        <f t="shared" si="4276"/>
        <v/>
      </c>
      <c r="FL257" s="71" t="str">
        <f t="shared" si="4277"/>
        <v/>
      </c>
      <c r="FM257" s="71" t="str">
        <f t="shared" si="4278"/>
        <v/>
      </c>
      <c r="FN257" s="71" t="str">
        <f t="shared" si="4279"/>
        <v/>
      </c>
      <c r="FO257" s="71" t="str">
        <f t="shared" si="4280"/>
        <v/>
      </c>
      <c r="FP257" s="71" t="str">
        <f t="shared" si="4281"/>
        <v/>
      </c>
      <c r="FQ257" s="71" t="str">
        <f t="shared" si="4282"/>
        <v/>
      </c>
      <c r="FR257" s="71" t="str">
        <f t="shared" si="4283"/>
        <v/>
      </c>
      <c r="FS257" s="71" t="str">
        <f t="shared" si="4284"/>
        <v/>
      </c>
    </row>
    <row r="258" spans="1:175" ht="15">
      <c r="A258" s="79"/>
      <c r="B258" s="125" t="s">
        <v>848</v>
      </c>
      <c r="C258" s="124" t="str">
        <f t="shared" si="4285"/>
        <v>已领取拜年礼包</v>
      </c>
      <c r="T258" s="127" t="str">
        <f t="shared" si="4286"/>
        <v>|cff99ccff给与地图有效评论建议|r即可领取：|n每秒生命+100，每秒业力+2|n|n|r|cff808080地图等级达到3级可领取|r|N|N|cff00ff00已领取该礼包</v>
      </c>
      <c r="U258" s="79" t="s">
        <v>845</v>
      </c>
      <c r="CN258" s="69" t="str">
        <f t="shared" si="4287"/>
        <v>InitUnitState('IB53',,,,,,,,,,)</v>
      </c>
      <c r="CO258" s="69" t="str">
        <f t="shared" si="4288"/>
        <v>InitUnitNormal('IB53',,,,,,,,,,)</v>
      </c>
      <c r="CP258" s="69" t="str">
        <f t="shared" si="4289"/>
        <v>InitUnitMagic('IB53',,,,,,,,,,)</v>
      </c>
      <c r="CQ258" s="69" t="str">
        <f t="shared" si="4290"/>
        <v>InitUnitAdd('IB53',,,,,,,,,,)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InitEquipData('IB53',,"",,,,,'','','','','','',"ReplaceableTextures\\commandButtons\\BTNLBUI01.blp")</v>
      </c>
      <c r="CU258" s="95" t="str">
        <f t="shared" si="4213"/>
        <v>|n</v>
      </c>
      <c r="CV258" s="70" t="str">
        <f t="shared" si="4214"/>
        <v>|cff99ccff给与地图有效评论建议|r即可领取：|n每秒生命+100，每秒业力+2|n|n|r|cff808080地图等级达到3级可领取|r|N|N|cff00ff00已领取该礼包</v>
      </c>
      <c r="CW258" s="60"/>
      <c r="CX258" s="60"/>
      <c r="CY258" s="60"/>
      <c r="CZ258" s="60"/>
      <c r="DA258" s="60"/>
      <c r="DB258" s="71" t="str">
        <f t="shared" si="4215"/>
        <v/>
      </c>
      <c r="DC258" s="71" t="str">
        <f t="shared" si="4216"/>
        <v/>
      </c>
      <c r="DD258" s="71" t="str">
        <f t="shared" si="4217"/>
        <v/>
      </c>
      <c r="DE258" s="71" t="str">
        <f t="shared" si="4218"/>
        <v/>
      </c>
      <c r="DF258" s="71" t="str">
        <f t="shared" si="4219"/>
        <v/>
      </c>
      <c r="DG258" s="71" t="str">
        <f t="shared" si="4220"/>
        <v/>
      </c>
      <c r="DH258" s="71" t="str">
        <f t="shared" si="4221"/>
        <v/>
      </c>
      <c r="DI258" s="71" t="str">
        <f t="shared" si="4222"/>
        <v/>
      </c>
      <c r="DJ258" s="71" t="str">
        <f t="shared" si="4223"/>
        <v/>
      </c>
      <c r="DK258" s="71" t="str">
        <f t="shared" si="4224"/>
        <v/>
      </c>
      <c r="DL258" s="71" t="str">
        <f t="shared" si="4225"/>
        <v/>
      </c>
      <c r="DM258" s="71" t="str">
        <f t="shared" si="4226"/>
        <v/>
      </c>
      <c r="DN258" s="71" t="str">
        <f t="shared" si="4227"/>
        <v/>
      </c>
      <c r="DO258" s="71" t="str">
        <f t="shared" si="4228"/>
        <v/>
      </c>
      <c r="DP258" s="71" t="str">
        <f t="shared" si="4229"/>
        <v/>
      </c>
      <c r="DQ258" s="71" t="str">
        <f t="shared" si="4230"/>
        <v/>
      </c>
      <c r="DR258" s="71" t="str">
        <f t="shared" si="4231"/>
        <v/>
      </c>
      <c r="DS258" s="71" t="str">
        <f t="shared" si="4232"/>
        <v/>
      </c>
      <c r="DT258" s="71" t="str">
        <f t="shared" si="4233"/>
        <v/>
      </c>
      <c r="DU258" s="71" t="str">
        <f t="shared" si="4234"/>
        <v/>
      </c>
      <c r="DV258" s="71" t="str">
        <f t="shared" si="4235"/>
        <v/>
      </c>
      <c r="DW258" s="71" t="str">
        <f t="shared" si="4236"/>
        <v/>
      </c>
      <c r="DX258" s="71" t="str">
        <f t="shared" si="4237"/>
        <v/>
      </c>
      <c r="DY258" s="71" t="str">
        <f t="shared" si="4238"/>
        <v/>
      </c>
      <c r="DZ258" s="71" t="str">
        <f t="shared" si="4239"/>
        <v/>
      </c>
      <c r="EA258" s="71" t="str">
        <f t="shared" si="4240"/>
        <v/>
      </c>
      <c r="EB258" s="71" t="str">
        <f t="shared" si="4241"/>
        <v/>
      </c>
      <c r="EC258" s="71" t="str">
        <f t="shared" si="4242"/>
        <v/>
      </c>
      <c r="ED258" s="71" t="str">
        <f t="shared" si="4243"/>
        <v/>
      </c>
      <c r="EE258" s="71" t="str">
        <f t="shared" si="4244"/>
        <v/>
      </c>
      <c r="EF258" s="71" t="str">
        <f t="shared" si="4245"/>
        <v/>
      </c>
      <c r="EG258" s="71" t="str">
        <f t="shared" si="4246"/>
        <v/>
      </c>
      <c r="EH258" s="71" t="str">
        <f t="shared" si="4247"/>
        <v/>
      </c>
      <c r="EI258" s="71" t="str">
        <f t="shared" si="4248"/>
        <v/>
      </c>
      <c r="EJ258" s="71" t="str">
        <f t="shared" si="4249"/>
        <v/>
      </c>
      <c r="EK258" s="71" t="str">
        <f t="shared" si="4250"/>
        <v/>
      </c>
      <c r="EL258" s="71" t="str">
        <f t="shared" si="4251"/>
        <v/>
      </c>
      <c r="EM258" s="71" t="str">
        <f t="shared" si="4252"/>
        <v/>
      </c>
      <c r="EN258" s="71" t="str">
        <f t="shared" si="4253"/>
        <v/>
      </c>
      <c r="EO258" s="71" t="str">
        <f t="shared" si="4254"/>
        <v/>
      </c>
      <c r="EP258" s="71" t="str">
        <f t="shared" si="4255"/>
        <v/>
      </c>
      <c r="EQ258" s="71" t="str">
        <f t="shared" si="4256"/>
        <v/>
      </c>
      <c r="ER258" s="71" t="str">
        <f t="shared" si="4257"/>
        <v/>
      </c>
      <c r="ES258" s="71" t="str">
        <f t="shared" si="4258"/>
        <v/>
      </c>
      <c r="ET258" s="71" t="str">
        <f t="shared" si="4259"/>
        <v/>
      </c>
      <c r="EU258" s="71" t="str">
        <f t="shared" si="4260"/>
        <v/>
      </c>
      <c r="EV258" s="71" t="str">
        <f t="shared" si="4261"/>
        <v/>
      </c>
      <c r="EW258" s="71" t="str">
        <f t="shared" si="4262"/>
        <v/>
      </c>
      <c r="EX258" s="71" t="str">
        <f t="shared" si="4263"/>
        <v/>
      </c>
      <c r="EY258" s="71" t="str">
        <f t="shared" si="4264"/>
        <v/>
      </c>
      <c r="EZ258" s="71" t="str">
        <f t="shared" si="4265"/>
        <v/>
      </c>
      <c r="FA258" s="71" t="str">
        <f t="shared" si="4266"/>
        <v/>
      </c>
      <c r="FB258" s="71" t="str">
        <f t="shared" si="4267"/>
        <v/>
      </c>
      <c r="FC258" s="71" t="str">
        <f t="shared" si="4268"/>
        <v/>
      </c>
      <c r="FD258" s="71" t="str">
        <f t="shared" si="4269"/>
        <v/>
      </c>
      <c r="FE258" s="71" t="str">
        <f t="shared" si="4270"/>
        <v/>
      </c>
      <c r="FF258" s="71" t="str">
        <f t="shared" si="4271"/>
        <v/>
      </c>
      <c r="FG258" s="71" t="str">
        <f t="shared" si="4272"/>
        <v/>
      </c>
      <c r="FH258" s="71" t="str">
        <f t="shared" si="4273"/>
        <v/>
      </c>
      <c r="FI258" s="71" t="str">
        <f t="shared" si="4274"/>
        <v/>
      </c>
      <c r="FJ258" s="71" t="str">
        <f t="shared" si="4275"/>
        <v/>
      </c>
      <c r="FK258" s="71" t="str">
        <f t="shared" si="4276"/>
        <v/>
      </c>
      <c r="FL258" s="71" t="str">
        <f t="shared" si="4277"/>
        <v/>
      </c>
      <c r="FM258" s="71" t="str">
        <f t="shared" si="4278"/>
        <v/>
      </c>
      <c r="FN258" s="71" t="str">
        <f t="shared" si="4279"/>
        <v/>
      </c>
      <c r="FO258" s="71" t="str">
        <f t="shared" si="4280"/>
        <v/>
      </c>
      <c r="FP258" s="71" t="str">
        <f t="shared" si="4281"/>
        <v/>
      </c>
      <c r="FQ258" s="71" t="str">
        <f t="shared" si="4282"/>
        <v/>
      </c>
      <c r="FR258" s="71" t="str">
        <f t="shared" si="4283"/>
        <v/>
      </c>
      <c r="FS258" s="71" t="str">
        <f t="shared" si="4284"/>
        <v/>
      </c>
    </row>
    <row r="259" spans="1:175" ht="15">
      <c r="A259" s="79"/>
      <c r="B259" s="125" t="s">
        <v>849</v>
      </c>
      <c r="C259" s="124" t="str">
        <f t="shared" si="4285"/>
        <v>已领取收藏礼包</v>
      </c>
      <c r="T259" s="127" t="str">
        <f t="shared" si="4286"/>
        <v>|cff99ccff房间大厅界面点击右上角《|r|cffcc99ff收藏|r|cff99ccff》后可领取该礼包。|n|n|r属性：|n|cffffcc33攻击伤害+10%|n技能伤害+10%|n重随英雄次数+1|r|N|N|cff00ff00已领取该礼包</v>
      </c>
      <c r="U259" s="79" t="s">
        <v>845</v>
      </c>
      <c r="CN259" s="69" t="str">
        <f t="shared" si="4287"/>
        <v>InitUnitState('IB54',,,,,,,,,,)</v>
      </c>
      <c r="CO259" s="69" t="str">
        <f t="shared" si="4288"/>
        <v>InitUnitNormal('IB54',,,,,,,,,,)</v>
      </c>
      <c r="CP259" s="69" t="str">
        <f t="shared" si="4289"/>
        <v>InitUnitMagic('IB54',,,,,,,,,,)</v>
      </c>
      <c r="CQ259" s="69" t="str">
        <f t="shared" si="4290"/>
        <v>InitUnitAdd('IB54',,,,,,,,,,)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InitEquipData('IB54',,"",,,,,'','','','','','',"ReplaceableTextures\\commandButtons\\BTNLBUI01.blp")</v>
      </c>
      <c r="CU259" s="95" t="str">
        <f t="shared" si="4213"/>
        <v>|n</v>
      </c>
      <c r="CV259" s="70" t="str">
        <f t="shared" si="4214"/>
        <v>|cff99ccff房间大厅界面点击右上角《|r|cffcc99ff收藏|r|cff99ccff》后可领取该礼包。|n|n|r属性：|n|cffffcc33攻击伤害+10%|n技能伤害+10%|n重随英雄次数+1|r|N|N|cff00ff00已领取该礼包</v>
      </c>
      <c r="CW259" s="60"/>
      <c r="CX259" s="60"/>
      <c r="CY259" s="60"/>
      <c r="CZ259" s="60"/>
      <c r="DA259" s="60"/>
      <c r="DB259" s="71" t="str">
        <f t="shared" si="4215"/>
        <v/>
      </c>
      <c r="DC259" s="71" t="str">
        <f t="shared" si="4216"/>
        <v/>
      </c>
      <c r="DD259" s="71" t="str">
        <f t="shared" si="4217"/>
        <v/>
      </c>
      <c r="DE259" s="71" t="str">
        <f t="shared" si="4218"/>
        <v/>
      </c>
      <c r="DF259" s="71" t="str">
        <f t="shared" si="4219"/>
        <v/>
      </c>
      <c r="DG259" s="71" t="str">
        <f t="shared" si="4220"/>
        <v/>
      </c>
      <c r="DH259" s="71" t="str">
        <f t="shared" si="4221"/>
        <v/>
      </c>
      <c r="DI259" s="71" t="str">
        <f t="shared" si="4222"/>
        <v/>
      </c>
      <c r="DJ259" s="71" t="str">
        <f t="shared" si="4223"/>
        <v/>
      </c>
      <c r="DK259" s="71" t="str">
        <f t="shared" si="4224"/>
        <v/>
      </c>
      <c r="DL259" s="71" t="str">
        <f t="shared" si="4225"/>
        <v/>
      </c>
      <c r="DM259" s="71" t="str">
        <f t="shared" si="4226"/>
        <v/>
      </c>
      <c r="DN259" s="71" t="str">
        <f t="shared" si="4227"/>
        <v/>
      </c>
      <c r="DO259" s="71" t="str">
        <f t="shared" si="4228"/>
        <v/>
      </c>
      <c r="DP259" s="71" t="str">
        <f t="shared" si="4229"/>
        <v/>
      </c>
      <c r="DQ259" s="71" t="str">
        <f t="shared" si="4230"/>
        <v/>
      </c>
      <c r="DR259" s="71" t="str">
        <f t="shared" si="4231"/>
        <v/>
      </c>
      <c r="DS259" s="71" t="str">
        <f t="shared" si="4232"/>
        <v/>
      </c>
      <c r="DT259" s="71" t="str">
        <f t="shared" si="4233"/>
        <v/>
      </c>
      <c r="DU259" s="71" t="str">
        <f t="shared" si="4234"/>
        <v/>
      </c>
      <c r="DV259" s="71" t="str">
        <f t="shared" si="4235"/>
        <v/>
      </c>
      <c r="DW259" s="71" t="str">
        <f t="shared" si="4236"/>
        <v/>
      </c>
      <c r="DX259" s="71" t="str">
        <f t="shared" si="4237"/>
        <v/>
      </c>
      <c r="DY259" s="71" t="str">
        <f t="shared" si="4238"/>
        <v/>
      </c>
      <c r="DZ259" s="71" t="str">
        <f t="shared" si="4239"/>
        <v/>
      </c>
      <c r="EA259" s="71" t="str">
        <f t="shared" si="4240"/>
        <v/>
      </c>
      <c r="EB259" s="71" t="str">
        <f t="shared" si="4241"/>
        <v/>
      </c>
      <c r="EC259" s="71" t="str">
        <f t="shared" si="4242"/>
        <v/>
      </c>
      <c r="ED259" s="71" t="str">
        <f t="shared" si="4243"/>
        <v/>
      </c>
      <c r="EE259" s="71" t="str">
        <f t="shared" si="4244"/>
        <v/>
      </c>
      <c r="EF259" s="71" t="str">
        <f t="shared" si="4245"/>
        <v/>
      </c>
      <c r="EG259" s="71" t="str">
        <f t="shared" si="4246"/>
        <v/>
      </c>
      <c r="EH259" s="71" t="str">
        <f t="shared" si="4247"/>
        <v/>
      </c>
      <c r="EI259" s="71" t="str">
        <f t="shared" si="4248"/>
        <v/>
      </c>
      <c r="EJ259" s="71" t="str">
        <f t="shared" si="4249"/>
        <v/>
      </c>
      <c r="EK259" s="71" t="str">
        <f t="shared" si="4250"/>
        <v/>
      </c>
      <c r="EL259" s="71" t="str">
        <f t="shared" si="4251"/>
        <v/>
      </c>
      <c r="EM259" s="71" t="str">
        <f t="shared" si="4252"/>
        <v/>
      </c>
      <c r="EN259" s="71" t="str">
        <f t="shared" si="4253"/>
        <v/>
      </c>
      <c r="EO259" s="71" t="str">
        <f t="shared" si="4254"/>
        <v/>
      </c>
      <c r="EP259" s="71" t="str">
        <f t="shared" si="4255"/>
        <v/>
      </c>
      <c r="EQ259" s="71" t="str">
        <f t="shared" si="4256"/>
        <v/>
      </c>
      <c r="ER259" s="71" t="str">
        <f t="shared" si="4257"/>
        <v/>
      </c>
      <c r="ES259" s="71" t="str">
        <f t="shared" si="4258"/>
        <v/>
      </c>
      <c r="ET259" s="71" t="str">
        <f t="shared" si="4259"/>
        <v/>
      </c>
      <c r="EU259" s="71" t="str">
        <f t="shared" si="4260"/>
        <v/>
      </c>
      <c r="EV259" s="71" t="str">
        <f t="shared" si="4261"/>
        <v/>
      </c>
      <c r="EW259" s="71" t="str">
        <f t="shared" si="4262"/>
        <v/>
      </c>
      <c r="EX259" s="71" t="str">
        <f t="shared" si="4263"/>
        <v/>
      </c>
      <c r="EY259" s="71" t="str">
        <f t="shared" si="4264"/>
        <v/>
      </c>
      <c r="EZ259" s="71" t="str">
        <f t="shared" si="4265"/>
        <v/>
      </c>
      <c r="FA259" s="71" t="str">
        <f t="shared" si="4266"/>
        <v/>
      </c>
      <c r="FB259" s="71" t="str">
        <f t="shared" si="4267"/>
        <v/>
      </c>
      <c r="FC259" s="71" t="str">
        <f t="shared" si="4268"/>
        <v/>
      </c>
      <c r="FD259" s="71" t="str">
        <f t="shared" si="4269"/>
        <v/>
      </c>
      <c r="FE259" s="71" t="str">
        <f t="shared" si="4270"/>
        <v/>
      </c>
      <c r="FF259" s="71" t="str">
        <f t="shared" si="4271"/>
        <v/>
      </c>
      <c r="FG259" s="71" t="str">
        <f t="shared" si="4272"/>
        <v/>
      </c>
      <c r="FH259" s="71" t="str">
        <f t="shared" si="4273"/>
        <v/>
      </c>
      <c r="FI259" s="71" t="str">
        <f t="shared" si="4274"/>
        <v/>
      </c>
      <c r="FJ259" s="71" t="str">
        <f t="shared" si="4275"/>
        <v/>
      </c>
      <c r="FK259" s="71" t="str">
        <f t="shared" si="4276"/>
        <v/>
      </c>
      <c r="FL259" s="71" t="str">
        <f t="shared" si="4277"/>
        <v/>
      </c>
      <c r="FM259" s="71" t="str">
        <f t="shared" si="4278"/>
        <v/>
      </c>
      <c r="FN259" s="71" t="str">
        <f t="shared" si="4279"/>
        <v/>
      </c>
      <c r="FO259" s="71" t="str">
        <f t="shared" si="4280"/>
        <v/>
      </c>
      <c r="FP259" s="71" t="str">
        <f t="shared" si="4281"/>
        <v/>
      </c>
      <c r="FQ259" s="71" t="str">
        <f t="shared" si="4282"/>
        <v/>
      </c>
      <c r="FR259" s="71" t="str">
        <f t="shared" si="4283"/>
        <v/>
      </c>
      <c r="FS259" s="71" t="str">
        <f t="shared" si="4284"/>
        <v/>
      </c>
    </row>
    <row r="260" spans="1:175" ht="15">
      <c r="A260" s="79"/>
      <c r="B260" s="125" t="s">
        <v>850</v>
      </c>
      <c r="C260" s="124" t="str">
        <f t="shared" si="4285"/>
        <v>已领取重置版礼包</v>
      </c>
      <c r="T260" s="127" t="str">
        <f t="shared" si="4286"/>
        <v>|cff33ff00购买魔兽重制版可领取该礼包！|n|n|r奖励：|n招魂幡Lv3|N|N|cff00ff00已领取该礼包</v>
      </c>
      <c r="U260" s="79" t="s">
        <v>845</v>
      </c>
      <c r="CN260" s="69" t="str">
        <f t="shared" si="4287"/>
        <v>InitUnitState('IB55',,,,,,,,,,)</v>
      </c>
      <c r="CO260" s="69" t="str">
        <f t="shared" si="4288"/>
        <v>InitUnitNormal('IB55',,,,,,,,,,)</v>
      </c>
      <c r="CP260" s="69" t="str">
        <f t="shared" si="4289"/>
        <v>InitUnitMagic('IB55',,,,,,,,,,)</v>
      </c>
      <c r="CQ260" s="69" t="str">
        <f t="shared" si="4290"/>
        <v>InitUnitAdd('IB55',,,,,,,,,,)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288&amp;CR$1&amp;")"</f>
        <v>InitEquipData('IB55',,"",,,,,'','','','','','',"")</v>
      </c>
      <c r="CU260" s="95" t="str">
        <f t="shared" si="4213"/>
        <v>|n</v>
      </c>
      <c r="CV260" s="70" t="str">
        <f t="shared" si="4214"/>
        <v>|cff33ff00购买魔兽重制版可领取该礼包！|n|n|r奖励：|n招魂幡Lv3|N|N|cff00ff00已领取该礼包</v>
      </c>
      <c r="CW260" s="60"/>
      <c r="CX260" s="60"/>
      <c r="CY260" s="60"/>
      <c r="CZ260" s="60"/>
      <c r="DA260" s="60"/>
      <c r="DB260" s="71" t="str">
        <f t="shared" si="4215"/>
        <v/>
      </c>
      <c r="DC260" s="71" t="str">
        <f t="shared" si="4216"/>
        <v/>
      </c>
      <c r="DD260" s="71" t="str">
        <f t="shared" si="4217"/>
        <v/>
      </c>
      <c r="DE260" s="71" t="str">
        <f t="shared" si="4218"/>
        <v/>
      </c>
      <c r="DF260" s="71" t="str">
        <f t="shared" si="4219"/>
        <v/>
      </c>
      <c r="DG260" s="71" t="str">
        <f t="shared" si="4220"/>
        <v/>
      </c>
      <c r="DH260" s="71" t="str">
        <f t="shared" si="4221"/>
        <v/>
      </c>
      <c r="DI260" s="71" t="str">
        <f t="shared" si="4222"/>
        <v/>
      </c>
      <c r="DJ260" s="71" t="str">
        <f t="shared" si="4223"/>
        <v/>
      </c>
      <c r="DK260" s="71" t="str">
        <f t="shared" si="4224"/>
        <v/>
      </c>
      <c r="DL260" s="71" t="str">
        <f t="shared" si="4225"/>
        <v/>
      </c>
      <c r="DM260" s="71" t="str">
        <f t="shared" si="4226"/>
        <v/>
      </c>
      <c r="DN260" s="71" t="str">
        <f t="shared" si="4227"/>
        <v/>
      </c>
      <c r="DO260" s="71" t="str">
        <f t="shared" si="4228"/>
        <v/>
      </c>
      <c r="DP260" s="71" t="str">
        <f t="shared" si="4229"/>
        <v/>
      </c>
      <c r="DQ260" s="71" t="str">
        <f t="shared" si="4230"/>
        <v/>
      </c>
      <c r="DR260" s="71" t="str">
        <f t="shared" si="4231"/>
        <v/>
      </c>
      <c r="DS260" s="71" t="str">
        <f t="shared" si="4232"/>
        <v/>
      </c>
      <c r="DT260" s="71" t="str">
        <f t="shared" si="4233"/>
        <v/>
      </c>
      <c r="DU260" s="71" t="str">
        <f t="shared" si="4234"/>
        <v/>
      </c>
      <c r="DV260" s="71" t="str">
        <f t="shared" si="4235"/>
        <v/>
      </c>
      <c r="DW260" s="71" t="str">
        <f t="shared" si="4236"/>
        <v/>
      </c>
      <c r="DX260" s="71" t="str">
        <f t="shared" si="4237"/>
        <v/>
      </c>
      <c r="DY260" s="71" t="str">
        <f t="shared" si="4238"/>
        <v/>
      </c>
      <c r="DZ260" s="71" t="str">
        <f t="shared" si="4239"/>
        <v/>
      </c>
      <c r="EA260" s="71" t="str">
        <f t="shared" si="4240"/>
        <v/>
      </c>
      <c r="EB260" s="71" t="str">
        <f t="shared" si="4241"/>
        <v/>
      </c>
      <c r="EC260" s="71" t="str">
        <f t="shared" si="4242"/>
        <v/>
      </c>
      <c r="ED260" s="71" t="str">
        <f t="shared" si="4243"/>
        <v/>
      </c>
      <c r="EE260" s="71" t="str">
        <f t="shared" si="4244"/>
        <v/>
      </c>
      <c r="EF260" s="71" t="str">
        <f t="shared" si="4245"/>
        <v/>
      </c>
      <c r="EG260" s="71" t="str">
        <f t="shared" si="4246"/>
        <v/>
      </c>
      <c r="EH260" s="71" t="str">
        <f t="shared" si="4247"/>
        <v/>
      </c>
      <c r="EI260" s="71" t="str">
        <f t="shared" si="4248"/>
        <v/>
      </c>
      <c r="EJ260" s="71" t="str">
        <f t="shared" si="4249"/>
        <v/>
      </c>
      <c r="EK260" s="71" t="str">
        <f t="shared" si="4250"/>
        <v/>
      </c>
      <c r="EL260" s="71" t="str">
        <f t="shared" si="4251"/>
        <v/>
      </c>
      <c r="EM260" s="71" t="str">
        <f t="shared" si="4252"/>
        <v/>
      </c>
      <c r="EN260" s="71" t="str">
        <f t="shared" si="4253"/>
        <v/>
      </c>
      <c r="EO260" s="71" t="str">
        <f t="shared" si="4254"/>
        <v/>
      </c>
      <c r="EP260" s="71" t="str">
        <f t="shared" si="4255"/>
        <v/>
      </c>
      <c r="EQ260" s="71" t="str">
        <f t="shared" si="4256"/>
        <v/>
      </c>
      <c r="ER260" s="71" t="str">
        <f t="shared" si="4257"/>
        <v/>
      </c>
      <c r="ES260" s="71" t="str">
        <f t="shared" si="4258"/>
        <v/>
      </c>
      <c r="ET260" s="71" t="str">
        <f t="shared" si="4259"/>
        <v/>
      </c>
      <c r="EU260" s="71" t="str">
        <f t="shared" si="4260"/>
        <v/>
      </c>
      <c r="EV260" s="71" t="str">
        <f t="shared" si="4261"/>
        <v/>
      </c>
      <c r="EW260" s="71" t="str">
        <f t="shared" si="4262"/>
        <v/>
      </c>
      <c r="EX260" s="71" t="str">
        <f t="shared" si="4263"/>
        <v/>
      </c>
      <c r="EY260" s="71" t="str">
        <f t="shared" si="4264"/>
        <v/>
      </c>
      <c r="EZ260" s="71" t="str">
        <f t="shared" si="4265"/>
        <v/>
      </c>
      <c r="FA260" s="71" t="str">
        <f t="shared" si="4266"/>
        <v/>
      </c>
      <c r="FB260" s="71" t="str">
        <f t="shared" si="4267"/>
        <v/>
      </c>
      <c r="FC260" s="71" t="str">
        <f t="shared" si="4268"/>
        <v/>
      </c>
      <c r="FD260" s="71" t="str">
        <f t="shared" si="4269"/>
        <v/>
      </c>
      <c r="FE260" s="71" t="str">
        <f t="shared" si="4270"/>
        <v/>
      </c>
      <c r="FF260" s="71" t="str">
        <f t="shared" si="4271"/>
        <v/>
      </c>
      <c r="FG260" s="71" t="str">
        <f t="shared" si="4272"/>
        <v/>
      </c>
      <c r="FH260" s="71" t="str">
        <f t="shared" si="4273"/>
        <v/>
      </c>
      <c r="FI260" s="71" t="str">
        <f t="shared" si="4274"/>
        <v/>
      </c>
      <c r="FJ260" s="71" t="str">
        <f t="shared" si="4275"/>
        <v/>
      </c>
      <c r="FK260" s="71" t="str">
        <f t="shared" si="4276"/>
        <v/>
      </c>
      <c r="FL260" s="71" t="str">
        <f t="shared" si="4277"/>
        <v/>
      </c>
      <c r="FM260" s="71" t="str">
        <f t="shared" si="4278"/>
        <v/>
      </c>
      <c r="FN260" s="71" t="str">
        <f t="shared" si="4279"/>
        <v/>
      </c>
      <c r="FO260" s="71" t="str">
        <f t="shared" si="4280"/>
        <v/>
      </c>
      <c r="FP260" s="71" t="str">
        <f t="shared" si="4281"/>
        <v/>
      </c>
      <c r="FQ260" s="71" t="str">
        <f t="shared" si="4282"/>
        <v/>
      </c>
      <c r="FR260" s="71" t="str">
        <f t="shared" si="4283"/>
        <v/>
      </c>
      <c r="FS260" s="71" t="str">
        <f t="shared" si="4284"/>
        <v/>
      </c>
    </row>
    <row r="261" spans="1:175" ht="15">
      <c r="A261" s="79"/>
      <c r="B261" s="125" t="s">
        <v>851</v>
      </c>
      <c r="C261" s="124" t="str">
        <f t="shared" si="4285"/>
        <v>已领取公会福利</v>
      </c>
      <c r="T261" s="127" t="str">
        <f t="shared" si="428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1" s="79" t="s">
        <v>845</v>
      </c>
      <c r="CN261" s="69" t="str">
        <f t="shared" si="4287"/>
        <v>InitUnitState('IB56',,,,,,,,,,)</v>
      </c>
      <c r="CO261" s="69" t="str">
        <f t="shared" si="4288"/>
        <v>InitUnitNormal('IB56',,,,,,,,,,)</v>
      </c>
      <c r="CP261" s="69" t="str">
        <f t="shared" si="4289"/>
        <v>InitUnitMagic('IB56',,,,,,,,,,)</v>
      </c>
      <c r="CQ261" s="69" t="str">
        <f t="shared" si="4290"/>
        <v>InitUnitAdd('IB56',,,,,,,,,,)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InitEquipData('IB56',,"",,,,,'','','','','','',"ReplaceableTextures\\commandButtons\\BTNLBUI01.blp")</v>
      </c>
      <c r="CU261" s="95" t="str">
        <f t="shared" si="4213"/>
        <v>|n</v>
      </c>
      <c r="CV261" s="70" t="str">
        <f t="shared" si="42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1" s="60"/>
      <c r="CX261" s="60"/>
      <c r="CY261" s="60"/>
      <c r="CZ261" s="60"/>
      <c r="DA261" s="60"/>
      <c r="DB261" s="71" t="str">
        <f t="shared" si="4215"/>
        <v/>
      </c>
      <c r="DC261" s="71" t="str">
        <f t="shared" si="4216"/>
        <v/>
      </c>
      <c r="DD261" s="71" t="str">
        <f t="shared" si="4217"/>
        <v/>
      </c>
      <c r="DE261" s="71" t="str">
        <f t="shared" si="4218"/>
        <v/>
      </c>
      <c r="DF261" s="71" t="str">
        <f t="shared" si="4219"/>
        <v/>
      </c>
      <c r="DG261" s="71" t="str">
        <f t="shared" si="4220"/>
        <v/>
      </c>
      <c r="DH261" s="71" t="str">
        <f t="shared" si="4221"/>
        <v/>
      </c>
      <c r="DI261" s="71" t="str">
        <f t="shared" si="4222"/>
        <v/>
      </c>
      <c r="DJ261" s="71" t="str">
        <f t="shared" si="4223"/>
        <v/>
      </c>
      <c r="DK261" s="71" t="str">
        <f t="shared" si="4224"/>
        <v/>
      </c>
      <c r="DL261" s="71" t="str">
        <f t="shared" si="4225"/>
        <v/>
      </c>
      <c r="DM261" s="71" t="str">
        <f t="shared" si="4226"/>
        <v/>
      </c>
      <c r="DN261" s="71" t="str">
        <f t="shared" si="4227"/>
        <v/>
      </c>
      <c r="DO261" s="71" t="str">
        <f t="shared" si="4228"/>
        <v/>
      </c>
      <c r="DP261" s="71" t="str">
        <f t="shared" si="4229"/>
        <v/>
      </c>
      <c r="DQ261" s="71" t="str">
        <f t="shared" si="4230"/>
        <v/>
      </c>
      <c r="DR261" s="71" t="str">
        <f t="shared" si="4231"/>
        <v/>
      </c>
      <c r="DS261" s="71" t="str">
        <f t="shared" si="4232"/>
        <v/>
      </c>
      <c r="DT261" s="71" t="str">
        <f t="shared" si="4233"/>
        <v/>
      </c>
      <c r="DU261" s="71" t="str">
        <f t="shared" si="4234"/>
        <v/>
      </c>
      <c r="DV261" s="71" t="str">
        <f t="shared" si="4235"/>
        <v/>
      </c>
      <c r="DW261" s="71" t="str">
        <f t="shared" si="4236"/>
        <v/>
      </c>
      <c r="DX261" s="71" t="str">
        <f t="shared" si="4237"/>
        <v/>
      </c>
      <c r="DY261" s="71" t="str">
        <f t="shared" si="4238"/>
        <v/>
      </c>
      <c r="DZ261" s="71" t="str">
        <f t="shared" si="4239"/>
        <v/>
      </c>
      <c r="EA261" s="71" t="str">
        <f t="shared" si="4240"/>
        <v/>
      </c>
      <c r="EB261" s="71" t="str">
        <f t="shared" si="4241"/>
        <v/>
      </c>
      <c r="EC261" s="71" t="str">
        <f t="shared" si="4242"/>
        <v/>
      </c>
      <c r="ED261" s="71" t="str">
        <f t="shared" si="4243"/>
        <v/>
      </c>
      <c r="EE261" s="71" t="str">
        <f t="shared" si="4244"/>
        <v/>
      </c>
      <c r="EF261" s="71" t="str">
        <f t="shared" si="4245"/>
        <v/>
      </c>
      <c r="EG261" s="71" t="str">
        <f t="shared" si="4246"/>
        <v/>
      </c>
      <c r="EH261" s="71" t="str">
        <f t="shared" si="4247"/>
        <v/>
      </c>
      <c r="EI261" s="71" t="str">
        <f t="shared" si="4248"/>
        <v/>
      </c>
      <c r="EJ261" s="71" t="str">
        <f t="shared" si="4249"/>
        <v/>
      </c>
      <c r="EK261" s="71" t="str">
        <f t="shared" si="4250"/>
        <v/>
      </c>
      <c r="EL261" s="71" t="str">
        <f t="shared" si="4251"/>
        <v/>
      </c>
      <c r="EM261" s="71" t="str">
        <f t="shared" si="4252"/>
        <v/>
      </c>
      <c r="EN261" s="71" t="str">
        <f t="shared" si="4253"/>
        <v/>
      </c>
      <c r="EO261" s="71" t="str">
        <f t="shared" si="4254"/>
        <v/>
      </c>
      <c r="EP261" s="71" t="str">
        <f t="shared" si="4255"/>
        <v/>
      </c>
      <c r="EQ261" s="71" t="str">
        <f t="shared" si="4256"/>
        <v/>
      </c>
      <c r="ER261" s="71" t="str">
        <f t="shared" si="4257"/>
        <v/>
      </c>
      <c r="ES261" s="71" t="str">
        <f t="shared" si="4258"/>
        <v/>
      </c>
      <c r="ET261" s="71" t="str">
        <f t="shared" si="4259"/>
        <v/>
      </c>
      <c r="EU261" s="71" t="str">
        <f t="shared" si="4260"/>
        <v/>
      </c>
      <c r="EV261" s="71" t="str">
        <f t="shared" si="4261"/>
        <v/>
      </c>
      <c r="EW261" s="71" t="str">
        <f t="shared" si="4262"/>
        <v/>
      </c>
      <c r="EX261" s="71" t="str">
        <f t="shared" si="4263"/>
        <v/>
      </c>
      <c r="EY261" s="71" t="str">
        <f t="shared" si="4264"/>
        <v/>
      </c>
      <c r="EZ261" s="71" t="str">
        <f t="shared" si="4265"/>
        <v/>
      </c>
      <c r="FA261" s="71" t="str">
        <f t="shared" si="4266"/>
        <v/>
      </c>
      <c r="FB261" s="71" t="str">
        <f t="shared" si="4267"/>
        <v/>
      </c>
      <c r="FC261" s="71" t="str">
        <f t="shared" si="4268"/>
        <v/>
      </c>
      <c r="FD261" s="71" t="str">
        <f t="shared" si="4269"/>
        <v/>
      </c>
      <c r="FE261" s="71" t="str">
        <f t="shared" si="4270"/>
        <v/>
      </c>
      <c r="FF261" s="71" t="str">
        <f t="shared" si="4271"/>
        <v/>
      </c>
      <c r="FG261" s="71" t="str">
        <f t="shared" si="4272"/>
        <v/>
      </c>
      <c r="FH261" s="71" t="str">
        <f t="shared" si="4273"/>
        <v/>
      </c>
      <c r="FI261" s="71" t="str">
        <f t="shared" si="4274"/>
        <v/>
      </c>
      <c r="FJ261" s="71" t="str">
        <f t="shared" si="4275"/>
        <v/>
      </c>
      <c r="FK261" s="71" t="str">
        <f t="shared" si="4276"/>
        <v/>
      </c>
      <c r="FL261" s="71" t="str">
        <f t="shared" si="4277"/>
        <v/>
      </c>
      <c r="FM261" s="71" t="str">
        <f t="shared" si="4278"/>
        <v/>
      </c>
      <c r="FN261" s="71" t="str">
        <f t="shared" si="4279"/>
        <v/>
      </c>
      <c r="FO261" s="71" t="str">
        <f t="shared" si="4280"/>
        <v/>
      </c>
      <c r="FP261" s="71" t="str">
        <f t="shared" si="4281"/>
        <v/>
      </c>
      <c r="FQ261" s="71" t="str">
        <f t="shared" si="4282"/>
        <v/>
      </c>
      <c r="FR261" s="71" t="str">
        <f t="shared" si="4283"/>
        <v/>
      </c>
      <c r="FS261" s="71" t="str">
        <f t="shared" si="4284"/>
        <v/>
      </c>
    </row>
    <row r="262" spans="1:175" ht="15">
      <c r="A262" s="79"/>
      <c r="B262" s="125" t="s">
        <v>852</v>
      </c>
      <c r="C262" s="124" t="str">
        <f t="shared" si="4285"/>
        <v>已领取星耀礼包</v>
      </c>
      <c r="T262" s="127" t="str">
        <f t="shared" si="428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2" s="79" t="s">
        <v>845</v>
      </c>
      <c r="CN262" s="69" t="str">
        <f t="shared" si="4287"/>
        <v>InitUnitState('IB57',,,,,,,,,,)</v>
      </c>
      <c r="CO262" s="69" t="str">
        <f t="shared" si="4288"/>
        <v>InitUnitNormal('IB57',,,,,,,,,,)</v>
      </c>
      <c r="CP262" s="69" t="str">
        <f t="shared" si="4289"/>
        <v>InitUnitMagic('IB57',,,,,,,,,,)</v>
      </c>
      <c r="CQ262" s="69" t="str">
        <f t="shared" si="4290"/>
        <v>InitUnitAdd('IB57',,,,,,,,,,)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InitEquipData('IB57',,"",,,,,'','','','','','',"ReplaceableTextures\\commandButtons\\BTNLBUI01.blp")</v>
      </c>
      <c r="CU262" s="95" t="str">
        <f t="shared" si="4213"/>
        <v>|n</v>
      </c>
      <c r="CV262" s="70" t="str">
        <f t="shared" si="42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2" s="60"/>
      <c r="CX262" s="60"/>
      <c r="CY262" s="60"/>
      <c r="CZ262" s="60"/>
      <c r="DA262" s="60"/>
      <c r="DB262" s="71" t="str">
        <f t="shared" si="4215"/>
        <v/>
      </c>
      <c r="DC262" s="71" t="str">
        <f t="shared" si="4216"/>
        <v/>
      </c>
      <c r="DD262" s="71" t="str">
        <f t="shared" si="4217"/>
        <v/>
      </c>
      <c r="DE262" s="71" t="str">
        <f t="shared" si="4218"/>
        <v/>
      </c>
      <c r="DF262" s="71" t="str">
        <f t="shared" si="4219"/>
        <v/>
      </c>
      <c r="DG262" s="71" t="str">
        <f t="shared" si="4220"/>
        <v/>
      </c>
      <c r="DH262" s="71" t="str">
        <f t="shared" si="4221"/>
        <v/>
      </c>
      <c r="DI262" s="71" t="str">
        <f t="shared" si="4222"/>
        <v/>
      </c>
      <c r="DJ262" s="71" t="str">
        <f t="shared" si="4223"/>
        <v/>
      </c>
      <c r="DK262" s="71" t="str">
        <f t="shared" si="4224"/>
        <v/>
      </c>
      <c r="DL262" s="71" t="str">
        <f t="shared" si="4225"/>
        <v/>
      </c>
      <c r="DM262" s="71" t="str">
        <f t="shared" si="4226"/>
        <v/>
      </c>
      <c r="DN262" s="71" t="str">
        <f t="shared" si="4227"/>
        <v/>
      </c>
      <c r="DO262" s="71" t="str">
        <f t="shared" si="4228"/>
        <v/>
      </c>
      <c r="DP262" s="71" t="str">
        <f t="shared" si="4229"/>
        <v/>
      </c>
      <c r="DQ262" s="71" t="str">
        <f t="shared" si="4230"/>
        <v/>
      </c>
      <c r="DR262" s="71" t="str">
        <f t="shared" si="4231"/>
        <v/>
      </c>
      <c r="DS262" s="71" t="str">
        <f t="shared" si="4232"/>
        <v/>
      </c>
      <c r="DT262" s="71" t="str">
        <f t="shared" si="4233"/>
        <v/>
      </c>
      <c r="DU262" s="71" t="str">
        <f t="shared" si="4234"/>
        <v/>
      </c>
      <c r="DV262" s="71" t="str">
        <f t="shared" si="4235"/>
        <v/>
      </c>
      <c r="DW262" s="71" t="str">
        <f t="shared" si="4236"/>
        <v/>
      </c>
      <c r="DX262" s="71" t="str">
        <f t="shared" si="4237"/>
        <v/>
      </c>
      <c r="DY262" s="71" t="str">
        <f t="shared" si="4238"/>
        <v/>
      </c>
      <c r="DZ262" s="71" t="str">
        <f t="shared" si="4239"/>
        <v/>
      </c>
      <c r="EA262" s="71" t="str">
        <f t="shared" si="4240"/>
        <v/>
      </c>
      <c r="EB262" s="71" t="str">
        <f t="shared" si="4241"/>
        <v/>
      </c>
      <c r="EC262" s="71" t="str">
        <f t="shared" si="4242"/>
        <v/>
      </c>
      <c r="ED262" s="71" t="str">
        <f t="shared" si="4243"/>
        <v/>
      </c>
      <c r="EE262" s="71" t="str">
        <f t="shared" si="4244"/>
        <v/>
      </c>
      <c r="EF262" s="71" t="str">
        <f t="shared" si="4245"/>
        <v/>
      </c>
      <c r="EG262" s="71" t="str">
        <f t="shared" si="4246"/>
        <v/>
      </c>
      <c r="EH262" s="71" t="str">
        <f t="shared" si="4247"/>
        <v/>
      </c>
      <c r="EI262" s="71" t="str">
        <f t="shared" si="4248"/>
        <v/>
      </c>
      <c r="EJ262" s="71" t="str">
        <f t="shared" si="4249"/>
        <v/>
      </c>
      <c r="EK262" s="71" t="str">
        <f t="shared" si="4250"/>
        <v/>
      </c>
      <c r="EL262" s="71" t="str">
        <f t="shared" si="4251"/>
        <v/>
      </c>
      <c r="EM262" s="71" t="str">
        <f t="shared" si="4252"/>
        <v/>
      </c>
      <c r="EN262" s="71" t="str">
        <f t="shared" si="4253"/>
        <v/>
      </c>
      <c r="EO262" s="71" t="str">
        <f t="shared" si="4254"/>
        <v/>
      </c>
      <c r="EP262" s="71" t="str">
        <f t="shared" si="4255"/>
        <v/>
      </c>
      <c r="EQ262" s="71" t="str">
        <f t="shared" si="4256"/>
        <v/>
      </c>
      <c r="ER262" s="71" t="str">
        <f t="shared" si="4257"/>
        <v/>
      </c>
      <c r="ES262" s="71" t="str">
        <f t="shared" si="4258"/>
        <v/>
      </c>
      <c r="ET262" s="71" t="str">
        <f t="shared" si="4259"/>
        <v/>
      </c>
      <c r="EU262" s="71" t="str">
        <f t="shared" si="4260"/>
        <v/>
      </c>
      <c r="EV262" s="71" t="str">
        <f t="shared" si="4261"/>
        <v/>
      </c>
      <c r="EW262" s="71" t="str">
        <f t="shared" si="4262"/>
        <v/>
      </c>
      <c r="EX262" s="71" t="str">
        <f t="shared" si="4263"/>
        <v/>
      </c>
      <c r="EY262" s="71" t="str">
        <f t="shared" si="4264"/>
        <v/>
      </c>
      <c r="EZ262" s="71" t="str">
        <f t="shared" si="4265"/>
        <v/>
      </c>
      <c r="FA262" s="71" t="str">
        <f t="shared" si="4266"/>
        <v/>
      </c>
      <c r="FB262" s="71" t="str">
        <f t="shared" si="4267"/>
        <v/>
      </c>
      <c r="FC262" s="71" t="str">
        <f t="shared" si="4268"/>
        <v/>
      </c>
      <c r="FD262" s="71" t="str">
        <f t="shared" si="4269"/>
        <v/>
      </c>
      <c r="FE262" s="71" t="str">
        <f t="shared" si="4270"/>
        <v/>
      </c>
      <c r="FF262" s="71" t="str">
        <f t="shared" si="4271"/>
        <v/>
      </c>
      <c r="FG262" s="71" t="str">
        <f t="shared" si="4272"/>
        <v/>
      </c>
      <c r="FH262" s="71" t="str">
        <f t="shared" si="4273"/>
        <v/>
      </c>
      <c r="FI262" s="71" t="str">
        <f t="shared" si="4274"/>
        <v/>
      </c>
      <c r="FJ262" s="71" t="str">
        <f t="shared" si="4275"/>
        <v/>
      </c>
      <c r="FK262" s="71" t="str">
        <f t="shared" si="4276"/>
        <v/>
      </c>
      <c r="FL262" s="71" t="str">
        <f t="shared" si="4277"/>
        <v/>
      </c>
      <c r="FM262" s="71" t="str">
        <f t="shared" si="4278"/>
        <v/>
      </c>
      <c r="FN262" s="71" t="str">
        <f t="shared" si="4279"/>
        <v/>
      </c>
      <c r="FO262" s="71" t="str">
        <f t="shared" si="4280"/>
        <v/>
      </c>
      <c r="FP262" s="71" t="str">
        <f t="shared" si="4281"/>
        <v/>
      </c>
      <c r="FQ262" s="71" t="str">
        <f t="shared" si="4282"/>
        <v/>
      </c>
      <c r="FR262" s="71" t="str">
        <f t="shared" si="4283"/>
        <v/>
      </c>
      <c r="FS262" s="71" t="str">
        <f t="shared" si="4284"/>
        <v/>
      </c>
    </row>
    <row r="263" spans="1:175" ht="15">
      <c r="A263" s="79"/>
      <c r="B263" s="125" t="s">
        <v>853</v>
      </c>
      <c r="C263" s="124" t="str">
        <f t="shared" si="4285"/>
        <v>已领取魔芝RPG礼包</v>
      </c>
      <c r="T263" s="127" t="str">
        <f t="shared" si="4286"/>
        <v>|cff99ccff游戏中输入《|r|cff33ff00魔芝RPG|r|cff99ccff》领取本礼包！|r|n|n|r奖励：|n|cffffcc00练功房怪物数量+1|r|N|N|cff00ff00已领取该礼包</v>
      </c>
      <c r="U263" s="79" t="s">
        <v>845</v>
      </c>
      <c r="CN263" s="69" t="str">
        <f t="shared" si="4287"/>
        <v>InitUnitState('IB58',,,,,,,,,,)</v>
      </c>
      <c r="CO263" s="69" t="str">
        <f t="shared" si="4288"/>
        <v>InitUnitNormal('IB58',,,,,,,,,,)</v>
      </c>
      <c r="CP263" s="69" t="str">
        <f t="shared" si="4289"/>
        <v>InitUnitMagic('IB58',,,,,,,,,,)</v>
      </c>
      <c r="CQ263" s="69" t="str">
        <f t="shared" si="4290"/>
        <v>InitUnitAdd('IB58',,,,,,,,,,)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290&amp;CR$1&amp;")"</f>
        <v>InitEquipData('IB58',,"",,,,,'','','','','','',"")</v>
      </c>
      <c r="CU263" s="95" t="str">
        <f t="shared" si="4213"/>
        <v>|n</v>
      </c>
      <c r="CV263" s="70" t="str">
        <f t="shared" si="4214"/>
        <v>|cff99ccff游戏中输入《|r|cff33ff00魔芝RPG|r|cff99ccff》领取本礼包！|r|n|n|r奖励：|n|cffffcc00练功房怪物数量+1|r|N|N|cff00ff00已领取该礼包</v>
      </c>
      <c r="CW263" s="60"/>
      <c r="CX263" s="60"/>
      <c r="CY263" s="60"/>
      <c r="CZ263" s="60"/>
      <c r="DA263" s="60"/>
      <c r="DB263" s="71" t="str">
        <f t="shared" ref="DB263:FM263" si="4291">IF(V263="","","|n"&amp;DB$2&amp;"+"&amp;V263&amp;DB$1)</f>
        <v/>
      </c>
      <c r="DC263" s="71" t="str">
        <f t="shared" si="4291"/>
        <v/>
      </c>
      <c r="DD263" s="71" t="str">
        <f t="shared" si="4291"/>
        <v/>
      </c>
      <c r="DE263" s="71" t="str">
        <f t="shared" si="4291"/>
        <v/>
      </c>
      <c r="DF263" s="71" t="str">
        <f t="shared" si="4291"/>
        <v/>
      </c>
      <c r="DG263" s="71" t="str">
        <f t="shared" si="4291"/>
        <v/>
      </c>
      <c r="DH263" s="71" t="str">
        <f t="shared" si="4291"/>
        <v/>
      </c>
      <c r="DI263" s="71" t="str">
        <f t="shared" si="4291"/>
        <v/>
      </c>
      <c r="DJ263" s="71" t="str">
        <f t="shared" si="4291"/>
        <v/>
      </c>
      <c r="DK263" s="71" t="str">
        <f t="shared" si="4291"/>
        <v/>
      </c>
      <c r="DL263" s="71" t="str">
        <f t="shared" si="4291"/>
        <v/>
      </c>
      <c r="DM263" s="71" t="str">
        <f t="shared" si="4291"/>
        <v/>
      </c>
      <c r="DN263" s="71" t="str">
        <f t="shared" si="4291"/>
        <v/>
      </c>
      <c r="DO263" s="71" t="str">
        <f t="shared" si="4291"/>
        <v/>
      </c>
      <c r="DP263" s="71" t="str">
        <f t="shared" si="4291"/>
        <v/>
      </c>
      <c r="DQ263" s="71" t="str">
        <f t="shared" si="4291"/>
        <v/>
      </c>
      <c r="DR263" s="71" t="str">
        <f t="shared" si="4291"/>
        <v/>
      </c>
      <c r="DS263" s="71" t="str">
        <f t="shared" si="4291"/>
        <v/>
      </c>
      <c r="DT263" s="71" t="str">
        <f t="shared" si="4291"/>
        <v/>
      </c>
      <c r="DU263" s="71" t="str">
        <f t="shared" si="4291"/>
        <v/>
      </c>
      <c r="DV263" s="71" t="str">
        <f t="shared" si="4291"/>
        <v/>
      </c>
      <c r="DW263" s="71" t="str">
        <f t="shared" si="4291"/>
        <v/>
      </c>
      <c r="DX263" s="71" t="str">
        <f t="shared" si="4291"/>
        <v/>
      </c>
      <c r="DY263" s="71" t="str">
        <f t="shared" si="4291"/>
        <v/>
      </c>
      <c r="DZ263" s="71" t="str">
        <f t="shared" si="4291"/>
        <v/>
      </c>
      <c r="EA263" s="71" t="str">
        <f t="shared" si="4291"/>
        <v/>
      </c>
      <c r="EB263" s="71" t="str">
        <f t="shared" si="4291"/>
        <v/>
      </c>
      <c r="EC263" s="71" t="str">
        <f t="shared" si="4291"/>
        <v/>
      </c>
      <c r="ED263" s="71" t="str">
        <f t="shared" si="4291"/>
        <v/>
      </c>
      <c r="EE263" s="71" t="str">
        <f t="shared" si="4291"/>
        <v/>
      </c>
      <c r="EF263" s="71" t="str">
        <f t="shared" si="4291"/>
        <v/>
      </c>
      <c r="EG263" s="71" t="str">
        <f t="shared" si="4291"/>
        <v/>
      </c>
      <c r="EH263" s="71" t="str">
        <f t="shared" si="4291"/>
        <v/>
      </c>
      <c r="EI263" s="71" t="str">
        <f t="shared" si="4291"/>
        <v/>
      </c>
      <c r="EJ263" s="71" t="str">
        <f t="shared" si="4291"/>
        <v/>
      </c>
      <c r="EK263" s="71" t="str">
        <f t="shared" si="4291"/>
        <v/>
      </c>
      <c r="EL263" s="71" t="str">
        <f t="shared" si="4291"/>
        <v/>
      </c>
      <c r="EM263" s="71" t="str">
        <f t="shared" si="4291"/>
        <v/>
      </c>
      <c r="EN263" s="71" t="str">
        <f t="shared" si="4291"/>
        <v/>
      </c>
      <c r="EO263" s="71" t="str">
        <f t="shared" si="4291"/>
        <v/>
      </c>
      <c r="EP263" s="71" t="str">
        <f t="shared" si="4291"/>
        <v/>
      </c>
      <c r="EQ263" s="71" t="str">
        <f t="shared" si="4291"/>
        <v/>
      </c>
      <c r="ER263" s="71" t="str">
        <f t="shared" si="4291"/>
        <v/>
      </c>
      <c r="ES263" s="71" t="str">
        <f t="shared" si="4291"/>
        <v/>
      </c>
      <c r="ET263" s="71" t="str">
        <f t="shared" si="4291"/>
        <v/>
      </c>
      <c r="EU263" s="71" t="str">
        <f t="shared" si="4291"/>
        <v/>
      </c>
      <c r="EV263" s="71" t="str">
        <f t="shared" si="4291"/>
        <v/>
      </c>
      <c r="EW263" s="71" t="str">
        <f t="shared" si="4291"/>
        <v/>
      </c>
      <c r="EX263" s="71" t="str">
        <f t="shared" si="4291"/>
        <v/>
      </c>
      <c r="EY263" s="71" t="str">
        <f t="shared" si="4291"/>
        <v/>
      </c>
      <c r="EZ263" s="71" t="str">
        <f t="shared" si="4291"/>
        <v/>
      </c>
      <c r="FA263" s="71" t="str">
        <f t="shared" si="4291"/>
        <v/>
      </c>
      <c r="FB263" s="71" t="str">
        <f t="shared" si="4291"/>
        <v/>
      </c>
      <c r="FC263" s="71" t="str">
        <f t="shared" si="4291"/>
        <v/>
      </c>
      <c r="FD263" s="71" t="str">
        <f t="shared" si="4291"/>
        <v/>
      </c>
      <c r="FE263" s="71" t="str">
        <f t="shared" si="4291"/>
        <v/>
      </c>
      <c r="FF263" s="71" t="str">
        <f t="shared" si="4291"/>
        <v/>
      </c>
      <c r="FG263" s="71" t="str">
        <f t="shared" si="4291"/>
        <v/>
      </c>
      <c r="FH263" s="71" t="str">
        <f t="shared" si="4291"/>
        <v/>
      </c>
      <c r="FI263" s="71" t="str">
        <f t="shared" si="4291"/>
        <v/>
      </c>
      <c r="FJ263" s="71" t="str">
        <f t="shared" si="4291"/>
        <v/>
      </c>
      <c r="FK263" s="71" t="str">
        <f t="shared" si="4291"/>
        <v/>
      </c>
      <c r="FL263" s="71" t="str">
        <f t="shared" si="4291"/>
        <v/>
      </c>
      <c r="FM263" s="71" t="str">
        <f t="shared" si="4291"/>
        <v/>
      </c>
      <c r="FN263" s="71" t="str">
        <f t="shared" ref="FN263:FS263" si="4292">IF(CH263="","","|n"&amp;FN$2&amp;"+"&amp;CH263&amp;FN$1)</f>
        <v/>
      </c>
      <c r="FO263" s="71" t="str">
        <f t="shared" si="4292"/>
        <v/>
      </c>
      <c r="FP263" s="71" t="str">
        <f t="shared" si="4292"/>
        <v/>
      </c>
      <c r="FQ263" s="71" t="str">
        <f t="shared" si="4292"/>
        <v/>
      </c>
      <c r="FR263" s="71" t="str">
        <f t="shared" si="4292"/>
        <v/>
      </c>
      <c r="FS263" s="71" t="str">
        <f t="shared" si="4292"/>
        <v/>
      </c>
    </row>
    <row r="264" spans="1:175" ht="15">
      <c r="A264" s="79"/>
      <c r="B264" s="125" t="s">
        <v>854</v>
      </c>
      <c r="C264" s="124" t="str">
        <f t="shared" si="4285"/>
        <v>已领取老铁礼包</v>
      </c>
      <c r="T264" s="127" t="str">
        <f t="shared" si="4286"/>
        <v>|N|N|cff00ff00已领取该礼包</v>
      </c>
      <c r="U264" s="79" t="s">
        <v>845</v>
      </c>
      <c r="CN264" s="69" t="str">
        <f t="shared" si="4287"/>
        <v>InitUnitState('IB59',,,,,,,,,,)</v>
      </c>
      <c r="CO264" s="69" t="str">
        <f t="shared" si="4288"/>
        <v>InitUnitNormal('IB59',,,,,,,,,,)</v>
      </c>
      <c r="CP264" s="69" t="str">
        <f t="shared" si="4289"/>
        <v>InitUnitMagic('IB59',,,,,,,,,,)</v>
      </c>
      <c r="CQ264" s="69" t="str">
        <f t="shared" si="4290"/>
        <v>InitUnitAdd('IB59',,,,,,,,,,)</v>
      </c>
      <c r="CR264" s="69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291&amp;CR$1&amp;")"</f>
        <v>InitEquipData('IB59',,"",,,,,'','','','','','',"")</v>
      </c>
      <c r="CU264" s="95" t="str">
        <f t="shared" si="4213"/>
        <v>|n</v>
      </c>
      <c r="CV264" s="70" t="str">
        <f t="shared" si="4214"/>
        <v>|N|N|cff00ff00已领取该礼包</v>
      </c>
      <c r="CW264" s="60"/>
      <c r="CX264" s="60"/>
      <c r="CY264" s="60"/>
      <c r="CZ264" s="60"/>
      <c r="DA264" s="60"/>
      <c r="DB264" s="71" t="str">
        <f t="shared" ref="DB264:FM268" si="4293">IF(V264="","","|n"&amp;DB$2&amp;"+"&amp;V264&amp;DB$1)</f>
        <v/>
      </c>
      <c r="DC264" s="71" t="str">
        <f t="shared" si="4293"/>
        <v/>
      </c>
      <c r="DD264" s="71" t="str">
        <f t="shared" si="4293"/>
        <v/>
      </c>
      <c r="DE264" s="71" t="str">
        <f t="shared" si="4293"/>
        <v/>
      </c>
      <c r="DF264" s="71" t="str">
        <f t="shared" si="4293"/>
        <v/>
      </c>
      <c r="DG264" s="71" t="str">
        <f t="shared" si="4293"/>
        <v/>
      </c>
      <c r="DH264" s="71" t="str">
        <f t="shared" si="4293"/>
        <v/>
      </c>
      <c r="DI264" s="71" t="str">
        <f t="shared" si="4293"/>
        <v/>
      </c>
      <c r="DJ264" s="71" t="str">
        <f t="shared" si="4293"/>
        <v/>
      </c>
      <c r="DK264" s="71" t="str">
        <f t="shared" si="4293"/>
        <v/>
      </c>
      <c r="DL264" s="71" t="str">
        <f t="shared" si="4293"/>
        <v/>
      </c>
      <c r="DM264" s="71" t="str">
        <f t="shared" si="4293"/>
        <v/>
      </c>
      <c r="DN264" s="71" t="str">
        <f t="shared" si="4293"/>
        <v/>
      </c>
      <c r="DO264" s="71" t="str">
        <f t="shared" si="4293"/>
        <v/>
      </c>
      <c r="DP264" s="71" t="str">
        <f t="shared" si="4293"/>
        <v/>
      </c>
      <c r="DQ264" s="71" t="str">
        <f t="shared" si="4293"/>
        <v/>
      </c>
      <c r="DR264" s="71" t="str">
        <f t="shared" si="4293"/>
        <v/>
      </c>
      <c r="DS264" s="71" t="str">
        <f t="shared" si="4293"/>
        <v/>
      </c>
      <c r="DT264" s="71" t="str">
        <f t="shared" si="4293"/>
        <v/>
      </c>
      <c r="DU264" s="71" t="str">
        <f t="shared" si="4293"/>
        <v/>
      </c>
      <c r="DV264" s="71" t="str">
        <f t="shared" si="4293"/>
        <v/>
      </c>
      <c r="DW264" s="71" t="str">
        <f t="shared" si="4293"/>
        <v/>
      </c>
      <c r="DX264" s="71" t="str">
        <f t="shared" si="4293"/>
        <v/>
      </c>
      <c r="DY264" s="71" t="str">
        <f t="shared" si="4293"/>
        <v/>
      </c>
      <c r="DZ264" s="71" t="str">
        <f t="shared" si="4293"/>
        <v/>
      </c>
      <c r="EA264" s="71" t="str">
        <f t="shared" si="4293"/>
        <v/>
      </c>
      <c r="EB264" s="71" t="str">
        <f t="shared" si="4293"/>
        <v/>
      </c>
      <c r="EC264" s="71" t="str">
        <f t="shared" si="4293"/>
        <v/>
      </c>
      <c r="ED264" s="71" t="str">
        <f t="shared" si="4293"/>
        <v/>
      </c>
      <c r="EE264" s="71" t="str">
        <f t="shared" si="4293"/>
        <v/>
      </c>
      <c r="EF264" s="71" t="str">
        <f t="shared" si="4293"/>
        <v/>
      </c>
      <c r="EG264" s="71" t="str">
        <f t="shared" si="4293"/>
        <v/>
      </c>
      <c r="EH264" s="71" t="str">
        <f t="shared" si="4293"/>
        <v/>
      </c>
      <c r="EI264" s="71" t="str">
        <f t="shared" si="4293"/>
        <v/>
      </c>
      <c r="EJ264" s="71" t="str">
        <f t="shared" si="4293"/>
        <v/>
      </c>
      <c r="EK264" s="71" t="str">
        <f t="shared" si="4293"/>
        <v/>
      </c>
      <c r="EL264" s="71" t="str">
        <f t="shared" si="4293"/>
        <v/>
      </c>
      <c r="EM264" s="71" t="str">
        <f t="shared" si="4293"/>
        <v/>
      </c>
      <c r="EN264" s="71" t="str">
        <f t="shared" si="4293"/>
        <v/>
      </c>
      <c r="EO264" s="71" t="str">
        <f t="shared" si="4293"/>
        <v/>
      </c>
      <c r="EP264" s="71" t="str">
        <f t="shared" si="4293"/>
        <v/>
      </c>
      <c r="EQ264" s="71" t="str">
        <f t="shared" si="4293"/>
        <v/>
      </c>
      <c r="ER264" s="71" t="str">
        <f t="shared" si="4293"/>
        <v/>
      </c>
      <c r="ES264" s="71" t="str">
        <f t="shared" si="4293"/>
        <v/>
      </c>
      <c r="ET264" s="71" t="str">
        <f t="shared" si="4293"/>
        <v/>
      </c>
      <c r="EU264" s="71" t="str">
        <f t="shared" si="4293"/>
        <v/>
      </c>
      <c r="EV264" s="71" t="str">
        <f t="shared" si="4293"/>
        <v/>
      </c>
      <c r="EW264" s="71" t="str">
        <f t="shared" si="4293"/>
        <v/>
      </c>
      <c r="EX264" s="71" t="str">
        <f t="shared" si="4293"/>
        <v/>
      </c>
      <c r="EY264" s="71" t="str">
        <f t="shared" si="4293"/>
        <v/>
      </c>
      <c r="EZ264" s="71" t="str">
        <f t="shared" si="4293"/>
        <v/>
      </c>
      <c r="FA264" s="71" t="str">
        <f t="shared" si="4293"/>
        <v/>
      </c>
      <c r="FB264" s="71" t="str">
        <f t="shared" si="4293"/>
        <v/>
      </c>
      <c r="FC264" s="71" t="str">
        <f t="shared" si="4293"/>
        <v/>
      </c>
      <c r="FD264" s="71" t="str">
        <f t="shared" si="4293"/>
        <v/>
      </c>
      <c r="FE264" s="71" t="str">
        <f t="shared" si="4293"/>
        <v/>
      </c>
      <c r="FF264" s="71" t="str">
        <f t="shared" si="4293"/>
        <v/>
      </c>
      <c r="FG264" s="71" t="str">
        <f t="shared" si="4293"/>
        <v/>
      </c>
      <c r="FH264" s="71" t="str">
        <f t="shared" si="4293"/>
        <v/>
      </c>
      <c r="FI264" s="71" t="str">
        <f t="shared" si="4293"/>
        <v/>
      </c>
      <c r="FJ264" s="71" t="str">
        <f t="shared" si="4293"/>
        <v/>
      </c>
      <c r="FK264" s="71" t="str">
        <f t="shared" si="4293"/>
        <v/>
      </c>
      <c r="FL264" s="71" t="str">
        <f t="shared" si="4293"/>
        <v/>
      </c>
      <c r="FM264" s="71" t="str">
        <f t="shared" si="4293"/>
        <v/>
      </c>
      <c r="FN264" s="71" t="str">
        <f t="shared" ref="FN264:FS268" si="4294">IF(CH264="","","|n"&amp;FN$2&amp;"+"&amp;CH264&amp;FN$1)</f>
        <v/>
      </c>
      <c r="FO264" s="71" t="str">
        <f t="shared" si="4294"/>
        <v/>
      </c>
      <c r="FP264" s="71" t="str">
        <f t="shared" si="4294"/>
        <v/>
      </c>
      <c r="FQ264" s="71" t="str">
        <f t="shared" si="4294"/>
        <v/>
      </c>
      <c r="FR264" s="71" t="str">
        <f t="shared" si="4294"/>
        <v/>
      </c>
      <c r="FS264" s="71" t="str">
        <f t="shared" si="4294"/>
        <v/>
      </c>
    </row>
    <row r="265" spans="1:175" ht="16.5">
      <c r="A265" s="72"/>
      <c r="B265" s="129" t="s">
        <v>855</v>
      </c>
      <c r="C265" s="129" t="s">
        <v>856</v>
      </c>
      <c r="E265" s="100"/>
      <c r="F265" s="99"/>
      <c r="S265" s="108"/>
      <c r="T265" s="129" t="s">
        <v>856</v>
      </c>
      <c r="U265" s="85" t="s">
        <v>857</v>
      </c>
      <c r="V265" s="79"/>
      <c r="Z265" s="79"/>
      <c r="AG265" s="111"/>
      <c r="AL265" s="111"/>
      <c r="BC265" s="112"/>
      <c r="BD265" s="112"/>
      <c r="CU265" s="95" t="str">
        <f t="shared" ref="CU265" si="4295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96">T265</f>
        <v>积分兑换-永久</v>
      </c>
      <c r="CW265" s="60"/>
      <c r="CX265" s="60"/>
      <c r="CY265" s="60"/>
      <c r="CZ265" s="60"/>
      <c r="DA265" s="60"/>
      <c r="DB265" s="71" t="str">
        <f t="shared" ref="DB265" si="4297">IF(V265="","","|n"&amp;DB$2&amp;"+"&amp;V265&amp;DB$1)</f>
        <v/>
      </c>
      <c r="DC265" s="71" t="str">
        <f t="shared" ref="DC265" si="4298">IF(W265="","","|n"&amp;DC$2&amp;"+"&amp;W265&amp;DC$1)</f>
        <v/>
      </c>
      <c r="DD265" s="71" t="str">
        <f t="shared" ref="DD265" si="4299">IF(X265="","","|n"&amp;DD$2&amp;"+"&amp;X265&amp;DD$1)</f>
        <v/>
      </c>
      <c r="DE265" s="71" t="str">
        <f t="shared" ref="DE265" si="4300">IF(Y265="","","|n"&amp;DE$2&amp;"+"&amp;Y265&amp;DE$1)</f>
        <v/>
      </c>
      <c r="DF265" s="71" t="str">
        <f t="shared" ref="DF265" si="4301">IF(Z265="","","|n"&amp;DF$2&amp;"+"&amp;Z265&amp;DF$1)</f>
        <v/>
      </c>
      <c r="DG265" s="71" t="str">
        <f t="shared" ref="DG265" si="4302">IF(AA265="","","|n"&amp;DG$2&amp;"+"&amp;AA265&amp;DG$1)</f>
        <v/>
      </c>
      <c r="DH265" s="71" t="str">
        <f t="shared" ref="DH265" si="4303">IF(AB265="","","|n"&amp;DH$2&amp;"+"&amp;AB265&amp;DH$1)</f>
        <v/>
      </c>
      <c r="DI265" s="71" t="str">
        <f t="shared" ref="DI265" si="4304">IF(AC265="","","|n"&amp;DI$2&amp;"+"&amp;AC265&amp;DI$1)</f>
        <v/>
      </c>
      <c r="DJ265" s="71" t="str">
        <f t="shared" ref="DJ265" si="4305">IF(AD265="","","|n"&amp;DJ$2&amp;"+"&amp;AD265&amp;DJ$1)</f>
        <v/>
      </c>
      <c r="DK265" s="71" t="str">
        <f t="shared" ref="DK265" si="4306">IF(AE265="","","|n"&amp;DK$2&amp;"+"&amp;AE265&amp;DK$1)</f>
        <v/>
      </c>
      <c r="DL265" s="71" t="str">
        <f t="shared" ref="DL265" si="4307">IF(AF265="","","|n"&amp;DL$2&amp;"+"&amp;AF265&amp;DL$1)</f>
        <v/>
      </c>
      <c r="DM265" s="71" t="str">
        <f t="shared" ref="DM265" si="4308">IF(AG265="","","|n"&amp;DM$2&amp;"+"&amp;AG265&amp;DM$1)</f>
        <v/>
      </c>
      <c r="DN265" s="71" t="str">
        <f t="shared" ref="DN265" si="4309">IF(AH265="","","|n"&amp;DN$2&amp;"+"&amp;AH265&amp;DN$1)</f>
        <v/>
      </c>
      <c r="DO265" s="71" t="str">
        <f t="shared" ref="DO265" si="4310">IF(AI265="","","|n"&amp;DO$2&amp;"+"&amp;AI265&amp;DO$1)</f>
        <v/>
      </c>
      <c r="DP265" s="71" t="str">
        <f t="shared" ref="DP265" si="4311">IF(AJ265="","","|n"&amp;DP$2&amp;"+"&amp;AJ265&amp;DP$1)</f>
        <v/>
      </c>
      <c r="DQ265" s="71" t="str">
        <f t="shared" ref="DQ265" si="4312">IF(AK265="","","|n"&amp;DQ$2&amp;"+"&amp;AK265&amp;DQ$1)</f>
        <v/>
      </c>
      <c r="DR265" s="71" t="str">
        <f t="shared" ref="DR265" si="4313">IF(AL265="","","|n"&amp;DR$2&amp;"+"&amp;AL265&amp;DR$1)</f>
        <v/>
      </c>
      <c r="DS265" s="71" t="str">
        <f t="shared" ref="DS265" si="4314">IF(AM265="","","|n"&amp;DS$2&amp;"+"&amp;AM265&amp;DS$1)</f>
        <v/>
      </c>
      <c r="DT265" s="71" t="str">
        <f t="shared" ref="DT265" si="4315">IF(AN265="","","|n"&amp;DT$2&amp;"+"&amp;AN265&amp;DT$1)</f>
        <v/>
      </c>
      <c r="DU265" s="71" t="str">
        <f t="shared" ref="DU265" si="4316">IF(AO265="","","|n"&amp;DU$2&amp;"+"&amp;AO265&amp;DU$1)</f>
        <v/>
      </c>
      <c r="DV265" s="71" t="str">
        <f t="shared" ref="DV265" si="4317">IF(AP265="","","|n"&amp;DV$2&amp;"+"&amp;AP265&amp;DV$1)</f>
        <v/>
      </c>
      <c r="DW265" s="71" t="str">
        <f t="shared" ref="DW265" si="4318">IF(AQ265="","","|n"&amp;DW$2&amp;"+"&amp;AQ265&amp;DW$1)</f>
        <v/>
      </c>
      <c r="DX265" s="71" t="str">
        <f t="shared" ref="DX265" si="4319">IF(AR265="","","|n"&amp;DX$2&amp;"+"&amp;AR265&amp;DX$1)</f>
        <v/>
      </c>
      <c r="DY265" s="71" t="str">
        <f t="shared" ref="DY265" si="4320">IF(AS265="","","|n"&amp;DY$2&amp;"+"&amp;AS265&amp;DY$1)</f>
        <v/>
      </c>
      <c r="DZ265" s="71" t="str">
        <f t="shared" ref="DZ265" si="4321">IF(AT265="","","|n"&amp;DZ$2&amp;"+"&amp;AT265&amp;DZ$1)</f>
        <v/>
      </c>
      <c r="EA265" s="71" t="str">
        <f t="shared" ref="EA265" si="4322">IF(AU265="","","|n"&amp;EA$2&amp;"+"&amp;AU265&amp;EA$1)</f>
        <v/>
      </c>
      <c r="EB265" s="71" t="str">
        <f t="shared" ref="EB265" si="4323">IF(AV265="","","|n"&amp;EB$2&amp;"+"&amp;AV265&amp;EB$1)</f>
        <v/>
      </c>
      <c r="EC265" s="71" t="str">
        <f t="shared" ref="EC265" si="4324">IF(AW265="","","|n"&amp;EC$2&amp;"+"&amp;AW265&amp;EC$1)</f>
        <v/>
      </c>
      <c r="ED265" s="71" t="str">
        <f t="shared" ref="ED265" si="4325">IF(AX265="","","|n"&amp;ED$2&amp;"+"&amp;AX265&amp;ED$1)</f>
        <v/>
      </c>
      <c r="EE265" s="71" t="str">
        <f t="shared" ref="EE265" si="4326">IF(AY265="","","|n"&amp;EE$2&amp;"+"&amp;AY265&amp;EE$1)</f>
        <v/>
      </c>
      <c r="EF265" s="71" t="str">
        <f t="shared" ref="EF265" si="4327">IF(AZ265="","","|n"&amp;EF$2&amp;"+"&amp;AZ265&amp;EF$1)</f>
        <v/>
      </c>
      <c r="EG265" s="71" t="str">
        <f t="shared" ref="EG265" si="4328">IF(BA265="","","|n"&amp;EG$2&amp;"+"&amp;BA265&amp;EG$1)</f>
        <v/>
      </c>
      <c r="EH265" s="71" t="str">
        <f t="shared" ref="EH265" si="4329">IF(BB265="","","|n"&amp;EH$2&amp;"+"&amp;BB265&amp;EH$1)</f>
        <v/>
      </c>
      <c r="EI265" s="71" t="str">
        <f t="shared" ref="EI265" si="4330">IF(BC265="","","|n"&amp;EI$2&amp;"+"&amp;BC265&amp;EI$1)</f>
        <v/>
      </c>
      <c r="EJ265" s="71" t="str">
        <f t="shared" ref="EJ265" si="4331">IF(BD265="","","|n"&amp;EJ$2&amp;"+"&amp;BD265&amp;EJ$1)</f>
        <v/>
      </c>
      <c r="EK265" s="71" t="str">
        <f t="shared" ref="EK265" si="4332">IF(BE265="","","|n"&amp;EK$2&amp;"+"&amp;BE265&amp;EK$1)</f>
        <v/>
      </c>
      <c r="EL265" s="71" t="str">
        <f t="shared" ref="EL265" si="4333">IF(BF265="","","|n"&amp;EL$2&amp;"+"&amp;BF265&amp;EL$1)</f>
        <v/>
      </c>
      <c r="EM265" s="71" t="str">
        <f t="shared" ref="EM265" si="4334">IF(BG265="","","|n"&amp;EM$2&amp;"+"&amp;BG265&amp;EM$1)</f>
        <v/>
      </c>
      <c r="EN265" s="71" t="str">
        <f t="shared" ref="EN265" si="4335">IF(BH265="","","|n"&amp;EN$2&amp;"+"&amp;BH265&amp;EN$1)</f>
        <v/>
      </c>
      <c r="EO265" s="71" t="str">
        <f t="shared" ref="EO265" si="4336">IF(BI265="","","|n"&amp;EO$2&amp;"+"&amp;BI265&amp;EO$1)</f>
        <v/>
      </c>
      <c r="EP265" s="71" t="str">
        <f t="shared" ref="EP265" si="4337">IF(BJ265="","","|n"&amp;EP$2&amp;"+"&amp;BJ265&amp;EP$1)</f>
        <v/>
      </c>
      <c r="EQ265" s="71" t="str">
        <f t="shared" ref="EQ265" si="4338">IF(BK265="","","|n"&amp;EQ$2&amp;"+"&amp;BK265&amp;EQ$1)</f>
        <v/>
      </c>
      <c r="ER265" s="71" t="str">
        <f t="shared" ref="ER265" si="4339">IF(BL265="","","|n"&amp;ER$2&amp;"+"&amp;BL265&amp;ER$1)</f>
        <v/>
      </c>
      <c r="ES265" s="71" t="str">
        <f t="shared" ref="ES265" si="4340">IF(BM265="","","|n"&amp;ES$2&amp;"+"&amp;BM265&amp;ES$1)</f>
        <v/>
      </c>
      <c r="ET265" s="71" t="str">
        <f t="shared" ref="ET265" si="4341">IF(BN265="","","|n"&amp;ET$2&amp;"+"&amp;BN265&amp;ET$1)</f>
        <v/>
      </c>
      <c r="EU265" s="71" t="str">
        <f t="shared" ref="EU265" si="4342">IF(BO265="","","|n"&amp;EU$2&amp;"+"&amp;BO265&amp;EU$1)</f>
        <v/>
      </c>
      <c r="EV265" s="71" t="str">
        <f t="shared" ref="EV265" si="4343">IF(BP265="","","|n"&amp;EV$2&amp;"+"&amp;BP265&amp;EV$1)</f>
        <v/>
      </c>
      <c r="EW265" s="71" t="str">
        <f t="shared" ref="EW265" si="4344">IF(BQ265="","","|n"&amp;EW$2&amp;"+"&amp;BQ265&amp;EW$1)</f>
        <v/>
      </c>
      <c r="EX265" s="71" t="str">
        <f t="shared" ref="EX265" si="4345">IF(BR265="","","|n"&amp;EX$2&amp;"+"&amp;BR265&amp;EX$1)</f>
        <v/>
      </c>
      <c r="EY265" s="71" t="str">
        <f t="shared" ref="EY265" si="4346">IF(BS265="","","|n"&amp;EY$2&amp;"+"&amp;BS265&amp;EY$1)</f>
        <v/>
      </c>
      <c r="EZ265" s="71" t="str">
        <f t="shared" ref="EZ265" si="4347">IF(BT265="","","|n"&amp;EZ$2&amp;"+"&amp;BT265&amp;EZ$1)</f>
        <v/>
      </c>
      <c r="FA265" s="71" t="str">
        <f t="shared" ref="FA265" si="4348">IF(BU265="","","|n"&amp;FA$2&amp;"+"&amp;BU265&amp;FA$1)</f>
        <v/>
      </c>
      <c r="FB265" s="71" t="str">
        <f t="shared" ref="FB265" si="4349">IF(BV265="","","|n"&amp;FB$2&amp;"+"&amp;BV265&amp;FB$1)</f>
        <v/>
      </c>
      <c r="FC265" s="71" t="str">
        <f t="shared" ref="FC265" si="4350">IF(BW265="","","|n"&amp;FC$2&amp;"+"&amp;BW265&amp;FC$1)</f>
        <v/>
      </c>
      <c r="FD265" s="71" t="str">
        <f t="shared" ref="FD265" si="4351">IF(BX265="","","|n"&amp;FD$2&amp;"+"&amp;BX265&amp;FD$1)</f>
        <v/>
      </c>
      <c r="FE265" s="71" t="str">
        <f t="shared" ref="FE265" si="4352">IF(BY265="","","|n"&amp;FE$2&amp;"+"&amp;BY265&amp;FE$1)</f>
        <v/>
      </c>
      <c r="FF265" s="71" t="str">
        <f t="shared" ref="FF265" si="4353">IF(BZ265="","","|n"&amp;FF$2&amp;"+"&amp;BZ265&amp;FF$1)</f>
        <v/>
      </c>
      <c r="FG265" s="71" t="str">
        <f t="shared" ref="FG265" si="4354">IF(CA265="","","|n"&amp;FG$2&amp;"+"&amp;CA265&amp;FG$1)</f>
        <v/>
      </c>
      <c r="FH265" s="71" t="str">
        <f t="shared" ref="FH265" si="4355">IF(CB265="","","|n"&amp;FH$2&amp;"+"&amp;CB265&amp;FH$1)</f>
        <v/>
      </c>
      <c r="FI265" s="71" t="str">
        <f t="shared" ref="FI265" si="4356">IF(CC265="","","|n"&amp;FI$2&amp;"+"&amp;CC265&amp;FI$1)</f>
        <v/>
      </c>
      <c r="FJ265" s="71" t="str">
        <f t="shared" ref="FJ265" si="4357">IF(CD265="","","|n"&amp;FJ$2&amp;"+"&amp;CD265&amp;FJ$1)</f>
        <v/>
      </c>
      <c r="FK265" s="71" t="str">
        <f t="shared" ref="FK265" si="4358">IF(CE265="","","|n"&amp;FK$2&amp;"+"&amp;CE265&amp;FK$1)</f>
        <v/>
      </c>
      <c r="FL265" s="71" t="str">
        <f t="shared" ref="FL265" si="4359">IF(CF265="","","|n"&amp;FL$2&amp;"+"&amp;CF265&amp;FL$1)</f>
        <v/>
      </c>
      <c r="FM265" s="71" t="str">
        <f t="shared" ref="FM265" si="4360">IF(CG265="","","|n"&amp;FM$2&amp;"+"&amp;CG265&amp;FM$1)</f>
        <v/>
      </c>
      <c r="FN265" s="71" t="str">
        <f t="shared" ref="FN265" si="4361">IF(CH265="","","|n"&amp;FN$2&amp;"+"&amp;CH265&amp;FN$1)</f>
        <v/>
      </c>
      <c r="FO265" s="71" t="str">
        <f t="shared" ref="FO265" si="4362">IF(CI265="","","|n"&amp;FO$2&amp;"+"&amp;CI265&amp;FO$1)</f>
        <v/>
      </c>
      <c r="FP265" s="71" t="str">
        <f t="shared" ref="FP265" si="4363">IF(CJ265="","","|n"&amp;FP$2&amp;"+"&amp;CJ265&amp;FP$1)</f>
        <v/>
      </c>
      <c r="FQ265" s="71" t="str">
        <f t="shared" ref="FQ265" si="4364">IF(CK265="","","|n"&amp;FQ$2&amp;"+"&amp;CK265&amp;FQ$1)</f>
        <v/>
      </c>
      <c r="FR265" s="71" t="str">
        <f t="shared" ref="FR265" si="4365">IF(CL265="","","|n"&amp;FR$2&amp;"+"&amp;CL265&amp;FR$1)</f>
        <v/>
      </c>
      <c r="FS265" s="71" t="str">
        <f t="shared" ref="FS265" si="4366">IF(CM265="","","|n"&amp;FS$2&amp;"+"&amp;CM265&amp;FS$1)</f>
        <v/>
      </c>
    </row>
    <row r="266" spans="1:175" ht="16.5">
      <c r="A266" s="72"/>
      <c r="B266" s="129" t="s">
        <v>858</v>
      </c>
      <c r="C266" s="129" t="s">
        <v>859</v>
      </c>
      <c r="E266" s="100"/>
      <c r="F266" s="99"/>
      <c r="S266" s="108"/>
      <c r="T266" s="70" t="s">
        <v>860</v>
      </c>
      <c r="U266" s="85" t="str">
        <f t="shared" ref="U266:U270" si="4367">"ReplaceableTextures\\CommandButtons\\BTNR"&amp;RIGHT(B266,3)&amp;".blp"</f>
        <v>ReplaceableTextures\\CommandButtons\\BTNRY1C.blp</v>
      </c>
      <c r="V266" s="79"/>
      <c r="Z266" s="79"/>
      <c r="AG266" s="111"/>
      <c r="AL266" s="111"/>
      <c r="BC266" s="112"/>
      <c r="BD266" s="112"/>
      <c r="CU266" s="95" t="str">
        <f t="shared" ref="CU266:CU268" si="4368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214"/>
        <v>代码生成</v>
      </c>
      <c r="CW266" s="60"/>
      <c r="CX266" s="60"/>
      <c r="CY266" s="60"/>
      <c r="CZ266" s="60"/>
      <c r="DA266" s="60"/>
      <c r="DB266" s="71" t="str">
        <f t="shared" si="4293"/>
        <v/>
      </c>
      <c r="DC266" s="71" t="str">
        <f t="shared" si="4293"/>
        <v/>
      </c>
      <c r="DD266" s="71" t="str">
        <f t="shared" si="4293"/>
        <v/>
      </c>
      <c r="DE266" s="71" t="str">
        <f t="shared" si="4293"/>
        <v/>
      </c>
      <c r="DF266" s="71" t="str">
        <f t="shared" si="4293"/>
        <v/>
      </c>
      <c r="DG266" s="71" t="str">
        <f t="shared" si="4293"/>
        <v/>
      </c>
      <c r="DH266" s="71" t="str">
        <f t="shared" si="4293"/>
        <v/>
      </c>
      <c r="DI266" s="71" t="str">
        <f t="shared" si="4293"/>
        <v/>
      </c>
      <c r="DJ266" s="71" t="str">
        <f t="shared" si="4293"/>
        <v/>
      </c>
      <c r="DK266" s="71" t="str">
        <f t="shared" si="4293"/>
        <v/>
      </c>
      <c r="DL266" s="71" t="str">
        <f t="shared" si="4293"/>
        <v/>
      </c>
      <c r="DM266" s="71" t="str">
        <f t="shared" si="4293"/>
        <v/>
      </c>
      <c r="DN266" s="71" t="str">
        <f t="shared" si="4293"/>
        <v/>
      </c>
      <c r="DO266" s="71" t="str">
        <f t="shared" si="4293"/>
        <v/>
      </c>
      <c r="DP266" s="71" t="str">
        <f t="shared" si="4293"/>
        <v/>
      </c>
      <c r="DQ266" s="71" t="str">
        <f t="shared" si="4293"/>
        <v/>
      </c>
      <c r="DR266" s="71" t="str">
        <f t="shared" si="4293"/>
        <v/>
      </c>
      <c r="DS266" s="71" t="str">
        <f t="shared" si="4293"/>
        <v/>
      </c>
      <c r="DT266" s="71" t="str">
        <f t="shared" si="4293"/>
        <v/>
      </c>
      <c r="DU266" s="71" t="str">
        <f t="shared" si="4293"/>
        <v/>
      </c>
      <c r="DV266" s="71" t="str">
        <f t="shared" si="4293"/>
        <v/>
      </c>
      <c r="DW266" s="71" t="str">
        <f t="shared" si="4293"/>
        <v/>
      </c>
      <c r="DX266" s="71" t="str">
        <f t="shared" si="4293"/>
        <v/>
      </c>
      <c r="DY266" s="71" t="str">
        <f t="shared" si="4293"/>
        <v/>
      </c>
      <c r="DZ266" s="71" t="str">
        <f t="shared" si="4293"/>
        <v/>
      </c>
      <c r="EA266" s="71" t="str">
        <f t="shared" si="4293"/>
        <v/>
      </c>
      <c r="EB266" s="71" t="str">
        <f t="shared" si="4293"/>
        <v/>
      </c>
      <c r="EC266" s="71" t="str">
        <f t="shared" si="4293"/>
        <v/>
      </c>
      <c r="ED266" s="71" t="str">
        <f t="shared" si="4293"/>
        <v/>
      </c>
      <c r="EE266" s="71" t="str">
        <f t="shared" si="4293"/>
        <v/>
      </c>
      <c r="EF266" s="71" t="str">
        <f t="shared" si="4293"/>
        <v/>
      </c>
      <c r="EG266" s="71" t="str">
        <f t="shared" si="4293"/>
        <v/>
      </c>
      <c r="EH266" s="71" t="str">
        <f t="shared" si="4293"/>
        <v/>
      </c>
      <c r="EI266" s="71" t="str">
        <f t="shared" si="4293"/>
        <v/>
      </c>
      <c r="EJ266" s="71" t="str">
        <f t="shared" si="4293"/>
        <v/>
      </c>
      <c r="EK266" s="71" t="str">
        <f t="shared" si="4293"/>
        <v/>
      </c>
      <c r="EL266" s="71" t="str">
        <f t="shared" si="4293"/>
        <v/>
      </c>
      <c r="EM266" s="71" t="str">
        <f t="shared" si="4293"/>
        <v/>
      </c>
      <c r="EN266" s="71" t="str">
        <f t="shared" si="4293"/>
        <v/>
      </c>
      <c r="EO266" s="71" t="str">
        <f t="shared" si="4293"/>
        <v/>
      </c>
      <c r="EP266" s="71" t="str">
        <f t="shared" si="4293"/>
        <v/>
      </c>
      <c r="EQ266" s="71" t="str">
        <f t="shared" si="4293"/>
        <v/>
      </c>
      <c r="ER266" s="71" t="str">
        <f t="shared" si="4293"/>
        <v/>
      </c>
      <c r="ES266" s="71" t="str">
        <f t="shared" si="4293"/>
        <v/>
      </c>
      <c r="ET266" s="71" t="str">
        <f t="shared" si="4293"/>
        <v/>
      </c>
      <c r="EU266" s="71" t="str">
        <f t="shared" si="4293"/>
        <v/>
      </c>
      <c r="EV266" s="71" t="str">
        <f t="shared" si="4293"/>
        <v/>
      </c>
      <c r="EW266" s="71" t="str">
        <f t="shared" si="4293"/>
        <v/>
      </c>
      <c r="EX266" s="71" t="str">
        <f t="shared" si="4293"/>
        <v/>
      </c>
      <c r="EY266" s="71" t="str">
        <f t="shared" si="4293"/>
        <v/>
      </c>
      <c r="EZ266" s="71" t="str">
        <f t="shared" si="4293"/>
        <v/>
      </c>
      <c r="FA266" s="71" t="str">
        <f t="shared" si="4293"/>
        <v/>
      </c>
      <c r="FB266" s="71" t="str">
        <f t="shared" si="4293"/>
        <v/>
      </c>
      <c r="FC266" s="71" t="str">
        <f t="shared" si="4293"/>
        <v/>
      </c>
      <c r="FD266" s="71" t="str">
        <f t="shared" si="4293"/>
        <v/>
      </c>
      <c r="FE266" s="71" t="str">
        <f t="shared" si="4293"/>
        <v/>
      </c>
      <c r="FF266" s="71" t="str">
        <f t="shared" si="4293"/>
        <v/>
      </c>
      <c r="FG266" s="71" t="str">
        <f t="shared" si="4293"/>
        <v/>
      </c>
      <c r="FH266" s="71" t="str">
        <f t="shared" si="4293"/>
        <v/>
      </c>
      <c r="FI266" s="71" t="str">
        <f t="shared" si="4293"/>
        <v/>
      </c>
      <c r="FJ266" s="71" t="str">
        <f t="shared" si="4293"/>
        <v/>
      </c>
      <c r="FK266" s="71" t="str">
        <f t="shared" si="4293"/>
        <v/>
      </c>
      <c r="FL266" s="71" t="str">
        <f t="shared" si="4293"/>
        <v/>
      </c>
      <c r="FM266" s="71" t="str">
        <f t="shared" si="4293"/>
        <v/>
      </c>
      <c r="FN266" s="71" t="str">
        <f t="shared" si="4294"/>
        <v/>
      </c>
      <c r="FO266" s="71" t="str">
        <f t="shared" si="4294"/>
        <v/>
      </c>
      <c r="FP266" s="71" t="str">
        <f t="shared" si="4294"/>
        <v/>
      </c>
      <c r="FQ266" s="71" t="str">
        <f t="shared" si="4294"/>
        <v/>
      </c>
      <c r="FR266" s="71" t="str">
        <f t="shared" si="4294"/>
        <v/>
      </c>
      <c r="FS266" s="71" t="str">
        <f t="shared" si="4294"/>
        <v/>
      </c>
    </row>
    <row r="267" spans="1:175" ht="17.25">
      <c r="A267" s="72"/>
      <c r="B267" s="130" t="s">
        <v>861</v>
      </c>
      <c r="C267" s="131" t="s">
        <v>862</v>
      </c>
      <c r="E267" s="100"/>
      <c r="F267" s="99"/>
      <c r="S267" s="108"/>
      <c r="T267" s="70" t="s">
        <v>860</v>
      </c>
      <c r="U267" s="85" t="str">
        <f t="shared" si="4367"/>
        <v>ReplaceableTextures\\CommandButtons\\BTNRY2C.blp</v>
      </c>
      <c r="V267" s="79"/>
      <c r="Z267" s="79"/>
      <c r="AG267" s="111"/>
      <c r="AL267" s="111"/>
      <c r="BC267" s="112"/>
      <c r="BD267" s="112"/>
      <c r="CU267" s="95" t="str">
        <f t="shared" ref="CU267" si="4369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si="4214"/>
        <v>代码生成</v>
      </c>
      <c r="CW267" s="60"/>
      <c r="CX267" s="60"/>
      <c r="CY267" s="60"/>
      <c r="CZ267" s="60"/>
      <c r="DA267" s="60"/>
      <c r="DB267" s="71" t="str">
        <f t="shared" ref="DB267" si="4370">IF(V267="","","|n"&amp;DB$2&amp;"+"&amp;V267&amp;DB$1)</f>
        <v/>
      </c>
      <c r="DC267" s="71" t="str">
        <f t="shared" ref="DC267" si="4371">IF(W267="","","|n"&amp;DC$2&amp;"+"&amp;W267&amp;DC$1)</f>
        <v/>
      </c>
      <c r="DD267" s="71" t="str">
        <f t="shared" ref="DD267" si="4372">IF(X267="","","|n"&amp;DD$2&amp;"+"&amp;X267&amp;DD$1)</f>
        <v/>
      </c>
      <c r="DE267" s="71" t="str">
        <f t="shared" ref="DE267" si="4373">IF(Y267="","","|n"&amp;DE$2&amp;"+"&amp;Y267&amp;DE$1)</f>
        <v/>
      </c>
      <c r="DF267" s="71" t="str">
        <f t="shared" ref="DF267" si="4374">IF(Z267="","","|n"&amp;DF$2&amp;"+"&amp;Z267&amp;DF$1)</f>
        <v/>
      </c>
      <c r="DG267" s="71" t="str">
        <f t="shared" ref="DG267" si="4375">IF(AA267="","","|n"&amp;DG$2&amp;"+"&amp;AA267&amp;DG$1)</f>
        <v/>
      </c>
      <c r="DH267" s="71" t="str">
        <f t="shared" ref="DH267" si="4376">IF(AB267="","","|n"&amp;DH$2&amp;"+"&amp;AB267&amp;DH$1)</f>
        <v/>
      </c>
      <c r="DI267" s="71" t="str">
        <f t="shared" ref="DI267" si="4377">IF(AC267="","","|n"&amp;DI$2&amp;"+"&amp;AC267&amp;DI$1)</f>
        <v/>
      </c>
      <c r="DJ267" s="71" t="str">
        <f t="shared" ref="DJ267" si="4378">IF(AD267="","","|n"&amp;DJ$2&amp;"+"&amp;AD267&amp;DJ$1)</f>
        <v/>
      </c>
      <c r="DK267" s="71" t="str">
        <f t="shared" ref="DK267" si="4379">IF(AE267="","","|n"&amp;DK$2&amp;"+"&amp;AE267&amp;DK$1)</f>
        <v/>
      </c>
      <c r="DL267" s="71" t="str">
        <f t="shared" ref="DL267" si="4380">IF(AF267="","","|n"&amp;DL$2&amp;"+"&amp;AF267&amp;DL$1)</f>
        <v/>
      </c>
      <c r="DM267" s="71" t="str">
        <f t="shared" ref="DM267" si="4381">IF(AG267="","","|n"&amp;DM$2&amp;"+"&amp;AG267&amp;DM$1)</f>
        <v/>
      </c>
      <c r="DN267" s="71" t="str">
        <f t="shared" ref="DN267" si="4382">IF(AH267="","","|n"&amp;DN$2&amp;"+"&amp;AH267&amp;DN$1)</f>
        <v/>
      </c>
      <c r="DO267" s="71" t="str">
        <f t="shared" ref="DO267" si="4383">IF(AI267="","","|n"&amp;DO$2&amp;"+"&amp;AI267&amp;DO$1)</f>
        <v/>
      </c>
      <c r="DP267" s="71" t="str">
        <f t="shared" ref="DP267" si="4384">IF(AJ267="","","|n"&amp;DP$2&amp;"+"&amp;AJ267&amp;DP$1)</f>
        <v/>
      </c>
      <c r="DQ267" s="71" t="str">
        <f t="shared" ref="DQ267" si="4385">IF(AK267="","","|n"&amp;DQ$2&amp;"+"&amp;AK267&amp;DQ$1)</f>
        <v/>
      </c>
      <c r="DR267" s="71" t="str">
        <f t="shared" ref="DR267" si="4386">IF(AL267="","","|n"&amp;DR$2&amp;"+"&amp;AL267&amp;DR$1)</f>
        <v/>
      </c>
      <c r="DS267" s="71" t="str">
        <f t="shared" ref="DS267" si="4387">IF(AM267="","","|n"&amp;DS$2&amp;"+"&amp;AM267&amp;DS$1)</f>
        <v/>
      </c>
      <c r="DT267" s="71" t="str">
        <f t="shared" ref="DT267" si="4388">IF(AN267="","","|n"&amp;DT$2&amp;"+"&amp;AN267&amp;DT$1)</f>
        <v/>
      </c>
      <c r="DU267" s="71" t="str">
        <f t="shared" ref="DU267" si="4389">IF(AO267="","","|n"&amp;DU$2&amp;"+"&amp;AO267&amp;DU$1)</f>
        <v/>
      </c>
      <c r="DV267" s="71" t="str">
        <f t="shared" ref="DV267" si="4390">IF(AP267="","","|n"&amp;DV$2&amp;"+"&amp;AP267&amp;DV$1)</f>
        <v/>
      </c>
      <c r="DW267" s="71" t="str">
        <f t="shared" ref="DW267" si="4391">IF(AQ267="","","|n"&amp;DW$2&amp;"+"&amp;AQ267&amp;DW$1)</f>
        <v/>
      </c>
      <c r="DX267" s="71" t="str">
        <f t="shared" ref="DX267" si="4392">IF(AR267="","","|n"&amp;DX$2&amp;"+"&amp;AR267&amp;DX$1)</f>
        <v/>
      </c>
      <c r="DY267" s="71" t="str">
        <f t="shared" ref="DY267" si="4393">IF(AS267="","","|n"&amp;DY$2&amp;"+"&amp;AS267&amp;DY$1)</f>
        <v/>
      </c>
      <c r="DZ267" s="71" t="str">
        <f t="shared" ref="DZ267" si="4394">IF(AT267="","","|n"&amp;DZ$2&amp;"+"&amp;AT267&amp;DZ$1)</f>
        <v/>
      </c>
      <c r="EA267" s="71" t="str">
        <f t="shared" ref="EA267" si="4395">IF(AU267="","","|n"&amp;EA$2&amp;"+"&amp;AU267&amp;EA$1)</f>
        <v/>
      </c>
      <c r="EB267" s="71" t="str">
        <f t="shared" ref="EB267" si="4396">IF(AV267="","","|n"&amp;EB$2&amp;"+"&amp;AV267&amp;EB$1)</f>
        <v/>
      </c>
      <c r="EC267" s="71" t="str">
        <f t="shared" ref="EC267" si="4397">IF(AW267="","","|n"&amp;EC$2&amp;"+"&amp;AW267&amp;EC$1)</f>
        <v/>
      </c>
      <c r="ED267" s="71" t="str">
        <f t="shared" ref="ED267" si="4398">IF(AX267="","","|n"&amp;ED$2&amp;"+"&amp;AX267&amp;ED$1)</f>
        <v/>
      </c>
      <c r="EE267" s="71" t="str">
        <f t="shared" ref="EE267" si="4399">IF(AY267="","","|n"&amp;EE$2&amp;"+"&amp;AY267&amp;EE$1)</f>
        <v/>
      </c>
      <c r="EF267" s="71" t="str">
        <f t="shared" ref="EF267" si="4400">IF(AZ267="","","|n"&amp;EF$2&amp;"+"&amp;AZ267&amp;EF$1)</f>
        <v/>
      </c>
      <c r="EG267" s="71" t="str">
        <f t="shared" ref="EG267" si="4401">IF(BA267="","","|n"&amp;EG$2&amp;"+"&amp;BA267&amp;EG$1)</f>
        <v/>
      </c>
      <c r="EH267" s="71" t="str">
        <f t="shared" ref="EH267" si="4402">IF(BB267="","","|n"&amp;EH$2&amp;"+"&amp;BB267&amp;EH$1)</f>
        <v/>
      </c>
      <c r="EI267" s="71" t="str">
        <f t="shared" ref="EI267" si="4403">IF(BC267="","","|n"&amp;EI$2&amp;"+"&amp;BC267&amp;EI$1)</f>
        <v/>
      </c>
      <c r="EJ267" s="71" t="str">
        <f t="shared" ref="EJ267" si="4404">IF(BD267="","","|n"&amp;EJ$2&amp;"+"&amp;BD267&amp;EJ$1)</f>
        <v/>
      </c>
      <c r="EK267" s="71" t="str">
        <f t="shared" ref="EK267" si="4405">IF(BE267="","","|n"&amp;EK$2&amp;"+"&amp;BE267&amp;EK$1)</f>
        <v/>
      </c>
      <c r="EL267" s="71" t="str">
        <f t="shared" ref="EL267" si="4406">IF(BF267="","","|n"&amp;EL$2&amp;"+"&amp;BF267&amp;EL$1)</f>
        <v/>
      </c>
      <c r="EM267" s="71" t="str">
        <f t="shared" ref="EM267" si="4407">IF(BG267="","","|n"&amp;EM$2&amp;"+"&amp;BG267&amp;EM$1)</f>
        <v/>
      </c>
      <c r="EN267" s="71" t="str">
        <f t="shared" ref="EN267" si="4408">IF(BH267="","","|n"&amp;EN$2&amp;"+"&amp;BH267&amp;EN$1)</f>
        <v/>
      </c>
      <c r="EO267" s="71" t="str">
        <f t="shared" ref="EO267" si="4409">IF(BI267="","","|n"&amp;EO$2&amp;"+"&amp;BI267&amp;EO$1)</f>
        <v/>
      </c>
      <c r="EP267" s="71" t="str">
        <f t="shared" ref="EP267" si="4410">IF(BJ267="","","|n"&amp;EP$2&amp;"+"&amp;BJ267&amp;EP$1)</f>
        <v/>
      </c>
      <c r="EQ267" s="71" t="str">
        <f t="shared" ref="EQ267" si="4411">IF(BK267="","","|n"&amp;EQ$2&amp;"+"&amp;BK267&amp;EQ$1)</f>
        <v/>
      </c>
      <c r="ER267" s="71" t="str">
        <f t="shared" ref="ER267" si="4412">IF(BL267="","","|n"&amp;ER$2&amp;"+"&amp;BL267&amp;ER$1)</f>
        <v/>
      </c>
      <c r="ES267" s="71" t="str">
        <f t="shared" ref="ES267" si="4413">IF(BM267="","","|n"&amp;ES$2&amp;"+"&amp;BM267&amp;ES$1)</f>
        <v/>
      </c>
      <c r="ET267" s="71" t="str">
        <f t="shared" ref="ET267" si="4414">IF(BN267="","","|n"&amp;ET$2&amp;"+"&amp;BN267&amp;ET$1)</f>
        <v/>
      </c>
      <c r="EU267" s="71" t="str">
        <f t="shared" ref="EU267" si="4415">IF(BO267="","","|n"&amp;EU$2&amp;"+"&amp;BO267&amp;EU$1)</f>
        <v/>
      </c>
      <c r="EV267" s="71" t="str">
        <f t="shared" ref="EV267" si="4416">IF(BP267="","","|n"&amp;EV$2&amp;"+"&amp;BP267&amp;EV$1)</f>
        <v/>
      </c>
      <c r="EW267" s="71" t="str">
        <f t="shared" ref="EW267" si="4417">IF(BQ267="","","|n"&amp;EW$2&amp;"+"&amp;BQ267&amp;EW$1)</f>
        <v/>
      </c>
      <c r="EX267" s="71" t="str">
        <f t="shared" ref="EX267" si="4418">IF(BR267="","","|n"&amp;EX$2&amp;"+"&amp;BR267&amp;EX$1)</f>
        <v/>
      </c>
      <c r="EY267" s="71" t="str">
        <f t="shared" ref="EY267" si="4419">IF(BS267="","","|n"&amp;EY$2&amp;"+"&amp;BS267&amp;EY$1)</f>
        <v/>
      </c>
      <c r="EZ267" s="71" t="str">
        <f t="shared" ref="EZ267" si="4420">IF(BT267="","","|n"&amp;EZ$2&amp;"+"&amp;BT267&amp;EZ$1)</f>
        <v/>
      </c>
      <c r="FA267" s="71" t="str">
        <f t="shared" ref="FA267" si="4421">IF(BU267="","","|n"&amp;FA$2&amp;"+"&amp;BU267&amp;FA$1)</f>
        <v/>
      </c>
      <c r="FB267" s="71" t="str">
        <f t="shared" ref="FB267" si="4422">IF(BV267="","","|n"&amp;FB$2&amp;"+"&amp;BV267&amp;FB$1)</f>
        <v/>
      </c>
      <c r="FC267" s="71" t="str">
        <f t="shared" ref="FC267" si="4423">IF(BW267="","","|n"&amp;FC$2&amp;"+"&amp;BW267&amp;FC$1)</f>
        <v/>
      </c>
      <c r="FD267" s="71" t="str">
        <f t="shared" ref="FD267" si="4424">IF(BX267="","","|n"&amp;FD$2&amp;"+"&amp;BX267&amp;FD$1)</f>
        <v/>
      </c>
      <c r="FE267" s="71" t="str">
        <f t="shared" ref="FE267" si="4425">IF(BY267="","","|n"&amp;FE$2&amp;"+"&amp;BY267&amp;FE$1)</f>
        <v/>
      </c>
      <c r="FF267" s="71" t="str">
        <f t="shared" ref="FF267" si="4426">IF(BZ267="","","|n"&amp;FF$2&amp;"+"&amp;BZ267&amp;FF$1)</f>
        <v/>
      </c>
      <c r="FG267" s="71" t="str">
        <f t="shared" ref="FG267" si="4427">IF(CA267="","","|n"&amp;FG$2&amp;"+"&amp;CA267&amp;FG$1)</f>
        <v/>
      </c>
      <c r="FH267" s="71" t="str">
        <f t="shared" ref="FH267" si="4428">IF(CB267="","","|n"&amp;FH$2&amp;"+"&amp;CB267&amp;FH$1)</f>
        <v/>
      </c>
      <c r="FI267" s="71" t="str">
        <f t="shared" ref="FI267" si="4429">IF(CC267="","","|n"&amp;FI$2&amp;"+"&amp;CC267&amp;FI$1)</f>
        <v/>
      </c>
      <c r="FJ267" s="71" t="str">
        <f t="shared" ref="FJ267" si="4430">IF(CD267="","","|n"&amp;FJ$2&amp;"+"&amp;CD267&amp;FJ$1)</f>
        <v/>
      </c>
      <c r="FK267" s="71" t="str">
        <f t="shared" ref="FK267" si="4431">IF(CE267="","","|n"&amp;FK$2&amp;"+"&amp;CE267&amp;FK$1)</f>
        <v/>
      </c>
      <c r="FL267" s="71" t="str">
        <f t="shared" ref="FL267" si="4432">IF(CF267="","","|n"&amp;FL$2&amp;"+"&amp;CF267&amp;FL$1)</f>
        <v/>
      </c>
      <c r="FM267" s="71" t="str">
        <f t="shared" ref="FM267" si="4433">IF(CG267="","","|n"&amp;FM$2&amp;"+"&amp;CG267&amp;FM$1)</f>
        <v/>
      </c>
      <c r="FN267" s="71" t="str">
        <f t="shared" ref="FN267" si="4434">IF(CH267="","","|n"&amp;FN$2&amp;"+"&amp;CH267&amp;FN$1)</f>
        <v/>
      </c>
      <c r="FO267" s="71" t="str">
        <f t="shared" ref="FO267" si="4435">IF(CI267="","","|n"&amp;FO$2&amp;"+"&amp;CI267&amp;FO$1)</f>
        <v/>
      </c>
      <c r="FP267" s="71" t="str">
        <f t="shared" ref="FP267" si="4436">IF(CJ267="","","|n"&amp;FP$2&amp;"+"&amp;CJ267&amp;FP$1)</f>
        <v/>
      </c>
      <c r="FQ267" s="71" t="str">
        <f t="shared" ref="FQ267" si="4437">IF(CK267="","","|n"&amp;FQ$2&amp;"+"&amp;CK267&amp;FQ$1)</f>
        <v/>
      </c>
      <c r="FR267" s="71" t="str">
        <f t="shared" ref="FR267" si="4438">IF(CL267="","","|n"&amp;FR$2&amp;"+"&amp;CL267&amp;FR$1)</f>
        <v/>
      </c>
      <c r="FS267" s="71" t="str">
        <f t="shared" ref="FS267" si="4439">IF(CM267="","","|n"&amp;FS$2&amp;"+"&amp;CM267&amp;FS$1)</f>
        <v/>
      </c>
    </row>
    <row r="268" spans="1:175" ht="16.5">
      <c r="A268" s="72"/>
      <c r="B268" s="130" t="s">
        <v>863</v>
      </c>
      <c r="C268" s="130" t="s">
        <v>864</v>
      </c>
      <c r="E268" s="100"/>
      <c r="F268" s="99"/>
      <c r="S268" s="108"/>
      <c r="T268" s="70" t="s">
        <v>860</v>
      </c>
      <c r="U268" s="85" t="str">
        <f t="shared" si="4367"/>
        <v>ReplaceableTextures\\CommandButtons\\BTNRY3C.blp</v>
      </c>
      <c r="V268" s="79"/>
      <c r="Z268" s="79"/>
      <c r="AG268" s="111"/>
      <c r="AL268" s="111"/>
      <c r="BC268" s="112"/>
      <c r="BD268" s="112"/>
      <c r="CU268" s="95" t="str">
        <f t="shared" si="4368"/>
        <v>|n</v>
      </c>
      <c r="CV268" s="70" t="str">
        <f t="shared" si="4214"/>
        <v>代码生成</v>
      </c>
      <c r="CW268" s="60"/>
      <c r="CX268" s="60"/>
      <c r="CY268" s="60"/>
      <c r="CZ268" s="60"/>
      <c r="DA268" s="60"/>
      <c r="DB268" s="71" t="str">
        <f t="shared" si="4293"/>
        <v/>
      </c>
      <c r="DC268" s="71" t="str">
        <f t="shared" si="4293"/>
        <v/>
      </c>
      <c r="DD268" s="71" t="str">
        <f t="shared" si="4293"/>
        <v/>
      </c>
      <c r="DE268" s="71" t="str">
        <f t="shared" si="4293"/>
        <v/>
      </c>
      <c r="DF268" s="71" t="str">
        <f t="shared" si="4293"/>
        <v/>
      </c>
      <c r="DG268" s="71" t="str">
        <f t="shared" si="4293"/>
        <v/>
      </c>
      <c r="DH268" s="71" t="str">
        <f t="shared" si="4293"/>
        <v/>
      </c>
      <c r="DI268" s="71" t="str">
        <f t="shared" si="4293"/>
        <v/>
      </c>
      <c r="DJ268" s="71" t="str">
        <f t="shared" si="4293"/>
        <v/>
      </c>
      <c r="DK268" s="71" t="str">
        <f t="shared" si="4293"/>
        <v/>
      </c>
      <c r="DL268" s="71" t="str">
        <f t="shared" si="4293"/>
        <v/>
      </c>
      <c r="DM268" s="71" t="str">
        <f t="shared" si="4293"/>
        <v/>
      </c>
      <c r="DN268" s="71" t="str">
        <f t="shared" si="4293"/>
        <v/>
      </c>
      <c r="DO268" s="71" t="str">
        <f t="shared" si="4293"/>
        <v/>
      </c>
      <c r="DP268" s="71" t="str">
        <f t="shared" si="4293"/>
        <v/>
      </c>
      <c r="DQ268" s="71" t="str">
        <f t="shared" si="4293"/>
        <v/>
      </c>
      <c r="DR268" s="71" t="str">
        <f t="shared" si="4293"/>
        <v/>
      </c>
      <c r="DS268" s="71" t="str">
        <f t="shared" si="4293"/>
        <v/>
      </c>
      <c r="DT268" s="71" t="str">
        <f t="shared" si="4293"/>
        <v/>
      </c>
      <c r="DU268" s="71" t="str">
        <f t="shared" si="4293"/>
        <v/>
      </c>
      <c r="DV268" s="71" t="str">
        <f t="shared" si="4293"/>
        <v/>
      </c>
      <c r="DW268" s="71" t="str">
        <f t="shared" si="4293"/>
        <v/>
      </c>
      <c r="DX268" s="71" t="str">
        <f t="shared" si="4293"/>
        <v/>
      </c>
      <c r="DY268" s="71" t="str">
        <f t="shared" si="4293"/>
        <v/>
      </c>
      <c r="DZ268" s="71" t="str">
        <f t="shared" si="4293"/>
        <v/>
      </c>
      <c r="EA268" s="71" t="str">
        <f t="shared" si="4293"/>
        <v/>
      </c>
      <c r="EB268" s="71" t="str">
        <f t="shared" si="4293"/>
        <v/>
      </c>
      <c r="EC268" s="71" t="str">
        <f t="shared" si="4293"/>
        <v/>
      </c>
      <c r="ED268" s="71" t="str">
        <f t="shared" si="4293"/>
        <v/>
      </c>
      <c r="EE268" s="71" t="str">
        <f t="shared" si="4293"/>
        <v/>
      </c>
      <c r="EF268" s="71" t="str">
        <f t="shared" si="4293"/>
        <v/>
      </c>
      <c r="EG268" s="71" t="str">
        <f t="shared" si="4293"/>
        <v/>
      </c>
      <c r="EH268" s="71" t="str">
        <f t="shared" si="4293"/>
        <v/>
      </c>
      <c r="EI268" s="71" t="str">
        <f t="shared" si="4293"/>
        <v/>
      </c>
      <c r="EJ268" s="71" t="str">
        <f t="shared" si="4293"/>
        <v/>
      </c>
      <c r="EK268" s="71" t="str">
        <f t="shared" si="4293"/>
        <v/>
      </c>
      <c r="EL268" s="71" t="str">
        <f t="shared" si="4293"/>
        <v/>
      </c>
      <c r="EM268" s="71" t="str">
        <f t="shared" si="4293"/>
        <v/>
      </c>
      <c r="EN268" s="71" t="str">
        <f t="shared" si="4293"/>
        <v/>
      </c>
      <c r="EO268" s="71" t="str">
        <f t="shared" si="4293"/>
        <v/>
      </c>
      <c r="EP268" s="71" t="str">
        <f t="shared" si="4293"/>
        <v/>
      </c>
      <c r="EQ268" s="71" t="str">
        <f t="shared" si="4293"/>
        <v/>
      </c>
      <c r="ER268" s="71" t="str">
        <f t="shared" si="4293"/>
        <v/>
      </c>
      <c r="ES268" s="71" t="str">
        <f t="shared" si="4293"/>
        <v/>
      </c>
      <c r="ET268" s="71" t="str">
        <f t="shared" si="4293"/>
        <v/>
      </c>
      <c r="EU268" s="71" t="str">
        <f t="shared" si="4293"/>
        <v/>
      </c>
      <c r="EV268" s="71" t="str">
        <f t="shared" si="4293"/>
        <v/>
      </c>
      <c r="EW268" s="71" t="str">
        <f t="shared" si="4293"/>
        <v/>
      </c>
      <c r="EX268" s="71" t="str">
        <f t="shared" si="4293"/>
        <v/>
      </c>
      <c r="EY268" s="71" t="str">
        <f t="shared" si="4293"/>
        <v/>
      </c>
      <c r="EZ268" s="71" t="str">
        <f t="shared" si="4293"/>
        <v/>
      </c>
      <c r="FA268" s="71" t="str">
        <f t="shared" si="4293"/>
        <v/>
      </c>
      <c r="FB268" s="71" t="str">
        <f t="shared" si="4293"/>
        <v/>
      </c>
      <c r="FC268" s="71" t="str">
        <f t="shared" si="4293"/>
        <v/>
      </c>
      <c r="FD268" s="71" t="str">
        <f t="shared" si="4293"/>
        <v/>
      </c>
      <c r="FE268" s="71" t="str">
        <f t="shared" si="4293"/>
        <v/>
      </c>
      <c r="FF268" s="71" t="str">
        <f t="shared" si="4293"/>
        <v/>
      </c>
      <c r="FG268" s="71" t="str">
        <f t="shared" si="4293"/>
        <v/>
      </c>
      <c r="FH268" s="71" t="str">
        <f t="shared" si="4293"/>
        <v/>
      </c>
      <c r="FI268" s="71" t="str">
        <f t="shared" si="4293"/>
        <v/>
      </c>
      <c r="FJ268" s="71" t="str">
        <f t="shared" si="4293"/>
        <v/>
      </c>
      <c r="FK268" s="71" t="str">
        <f t="shared" si="4293"/>
        <v/>
      </c>
      <c r="FL268" s="71" t="str">
        <f t="shared" si="4293"/>
        <v/>
      </c>
      <c r="FM268" s="71" t="str">
        <f t="shared" si="4293"/>
        <v/>
      </c>
      <c r="FN268" s="71" t="str">
        <f t="shared" si="4294"/>
        <v/>
      </c>
      <c r="FO268" s="71" t="str">
        <f t="shared" si="4294"/>
        <v/>
      </c>
      <c r="FP268" s="71" t="str">
        <f t="shared" si="4294"/>
        <v/>
      </c>
      <c r="FQ268" s="71" t="str">
        <f t="shared" si="4294"/>
        <v/>
      </c>
      <c r="FR268" s="71" t="str">
        <f t="shared" si="4294"/>
        <v/>
      </c>
      <c r="FS268" s="71" t="str">
        <f t="shared" si="4294"/>
        <v/>
      </c>
    </row>
    <row r="269" spans="1:175" ht="16.5">
      <c r="A269" s="72"/>
      <c r="B269" s="130" t="s">
        <v>865</v>
      </c>
      <c r="C269" s="130" t="s">
        <v>866</v>
      </c>
      <c r="E269" s="100"/>
      <c r="F269" s="99"/>
      <c r="S269" s="108"/>
      <c r="T269" s="70" t="s">
        <v>860</v>
      </c>
      <c r="U269" s="85" t="str">
        <f t="shared" si="4367"/>
        <v>ReplaceableTextures\\CommandButtons\\BTNRY4C.blp</v>
      </c>
      <c r="V269" s="79"/>
      <c r="Z269" s="79"/>
      <c r="AG269" s="111"/>
      <c r="AL269" s="111"/>
      <c r="BC269" s="112"/>
      <c r="BD269" s="112"/>
      <c r="CU269" s="95" t="str">
        <f t="shared" ref="CU269:CU271" si="4440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214"/>
        <v>代码生成</v>
      </c>
      <c r="CW269" s="60"/>
      <c r="CX269" s="60"/>
      <c r="CY269" s="60"/>
      <c r="CZ269" s="60"/>
      <c r="DA269" s="60"/>
      <c r="DB269" s="71" t="str">
        <f t="shared" ref="DB269:DB271" si="4441">IF(V269="","","|n"&amp;DB$2&amp;"+"&amp;V269&amp;DB$1)</f>
        <v/>
      </c>
      <c r="DC269" s="71" t="str">
        <f t="shared" ref="DC269:DC271" si="4442">IF(W269="","","|n"&amp;DC$2&amp;"+"&amp;W269&amp;DC$1)</f>
        <v/>
      </c>
      <c r="DD269" s="71" t="str">
        <f t="shared" ref="DD269:DD271" si="4443">IF(X269="","","|n"&amp;DD$2&amp;"+"&amp;X269&amp;DD$1)</f>
        <v/>
      </c>
      <c r="DE269" s="71" t="str">
        <f t="shared" ref="DE269:DE271" si="4444">IF(Y269="","","|n"&amp;DE$2&amp;"+"&amp;Y269&amp;DE$1)</f>
        <v/>
      </c>
      <c r="DF269" s="71" t="str">
        <f t="shared" ref="DF269:DF271" si="4445">IF(Z269="","","|n"&amp;DF$2&amp;"+"&amp;Z269&amp;DF$1)</f>
        <v/>
      </c>
      <c r="DG269" s="71" t="str">
        <f t="shared" ref="DG269:DG271" si="4446">IF(AA269="","","|n"&amp;DG$2&amp;"+"&amp;AA269&amp;DG$1)</f>
        <v/>
      </c>
      <c r="DH269" s="71" t="str">
        <f t="shared" ref="DH269:DH271" si="4447">IF(AB269="","","|n"&amp;DH$2&amp;"+"&amp;AB269&amp;DH$1)</f>
        <v/>
      </c>
      <c r="DI269" s="71" t="str">
        <f t="shared" ref="DI269:DI271" si="4448">IF(AC269="","","|n"&amp;DI$2&amp;"+"&amp;AC269&amp;DI$1)</f>
        <v/>
      </c>
      <c r="DJ269" s="71" t="str">
        <f t="shared" ref="DJ269:DJ271" si="4449">IF(AD269="","","|n"&amp;DJ$2&amp;"+"&amp;AD269&amp;DJ$1)</f>
        <v/>
      </c>
      <c r="DK269" s="71" t="str">
        <f t="shared" ref="DK269:DK271" si="4450">IF(AE269="","","|n"&amp;DK$2&amp;"+"&amp;AE269&amp;DK$1)</f>
        <v/>
      </c>
      <c r="DL269" s="71" t="str">
        <f t="shared" ref="DL269:DL271" si="4451">IF(AF269="","","|n"&amp;DL$2&amp;"+"&amp;AF269&amp;DL$1)</f>
        <v/>
      </c>
      <c r="DM269" s="71" t="str">
        <f t="shared" ref="DM269:DM271" si="4452">IF(AG269="","","|n"&amp;DM$2&amp;"+"&amp;AG269&amp;DM$1)</f>
        <v/>
      </c>
      <c r="DN269" s="71" t="str">
        <f t="shared" ref="DN269:DN271" si="4453">IF(AH269="","","|n"&amp;DN$2&amp;"+"&amp;AH269&amp;DN$1)</f>
        <v/>
      </c>
      <c r="DO269" s="71" t="str">
        <f t="shared" ref="DO269:DO271" si="4454">IF(AI269="","","|n"&amp;DO$2&amp;"+"&amp;AI269&amp;DO$1)</f>
        <v/>
      </c>
      <c r="DP269" s="71" t="str">
        <f t="shared" ref="DP269:DP271" si="4455">IF(AJ269="","","|n"&amp;DP$2&amp;"+"&amp;AJ269&amp;DP$1)</f>
        <v/>
      </c>
      <c r="DQ269" s="71" t="str">
        <f t="shared" ref="DQ269:DQ271" si="4456">IF(AK269="","","|n"&amp;DQ$2&amp;"+"&amp;AK269&amp;DQ$1)</f>
        <v/>
      </c>
      <c r="DR269" s="71" t="str">
        <f t="shared" ref="DR269:DR271" si="4457">IF(AL269="","","|n"&amp;DR$2&amp;"+"&amp;AL269&amp;DR$1)</f>
        <v/>
      </c>
      <c r="DS269" s="71" t="str">
        <f t="shared" ref="DS269:DS271" si="4458">IF(AM269="","","|n"&amp;DS$2&amp;"+"&amp;AM269&amp;DS$1)</f>
        <v/>
      </c>
      <c r="DT269" s="71" t="str">
        <f t="shared" ref="DT269:DT271" si="4459">IF(AN269="","","|n"&amp;DT$2&amp;"+"&amp;AN269&amp;DT$1)</f>
        <v/>
      </c>
      <c r="DU269" s="71" t="str">
        <f t="shared" ref="DU269:DU271" si="4460">IF(AO269="","","|n"&amp;DU$2&amp;"+"&amp;AO269&amp;DU$1)</f>
        <v/>
      </c>
      <c r="DV269" s="71" t="str">
        <f t="shared" ref="DV269:DV271" si="4461">IF(AP269="","","|n"&amp;DV$2&amp;"+"&amp;AP269&amp;DV$1)</f>
        <v/>
      </c>
      <c r="DW269" s="71" t="str">
        <f t="shared" ref="DW269:DW271" si="4462">IF(AQ269="","","|n"&amp;DW$2&amp;"+"&amp;AQ269&amp;DW$1)</f>
        <v/>
      </c>
      <c r="DX269" s="71" t="str">
        <f t="shared" ref="DX269:DX271" si="4463">IF(AR269="","","|n"&amp;DX$2&amp;"+"&amp;AR269&amp;DX$1)</f>
        <v/>
      </c>
      <c r="DY269" s="71" t="str">
        <f t="shared" ref="DY269:DY271" si="4464">IF(AS269="","","|n"&amp;DY$2&amp;"+"&amp;AS269&amp;DY$1)</f>
        <v/>
      </c>
      <c r="DZ269" s="71" t="str">
        <f t="shared" ref="DZ269:DZ271" si="4465">IF(AT269="","","|n"&amp;DZ$2&amp;"+"&amp;AT269&amp;DZ$1)</f>
        <v/>
      </c>
      <c r="EA269" s="71" t="str">
        <f t="shared" ref="EA269:EA271" si="4466">IF(AU269="","","|n"&amp;EA$2&amp;"+"&amp;AU269&amp;EA$1)</f>
        <v/>
      </c>
      <c r="EB269" s="71" t="str">
        <f t="shared" ref="EB269:EB271" si="4467">IF(AV269="","","|n"&amp;EB$2&amp;"+"&amp;AV269&amp;EB$1)</f>
        <v/>
      </c>
      <c r="EC269" s="71" t="str">
        <f t="shared" ref="EC269:EC271" si="4468">IF(AW269="","","|n"&amp;EC$2&amp;"+"&amp;AW269&amp;EC$1)</f>
        <v/>
      </c>
      <c r="ED269" s="71" t="str">
        <f t="shared" ref="ED269:ED271" si="4469">IF(AX269="","","|n"&amp;ED$2&amp;"+"&amp;AX269&amp;ED$1)</f>
        <v/>
      </c>
      <c r="EE269" s="71" t="str">
        <f t="shared" ref="EE269:EE271" si="4470">IF(AY269="","","|n"&amp;EE$2&amp;"+"&amp;AY269&amp;EE$1)</f>
        <v/>
      </c>
      <c r="EF269" s="71" t="str">
        <f t="shared" ref="EF269:EF271" si="4471">IF(AZ269="","","|n"&amp;EF$2&amp;"+"&amp;AZ269&amp;EF$1)</f>
        <v/>
      </c>
      <c r="EG269" s="71" t="str">
        <f t="shared" ref="EG269:EG271" si="4472">IF(BA269="","","|n"&amp;EG$2&amp;"+"&amp;BA269&amp;EG$1)</f>
        <v/>
      </c>
      <c r="EH269" s="71" t="str">
        <f t="shared" ref="EH269:EH271" si="4473">IF(BB269="","","|n"&amp;EH$2&amp;"+"&amp;BB269&amp;EH$1)</f>
        <v/>
      </c>
      <c r="EI269" s="71" t="str">
        <f t="shared" ref="EI269:EI271" si="4474">IF(BC269="","","|n"&amp;EI$2&amp;"+"&amp;BC269&amp;EI$1)</f>
        <v/>
      </c>
      <c r="EJ269" s="71" t="str">
        <f t="shared" ref="EJ269:EJ271" si="4475">IF(BD269="","","|n"&amp;EJ$2&amp;"+"&amp;BD269&amp;EJ$1)</f>
        <v/>
      </c>
      <c r="EK269" s="71" t="str">
        <f t="shared" ref="EK269:EK271" si="4476">IF(BE269="","","|n"&amp;EK$2&amp;"+"&amp;BE269&amp;EK$1)</f>
        <v/>
      </c>
      <c r="EL269" s="71" t="str">
        <f t="shared" ref="EL269:EL271" si="4477">IF(BF269="","","|n"&amp;EL$2&amp;"+"&amp;BF269&amp;EL$1)</f>
        <v/>
      </c>
      <c r="EM269" s="71" t="str">
        <f t="shared" ref="EM269:EM271" si="4478">IF(BG269="","","|n"&amp;EM$2&amp;"+"&amp;BG269&amp;EM$1)</f>
        <v/>
      </c>
      <c r="EN269" s="71" t="str">
        <f t="shared" ref="EN269:EN271" si="4479">IF(BH269="","","|n"&amp;EN$2&amp;"+"&amp;BH269&amp;EN$1)</f>
        <v/>
      </c>
      <c r="EO269" s="71" t="str">
        <f t="shared" ref="EO269:EO271" si="4480">IF(BI269="","","|n"&amp;EO$2&amp;"+"&amp;BI269&amp;EO$1)</f>
        <v/>
      </c>
      <c r="EP269" s="71" t="str">
        <f t="shared" ref="EP269:EP271" si="4481">IF(BJ269="","","|n"&amp;EP$2&amp;"+"&amp;BJ269&amp;EP$1)</f>
        <v/>
      </c>
      <c r="EQ269" s="71" t="str">
        <f t="shared" ref="EQ269:EQ271" si="4482">IF(BK269="","","|n"&amp;EQ$2&amp;"+"&amp;BK269&amp;EQ$1)</f>
        <v/>
      </c>
      <c r="ER269" s="71" t="str">
        <f t="shared" ref="ER269:ER271" si="4483">IF(BL269="","","|n"&amp;ER$2&amp;"+"&amp;BL269&amp;ER$1)</f>
        <v/>
      </c>
      <c r="ES269" s="71" t="str">
        <f t="shared" ref="ES269:ES271" si="4484">IF(BM269="","","|n"&amp;ES$2&amp;"+"&amp;BM269&amp;ES$1)</f>
        <v/>
      </c>
      <c r="ET269" s="71" t="str">
        <f t="shared" ref="ET269:ET271" si="4485">IF(BN269="","","|n"&amp;ET$2&amp;"+"&amp;BN269&amp;ET$1)</f>
        <v/>
      </c>
      <c r="EU269" s="71" t="str">
        <f t="shared" ref="EU269:EU271" si="4486">IF(BO269="","","|n"&amp;EU$2&amp;"+"&amp;BO269&amp;EU$1)</f>
        <v/>
      </c>
      <c r="EV269" s="71" t="str">
        <f t="shared" ref="EV269:EV271" si="4487">IF(BP269="","","|n"&amp;EV$2&amp;"+"&amp;BP269&amp;EV$1)</f>
        <v/>
      </c>
      <c r="EW269" s="71" t="str">
        <f t="shared" ref="EW269:EW271" si="4488">IF(BQ269="","","|n"&amp;EW$2&amp;"+"&amp;BQ269&amp;EW$1)</f>
        <v/>
      </c>
      <c r="EX269" s="71" t="str">
        <f t="shared" ref="EX269:EX271" si="4489">IF(BR269="","","|n"&amp;EX$2&amp;"+"&amp;BR269&amp;EX$1)</f>
        <v/>
      </c>
      <c r="EY269" s="71" t="str">
        <f t="shared" ref="EY269:EY271" si="4490">IF(BS269="","","|n"&amp;EY$2&amp;"+"&amp;BS269&amp;EY$1)</f>
        <v/>
      </c>
      <c r="EZ269" s="71" t="str">
        <f t="shared" ref="EZ269:EZ271" si="4491">IF(BT269="","","|n"&amp;EZ$2&amp;"+"&amp;BT269&amp;EZ$1)</f>
        <v/>
      </c>
      <c r="FA269" s="71" t="str">
        <f t="shared" ref="FA269:FA271" si="4492">IF(BU269="","","|n"&amp;FA$2&amp;"+"&amp;BU269&amp;FA$1)</f>
        <v/>
      </c>
      <c r="FB269" s="71" t="str">
        <f t="shared" ref="FB269:FB271" si="4493">IF(BV269="","","|n"&amp;FB$2&amp;"+"&amp;BV269&amp;FB$1)</f>
        <v/>
      </c>
      <c r="FC269" s="71" t="str">
        <f t="shared" ref="FC269:FC271" si="4494">IF(BW269="","","|n"&amp;FC$2&amp;"+"&amp;BW269&amp;FC$1)</f>
        <v/>
      </c>
      <c r="FD269" s="71" t="str">
        <f t="shared" ref="FD269:FD271" si="4495">IF(BX269="","","|n"&amp;FD$2&amp;"+"&amp;BX269&amp;FD$1)</f>
        <v/>
      </c>
      <c r="FE269" s="71" t="str">
        <f t="shared" ref="FE269:FE271" si="4496">IF(BY269="","","|n"&amp;FE$2&amp;"+"&amp;BY269&amp;FE$1)</f>
        <v/>
      </c>
      <c r="FF269" s="71" t="str">
        <f t="shared" ref="FF269:FF271" si="4497">IF(BZ269="","","|n"&amp;FF$2&amp;"+"&amp;BZ269&amp;FF$1)</f>
        <v/>
      </c>
      <c r="FG269" s="71" t="str">
        <f t="shared" ref="FG269:FG271" si="4498">IF(CA269="","","|n"&amp;FG$2&amp;"+"&amp;CA269&amp;FG$1)</f>
        <v/>
      </c>
      <c r="FH269" s="71" t="str">
        <f t="shared" ref="FH269:FH271" si="4499">IF(CB269="","","|n"&amp;FH$2&amp;"+"&amp;CB269&amp;FH$1)</f>
        <v/>
      </c>
      <c r="FI269" s="71" t="str">
        <f t="shared" ref="FI269:FI271" si="4500">IF(CC269="","","|n"&amp;FI$2&amp;"+"&amp;CC269&amp;FI$1)</f>
        <v/>
      </c>
      <c r="FJ269" s="71" t="str">
        <f t="shared" ref="FJ269:FJ271" si="4501">IF(CD269="","","|n"&amp;FJ$2&amp;"+"&amp;CD269&amp;FJ$1)</f>
        <v/>
      </c>
      <c r="FK269" s="71" t="str">
        <f t="shared" ref="FK269:FK271" si="4502">IF(CE269="","","|n"&amp;FK$2&amp;"+"&amp;CE269&amp;FK$1)</f>
        <v/>
      </c>
      <c r="FL269" s="71" t="str">
        <f t="shared" ref="FL269:FL271" si="4503">IF(CF269="","","|n"&amp;FL$2&amp;"+"&amp;CF269&amp;FL$1)</f>
        <v/>
      </c>
      <c r="FM269" s="71" t="str">
        <f t="shared" ref="FM269:FM271" si="4504">IF(CG269="","","|n"&amp;FM$2&amp;"+"&amp;CG269&amp;FM$1)</f>
        <v/>
      </c>
      <c r="FN269" s="71" t="str">
        <f t="shared" ref="FN269:FN271" si="4505">IF(CH269="","","|n"&amp;FN$2&amp;"+"&amp;CH269&amp;FN$1)</f>
        <v/>
      </c>
      <c r="FO269" s="71" t="str">
        <f t="shared" ref="FO269:FO271" si="4506">IF(CI269="","","|n"&amp;FO$2&amp;"+"&amp;CI269&amp;FO$1)</f>
        <v/>
      </c>
      <c r="FP269" s="71" t="str">
        <f t="shared" ref="FP269:FP271" si="4507">IF(CJ269="","","|n"&amp;FP$2&amp;"+"&amp;CJ269&amp;FP$1)</f>
        <v/>
      </c>
      <c r="FQ269" s="71" t="str">
        <f t="shared" ref="FQ269:FQ271" si="4508">IF(CK269="","","|n"&amp;FQ$2&amp;"+"&amp;CK269&amp;FQ$1)</f>
        <v/>
      </c>
      <c r="FR269" s="71" t="str">
        <f t="shared" ref="FR269:FR271" si="4509">IF(CL269="","","|n"&amp;FR$2&amp;"+"&amp;CL269&amp;FR$1)</f>
        <v/>
      </c>
      <c r="FS269" s="71" t="str">
        <f t="shared" ref="FS269:FS271" si="4510">IF(CM269="","","|n"&amp;FS$2&amp;"+"&amp;CM269&amp;FS$1)</f>
        <v/>
      </c>
    </row>
    <row r="270" spans="1:175" ht="16.5">
      <c r="A270" s="72"/>
      <c r="B270" s="130" t="s">
        <v>867</v>
      </c>
      <c r="C270" s="132" t="s">
        <v>868</v>
      </c>
      <c r="E270" s="100"/>
      <c r="F270" s="99"/>
      <c r="S270" s="108"/>
      <c r="T270" s="70" t="s">
        <v>860</v>
      </c>
      <c r="U270" s="85" t="str">
        <f t="shared" si="4367"/>
        <v>ReplaceableTextures\\CommandButtons\\BTNRY2E.blp</v>
      </c>
      <c r="V270" s="79"/>
      <c r="Z270" s="79"/>
      <c r="AG270" s="111"/>
      <c r="AL270" s="111"/>
      <c r="BC270" s="112"/>
      <c r="BD270" s="112"/>
      <c r="CU270" s="95" t="str">
        <f t="shared" ref="CU270" si="4511">CONCATENATE(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&amp;"|n")</f>
        <v>|n</v>
      </c>
      <c r="CV270" s="70" t="str">
        <f t="shared" si="4214"/>
        <v>代码生成</v>
      </c>
      <c r="CW270" s="60"/>
      <c r="CX270" s="60"/>
      <c r="CY270" s="60"/>
      <c r="CZ270" s="60"/>
      <c r="DA270" s="60"/>
      <c r="DB270" s="71" t="str">
        <f t="shared" ref="DB270" si="4512">IF(V270="","","|n"&amp;DB$2&amp;"+"&amp;V270&amp;DB$1)</f>
        <v/>
      </c>
      <c r="DC270" s="71" t="str">
        <f t="shared" ref="DC270" si="4513">IF(W270="","","|n"&amp;DC$2&amp;"+"&amp;W270&amp;DC$1)</f>
        <v/>
      </c>
      <c r="DD270" s="71" t="str">
        <f t="shared" ref="DD270" si="4514">IF(X270="","","|n"&amp;DD$2&amp;"+"&amp;X270&amp;DD$1)</f>
        <v/>
      </c>
      <c r="DE270" s="71" t="str">
        <f t="shared" ref="DE270" si="4515">IF(Y270="","","|n"&amp;DE$2&amp;"+"&amp;Y270&amp;DE$1)</f>
        <v/>
      </c>
      <c r="DF270" s="71" t="str">
        <f t="shared" ref="DF270" si="4516">IF(Z270="","","|n"&amp;DF$2&amp;"+"&amp;Z270&amp;DF$1)</f>
        <v/>
      </c>
      <c r="DG270" s="71" t="str">
        <f t="shared" ref="DG270" si="4517">IF(AA270="","","|n"&amp;DG$2&amp;"+"&amp;AA270&amp;DG$1)</f>
        <v/>
      </c>
      <c r="DH270" s="71" t="str">
        <f t="shared" ref="DH270" si="4518">IF(AB270="","","|n"&amp;DH$2&amp;"+"&amp;AB270&amp;DH$1)</f>
        <v/>
      </c>
      <c r="DI270" s="71" t="str">
        <f t="shared" ref="DI270" si="4519">IF(AC270="","","|n"&amp;DI$2&amp;"+"&amp;AC270&amp;DI$1)</f>
        <v/>
      </c>
      <c r="DJ270" s="71" t="str">
        <f t="shared" ref="DJ270" si="4520">IF(AD270="","","|n"&amp;DJ$2&amp;"+"&amp;AD270&amp;DJ$1)</f>
        <v/>
      </c>
      <c r="DK270" s="71" t="str">
        <f t="shared" ref="DK270" si="4521">IF(AE270="","","|n"&amp;DK$2&amp;"+"&amp;AE270&amp;DK$1)</f>
        <v/>
      </c>
      <c r="DL270" s="71" t="str">
        <f t="shared" ref="DL270" si="4522">IF(AF270="","","|n"&amp;DL$2&amp;"+"&amp;AF270&amp;DL$1)</f>
        <v/>
      </c>
      <c r="DM270" s="71" t="str">
        <f t="shared" ref="DM270" si="4523">IF(AG270="","","|n"&amp;DM$2&amp;"+"&amp;AG270&amp;DM$1)</f>
        <v/>
      </c>
      <c r="DN270" s="71" t="str">
        <f t="shared" ref="DN270" si="4524">IF(AH270="","","|n"&amp;DN$2&amp;"+"&amp;AH270&amp;DN$1)</f>
        <v/>
      </c>
      <c r="DO270" s="71" t="str">
        <f t="shared" ref="DO270" si="4525">IF(AI270="","","|n"&amp;DO$2&amp;"+"&amp;AI270&amp;DO$1)</f>
        <v/>
      </c>
      <c r="DP270" s="71" t="str">
        <f t="shared" ref="DP270" si="4526">IF(AJ270="","","|n"&amp;DP$2&amp;"+"&amp;AJ270&amp;DP$1)</f>
        <v/>
      </c>
      <c r="DQ270" s="71" t="str">
        <f t="shared" ref="DQ270" si="4527">IF(AK270="","","|n"&amp;DQ$2&amp;"+"&amp;AK270&amp;DQ$1)</f>
        <v/>
      </c>
      <c r="DR270" s="71" t="str">
        <f t="shared" ref="DR270" si="4528">IF(AL270="","","|n"&amp;DR$2&amp;"+"&amp;AL270&amp;DR$1)</f>
        <v/>
      </c>
      <c r="DS270" s="71" t="str">
        <f t="shared" ref="DS270" si="4529">IF(AM270="","","|n"&amp;DS$2&amp;"+"&amp;AM270&amp;DS$1)</f>
        <v/>
      </c>
      <c r="DT270" s="71" t="str">
        <f t="shared" ref="DT270" si="4530">IF(AN270="","","|n"&amp;DT$2&amp;"+"&amp;AN270&amp;DT$1)</f>
        <v/>
      </c>
      <c r="DU270" s="71" t="str">
        <f t="shared" ref="DU270" si="4531">IF(AO270="","","|n"&amp;DU$2&amp;"+"&amp;AO270&amp;DU$1)</f>
        <v/>
      </c>
      <c r="DV270" s="71" t="str">
        <f t="shared" ref="DV270" si="4532">IF(AP270="","","|n"&amp;DV$2&amp;"+"&amp;AP270&amp;DV$1)</f>
        <v/>
      </c>
      <c r="DW270" s="71" t="str">
        <f t="shared" ref="DW270" si="4533">IF(AQ270="","","|n"&amp;DW$2&amp;"+"&amp;AQ270&amp;DW$1)</f>
        <v/>
      </c>
      <c r="DX270" s="71" t="str">
        <f t="shared" ref="DX270" si="4534">IF(AR270="","","|n"&amp;DX$2&amp;"+"&amp;AR270&amp;DX$1)</f>
        <v/>
      </c>
      <c r="DY270" s="71" t="str">
        <f t="shared" ref="DY270" si="4535">IF(AS270="","","|n"&amp;DY$2&amp;"+"&amp;AS270&amp;DY$1)</f>
        <v/>
      </c>
      <c r="DZ270" s="71" t="str">
        <f t="shared" ref="DZ270" si="4536">IF(AT270="","","|n"&amp;DZ$2&amp;"+"&amp;AT270&amp;DZ$1)</f>
        <v/>
      </c>
      <c r="EA270" s="71" t="str">
        <f t="shared" ref="EA270" si="4537">IF(AU270="","","|n"&amp;EA$2&amp;"+"&amp;AU270&amp;EA$1)</f>
        <v/>
      </c>
      <c r="EB270" s="71" t="str">
        <f t="shared" ref="EB270" si="4538">IF(AV270="","","|n"&amp;EB$2&amp;"+"&amp;AV270&amp;EB$1)</f>
        <v/>
      </c>
      <c r="EC270" s="71" t="str">
        <f t="shared" ref="EC270" si="4539">IF(AW270="","","|n"&amp;EC$2&amp;"+"&amp;AW270&amp;EC$1)</f>
        <v/>
      </c>
      <c r="ED270" s="71" t="str">
        <f t="shared" ref="ED270" si="4540">IF(AX270="","","|n"&amp;ED$2&amp;"+"&amp;AX270&amp;ED$1)</f>
        <v/>
      </c>
      <c r="EE270" s="71" t="str">
        <f t="shared" ref="EE270" si="4541">IF(AY270="","","|n"&amp;EE$2&amp;"+"&amp;AY270&amp;EE$1)</f>
        <v/>
      </c>
      <c r="EF270" s="71" t="str">
        <f t="shared" ref="EF270" si="4542">IF(AZ270="","","|n"&amp;EF$2&amp;"+"&amp;AZ270&amp;EF$1)</f>
        <v/>
      </c>
      <c r="EG270" s="71" t="str">
        <f t="shared" ref="EG270" si="4543">IF(BA270="","","|n"&amp;EG$2&amp;"+"&amp;BA270&amp;EG$1)</f>
        <v/>
      </c>
      <c r="EH270" s="71" t="str">
        <f t="shared" ref="EH270" si="4544">IF(BB270="","","|n"&amp;EH$2&amp;"+"&amp;BB270&amp;EH$1)</f>
        <v/>
      </c>
      <c r="EI270" s="71" t="str">
        <f t="shared" ref="EI270" si="4545">IF(BC270="","","|n"&amp;EI$2&amp;"+"&amp;BC270&amp;EI$1)</f>
        <v/>
      </c>
      <c r="EJ270" s="71" t="str">
        <f t="shared" ref="EJ270" si="4546">IF(BD270="","","|n"&amp;EJ$2&amp;"+"&amp;BD270&amp;EJ$1)</f>
        <v/>
      </c>
      <c r="EK270" s="71" t="str">
        <f t="shared" ref="EK270" si="4547">IF(BE270="","","|n"&amp;EK$2&amp;"+"&amp;BE270&amp;EK$1)</f>
        <v/>
      </c>
      <c r="EL270" s="71" t="str">
        <f t="shared" ref="EL270" si="4548">IF(BF270="","","|n"&amp;EL$2&amp;"+"&amp;BF270&amp;EL$1)</f>
        <v/>
      </c>
      <c r="EM270" s="71" t="str">
        <f t="shared" ref="EM270" si="4549">IF(BG270="","","|n"&amp;EM$2&amp;"+"&amp;BG270&amp;EM$1)</f>
        <v/>
      </c>
      <c r="EN270" s="71" t="str">
        <f t="shared" ref="EN270" si="4550">IF(BH270="","","|n"&amp;EN$2&amp;"+"&amp;BH270&amp;EN$1)</f>
        <v/>
      </c>
      <c r="EO270" s="71" t="str">
        <f t="shared" ref="EO270" si="4551">IF(BI270="","","|n"&amp;EO$2&amp;"+"&amp;BI270&amp;EO$1)</f>
        <v/>
      </c>
      <c r="EP270" s="71" t="str">
        <f t="shared" ref="EP270" si="4552">IF(BJ270="","","|n"&amp;EP$2&amp;"+"&amp;BJ270&amp;EP$1)</f>
        <v/>
      </c>
      <c r="EQ270" s="71" t="str">
        <f t="shared" ref="EQ270" si="4553">IF(BK270="","","|n"&amp;EQ$2&amp;"+"&amp;BK270&amp;EQ$1)</f>
        <v/>
      </c>
      <c r="ER270" s="71" t="str">
        <f t="shared" ref="ER270" si="4554">IF(BL270="","","|n"&amp;ER$2&amp;"+"&amp;BL270&amp;ER$1)</f>
        <v/>
      </c>
      <c r="ES270" s="71" t="str">
        <f t="shared" ref="ES270" si="4555">IF(BM270="","","|n"&amp;ES$2&amp;"+"&amp;BM270&amp;ES$1)</f>
        <v/>
      </c>
      <c r="ET270" s="71" t="str">
        <f t="shared" ref="ET270" si="4556">IF(BN270="","","|n"&amp;ET$2&amp;"+"&amp;BN270&amp;ET$1)</f>
        <v/>
      </c>
      <c r="EU270" s="71" t="str">
        <f t="shared" ref="EU270" si="4557">IF(BO270="","","|n"&amp;EU$2&amp;"+"&amp;BO270&amp;EU$1)</f>
        <v/>
      </c>
      <c r="EV270" s="71" t="str">
        <f t="shared" ref="EV270" si="4558">IF(BP270="","","|n"&amp;EV$2&amp;"+"&amp;BP270&amp;EV$1)</f>
        <v/>
      </c>
      <c r="EW270" s="71" t="str">
        <f t="shared" ref="EW270" si="4559">IF(BQ270="","","|n"&amp;EW$2&amp;"+"&amp;BQ270&amp;EW$1)</f>
        <v/>
      </c>
      <c r="EX270" s="71" t="str">
        <f t="shared" ref="EX270" si="4560">IF(BR270="","","|n"&amp;EX$2&amp;"+"&amp;BR270&amp;EX$1)</f>
        <v/>
      </c>
      <c r="EY270" s="71" t="str">
        <f t="shared" ref="EY270" si="4561">IF(BS270="","","|n"&amp;EY$2&amp;"+"&amp;BS270&amp;EY$1)</f>
        <v/>
      </c>
      <c r="EZ270" s="71" t="str">
        <f t="shared" ref="EZ270" si="4562">IF(BT270="","","|n"&amp;EZ$2&amp;"+"&amp;BT270&amp;EZ$1)</f>
        <v/>
      </c>
      <c r="FA270" s="71" t="str">
        <f t="shared" ref="FA270" si="4563">IF(BU270="","","|n"&amp;FA$2&amp;"+"&amp;BU270&amp;FA$1)</f>
        <v/>
      </c>
      <c r="FB270" s="71" t="str">
        <f t="shared" ref="FB270" si="4564">IF(BV270="","","|n"&amp;FB$2&amp;"+"&amp;BV270&amp;FB$1)</f>
        <v/>
      </c>
      <c r="FC270" s="71" t="str">
        <f t="shared" ref="FC270" si="4565">IF(BW270="","","|n"&amp;FC$2&amp;"+"&amp;BW270&amp;FC$1)</f>
        <v/>
      </c>
      <c r="FD270" s="71" t="str">
        <f t="shared" ref="FD270" si="4566">IF(BX270="","","|n"&amp;FD$2&amp;"+"&amp;BX270&amp;FD$1)</f>
        <v/>
      </c>
      <c r="FE270" s="71" t="str">
        <f t="shared" ref="FE270" si="4567">IF(BY270="","","|n"&amp;FE$2&amp;"+"&amp;BY270&amp;FE$1)</f>
        <v/>
      </c>
      <c r="FF270" s="71" t="str">
        <f t="shared" ref="FF270" si="4568">IF(BZ270="","","|n"&amp;FF$2&amp;"+"&amp;BZ270&amp;FF$1)</f>
        <v/>
      </c>
      <c r="FG270" s="71" t="str">
        <f t="shared" ref="FG270" si="4569">IF(CA270="","","|n"&amp;FG$2&amp;"+"&amp;CA270&amp;FG$1)</f>
        <v/>
      </c>
      <c r="FH270" s="71" t="str">
        <f t="shared" ref="FH270" si="4570">IF(CB270="","","|n"&amp;FH$2&amp;"+"&amp;CB270&amp;FH$1)</f>
        <v/>
      </c>
      <c r="FI270" s="71" t="str">
        <f t="shared" ref="FI270" si="4571">IF(CC270="","","|n"&amp;FI$2&amp;"+"&amp;CC270&amp;FI$1)</f>
        <v/>
      </c>
      <c r="FJ270" s="71" t="str">
        <f t="shared" ref="FJ270" si="4572">IF(CD270="","","|n"&amp;FJ$2&amp;"+"&amp;CD270&amp;FJ$1)</f>
        <v/>
      </c>
      <c r="FK270" s="71" t="str">
        <f t="shared" ref="FK270" si="4573">IF(CE270="","","|n"&amp;FK$2&amp;"+"&amp;CE270&amp;FK$1)</f>
        <v/>
      </c>
      <c r="FL270" s="71" t="str">
        <f t="shared" ref="FL270" si="4574">IF(CF270="","","|n"&amp;FL$2&amp;"+"&amp;CF270&amp;FL$1)</f>
        <v/>
      </c>
      <c r="FM270" s="71" t="str">
        <f t="shared" ref="FM270" si="4575">IF(CG270="","","|n"&amp;FM$2&amp;"+"&amp;CG270&amp;FM$1)</f>
        <v/>
      </c>
      <c r="FN270" s="71" t="str">
        <f t="shared" ref="FN270" si="4576">IF(CH270="","","|n"&amp;FN$2&amp;"+"&amp;CH270&amp;FN$1)</f>
        <v/>
      </c>
      <c r="FO270" s="71" t="str">
        <f t="shared" ref="FO270" si="4577">IF(CI270="","","|n"&amp;FO$2&amp;"+"&amp;CI270&amp;FO$1)</f>
        <v/>
      </c>
      <c r="FP270" s="71" t="str">
        <f t="shared" ref="FP270" si="4578">IF(CJ270="","","|n"&amp;FP$2&amp;"+"&amp;CJ270&amp;FP$1)</f>
        <v/>
      </c>
      <c r="FQ270" s="71" t="str">
        <f t="shared" ref="FQ270" si="4579">IF(CK270="","","|n"&amp;FQ$2&amp;"+"&amp;CK270&amp;FQ$1)</f>
        <v/>
      </c>
      <c r="FR270" s="71" t="str">
        <f t="shared" ref="FR270" si="4580">IF(CL270="","","|n"&amp;FR$2&amp;"+"&amp;CL270&amp;FR$1)</f>
        <v/>
      </c>
      <c r="FS270" s="71" t="str">
        <f t="shared" ref="FS270" si="4581">IF(CM270="","","|n"&amp;FS$2&amp;"+"&amp;CM270&amp;FS$1)</f>
        <v/>
      </c>
    </row>
    <row r="271" spans="1:175" ht="16.5">
      <c r="A271" s="72"/>
      <c r="B271" s="130" t="s">
        <v>869</v>
      </c>
      <c r="C271" s="132" t="s">
        <v>870</v>
      </c>
      <c r="E271" s="100"/>
      <c r="F271" s="99"/>
      <c r="S271" s="108"/>
      <c r="T271" s="70" t="s">
        <v>860</v>
      </c>
      <c r="U271" s="85" t="str">
        <f t="shared" ref="U271" si="4582">"ReplaceableTextures\\CommandButtons\\BTNR"&amp;RIGHT(B271,3)&amp;".blp"</f>
        <v>ReplaceableTextures\\CommandButtons\\BTNRY2F.blp</v>
      </c>
      <c r="V271" s="79"/>
      <c r="Z271" s="79"/>
      <c r="AG271" s="111"/>
      <c r="AL271" s="111"/>
      <c r="BC271" s="112"/>
      <c r="BD271" s="112"/>
      <c r="CU271" s="95" t="str">
        <f t="shared" si="4440"/>
        <v>|n</v>
      </c>
      <c r="CV271" s="70" t="str">
        <f t="shared" ref="CV271" si="4583">T271</f>
        <v>代码生成</v>
      </c>
      <c r="CW271" s="60"/>
      <c r="CX271" s="60"/>
      <c r="CY271" s="60"/>
      <c r="CZ271" s="60"/>
      <c r="DA271" s="60"/>
      <c r="DB271" s="71" t="str">
        <f t="shared" si="4441"/>
        <v/>
      </c>
      <c r="DC271" s="71" t="str">
        <f t="shared" si="4442"/>
        <v/>
      </c>
      <c r="DD271" s="71" t="str">
        <f t="shared" si="4443"/>
        <v/>
      </c>
      <c r="DE271" s="71" t="str">
        <f t="shared" si="4444"/>
        <v/>
      </c>
      <c r="DF271" s="71" t="str">
        <f t="shared" si="4445"/>
        <v/>
      </c>
      <c r="DG271" s="71" t="str">
        <f t="shared" si="4446"/>
        <v/>
      </c>
      <c r="DH271" s="71" t="str">
        <f t="shared" si="4447"/>
        <v/>
      </c>
      <c r="DI271" s="71" t="str">
        <f t="shared" si="4448"/>
        <v/>
      </c>
      <c r="DJ271" s="71" t="str">
        <f t="shared" si="4449"/>
        <v/>
      </c>
      <c r="DK271" s="71" t="str">
        <f t="shared" si="4450"/>
        <v/>
      </c>
      <c r="DL271" s="71" t="str">
        <f t="shared" si="4451"/>
        <v/>
      </c>
      <c r="DM271" s="71" t="str">
        <f t="shared" si="4452"/>
        <v/>
      </c>
      <c r="DN271" s="71" t="str">
        <f t="shared" si="4453"/>
        <v/>
      </c>
      <c r="DO271" s="71" t="str">
        <f t="shared" si="4454"/>
        <v/>
      </c>
      <c r="DP271" s="71" t="str">
        <f t="shared" si="4455"/>
        <v/>
      </c>
      <c r="DQ271" s="71" t="str">
        <f t="shared" si="4456"/>
        <v/>
      </c>
      <c r="DR271" s="71" t="str">
        <f t="shared" si="4457"/>
        <v/>
      </c>
      <c r="DS271" s="71" t="str">
        <f t="shared" si="4458"/>
        <v/>
      </c>
      <c r="DT271" s="71" t="str">
        <f t="shared" si="4459"/>
        <v/>
      </c>
      <c r="DU271" s="71" t="str">
        <f t="shared" si="4460"/>
        <v/>
      </c>
      <c r="DV271" s="71" t="str">
        <f t="shared" si="4461"/>
        <v/>
      </c>
      <c r="DW271" s="71" t="str">
        <f t="shared" si="4462"/>
        <v/>
      </c>
      <c r="DX271" s="71" t="str">
        <f t="shared" si="4463"/>
        <v/>
      </c>
      <c r="DY271" s="71" t="str">
        <f t="shared" si="4464"/>
        <v/>
      </c>
      <c r="DZ271" s="71" t="str">
        <f t="shared" si="4465"/>
        <v/>
      </c>
      <c r="EA271" s="71" t="str">
        <f t="shared" si="4466"/>
        <v/>
      </c>
      <c r="EB271" s="71" t="str">
        <f t="shared" si="4467"/>
        <v/>
      </c>
      <c r="EC271" s="71" t="str">
        <f t="shared" si="4468"/>
        <v/>
      </c>
      <c r="ED271" s="71" t="str">
        <f t="shared" si="4469"/>
        <v/>
      </c>
      <c r="EE271" s="71" t="str">
        <f t="shared" si="4470"/>
        <v/>
      </c>
      <c r="EF271" s="71" t="str">
        <f t="shared" si="4471"/>
        <v/>
      </c>
      <c r="EG271" s="71" t="str">
        <f t="shared" si="4472"/>
        <v/>
      </c>
      <c r="EH271" s="71" t="str">
        <f t="shared" si="4473"/>
        <v/>
      </c>
      <c r="EI271" s="71" t="str">
        <f t="shared" si="4474"/>
        <v/>
      </c>
      <c r="EJ271" s="71" t="str">
        <f t="shared" si="4475"/>
        <v/>
      </c>
      <c r="EK271" s="71" t="str">
        <f t="shared" si="4476"/>
        <v/>
      </c>
      <c r="EL271" s="71" t="str">
        <f t="shared" si="4477"/>
        <v/>
      </c>
      <c r="EM271" s="71" t="str">
        <f t="shared" si="4478"/>
        <v/>
      </c>
      <c r="EN271" s="71" t="str">
        <f t="shared" si="4479"/>
        <v/>
      </c>
      <c r="EO271" s="71" t="str">
        <f t="shared" si="4480"/>
        <v/>
      </c>
      <c r="EP271" s="71" t="str">
        <f t="shared" si="4481"/>
        <v/>
      </c>
      <c r="EQ271" s="71" t="str">
        <f t="shared" si="4482"/>
        <v/>
      </c>
      <c r="ER271" s="71" t="str">
        <f t="shared" si="4483"/>
        <v/>
      </c>
      <c r="ES271" s="71" t="str">
        <f t="shared" si="4484"/>
        <v/>
      </c>
      <c r="ET271" s="71" t="str">
        <f t="shared" si="4485"/>
        <v/>
      </c>
      <c r="EU271" s="71" t="str">
        <f t="shared" si="4486"/>
        <v/>
      </c>
      <c r="EV271" s="71" t="str">
        <f t="shared" si="4487"/>
        <v/>
      </c>
      <c r="EW271" s="71" t="str">
        <f t="shared" si="4488"/>
        <v/>
      </c>
      <c r="EX271" s="71" t="str">
        <f t="shared" si="4489"/>
        <v/>
      </c>
      <c r="EY271" s="71" t="str">
        <f t="shared" si="4490"/>
        <v/>
      </c>
      <c r="EZ271" s="71" t="str">
        <f t="shared" si="4491"/>
        <v/>
      </c>
      <c r="FA271" s="71" t="str">
        <f t="shared" si="4492"/>
        <v/>
      </c>
      <c r="FB271" s="71" t="str">
        <f t="shared" si="4493"/>
        <v/>
      </c>
      <c r="FC271" s="71" t="str">
        <f t="shared" si="4494"/>
        <v/>
      </c>
      <c r="FD271" s="71" t="str">
        <f t="shared" si="4495"/>
        <v/>
      </c>
      <c r="FE271" s="71" t="str">
        <f t="shared" si="4496"/>
        <v/>
      </c>
      <c r="FF271" s="71" t="str">
        <f t="shared" si="4497"/>
        <v/>
      </c>
      <c r="FG271" s="71" t="str">
        <f t="shared" si="4498"/>
        <v/>
      </c>
      <c r="FH271" s="71" t="str">
        <f t="shared" si="4499"/>
        <v/>
      </c>
      <c r="FI271" s="71" t="str">
        <f t="shared" si="4500"/>
        <v/>
      </c>
      <c r="FJ271" s="71" t="str">
        <f t="shared" si="4501"/>
        <v/>
      </c>
      <c r="FK271" s="71" t="str">
        <f t="shared" si="4502"/>
        <v/>
      </c>
      <c r="FL271" s="71" t="str">
        <f t="shared" si="4503"/>
        <v/>
      </c>
      <c r="FM271" s="71" t="str">
        <f t="shared" si="4504"/>
        <v/>
      </c>
      <c r="FN271" s="71" t="str">
        <f t="shared" si="4505"/>
        <v/>
      </c>
      <c r="FO271" s="71" t="str">
        <f t="shared" si="4506"/>
        <v/>
      </c>
      <c r="FP271" s="71" t="str">
        <f t="shared" si="4507"/>
        <v/>
      </c>
      <c r="FQ271" s="71" t="str">
        <f t="shared" si="4508"/>
        <v/>
      </c>
      <c r="FR271" s="71" t="str">
        <f t="shared" si="4509"/>
        <v/>
      </c>
      <c r="FS271" s="71" t="str">
        <f t="shared" si="4510"/>
        <v/>
      </c>
    </row>
    <row r="272" spans="1:175" ht="16.5">
      <c r="A272" s="72"/>
      <c r="B272" s="9" t="s">
        <v>871</v>
      </c>
      <c r="C272" s="9" t="s">
        <v>872</v>
      </c>
      <c r="E272" s="100"/>
      <c r="F272" s="99"/>
      <c r="S272" s="108"/>
      <c r="T272" s="70" t="s">
        <v>860</v>
      </c>
      <c r="U272" s="85" t="str">
        <f t="shared" ref="U272" si="4584">"ReplaceableTextures\\CommandButtons\\BTNR"&amp;RIGHT(B272,3)&amp;".blp"</f>
        <v>ReplaceableTextures\\CommandButtons\\BTNRY4O.blp</v>
      </c>
      <c r="V272" s="79"/>
      <c r="Z272" s="79"/>
      <c r="AG272" s="111"/>
      <c r="AL272" s="111"/>
      <c r="BC272" s="112"/>
      <c r="BD272" s="112"/>
      <c r="CU272" s="95" t="str">
        <f t="shared" ref="CU272" si="4585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6">T272</f>
        <v>代码生成</v>
      </c>
      <c r="CW272" s="60"/>
      <c r="CX272" s="60"/>
      <c r="CY272" s="60"/>
      <c r="CZ272" s="60"/>
      <c r="DA272" s="60"/>
      <c r="DB272" s="71" t="str">
        <f t="shared" ref="DB272" si="4587">IF(V272="","","|n"&amp;DB$2&amp;"+"&amp;V272&amp;DB$1)</f>
        <v/>
      </c>
      <c r="DC272" s="71" t="str">
        <f t="shared" ref="DC272" si="4588">IF(W272="","","|n"&amp;DC$2&amp;"+"&amp;W272&amp;DC$1)</f>
        <v/>
      </c>
      <c r="DD272" s="71" t="str">
        <f t="shared" ref="DD272" si="4589">IF(X272="","","|n"&amp;DD$2&amp;"+"&amp;X272&amp;DD$1)</f>
        <v/>
      </c>
      <c r="DE272" s="71" t="str">
        <f t="shared" ref="DE272" si="4590">IF(Y272="","","|n"&amp;DE$2&amp;"+"&amp;Y272&amp;DE$1)</f>
        <v/>
      </c>
      <c r="DF272" s="71" t="str">
        <f t="shared" ref="DF272" si="4591">IF(Z272="","","|n"&amp;DF$2&amp;"+"&amp;Z272&amp;DF$1)</f>
        <v/>
      </c>
      <c r="DG272" s="71" t="str">
        <f t="shared" ref="DG272" si="4592">IF(AA272="","","|n"&amp;DG$2&amp;"+"&amp;AA272&amp;DG$1)</f>
        <v/>
      </c>
      <c r="DH272" s="71" t="str">
        <f t="shared" ref="DH272" si="4593">IF(AB272="","","|n"&amp;DH$2&amp;"+"&amp;AB272&amp;DH$1)</f>
        <v/>
      </c>
      <c r="DI272" s="71" t="str">
        <f t="shared" ref="DI272" si="4594">IF(AC272="","","|n"&amp;DI$2&amp;"+"&amp;AC272&amp;DI$1)</f>
        <v/>
      </c>
      <c r="DJ272" s="71" t="str">
        <f t="shared" ref="DJ272" si="4595">IF(AD272="","","|n"&amp;DJ$2&amp;"+"&amp;AD272&amp;DJ$1)</f>
        <v/>
      </c>
      <c r="DK272" s="71" t="str">
        <f t="shared" ref="DK272" si="4596">IF(AE272="","","|n"&amp;DK$2&amp;"+"&amp;AE272&amp;DK$1)</f>
        <v/>
      </c>
      <c r="DL272" s="71" t="str">
        <f t="shared" ref="DL272" si="4597">IF(AF272="","","|n"&amp;DL$2&amp;"+"&amp;AF272&amp;DL$1)</f>
        <v/>
      </c>
      <c r="DM272" s="71" t="str">
        <f t="shared" ref="DM272" si="4598">IF(AG272="","","|n"&amp;DM$2&amp;"+"&amp;AG272&amp;DM$1)</f>
        <v/>
      </c>
      <c r="DN272" s="71" t="str">
        <f t="shared" ref="DN272" si="4599">IF(AH272="","","|n"&amp;DN$2&amp;"+"&amp;AH272&amp;DN$1)</f>
        <v/>
      </c>
      <c r="DO272" s="71" t="str">
        <f t="shared" ref="DO272" si="4600">IF(AI272="","","|n"&amp;DO$2&amp;"+"&amp;AI272&amp;DO$1)</f>
        <v/>
      </c>
      <c r="DP272" s="71" t="str">
        <f t="shared" ref="DP272" si="4601">IF(AJ272="","","|n"&amp;DP$2&amp;"+"&amp;AJ272&amp;DP$1)</f>
        <v/>
      </c>
      <c r="DQ272" s="71" t="str">
        <f t="shared" ref="DQ272" si="4602">IF(AK272="","","|n"&amp;DQ$2&amp;"+"&amp;AK272&amp;DQ$1)</f>
        <v/>
      </c>
      <c r="DR272" s="71" t="str">
        <f t="shared" ref="DR272" si="4603">IF(AL272="","","|n"&amp;DR$2&amp;"+"&amp;AL272&amp;DR$1)</f>
        <v/>
      </c>
      <c r="DS272" s="71" t="str">
        <f t="shared" ref="DS272" si="4604">IF(AM272="","","|n"&amp;DS$2&amp;"+"&amp;AM272&amp;DS$1)</f>
        <v/>
      </c>
      <c r="DT272" s="71" t="str">
        <f t="shared" ref="DT272" si="4605">IF(AN272="","","|n"&amp;DT$2&amp;"+"&amp;AN272&amp;DT$1)</f>
        <v/>
      </c>
      <c r="DU272" s="71" t="str">
        <f t="shared" ref="DU272" si="4606">IF(AO272="","","|n"&amp;DU$2&amp;"+"&amp;AO272&amp;DU$1)</f>
        <v/>
      </c>
      <c r="DV272" s="71" t="str">
        <f t="shared" ref="DV272" si="4607">IF(AP272="","","|n"&amp;DV$2&amp;"+"&amp;AP272&amp;DV$1)</f>
        <v/>
      </c>
      <c r="DW272" s="71" t="str">
        <f t="shared" ref="DW272" si="4608">IF(AQ272="","","|n"&amp;DW$2&amp;"+"&amp;AQ272&amp;DW$1)</f>
        <v/>
      </c>
      <c r="DX272" s="71" t="str">
        <f t="shared" ref="DX272" si="4609">IF(AR272="","","|n"&amp;DX$2&amp;"+"&amp;AR272&amp;DX$1)</f>
        <v/>
      </c>
      <c r="DY272" s="71" t="str">
        <f t="shared" ref="DY272" si="4610">IF(AS272="","","|n"&amp;DY$2&amp;"+"&amp;AS272&amp;DY$1)</f>
        <v/>
      </c>
      <c r="DZ272" s="71" t="str">
        <f t="shared" ref="DZ272" si="4611">IF(AT272="","","|n"&amp;DZ$2&amp;"+"&amp;AT272&amp;DZ$1)</f>
        <v/>
      </c>
      <c r="EA272" s="71" t="str">
        <f t="shared" ref="EA272" si="4612">IF(AU272="","","|n"&amp;EA$2&amp;"+"&amp;AU272&amp;EA$1)</f>
        <v/>
      </c>
      <c r="EB272" s="71" t="str">
        <f t="shared" ref="EB272" si="4613">IF(AV272="","","|n"&amp;EB$2&amp;"+"&amp;AV272&amp;EB$1)</f>
        <v/>
      </c>
      <c r="EC272" s="71" t="str">
        <f t="shared" ref="EC272" si="4614">IF(AW272="","","|n"&amp;EC$2&amp;"+"&amp;AW272&amp;EC$1)</f>
        <v/>
      </c>
      <c r="ED272" s="71" t="str">
        <f t="shared" ref="ED272" si="4615">IF(AX272="","","|n"&amp;ED$2&amp;"+"&amp;AX272&amp;ED$1)</f>
        <v/>
      </c>
      <c r="EE272" s="71" t="str">
        <f t="shared" ref="EE272" si="4616">IF(AY272="","","|n"&amp;EE$2&amp;"+"&amp;AY272&amp;EE$1)</f>
        <v/>
      </c>
      <c r="EF272" s="71" t="str">
        <f t="shared" ref="EF272" si="4617">IF(AZ272="","","|n"&amp;EF$2&amp;"+"&amp;AZ272&amp;EF$1)</f>
        <v/>
      </c>
      <c r="EG272" s="71" t="str">
        <f t="shared" ref="EG272" si="4618">IF(BA272="","","|n"&amp;EG$2&amp;"+"&amp;BA272&amp;EG$1)</f>
        <v/>
      </c>
      <c r="EH272" s="71" t="str">
        <f t="shared" ref="EH272" si="4619">IF(BB272="","","|n"&amp;EH$2&amp;"+"&amp;BB272&amp;EH$1)</f>
        <v/>
      </c>
      <c r="EI272" s="71" t="str">
        <f t="shared" ref="EI272" si="4620">IF(BC272="","","|n"&amp;EI$2&amp;"+"&amp;BC272&amp;EI$1)</f>
        <v/>
      </c>
      <c r="EJ272" s="71" t="str">
        <f t="shared" ref="EJ272" si="4621">IF(BD272="","","|n"&amp;EJ$2&amp;"+"&amp;BD272&amp;EJ$1)</f>
        <v/>
      </c>
      <c r="EK272" s="71" t="str">
        <f t="shared" ref="EK272" si="4622">IF(BE272="","","|n"&amp;EK$2&amp;"+"&amp;BE272&amp;EK$1)</f>
        <v/>
      </c>
      <c r="EL272" s="71" t="str">
        <f t="shared" ref="EL272" si="4623">IF(BF272="","","|n"&amp;EL$2&amp;"+"&amp;BF272&amp;EL$1)</f>
        <v/>
      </c>
      <c r="EM272" s="71" t="str">
        <f t="shared" ref="EM272" si="4624">IF(BG272="","","|n"&amp;EM$2&amp;"+"&amp;BG272&amp;EM$1)</f>
        <v/>
      </c>
      <c r="EN272" s="71" t="str">
        <f t="shared" ref="EN272" si="4625">IF(BH272="","","|n"&amp;EN$2&amp;"+"&amp;BH272&amp;EN$1)</f>
        <v/>
      </c>
      <c r="EO272" s="71" t="str">
        <f t="shared" ref="EO272" si="4626">IF(BI272="","","|n"&amp;EO$2&amp;"+"&amp;BI272&amp;EO$1)</f>
        <v/>
      </c>
      <c r="EP272" s="71" t="str">
        <f t="shared" ref="EP272" si="4627">IF(BJ272="","","|n"&amp;EP$2&amp;"+"&amp;BJ272&amp;EP$1)</f>
        <v/>
      </c>
      <c r="EQ272" s="71" t="str">
        <f t="shared" ref="EQ272" si="4628">IF(BK272="","","|n"&amp;EQ$2&amp;"+"&amp;BK272&amp;EQ$1)</f>
        <v/>
      </c>
      <c r="ER272" s="71" t="str">
        <f t="shared" ref="ER272" si="4629">IF(BL272="","","|n"&amp;ER$2&amp;"+"&amp;BL272&amp;ER$1)</f>
        <v/>
      </c>
      <c r="ES272" s="71" t="str">
        <f t="shared" ref="ES272" si="4630">IF(BM272="","","|n"&amp;ES$2&amp;"+"&amp;BM272&amp;ES$1)</f>
        <v/>
      </c>
      <c r="ET272" s="71" t="str">
        <f t="shared" ref="ET272" si="4631">IF(BN272="","","|n"&amp;ET$2&amp;"+"&amp;BN272&amp;ET$1)</f>
        <v/>
      </c>
      <c r="EU272" s="71" t="str">
        <f t="shared" ref="EU272" si="4632">IF(BO272="","","|n"&amp;EU$2&amp;"+"&amp;BO272&amp;EU$1)</f>
        <v/>
      </c>
      <c r="EV272" s="71" t="str">
        <f t="shared" ref="EV272" si="4633">IF(BP272="","","|n"&amp;EV$2&amp;"+"&amp;BP272&amp;EV$1)</f>
        <v/>
      </c>
      <c r="EW272" s="71" t="str">
        <f t="shared" ref="EW272" si="4634">IF(BQ272="","","|n"&amp;EW$2&amp;"+"&amp;BQ272&amp;EW$1)</f>
        <v/>
      </c>
      <c r="EX272" s="71" t="str">
        <f t="shared" ref="EX272" si="4635">IF(BR272="","","|n"&amp;EX$2&amp;"+"&amp;BR272&amp;EX$1)</f>
        <v/>
      </c>
      <c r="EY272" s="71" t="str">
        <f t="shared" ref="EY272" si="4636">IF(BS272="","","|n"&amp;EY$2&amp;"+"&amp;BS272&amp;EY$1)</f>
        <v/>
      </c>
      <c r="EZ272" s="71" t="str">
        <f t="shared" ref="EZ272" si="4637">IF(BT272="","","|n"&amp;EZ$2&amp;"+"&amp;BT272&amp;EZ$1)</f>
        <v/>
      </c>
      <c r="FA272" s="71" t="str">
        <f t="shared" ref="FA272" si="4638">IF(BU272="","","|n"&amp;FA$2&amp;"+"&amp;BU272&amp;FA$1)</f>
        <v/>
      </c>
      <c r="FB272" s="71" t="str">
        <f t="shared" ref="FB272" si="4639">IF(BV272="","","|n"&amp;FB$2&amp;"+"&amp;BV272&amp;FB$1)</f>
        <v/>
      </c>
      <c r="FC272" s="71" t="str">
        <f t="shared" ref="FC272" si="4640">IF(BW272="","","|n"&amp;FC$2&amp;"+"&amp;BW272&amp;FC$1)</f>
        <v/>
      </c>
      <c r="FD272" s="71" t="str">
        <f t="shared" ref="FD272" si="4641">IF(BX272="","","|n"&amp;FD$2&amp;"+"&amp;BX272&amp;FD$1)</f>
        <v/>
      </c>
      <c r="FE272" s="71" t="str">
        <f t="shared" ref="FE272" si="4642">IF(BY272="","","|n"&amp;FE$2&amp;"+"&amp;BY272&amp;FE$1)</f>
        <v/>
      </c>
      <c r="FF272" s="71" t="str">
        <f t="shared" ref="FF272" si="4643">IF(BZ272="","","|n"&amp;FF$2&amp;"+"&amp;BZ272&amp;FF$1)</f>
        <v/>
      </c>
      <c r="FG272" s="71" t="str">
        <f t="shared" ref="FG272" si="4644">IF(CA272="","","|n"&amp;FG$2&amp;"+"&amp;CA272&amp;FG$1)</f>
        <v/>
      </c>
      <c r="FH272" s="71" t="str">
        <f t="shared" ref="FH272" si="4645">IF(CB272="","","|n"&amp;FH$2&amp;"+"&amp;CB272&amp;FH$1)</f>
        <v/>
      </c>
      <c r="FI272" s="71" t="str">
        <f t="shared" ref="FI272" si="4646">IF(CC272="","","|n"&amp;FI$2&amp;"+"&amp;CC272&amp;FI$1)</f>
        <v/>
      </c>
      <c r="FJ272" s="71" t="str">
        <f t="shared" ref="FJ272" si="4647">IF(CD272="","","|n"&amp;FJ$2&amp;"+"&amp;CD272&amp;FJ$1)</f>
        <v/>
      </c>
      <c r="FK272" s="71" t="str">
        <f t="shared" ref="FK272" si="4648">IF(CE272="","","|n"&amp;FK$2&amp;"+"&amp;CE272&amp;FK$1)</f>
        <v/>
      </c>
      <c r="FL272" s="71" t="str">
        <f t="shared" ref="FL272" si="4649">IF(CF272="","","|n"&amp;FL$2&amp;"+"&amp;CF272&amp;FL$1)</f>
        <v/>
      </c>
      <c r="FM272" s="71" t="str">
        <f t="shared" ref="FM272" si="4650">IF(CG272="","","|n"&amp;FM$2&amp;"+"&amp;CG272&amp;FM$1)</f>
        <v/>
      </c>
      <c r="FN272" s="71" t="str">
        <f t="shared" ref="FN272" si="4651">IF(CH272="","","|n"&amp;FN$2&amp;"+"&amp;CH272&amp;FN$1)</f>
        <v/>
      </c>
      <c r="FO272" s="71" t="str">
        <f t="shared" ref="FO272" si="4652">IF(CI272="","","|n"&amp;FO$2&amp;"+"&amp;CI272&amp;FO$1)</f>
        <v/>
      </c>
      <c r="FP272" s="71" t="str">
        <f t="shared" ref="FP272" si="4653">IF(CJ272="","","|n"&amp;FP$2&amp;"+"&amp;CJ272&amp;FP$1)</f>
        <v/>
      </c>
      <c r="FQ272" s="71" t="str">
        <f t="shared" ref="FQ272" si="4654">IF(CK272="","","|n"&amp;FQ$2&amp;"+"&amp;CK272&amp;FQ$1)</f>
        <v/>
      </c>
      <c r="FR272" s="71" t="str">
        <f t="shared" ref="FR272" si="4655">IF(CL272="","","|n"&amp;FR$2&amp;"+"&amp;CL272&amp;FR$1)</f>
        <v/>
      </c>
      <c r="FS272" s="71" t="str">
        <f t="shared" ref="FS272" si="4656">IF(CM272="","","|n"&amp;FS$2&amp;"+"&amp;CM272&amp;FS$1)</f>
        <v/>
      </c>
    </row>
    <row r="273" spans="1:175" ht="16.5">
      <c r="A273" s="72"/>
      <c r="B273" s="9" t="s">
        <v>1295</v>
      </c>
      <c r="C273" s="9" t="s">
        <v>1296</v>
      </c>
      <c r="E273" s="100"/>
      <c r="F273" s="99"/>
      <c r="S273" s="108"/>
      <c r="T273" s="70" t="s">
        <v>860</v>
      </c>
      <c r="U273" s="85" t="str">
        <f t="shared" ref="U273" si="4657">"ReplaceableTextures\\CommandButtons\\BTNR"&amp;RIGHT(B273,3)&amp;".blp"</f>
        <v>ReplaceableTextures\\CommandButtons\\BTNRY1E.blp</v>
      </c>
      <c r="V273" s="79"/>
      <c r="Z273" s="79"/>
      <c r="AG273" s="111"/>
      <c r="AL273" s="111"/>
      <c r="BC273" s="112"/>
      <c r="BD273" s="112"/>
      <c r="CU273" s="95" t="str">
        <f t="shared" ref="CU273" si="4658">CONCATENATE(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&amp;"|n")</f>
        <v>|n</v>
      </c>
      <c r="CV273" s="70" t="str">
        <f t="shared" ref="CV273" si="4659">T273</f>
        <v>代码生成</v>
      </c>
      <c r="CW273" s="60"/>
      <c r="CX273" s="60"/>
      <c r="CY273" s="60"/>
      <c r="CZ273" s="60"/>
      <c r="DA273" s="60"/>
      <c r="DB273" s="71" t="str">
        <f t="shared" ref="DB273" si="4660">IF(V273="","","|n"&amp;DB$2&amp;"+"&amp;V273&amp;DB$1)</f>
        <v/>
      </c>
      <c r="DC273" s="71" t="str">
        <f t="shared" ref="DC273" si="4661">IF(W273="","","|n"&amp;DC$2&amp;"+"&amp;W273&amp;DC$1)</f>
        <v/>
      </c>
      <c r="DD273" s="71" t="str">
        <f t="shared" ref="DD273" si="4662">IF(X273="","","|n"&amp;DD$2&amp;"+"&amp;X273&amp;DD$1)</f>
        <v/>
      </c>
      <c r="DE273" s="71" t="str">
        <f t="shared" ref="DE273" si="4663">IF(Y273="","","|n"&amp;DE$2&amp;"+"&amp;Y273&amp;DE$1)</f>
        <v/>
      </c>
      <c r="DF273" s="71" t="str">
        <f t="shared" ref="DF273" si="4664">IF(Z273="","","|n"&amp;DF$2&amp;"+"&amp;Z273&amp;DF$1)</f>
        <v/>
      </c>
      <c r="DG273" s="71" t="str">
        <f t="shared" ref="DG273" si="4665">IF(AA273="","","|n"&amp;DG$2&amp;"+"&amp;AA273&amp;DG$1)</f>
        <v/>
      </c>
      <c r="DH273" s="71" t="str">
        <f t="shared" ref="DH273" si="4666">IF(AB273="","","|n"&amp;DH$2&amp;"+"&amp;AB273&amp;DH$1)</f>
        <v/>
      </c>
      <c r="DI273" s="71" t="str">
        <f t="shared" ref="DI273" si="4667">IF(AC273="","","|n"&amp;DI$2&amp;"+"&amp;AC273&amp;DI$1)</f>
        <v/>
      </c>
      <c r="DJ273" s="71" t="str">
        <f t="shared" ref="DJ273" si="4668">IF(AD273="","","|n"&amp;DJ$2&amp;"+"&amp;AD273&amp;DJ$1)</f>
        <v/>
      </c>
      <c r="DK273" s="71" t="str">
        <f t="shared" ref="DK273" si="4669">IF(AE273="","","|n"&amp;DK$2&amp;"+"&amp;AE273&amp;DK$1)</f>
        <v/>
      </c>
      <c r="DL273" s="71" t="str">
        <f t="shared" ref="DL273" si="4670">IF(AF273="","","|n"&amp;DL$2&amp;"+"&amp;AF273&amp;DL$1)</f>
        <v/>
      </c>
      <c r="DM273" s="71" t="str">
        <f t="shared" ref="DM273" si="4671">IF(AG273="","","|n"&amp;DM$2&amp;"+"&amp;AG273&amp;DM$1)</f>
        <v/>
      </c>
      <c r="DN273" s="71" t="str">
        <f t="shared" ref="DN273" si="4672">IF(AH273="","","|n"&amp;DN$2&amp;"+"&amp;AH273&amp;DN$1)</f>
        <v/>
      </c>
      <c r="DO273" s="71" t="str">
        <f t="shared" ref="DO273" si="4673">IF(AI273="","","|n"&amp;DO$2&amp;"+"&amp;AI273&amp;DO$1)</f>
        <v/>
      </c>
      <c r="DP273" s="71" t="str">
        <f t="shared" ref="DP273" si="4674">IF(AJ273="","","|n"&amp;DP$2&amp;"+"&amp;AJ273&amp;DP$1)</f>
        <v/>
      </c>
      <c r="DQ273" s="71" t="str">
        <f t="shared" ref="DQ273" si="4675">IF(AK273="","","|n"&amp;DQ$2&amp;"+"&amp;AK273&amp;DQ$1)</f>
        <v/>
      </c>
      <c r="DR273" s="71" t="str">
        <f t="shared" ref="DR273" si="4676">IF(AL273="","","|n"&amp;DR$2&amp;"+"&amp;AL273&amp;DR$1)</f>
        <v/>
      </c>
      <c r="DS273" s="71" t="str">
        <f t="shared" ref="DS273" si="4677">IF(AM273="","","|n"&amp;DS$2&amp;"+"&amp;AM273&amp;DS$1)</f>
        <v/>
      </c>
      <c r="DT273" s="71" t="str">
        <f t="shared" ref="DT273" si="4678">IF(AN273="","","|n"&amp;DT$2&amp;"+"&amp;AN273&amp;DT$1)</f>
        <v/>
      </c>
      <c r="DU273" s="71" t="str">
        <f t="shared" ref="DU273" si="4679">IF(AO273="","","|n"&amp;DU$2&amp;"+"&amp;AO273&amp;DU$1)</f>
        <v/>
      </c>
      <c r="DV273" s="71" t="str">
        <f t="shared" ref="DV273" si="4680">IF(AP273="","","|n"&amp;DV$2&amp;"+"&amp;AP273&amp;DV$1)</f>
        <v/>
      </c>
      <c r="DW273" s="71" t="str">
        <f t="shared" ref="DW273" si="4681">IF(AQ273="","","|n"&amp;DW$2&amp;"+"&amp;AQ273&amp;DW$1)</f>
        <v/>
      </c>
      <c r="DX273" s="71" t="str">
        <f t="shared" ref="DX273" si="4682">IF(AR273="","","|n"&amp;DX$2&amp;"+"&amp;AR273&amp;DX$1)</f>
        <v/>
      </c>
      <c r="DY273" s="71" t="str">
        <f t="shared" ref="DY273" si="4683">IF(AS273="","","|n"&amp;DY$2&amp;"+"&amp;AS273&amp;DY$1)</f>
        <v/>
      </c>
      <c r="DZ273" s="71" t="str">
        <f t="shared" ref="DZ273" si="4684">IF(AT273="","","|n"&amp;DZ$2&amp;"+"&amp;AT273&amp;DZ$1)</f>
        <v/>
      </c>
      <c r="EA273" s="71" t="str">
        <f t="shared" ref="EA273" si="4685">IF(AU273="","","|n"&amp;EA$2&amp;"+"&amp;AU273&amp;EA$1)</f>
        <v/>
      </c>
      <c r="EB273" s="71" t="str">
        <f t="shared" ref="EB273" si="4686">IF(AV273="","","|n"&amp;EB$2&amp;"+"&amp;AV273&amp;EB$1)</f>
        <v/>
      </c>
      <c r="EC273" s="71" t="str">
        <f t="shared" ref="EC273" si="4687">IF(AW273="","","|n"&amp;EC$2&amp;"+"&amp;AW273&amp;EC$1)</f>
        <v/>
      </c>
      <c r="ED273" s="71" t="str">
        <f t="shared" ref="ED273" si="4688">IF(AX273="","","|n"&amp;ED$2&amp;"+"&amp;AX273&amp;ED$1)</f>
        <v/>
      </c>
      <c r="EE273" s="71" t="str">
        <f t="shared" ref="EE273" si="4689">IF(AY273="","","|n"&amp;EE$2&amp;"+"&amp;AY273&amp;EE$1)</f>
        <v/>
      </c>
      <c r="EF273" s="71" t="str">
        <f t="shared" ref="EF273" si="4690">IF(AZ273="","","|n"&amp;EF$2&amp;"+"&amp;AZ273&amp;EF$1)</f>
        <v/>
      </c>
      <c r="EG273" s="71" t="str">
        <f t="shared" ref="EG273" si="4691">IF(BA273="","","|n"&amp;EG$2&amp;"+"&amp;BA273&amp;EG$1)</f>
        <v/>
      </c>
      <c r="EH273" s="71" t="str">
        <f t="shared" ref="EH273" si="4692">IF(BB273="","","|n"&amp;EH$2&amp;"+"&amp;BB273&amp;EH$1)</f>
        <v/>
      </c>
      <c r="EI273" s="71" t="str">
        <f t="shared" ref="EI273" si="4693">IF(BC273="","","|n"&amp;EI$2&amp;"+"&amp;BC273&amp;EI$1)</f>
        <v/>
      </c>
      <c r="EJ273" s="71" t="str">
        <f t="shared" ref="EJ273" si="4694">IF(BD273="","","|n"&amp;EJ$2&amp;"+"&amp;BD273&amp;EJ$1)</f>
        <v/>
      </c>
      <c r="EK273" s="71" t="str">
        <f t="shared" ref="EK273" si="4695">IF(BE273="","","|n"&amp;EK$2&amp;"+"&amp;BE273&amp;EK$1)</f>
        <v/>
      </c>
      <c r="EL273" s="71" t="str">
        <f t="shared" ref="EL273" si="4696">IF(BF273="","","|n"&amp;EL$2&amp;"+"&amp;BF273&amp;EL$1)</f>
        <v/>
      </c>
      <c r="EM273" s="71" t="str">
        <f t="shared" ref="EM273" si="4697">IF(BG273="","","|n"&amp;EM$2&amp;"+"&amp;BG273&amp;EM$1)</f>
        <v/>
      </c>
      <c r="EN273" s="71" t="str">
        <f t="shared" ref="EN273" si="4698">IF(BH273="","","|n"&amp;EN$2&amp;"+"&amp;BH273&amp;EN$1)</f>
        <v/>
      </c>
      <c r="EO273" s="71" t="str">
        <f t="shared" ref="EO273" si="4699">IF(BI273="","","|n"&amp;EO$2&amp;"+"&amp;BI273&amp;EO$1)</f>
        <v/>
      </c>
      <c r="EP273" s="71" t="str">
        <f t="shared" ref="EP273" si="4700">IF(BJ273="","","|n"&amp;EP$2&amp;"+"&amp;BJ273&amp;EP$1)</f>
        <v/>
      </c>
      <c r="EQ273" s="71" t="str">
        <f t="shared" ref="EQ273" si="4701">IF(BK273="","","|n"&amp;EQ$2&amp;"+"&amp;BK273&amp;EQ$1)</f>
        <v/>
      </c>
      <c r="ER273" s="71" t="str">
        <f t="shared" ref="ER273" si="4702">IF(BL273="","","|n"&amp;ER$2&amp;"+"&amp;BL273&amp;ER$1)</f>
        <v/>
      </c>
      <c r="ES273" s="71" t="str">
        <f t="shared" ref="ES273" si="4703">IF(BM273="","","|n"&amp;ES$2&amp;"+"&amp;BM273&amp;ES$1)</f>
        <v/>
      </c>
      <c r="ET273" s="71" t="str">
        <f t="shared" ref="ET273" si="4704">IF(BN273="","","|n"&amp;ET$2&amp;"+"&amp;BN273&amp;ET$1)</f>
        <v/>
      </c>
      <c r="EU273" s="71" t="str">
        <f t="shared" ref="EU273" si="4705">IF(BO273="","","|n"&amp;EU$2&amp;"+"&amp;BO273&amp;EU$1)</f>
        <v/>
      </c>
      <c r="EV273" s="71" t="str">
        <f t="shared" ref="EV273" si="4706">IF(BP273="","","|n"&amp;EV$2&amp;"+"&amp;BP273&amp;EV$1)</f>
        <v/>
      </c>
      <c r="EW273" s="71" t="str">
        <f t="shared" ref="EW273" si="4707">IF(BQ273="","","|n"&amp;EW$2&amp;"+"&amp;BQ273&amp;EW$1)</f>
        <v/>
      </c>
      <c r="EX273" s="71" t="str">
        <f t="shared" ref="EX273" si="4708">IF(BR273="","","|n"&amp;EX$2&amp;"+"&amp;BR273&amp;EX$1)</f>
        <v/>
      </c>
      <c r="EY273" s="71" t="str">
        <f t="shared" ref="EY273" si="4709">IF(BS273="","","|n"&amp;EY$2&amp;"+"&amp;BS273&amp;EY$1)</f>
        <v/>
      </c>
      <c r="EZ273" s="71" t="str">
        <f t="shared" ref="EZ273" si="4710">IF(BT273="","","|n"&amp;EZ$2&amp;"+"&amp;BT273&amp;EZ$1)</f>
        <v/>
      </c>
      <c r="FA273" s="71" t="str">
        <f t="shared" ref="FA273" si="4711">IF(BU273="","","|n"&amp;FA$2&amp;"+"&amp;BU273&amp;FA$1)</f>
        <v/>
      </c>
      <c r="FB273" s="71" t="str">
        <f t="shared" ref="FB273" si="4712">IF(BV273="","","|n"&amp;FB$2&amp;"+"&amp;BV273&amp;FB$1)</f>
        <v/>
      </c>
      <c r="FC273" s="71" t="str">
        <f t="shared" ref="FC273" si="4713">IF(BW273="","","|n"&amp;FC$2&amp;"+"&amp;BW273&amp;FC$1)</f>
        <v/>
      </c>
      <c r="FD273" s="71" t="str">
        <f t="shared" ref="FD273" si="4714">IF(BX273="","","|n"&amp;FD$2&amp;"+"&amp;BX273&amp;FD$1)</f>
        <v/>
      </c>
      <c r="FE273" s="71" t="str">
        <f t="shared" ref="FE273" si="4715">IF(BY273="","","|n"&amp;FE$2&amp;"+"&amp;BY273&amp;FE$1)</f>
        <v/>
      </c>
      <c r="FF273" s="71" t="str">
        <f t="shared" ref="FF273" si="4716">IF(BZ273="","","|n"&amp;FF$2&amp;"+"&amp;BZ273&amp;FF$1)</f>
        <v/>
      </c>
      <c r="FG273" s="71" t="str">
        <f t="shared" ref="FG273" si="4717">IF(CA273="","","|n"&amp;FG$2&amp;"+"&amp;CA273&amp;FG$1)</f>
        <v/>
      </c>
      <c r="FH273" s="71" t="str">
        <f t="shared" ref="FH273" si="4718">IF(CB273="","","|n"&amp;FH$2&amp;"+"&amp;CB273&amp;FH$1)</f>
        <v/>
      </c>
      <c r="FI273" s="71" t="str">
        <f t="shared" ref="FI273" si="4719">IF(CC273="","","|n"&amp;FI$2&amp;"+"&amp;CC273&amp;FI$1)</f>
        <v/>
      </c>
      <c r="FJ273" s="71" t="str">
        <f t="shared" ref="FJ273" si="4720">IF(CD273="","","|n"&amp;FJ$2&amp;"+"&amp;CD273&amp;FJ$1)</f>
        <v/>
      </c>
      <c r="FK273" s="71" t="str">
        <f t="shared" ref="FK273" si="4721">IF(CE273="","","|n"&amp;FK$2&amp;"+"&amp;CE273&amp;FK$1)</f>
        <v/>
      </c>
      <c r="FL273" s="71" t="str">
        <f t="shared" ref="FL273" si="4722">IF(CF273="","","|n"&amp;FL$2&amp;"+"&amp;CF273&amp;FL$1)</f>
        <v/>
      </c>
      <c r="FM273" s="71" t="str">
        <f t="shared" ref="FM273" si="4723">IF(CG273="","","|n"&amp;FM$2&amp;"+"&amp;CG273&amp;FM$1)</f>
        <v/>
      </c>
      <c r="FN273" s="71" t="str">
        <f t="shared" ref="FN273" si="4724">IF(CH273="","","|n"&amp;FN$2&amp;"+"&amp;CH273&amp;FN$1)</f>
        <v/>
      </c>
      <c r="FO273" s="71" t="str">
        <f t="shared" ref="FO273" si="4725">IF(CI273="","","|n"&amp;FO$2&amp;"+"&amp;CI273&amp;FO$1)</f>
        <v/>
      </c>
      <c r="FP273" s="71" t="str">
        <f t="shared" ref="FP273" si="4726">IF(CJ273="","","|n"&amp;FP$2&amp;"+"&amp;CJ273&amp;FP$1)</f>
        <v/>
      </c>
      <c r="FQ273" s="71" t="str">
        <f t="shared" ref="FQ273" si="4727">IF(CK273="","","|n"&amp;FQ$2&amp;"+"&amp;CK273&amp;FQ$1)</f>
        <v/>
      </c>
      <c r="FR273" s="71" t="str">
        <f t="shared" ref="FR273" si="4728">IF(CL273="","","|n"&amp;FR$2&amp;"+"&amp;CL273&amp;FR$1)</f>
        <v/>
      </c>
      <c r="FS273" s="71" t="str">
        <f t="shared" ref="FS273" si="4729">IF(CM273="","","|n"&amp;FS$2&amp;"+"&amp;CM273&amp;FS$1)</f>
        <v/>
      </c>
    </row>
    <row r="274" spans="1:175" ht="16.5">
      <c r="A274" s="72"/>
      <c r="B274" s="122" t="s">
        <v>1344</v>
      </c>
      <c r="C274" s="9" t="s">
        <v>1343</v>
      </c>
      <c r="E274" s="100"/>
      <c r="F274" s="99"/>
      <c r="S274" s="108"/>
      <c r="T274" s="70" t="s">
        <v>860</v>
      </c>
      <c r="U274" s="85" t="str">
        <f t="shared" ref="U274" si="4730">"ReplaceableTextures\\CommandButtons\\BTNR"&amp;RIGHT(B274,3)&amp;".blp"</f>
        <v>ReplaceableTextures\\CommandButtons\\BTNRY3E.blp</v>
      </c>
      <c r="V274" s="79"/>
      <c r="Z274" s="79"/>
      <c r="AG274" s="111"/>
      <c r="AL274" s="111"/>
      <c r="BC274" s="112"/>
      <c r="BD274" s="112"/>
      <c r="CU274" s="95" t="str">
        <f t="shared" ref="CU274" si="4731">CONCATENATE(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&amp;"|n")</f>
        <v>|n</v>
      </c>
      <c r="CV274" s="70" t="str">
        <f t="shared" ref="CV274" si="4732">T274</f>
        <v>代码生成</v>
      </c>
      <c r="CW274" s="60"/>
      <c r="CX274" s="60"/>
      <c r="CY274" s="60"/>
      <c r="CZ274" s="60"/>
      <c r="DA274" s="60"/>
      <c r="DB274" s="71" t="str">
        <f t="shared" ref="DB274" si="4733">IF(V274="","","|n"&amp;DB$2&amp;"+"&amp;V274&amp;DB$1)</f>
        <v/>
      </c>
      <c r="DC274" s="71" t="str">
        <f t="shared" ref="DC274" si="4734">IF(W274="","","|n"&amp;DC$2&amp;"+"&amp;W274&amp;DC$1)</f>
        <v/>
      </c>
      <c r="DD274" s="71" t="str">
        <f t="shared" ref="DD274" si="4735">IF(X274="","","|n"&amp;DD$2&amp;"+"&amp;X274&amp;DD$1)</f>
        <v/>
      </c>
      <c r="DE274" s="71" t="str">
        <f t="shared" ref="DE274" si="4736">IF(Y274="","","|n"&amp;DE$2&amp;"+"&amp;Y274&amp;DE$1)</f>
        <v/>
      </c>
      <c r="DF274" s="71" t="str">
        <f t="shared" ref="DF274" si="4737">IF(Z274="","","|n"&amp;DF$2&amp;"+"&amp;Z274&amp;DF$1)</f>
        <v/>
      </c>
      <c r="DG274" s="71" t="str">
        <f t="shared" ref="DG274" si="4738">IF(AA274="","","|n"&amp;DG$2&amp;"+"&amp;AA274&amp;DG$1)</f>
        <v/>
      </c>
      <c r="DH274" s="71" t="str">
        <f t="shared" ref="DH274" si="4739">IF(AB274="","","|n"&amp;DH$2&amp;"+"&amp;AB274&amp;DH$1)</f>
        <v/>
      </c>
      <c r="DI274" s="71" t="str">
        <f t="shared" ref="DI274" si="4740">IF(AC274="","","|n"&amp;DI$2&amp;"+"&amp;AC274&amp;DI$1)</f>
        <v/>
      </c>
      <c r="DJ274" s="71" t="str">
        <f t="shared" ref="DJ274" si="4741">IF(AD274="","","|n"&amp;DJ$2&amp;"+"&amp;AD274&amp;DJ$1)</f>
        <v/>
      </c>
      <c r="DK274" s="71" t="str">
        <f t="shared" ref="DK274" si="4742">IF(AE274="","","|n"&amp;DK$2&amp;"+"&amp;AE274&amp;DK$1)</f>
        <v/>
      </c>
      <c r="DL274" s="71" t="str">
        <f t="shared" ref="DL274" si="4743">IF(AF274="","","|n"&amp;DL$2&amp;"+"&amp;AF274&amp;DL$1)</f>
        <v/>
      </c>
      <c r="DM274" s="71" t="str">
        <f t="shared" ref="DM274" si="4744">IF(AG274="","","|n"&amp;DM$2&amp;"+"&amp;AG274&amp;DM$1)</f>
        <v/>
      </c>
      <c r="DN274" s="71" t="str">
        <f t="shared" ref="DN274" si="4745">IF(AH274="","","|n"&amp;DN$2&amp;"+"&amp;AH274&amp;DN$1)</f>
        <v/>
      </c>
      <c r="DO274" s="71" t="str">
        <f t="shared" ref="DO274" si="4746">IF(AI274="","","|n"&amp;DO$2&amp;"+"&amp;AI274&amp;DO$1)</f>
        <v/>
      </c>
      <c r="DP274" s="71" t="str">
        <f t="shared" ref="DP274" si="4747">IF(AJ274="","","|n"&amp;DP$2&amp;"+"&amp;AJ274&amp;DP$1)</f>
        <v/>
      </c>
      <c r="DQ274" s="71" t="str">
        <f t="shared" ref="DQ274" si="4748">IF(AK274="","","|n"&amp;DQ$2&amp;"+"&amp;AK274&amp;DQ$1)</f>
        <v/>
      </c>
      <c r="DR274" s="71" t="str">
        <f t="shared" ref="DR274" si="4749">IF(AL274="","","|n"&amp;DR$2&amp;"+"&amp;AL274&amp;DR$1)</f>
        <v/>
      </c>
      <c r="DS274" s="71" t="str">
        <f t="shared" ref="DS274" si="4750">IF(AM274="","","|n"&amp;DS$2&amp;"+"&amp;AM274&amp;DS$1)</f>
        <v/>
      </c>
      <c r="DT274" s="71" t="str">
        <f t="shared" ref="DT274" si="4751">IF(AN274="","","|n"&amp;DT$2&amp;"+"&amp;AN274&amp;DT$1)</f>
        <v/>
      </c>
      <c r="DU274" s="71" t="str">
        <f t="shared" ref="DU274" si="4752">IF(AO274="","","|n"&amp;DU$2&amp;"+"&amp;AO274&amp;DU$1)</f>
        <v/>
      </c>
      <c r="DV274" s="71" t="str">
        <f t="shared" ref="DV274" si="4753">IF(AP274="","","|n"&amp;DV$2&amp;"+"&amp;AP274&amp;DV$1)</f>
        <v/>
      </c>
      <c r="DW274" s="71" t="str">
        <f t="shared" ref="DW274" si="4754">IF(AQ274="","","|n"&amp;DW$2&amp;"+"&amp;AQ274&amp;DW$1)</f>
        <v/>
      </c>
      <c r="DX274" s="71" t="str">
        <f t="shared" ref="DX274" si="4755">IF(AR274="","","|n"&amp;DX$2&amp;"+"&amp;AR274&amp;DX$1)</f>
        <v/>
      </c>
      <c r="DY274" s="71" t="str">
        <f t="shared" ref="DY274" si="4756">IF(AS274="","","|n"&amp;DY$2&amp;"+"&amp;AS274&amp;DY$1)</f>
        <v/>
      </c>
      <c r="DZ274" s="71" t="str">
        <f t="shared" ref="DZ274" si="4757">IF(AT274="","","|n"&amp;DZ$2&amp;"+"&amp;AT274&amp;DZ$1)</f>
        <v/>
      </c>
      <c r="EA274" s="71" t="str">
        <f t="shared" ref="EA274" si="4758">IF(AU274="","","|n"&amp;EA$2&amp;"+"&amp;AU274&amp;EA$1)</f>
        <v/>
      </c>
      <c r="EB274" s="71" t="str">
        <f t="shared" ref="EB274" si="4759">IF(AV274="","","|n"&amp;EB$2&amp;"+"&amp;AV274&amp;EB$1)</f>
        <v/>
      </c>
      <c r="EC274" s="71" t="str">
        <f t="shared" ref="EC274" si="4760">IF(AW274="","","|n"&amp;EC$2&amp;"+"&amp;AW274&amp;EC$1)</f>
        <v/>
      </c>
      <c r="ED274" s="71" t="str">
        <f t="shared" ref="ED274" si="4761">IF(AX274="","","|n"&amp;ED$2&amp;"+"&amp;AX274&amp;ED$1)</f>
        <v/>
      </c>
      <c r="EE274" s="71" t="str">
        <f t="shared" ref="EE274" si="4762">IF(AY274="","","|n"&amp;EE$2&amp;"+"&amp;AY274&amp;EE$1)</f>
        <v/>
      </c>
      <c r="EF274" s="71" t="str">
        <f t="shared" ref="EF274" si="4763">IF(AZ274="","","|n"&amp;EF$2&amp;"+"&amp;AZ274&amp;EF$1)</f>
        <v/>
      </c>
      <c r="EG274" s="71" t="str">
        <f t="shared" ref="EG274" si="4764">IF(BA274="","","|n"&amp;EG$2&amp;"+"&amp;BA274&amp;EG$1)</f>
        <v/>
      </c>
      <c r="EH274" s="71" t="str">
        <f t="shared" ref="EH274" si="4765">IF(BB274="","","|n"&amp;EH$2&amp;"+"&amp;BB274&amp;EH$1)</f>
        <v/>
      </c>
      <c r="EI274" s="71" t="str">
        <f t="shared" ref="EI274" si="4766">IF(BC274="","","|n"&amp;EI$2&amp;"+"&amp;BC274&amp;EI$1)</f>
        <v/>
      </c>
      <c r="EJ274" s="71" t="str">
        <f t="shared" ref="EJ274" si="4767">IF(BD274="","","|n"&amp;EJ$2&amp;"+"&amp;BD274&amp;EJ$1)</f>
        <v/>
      </c>
      <c r="EK274" s="71" t="str">
        <f t="shared" ref="EK274" si="4768">IF(BE274="","","|n"&amp;EK$2&amp;"+"&amp;BE274&amp;EK$1)</f>
        <v/>
      </c>
      <c r="EL274" s="71" t="str">
        <f t="shared" ref="EL274" si="4769">IF(BF274="","","|n"&amp;EL$2&amp;"+"&amp;BF274&amp;EL$1)</f>
        <v/>
      </c>
      <c r="EM274" s="71" t="str">
        <f t="shared" ref="EM274" si="4770">IF(BG274="","","|n"&amp;EM$2&amp;"+"&amp;BG274&amp;EM$1)</f>
        <v/>
      </c>
      <c r="EN274" s="71" t="str">
        <f t="shared" ref="EN274" si="4771">IF(BH274="","","|n"&amp;EN$2&amp;"+"&amp;BH274&amp;EN$1)</f>
        <v/>
      </c>
      <c r="EO274" s="71" t="str">
        <f t="shared" ref="EO274" si="4772">IF(BI274="","","|n"&amp;EO$2&amp;"+"&amp;BI274&amp;EO$1)</f>
        <v/>
      </c>
      <c r="EP274" s="71" t="str">
        <f t="shared" ref="EP274" si="4773">IF(BJ274="","","|n"&amp;EP$2&amp;"+"&amp;BJ274&amp;EP$1)</f>
        <v/>
      </c>
      <c r="EQ274" s="71" t="str">
        <f t="shared" ref="EQ274" si="4774">IF(BK274="","","|n"&amp;EQ$2&amp;"+"&amp;BK274&amp;EQ$1)</f>
        <v/>
      </c>
      <c r="ER274" s="71" t="str">
        <f t="shared" ref="ER274" si="4775">IF(BL274="","","|n"&amp;ER$2&amp;"+"&amp;BL274&amp;ER$1)</f>
        <v/>
      </c>
      <c r="ES274" s="71" t="str">
        <f t="shared" ref="ES274" si="4776">IF(BM274="","","|n"&amp;ES$2&amp;"+"&amp;BM274&amp;ES$1)</f>
        <v/>
      </c>
      <c r="ET274" s="71" t="str">
        <f t="shared" ref="ET274" si="4777">IF(BN274="","","|n"&amp;ET$2&amp;"+"&amp;BN274&amp;ET$1)</f>
        <v/>
      </c>
      <c r="EU274" s="71" t="str">
        <f t="shared" ref="EU274" si="4778">IF(BO274="","","|n"&amp;EU$2&amp;"+"&amp;BO274&amp;EU$1)</f>
        <v/>
      </c>
      <c r="EV274" s="71" t="str">
        <f t="shared" ref="EV274" si="4779">IF(BP274="","","|n"&amp;EV$2&amp;"+"&amp;BP274&amp;EV$1)</f>
        <v/>
      </c>
      <c r="EW274" s="71" t="str">
        <f t="shared" ref="EW274" si="4780">IF(BQ274="","","|n"&amp;EW$2&amp;"+"&amp;BQ274&amp;EW$1)</f>
        <v/>
      </c>
      <c r="EX274" s="71" t="str">
        <f t="shared" ref="EX274" si="4781">IF(BR274="","","|n"&amp;EX$2&amp;"+"&amp;BR274&amp;EX$1)</f>
        <v/>
      </c>
      <c r="EY274" s="71" t="str">
        <f t="shared" ref="EY274" si="4782">IF(BS274="","","|n"&amp;EY$2&amp;"+"&amp;BS274&amp;EY$1)</f>
        <v/>
      </c>
      <c r="EZ274" s="71" t="str">
        <f t="shared" ref="EZ274" si="4783">IF(BT274="","","|n"&amp;EZ$2&amp;"+"&amp;BT274&amp;EZ$1)</f>
        <v/>
      </c>
      <c r="FA274" s="71" t="str">
        <f t="shared" ref="FA274" si="4784">IF(BU274="","","|n"&amp;FA$2&amp;"+"&amp;BU274&amp;FA$1)</f>
        <v/>
      </c>
      <c r="FB274" s="71" t="str">
        <f t="shared" ref="FB274" si="4785">IF(BV274="","","|n"&amp;FB$2&amp;"+"&amp;BV274&amp;FB$1)</f>
        <v/>
      </c>
      <c r="FC274" s="71" t="str">
        <f t="shared" ref="FC274" si="4786">IF(BW274="","","|n"&amp;FC$2&amp;"+"&amp;BW274&amp;FC$1)</f>
        <v/>
      </c>
      <c r="FD274" s="71" t="str">
        <f t="shared" ref="FD274" si="4787">IF(BX274="","","|n"&amp;FD$2&amp;"+"&amp;BX274&amp;FD$1)</f>
        <v/>
      </c>
      <c r="FE274" s="71" t="str">
        <f t="shared" ref="FE274" si="4788">IF(BY274="","","|n"&amp;FE$2&amp;"+"&amp;BY274&amp;FE$1)</f>
        <v/>
      </c>
      <c r="FF274" s="71" t="str">
        <f t="shared" ref="FF274" si="4789">IF(BZ274="","","|n"&amp;FF$2&amp;"+"&amp;BZ274&amp;FF$1)</f>
        <v/>
      </c>
      <c r="FG274" s="71" t="str">
        <f t="shared" ref="FG274" si="4790">IF(CA274="","","|n"&amp;FG$2&amp;"+"&amp;CA274&amp;FG$1)</f>
        <v/>
      </c>
      <c r="FH274" s="71" t="str">
        <f t="shared" ref="FH274" si="4791">IF(CB274="","","|n"&amp;FH$2&amp;"+"&amp;CB274&amp;FH$1)</f>
        <v/>
      </c>
      <c r="FI274" s="71" t="str">
        <f t="shared" ref="FI274" si="4792">IF(CC274="","","|n"&amp;FI$2&amp;"+"&amp;CC274&amp;FI$1)</f>
        <v/>
      </c>
      <c r="FJ274" s="71" t="str">
        <f t="shared" ref="FJ274" si="4793">IF(CD274="","","|n"&amp;FJ$2&amp;"+"&amp;CD274&amp;FJ$1)</f>
        <v/>
      </c>
      <c r="FK274" s="71" t="str">
        <f t="shared" ref="FK274" si="4794">IF(CE274="","","|n"&amp;FK$2&amp;"+"&amp;CE274&amp;FK$1)</f>
        <v/>
      </c>
      <c r="FL274" s="71" t="str">
        <f t="shared" ref="FL274" si="4795">IF(CF274="","","|n"&amp;FL$2&amp;"+"&amp;CF274&amp;FL$1)</f>
        <v/>
      </c>
      <c r="FM274" s="71" t="str">
        <f t="shared" ref="FM274" si="4796">IF(CG274="","","|n"&amp;FM$2&amp;"+"&amp;CG274&amp;FM$1)</f>
        <v/>
      </c>
      <c r="FN274" s="71" t="str">
        <f t="shared" ref="FN274" si="4797">IF(CH274="","","|n"&amp;FN$2&amp;"+"&amp;CH274&amp;FN$1)</f>
        <v/>
      </c>
      <c r="FO274" s="71" t="str">
        <f t="shared" ref="FO274" si="4798">IF(CI274="","","|n"&amp;FO$2&amp;"+"&amp;CI274&amp;FO$1)</f>
        <v/>
      </c>
      <c r="FP274" s="71" t="str">
        <f t="shared" ref="FP274" si="4799">IF(CJ274="","","|n"&amp;FP$2&amp;"+"&amp;CJ274&amp;FP$1)</f>
        <v/>
      </c>
      <c r="FQ274" s="71" t="str">
        <f t="shared" ref="FQ274" si="4800">IF(CK274="","","|n"&amp;FQ$2&amp;"+"&amp;CK274&amp;FQ$1)</f>
        <v/>
      </c>
      <c r="FR274" s="71" t="str">
        <f t="shared" ref="FR274" si="4801">IF(CL274="","","|n"&amp;FR$2&amp;"+"&amp;CL274&amp;FR$1)</f>
        <v/>
      </c>
      <c r="FS274" s="71" t="str">
        <f t="shared" ref="FS274" si="4802">IF(CM274="","","|n"&amp;FS$2&amp;"+"&amp;CM274&amp;FS$1)</f>
        <v/>
      </c>
    </row>
    <row r="275" spans="1:175" ht="16.5">
      <c r="A275" s="133"/>
      <c r="B275" s="80" t="s">
        <v>873</v>
      </c>
      <c r="C275" s="70" t="s">
        <v>874</v>
      </c>
      <c r="T275" s="143"/>
      <c r="U275" s="85"/>
      <c r="CN275" s="69" t="str">
        <f t="shared" ref="CN275:CN301" si="4803">"InitUnitState('"&amp;B275&amp;"',"&amp;V275&amp;","&amp;W275&amp;","&amp;X275&amp;","&amp;Y275&amp;","&amp;Z275&amp;","&amp;AA275&amp;","&amp;AB275&amp;","&amp;AC275&amp;","&amp;AD275&amp;","&amp;AE275&amp;")"</f>
        <v>InitUnitState('IF01',,,,,,,,,,)</v>
      </c>
      <c r="CO275" s="69" t="str">
        <f t="shared" ref="CO275:CO301" si="4804">"InitUnitNormal('"&amp;B275&amp;"',"&amp;AF275&amp;","&amp;AG275&amp;","&amp;AH275&amp;","&amp;AI275&amp;","&amp;AJ275&amp;","&amp;AK275&amp;","&amp;AL275&amp;","&amp;AM275&amp;","&amp;AN275&amp;","&amp;AO275&amp;")"</f>
        <v>InitUnitNormal('IF01',,,,,,,,,,)</v>
      </c>
      <c r="CP275" s="69" t="str">
        <f t="shared" ref="CP275:CP301" si="4805">"InitUnitMagic('"&amp;B275&amp;"',"&amp;AP275&amp;","&amp;AQ275&amp;","&amp;AR275&amp;","&amp;AS275&amp;","&amp;AT275&amp;","&amp;AU275&amp;","&amp;AV275&amp;","&amp;AW275&amp;","&amp;BI275&amp;","&amp;BJ275&amp;")"</f>
        <v>InitUnitMagic('IF01',,,,,,,,,,)</v>
      </c>
      <c r="CQ275" s="69" t="str">
        <f t="shared" ref="CQ275:CQ301" si="4806">"InitUnitAdd('"&amp;B275&amp;"',"&amp;BK275&amp;","&amp;BL275&amp;","&amp;BM275&amp;","&amp;BN275&amp;","&amp;BO275&amp;","&amp;BP275&amp;","&amp;BQ275&amp;","&amp;BR275&amp;","&amp;BS275&amp;","&amp;BT275&amp;")"</f>
        <v>InitUnitAdd('IF01',,,,,,,,,,)</v>
      </c>
      <c r="CR275" s="69" t="str">
        <f t="shared" ref="CR275:CR317" si="4807"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InitEquipData('IF01',,"",,,,,'','','','','','',"")</v>
      </c>
      <c r="CU275" s="95" t="str">
        <f t="shared" ref="CU275:CU297" si="4808">CONCATENATE(DB275,DC275,DD275,DE275,DF275,DG275,DH275,DI275,DJ275,DK275,DL275,DM275,DN275,DO275,DP275,DQ275,DR275,DS275,DT275,DU275,DV275,DW275,DX275,DY275,DZ275,EA275,EB275,EC275,ED275,EE275,EF275,EG275,EH275,EI275,EJ275,EK275,EL275,EM275,EN275,EO275,EP275&amp;"|n")</f>
        <v>|n</v>
      </c>
      <c r="CW275" s="60"/>
      <c r="CX275" s="60"/>
      <c r="CY275" s="60"/>
      <c r="CZ275" s="60"/>
      <c r="DA275" s="60"/>
      <c r="DB275" s="71" t="str">
        <f t="shared" ref="DB275:DB297" si="4809">IF(V275="","","|n"&amp;DB$2&amp;"+"&amp;V275&amp;DB$1)</f>
        <v/>
      </c>
      <c r="DC275" s="71" t="str">
        <f t="shared" ref="DC275:DC297" si="4810">IF(W275="","","|n"&amp;DC$2&amp;"+"&amp;W275&amp;DC$1)</f>
        <v/>
      </c>
      <c r="DD275" s="71" t="str">
        <f t="shared" ref="DD275:DD297" si="4811">IF(X275="","","|n"&amp;DD$2&amp;"+"&amp;X275&amp;DD$1)</f>
        <v/>
      </c>
      <c r="DE275" s="71" t="str">
        <f t="shared" ref="DE275:DE297" si="4812">IF(Y275="","","|n"&amp;DE$2&amp;"+"&amp;Y275&amp;DE$1)</f>
        <v/>
      </c>
      <c r="DF275" s="71" t="str">
        <f t="shared" ref="DF275:DF297" si="4813">IF(Z275="","","|n"&amp;DF$2&amp;"+"&amp;Z275&amp;DF$1)</f>
        <v/>
      </c>
      <c r="DG275" s="71" t="str">
        <f t="shared" ref="DG275:DG297" si="4814">IF(AA275="","","|n"&amp;DG$2&amp;"+"&amp;AA275&amp;DG$1)</f>
        <v/>
      </c>
      <c r="DH275" s="71" t="str">
        <f t="shared" ref="DH275:DH297" si="4815">IF(AB275="","","|n"&amp;DH$2&amp;"+"&amp;AB275&amp;DH$1)</f>
        <v/>
      </c>
      <c r="DI275" s="71" t="str">
        <f t="shared" ref="DI275:DI297" si="4816">IF(AC275="","","|n"&amp;DI$2&amp;"+"&amp;AC275&amp;DI$1)</f>
        <v/>
      </c>
      <c r="DJ275" s="71" t="str">
        <f t="shared" ref="DJ275:DJ297" si="4817">IF(AD275="","","|n"&amp;DJ$2&amp;"+"&amp;AD275&amp;DJ$1)</f>
        <v/>
      </c>
      <c r="DK275" s="71" t="str">
        <f t="shared" ref="DK275:DK297" si="4818">IF(AE275="","","|n"&amp;DK$2&amp;"+"&amp;AE275&amp;DK$1)</f>
        <v/>
      </c>
      <c r="DL275" s="71" t="str">
        <f t="shared" ref="DL275:DL297" si="4819">IF(AF275="","","|n"&amp;DL$2&amp;"+"&amp;AF275&amp;DL$1)</f>
        <v/>
      </c>
      <c r="DM275" s="71" t="str">
        <f t="shared" ref="DM275:DM297" si="4820">IF(AG275="","","|n"&amp;DM$2&amp;"+"&amp;AG275&amp;DM$1)</f>
        <v/>
      </c>
      <c r="DN275" s="71" t="str">
        <f t="shared" ref="DN275:DN297" si="4821">IF(AH275="","","|n"&amp;DN$2&amp;"+"&amp;AH275&amp;DN$1)</f>
        <v/>
      </c>
      <c r="DO275" s="71" t="str">
        <f t="shared" ref="DO275:DO297" si="4822">IF(AI275="","","|n"&amp;DO$2&amp;"+"&amp;AI275&amp;DO$1)</f>
        <v/>
      </c>
      <c r="DP275" s="71" t="str">
        <f t="shared" ref="DP275:DP297" si="4823">IF(AJ275="","","|n"&amp;DP$2&amp;"+"&amp;AJ275&amp;DP$1)</f>
        <v/>
      </c>
      <c r="DQ275" s="71" t="str">
        <f t="shared" ref="DQ275:DQ297" si="4824">IF(AK275="","","|n"&amp;DQ$2&amp;"+"&amp;AK275&amp;DQ$1)</f>
        <v/>
      </c>
      <c r="DR275" s="71" t="str">
        <f t="shared" ref="DR275:DR297" si="4825">IF(AL275="","","|n"&amp;DR$2&amp;"+"&amp;AL275&amp;DR$1)</f>
        <v/>
      </c>
      <c r="DS275" s="71" t="str">
        <f t="shared" ref="DS275:DS297" si="4826">IF(AM275="","","|n"&amp;DS$2&amp;"+"&amp;AM275&amp;DS$1)</f>
        <v/>
      </c>
      <c r="DT275" s="71" t="str">
        <f t="shared" ref="DT275:DT297" si="4827">IF(AN275="","","|n"&amp;DT$2&amp;"+"&amp;AN275&amp;DT$1)</f>
        <v/>
      </c>
      <c r="DU275" s="71" t="str">
        <f t="shared" ref="DU275:DU297" si="4828">IF(AO275="","","|n"&amp;DU$2&amp;"+"&amp;AO275&amp;DU$1)</f>
        <v/>
      </c>
      <c r="DV275" s="71" t="str">
        <f t="shared" ref="DV275:DV297" si="4829">IF(AP275="","","|n"&amp;DV$2&amp;"+"&amp;AP275&amp;DV$1)</f>
        <v/>
      </c>
      <c r="DW275" s="71" t="str">
        <f t="shared" ref="DW275:DW297" si="4830">IF(AQ275="","","|n"&amp;DW$2&amp;"+"&amp;AQ275&amp;DW$1)</f>
        <v/>
      </c>
      <c r="DX275" s="71" t="str">
        <f t="shared" ref="DX275:DX297" si="4831">IF(AR275="","","|n"&amp;DX$2&amp;"+"&amp;AR275&amp;DX$1)</f>
        <v/>
      </c>
      <c r="DY275" s="71" t="str">
        <f t="shared" ref="DY275:DY297" si="4832">IF(AS275="","","|n"&amp;DY$2&amp;"+"&amp;AS275&amp;DY$1)</f>
        <v/>
      </c>
      <c r="DZ275" s="71" t="str">
        <f t="shared" ref="DZ275:DZ297" si="4833">IF(AT275="","","|n"&amp;DZ$2&amp;"+"&amp;AT275&amp;DZ$1)</f>
        <v/>
      </c>
      <c r="EA275" s="71" t="str">
        <f t="shared" ref="EA275:EA297" si="4834">IF(AU275="","","|n"&amp;EA$2&amp;"+"&amp;AU275&amp;EA$1)</f>
        <v/>
      </c>
      <c r="EB275" s="71" t="str">
        <f t="shared" ref="EB275:EB297" si="4835">IF(AV275="","","|n"&amp;EB$2&amp;"+"&amp;AV275&amp;EB$1)</f>
        <v/>
      </c>
      <c r="EC275" s="71" t="str">
        <f t="shared" ref="EC275:EC297" si="4836">IF(AW275="","","|n"&amp;EC$2&amp;"+"&amp;AW275&amp;EC$1)</f>
        <v/>
      </c>
      <c r="ED275" s="71" t="str">
        <f t="shared" ref="ED275:ED297" si="4837">IF(AX275="","","|n"&amp;ED$2&amp;"+"&amp;AX275&amp;ED$1)</f>
        <v/>
      </c>
      <c r="EE275" s="71" t="str">
        <f t="shared" ref="EE275:EE297" si="4838">IF(AY275="","","|n"&amp;EE$2&amp;"+"&amp;AY275&amp;EE$1)</f>
        <v/>
      </c>
      <c r="EF275" s="71" t="str">
        <f t="shared" ref="EF275:EF297" si="4839">IF(AZ275="","","|n"&amp;EF$2&amp;"+"&amp;AZ275&amp;EF$1)</f>
        <v/>
      </c>
      <c r="EG275" s="71" t="str">
        <f t="shared" ref="EG275:EG297" si="4840">IF(BA275="","","|n"&amp;EG$2&amp;"+"&amp;BA275&amp;EG$1)</f>
        <v/>
      </c>
      <c r="EH275" s="71" t="str">
        <f t="shared" ref="EH275:EH297" si="4841">IF(BB275="","","|n"&amp;EH$2&amp;"+"&amp;BB275&amp;EH$1)</f>
        <v/>
      </c>
      <c r="EI275" s="71" t="str">
        <f t="shared" ref="EI275:EI297" si="4842">IF(BC275="","","|n"&amp;EI$2&amp;"+"&amp;BC275&amp;EI$1)</f>
        <v/>
      </c>
      <c r="EJ275" s="71" t="str">
        <f t="shared" ref="EJ275:EJ297" si="4843">IF(BD275="","","|n"&amp;EJ$2&amp;"+"&amp;BD275&amp;EJ$1)</f>
        <v/>
      </c>
      <c r="EK275" s="71" t="str">
        <f t="shared" ref="EK275:EK297" si="4844">IF(BE275="","","|n"&amp;EK$2&amp;"+"&amp;BE275&amp;EK$1)</f>
        <v/>
      </c>
      <c r="EL275" s="71" t="str">
        <f t="shared" ref="EL275:EL297" si="4845">IF(BF275="","","|n"&amp;EL$2&amp;"+"&amp;BF275&amp;EL$1)</f>
        <v/>
      </c>
      <c r="EM275" s="71" t="str">
        <f t="shared" ref="EM275:EM297" si="4846">IF(BG275="","","|n"&amp;EM$2&amp;"+"&amp;BG275&amp;EM$1)</f>
        <v/>
      </c>
      <c r="EN275" s="71" t="str">
        <f t="shared" ref="EN275:EN297" si="4847">IF(BH275="","","|n"&amp;EN$2&amp;"+"&amp;BH275&amp;EN$1)</f>
        <v/>
      </c>
      <c r="EO275" s="71" t="str">
        <f t="shared" ref="EO275:EO297" si="4848">IF(BI275="","","|n"&amp;EO$2&amp;"+"&amp;BI275&amp;EO$1)</f>
        <v/>
      </c>
      <c r="EP275" s="71" t="str">
        <f t="shared" ref="EP275:EP297" si="4849">IF(BJ275="","","|n"&amp;EP$2&amp;"+"&amp;BJ275&amp;EP$1)</f>
        <v/>
      </c>
      <c r="EQ275" s="71" t="str">
        <f t="shared" ref="EQ275:EQ297" si="4850">IF(BK275="","","|n"&amp;EQ$2&amp;"+"&amp;BK275&amp;EQ$1)</f>
        <v/>
      </c>
      <c r="ER275" s="71" t="str">
        <f t="shared" ref="ER275:ER297" si="4851">IF(BL275="","","|n"&amp;ER$2&amp;"+"&amp;BL275&amp;ER$1)</f>
        <v/>
      </c>
      <c r="ES275" s="71" t="str">
        <f t="shared" ref="ES275:ES297" si="4852">IF(BM275="","","|n"&amp;ES$2&amp;"+"&amp;BM275&amp;ES$1)</f>
        <v/>
      </c>
      <c r="ET275" s="71" t="str">
        <f t="shared" ref="ET275:ET297" si="4853">IF(BN275="","","|n"&amp;ET$2&amp;"+"&amp;BN275&amp;ET$1)</f>
        <v/>
      </c>
      <c r="EU275" s="71" t="str">
        <f t="shared" ref="EU275:EU297" si="4854">IF(BO275="","","|n"&amp;EU$2&amp;"+"&amp;BO275&amp;EU$1)</f>
        <v/>
      </c>
      <c r="EV275" s="71" t="str">
        <f t="shared" ref="EV275:EV297" si="4855">IF(BP275="","","|n"&amp;EV$2&amp;"+"&amp;BP275&amp;EV$1)</f>
        <v/>
      </c>
      <c r="EW275" s="71" t="str">
        <f t="shared" ref="EW275:EW297" si="4856">IF(BQ275="","","|n"&amp;EW$2&amp;"+"&amp;BQ275&amp;EW$1)</f>
        <v/>
      </c>
      <c r="EX275" s="71" t="str">
        <f t="shared" ref="EX275:EX297" si="4857">IF(BR275="","","|n"&amp;EX$2&amp;"+"&amp;BR275&amp;EX$1)</f>
        <v/>
      </c>
      <c r="EY275" s="71" t="str">
        <f t="shared" ref="EY275:EY297" si="4858">IF(BS275="","","|n"&amp;EY$2&amp;"+"&amp;BS275&amp;EY$1)</f>
        <v/>
      </c>
      <c r="EZ275" s="71" t="str">
        <f t="shared" ref="EZ275:EZ297" si="4859">IF(BT275="","","|n"&amp;EZ$2&amp;"+"&amp;BT275&amp;EZ$1)</f>
        <v/>
      </c>
      <c r="FA275" s="71" t="str">
        <f t="shared" ref="FA275:FA297" si="4860">IF(BU275="","","|n"&amp;FA$2&amp;"+"&amp;BU275&amp;FA$1)</f>
        <v/>
      </c>
      <c r="FB275" s="71" t="str">
        <f t="shared" ref="FB275:FB297" si="4861">IF(BV275="","","|n"&amp;FB$2&amp;"+"&amp;BV275&amp;FB$1)</f>
        <v/>
      </c>
      <c r="FC275" s="71" t="str">
        <f t="shared" ref="FC275:FC297" si="4862">IF(BW275="","","|n"&amp;FC$2&amp;"+"&amp;BW275&amp;FC$1)</f>
        <v/>
      </c>
      <c r="FD275" s="71" t="str">
        <f t="shared" ref="FD275:FD297" si="4863">IF(BX275="","","|n"&amp;FD$2&amp;"+"&amp;BX275&amp;FD$1)</f>
        <v/>
      </c>
      <c r="FE275" s="71" t="str">
        <f t="shared" ref="FE275:FE297" si="4864">IF(BY275="","","|n"&amp;FE$2&amp;"+"&amp;BY275&amp;FE$1)</f>
        <v/>
      </c>
      <c r="FF275" s="71" t="str">
        <f t="shared" ref="FF275:FF297" si="4865">IF(BZ275="","","|n"&amp;FF$2&amp;"+"&amp;BZ275&amp;FF$1)</f>
        <v/>
      </c>
      <c r="FG275" s="71" t="str">
        <f t="shared" ref="FG275:FG297" si="4866">IF(CA275="","","|n"&amp;FG$2&amp;"+"&amp;CA275&amp;FG$1)</f>
        <v/>
      </c>
      <c r="FH275" s="71" t="str">
        <f t="shared" ref="FH275:FH297" si="4867">IF(CB275="","","|n"&amp;FH$2&amp;"+"&amp;CB275&amp;FH$1)</f>
        <v/>
      </c>
      <c r="FI275" s="71" t="str">
        <f t="shared" ref="FI275:FI297" si="4868">IF(CC275="","","|n"&amp;FI$2&amp;"+"&amp;CC275&amp;FI$1)</f>
        <v/>
      </c>
      <c r="FJ275" s="71" t="str">
        <f t="shared" ref="FJ275:FJ297" si="4869">IF(CD275="","","|n"&amp;FJ$2&amp;"+"&amp;CD275&amp;FJ$1)</f>
        <v/>
      </c>
      <c r="FK275" s="71" t="str">
        <f t="shared" ref="FK275:FK297" si="4870">IF(CE275="","","|n"&amp;FK$2&amp;"+"&amp;CE275&amp;FK$1)</f>
        <v/>
      </c>
      <c r="FL275" s="71" t="str">
        <f t="shared" ref="FL275:FL297" si="4871">IF(CF275="","","|n"&amp;FL$2&amp;"+"&amp;CF275&amp;FL$1)</f>
        <v/>
      </c>
      <c r="FM275" s="71" t="str">
        <f t="shared" ref="FM275:FM297" si="4872">IF(CG275="","","|n"&amp;FM$2&amp;"+"&amp;CG275&amp;FM$1)</f>
        <v/>
      </c>
      <c r="FN275" s="71" t="str">
        <f t="shared" ref="FN275:FN297" si="4873">IF(CH275="","","|n"&amp;FN$2&amp;"+"&amp;CH275&amp;FN$1)</f>
        <v/>
      </c>
      <c r="FO275" s="71" t="str">
        <f t="shared" ref="FO275:FO297" si="4874">IF(CI275="","","|n"&amp;FO$2&amp;"+"&amp;CI275&amp;FO$1)</f>
        <v/>
      </c>
      <c r="FP275" s="71" t="str">
        <f t="shared" ref="FP275:FP297" si="4875">IF(CJ275="","","|n"&amp;FP$2&amp;"+"&amp;CJ275&amp;FP$1)</f>
        <v/>
      </c>
      <c r="FQ275" s="71" t="str">
        <f t="shared" ref="FQ275:FQ297" si="4876">IF(CK275="","","|n"&amp;FQ$2&amp;"+"&amp;CK275&amp;FQ$1)</f>
        <v/>
      </c>
      <c r="FR275" s="71" t="str">
        <f t="shared" ref="FR275:FR297" si="4877">IF(CL275="","","|n"&amp;FR$2&amp;"+"&amp;CL275&amp;FR$1)</f>
        <v/>
      </c>
      <c r="FS275" s="71" t="str">
        <f t="shared" ref="FS275:FS297" si="4878">IF(CM275="","","|n"&amp;FS$2&amp;"+"&amp;CM275&amp;FS$1)</f>
        <v/>
      </c>
    </row>
    <row r="276" spans="1:175" ht="16.5">
      <c r="A276" s="133"/>
      <c r="B276" s="80" t="s">
        <v>875</v>
      </c>
      <c r="C276" s="70" t="s">
        <v>874</v>
      </c>
      <c r="T276" s="143"/>
      <c r="U276" s="85"/>
      <c r="CN276" s="69" t="str">
        <f t="shared" si="4803"/>
        <v>InitUnitState('IF02',,,,,,,,,,)</v>
      </c>
      <c r="CO276" s="69" t="str">
        <f t="shared" si="4804"/>
        <v>InitUnitNormal('IF02',,,,,,,,,,)</v>
      </c>
      <c r="CP276" s="69" t="str">
        <f t="shared" si="4805"/>
        <v>InitUnitMagic('IF02',,,,,,,,,,)</v>
      </c>
      <c r="CQ276" s="69" t="str">
        <f t="shared" si="4806"/>
        <v>InitUnitAdd('IF02',,,,,,,,,,)</v>
      </c>
      <c r="CR276" s="69" t="str">
        <f t="shared" si="4807"/>
        <v>InitEquipData('IF02',,"",,,,,'','','','','','',"")</v>
      </c>
      <c r="CU276" s="95" t="str">
        <f t="shared" si="4808"/>
        <v>|n</v>
      </c>
      <c r="CW276" s="60"/>
      <c r="CX276" s="60"/>
      <c r="CY276" s="60"/>
      <c r="CZ276" s="60"/>
      <c r="DA276" s="60"/>
      <c r="DB276" s="71" t="str">
        <f t="shared" si="4809"/>
        <v/>
      </c>
      <c r="DC276" s="71" t="str">
        <f t="shared" si="4810"/>
        <v/>
      </c>
      <c r="DD276" s="71" t="str">
        <f t="shared" si="4811"/>
        <v/>
      </c>
      <c r="DE276" s="71" t="str">
        <f t="shared" si="4812"/>
        <v/>
      </c>
      <c r="DF276" s="71" t="str">
        <f t="shared" si="4813"/>
        <v/>
      </c>
      <c r="DG276" s="71" t="str">
        <f t="shared" si="4814"/>
        <v/>
      </c>
      <c r="DH276" s="71" t="str">
        <f t="shared" si="4815"/>
        <v/>
      </c>
      <c r="DI276" s="71" t="str">
        <f t="shared" si="4816"/>
        <v/>
      </c>
      <c r="DJ276" s="71" t="str">
        <f t="shared" si="4817"/>
        <v/>
      </c>
      <c r="DK276" s="71" t="str">
        <f t="shared" si="4818"/>
        <v/>
      </c>
      <c r="DL276" s="71" t="str">
        <f t="shared" si="4819"/>
        <v/>
      </c>
      <c r="DM276" s="71" t="str">
        <f t="shared" si="4820"/>
        <v/>
      </c>
      <c r="DN276" s="71" t="str">
        <f t="shared" si="4821"/>
        <v/>
      </c>
      <c r="DO276" s="71" t="str">
        <f t="shared" si="4822"/>
        <v/>
      </c>
      <c r="DP276" s="71" t="str">
        <f t="shared" si="4823"/>
        <v/>
      </c>
      <c r="DQ276" s="71" t="str">
        <f t="shared" si="4824"/>
        <v/>
      </c>
      <c r="DR276" s="71" t="str">
        <f t="shared" si="4825"/>
        <v/>
      </c>
      <c r="DS276" s="71" t="str">
        <f t="shared" si="4826"/>
        <v/>
      </c>
      <c r="DT276" s="71" t="str">
        <f t="shared" si="4827"/>
        <v/>
      </c>
      <c r="DU276" s="71" t="str">
        <f t="shared" si="4828"/>
        <v/>
      </c>
      <c r="DV276" s="71" t="str">
        <f t="shared" si="4829"/>
        <v/>
      </c>
      <c r="DW276" s="71" t="str">
        <f t="shared" si="4830"/>
        <v/>
      </c>
      <c r="DX276" s="71" t="str">
        <f t="shared" si="4831"/>
        <v/>
      </c>
      <c r="DY276" s="71" t="str">
        <f t="shared" si="4832"/>
        <v/>
      </c>
      <c r="DZ276" s="71" t="str">
        <f t="shared" si="4833"/>
        <v/>
      </c>
      <c r="EA276" s="71" t="str">
        <f t="shared" si="4834"/>
        <v/>
      </c>
      <c r="EB276" s="71" t="str">
        <f t="shared" si="4835"/>
        <v/>
      </c>
      <c r="EC276" s="71" t="str">
        <f t="shared" si="4836"/>
        <v/>
      </c>
      <c r="ED276" s="71" t="str">
        <f t="shared" si="4837"/>
        <v/>
      </c>
      <c r="EE276" s="71" t="str">
        <f t="shared" si="4838"/>
        <v/>
      </c>
      <c r="EF276" s="71" t="str">
        <f t="shared" si="4839"/>
        <v/>
      </c>
      <c r="EG276" s="71" t="str">
        <f t="shared" si="4840"/>
        <v/>
      </c>
      <c r="EH276" s="71" t="str">
        <f t="shared" si="4841"/>
        <v/>
      </c>
      <c r="EI276" s="71" t="str">
        <f t="shared" si="4842"/>
        <v/>
      </c>
      <c r="EJ276" s="71" t="str">
        <f t="shared" si="4843"/>
        <v/>
      </c>
      <c r="EK276" s="71" t="str">
        <f t="shared" si="4844"/>
        <v/>
      </c>
      <c r="EL276" s="71" t="str">
        <f t="shared" si="4845"/>
        <v/>
      </c>
      <c r="EM276" s="71" t="str">
        <f t="shared" si="4846"/>
        <v/>
      </c>
      <c r="EN276" s="71" t="str">
        <f t="shared" si="4847"/>
        <v/>
      </c>
      <c r="EO276" s="71" t="str">
        <f t="shared" si="4848"/>
        <v/>
      </c>
      <c r="EP276" s="71" t="str">
        <f t="shared" si="4849"/>
        <v/>
      </c>
      <c r="EQ276" s="71" t="str">
        <f t="shared" si="4850"/>
        <v/>
      </c>
      <c r="ER276" s="71" t="str">
        <f t="shared" si="4851"/>
        <v/>
      </c>
      <c r="ES276" s="71" t="str">
        <f t="shared" si="4852"/>
        <v/>
      </c>
      <c r="ET276" s="71" t="str">
        <f t="shared" si="4853"/>
        <v/>
      </c>
      <c r="EU276" s="71" t="str">
        <f t="shared" si="4854"/>
        <v/>
      </c>
      <c r="EV276" s="71" t="str">
        <f t="shared" si="4855"/>
        <v/>
      </c>
      <c r="EW276" s="71" t="str">
        <f t="shared" si="4856"/>
        <v/>
      </c>
      <c r="EX276" s="71" t="str">
        <f t="shared" si="4857"/>
        <v/>
      </c>
      <c r="EY276" s="71" t="str">
        <f t="shared" si="4858"/>
        <v/>
      </c>
      <c r="EZ276" s="71" t="str">
        <f t="shared" si="4859"/>
        <v/>
      </c>
      <c r="FA276" s="71" t="str">
        <f t="shared" si="4860"/>
        <v/>
      </c>
      <c r="FB276" s="71" t="str">
        <f t="shared" si="4861"/>
        <v/>
      </c>
      <c r="FC276" s="71" t="str">
        <f t="shared" si="4862"/>
        <v/>
      </c>
      <c r="FD276" s="71" t="str">
        <f t="shared" si="4863"/>
        <v/>
      </c>
      <c r="FE276" s="71" t="str">
        <f t="shared" si="4864"/>
        <v/>
      </c>
      <c r="FF276" s="71" t="str">
        <f t="shared" si="4865"/>
        <v/>
      </c>
      <c r="FG276" s="71" t="str">
        <f t="shared" si="4866"/>
        <v/>
      </c>
      <c r="FH276" s="71" t="str">
        <f t="shared" si="4867"/>
        <v/>
      </c>
      <c r="FI276" s="71" t="str">
        <f t="shared" si="4868"/>
        <v/>
      </c>
      <c r="FJ276" s="71" t="str">
        <f t="shared" si="4869"/>
        <v/>
      </c>
      <c r="FK276" s="71" t="str">
        <f t="shared" si="4870"/>
        <v/>
      </c>
      <c r="FL276" s="71" t="str">
        <f t="shared" si="4871"/>
        <v/>
      </c>
      <c r="FM276" s="71" t="str">
        <f t="shared" si="4872"/>
        <v/>
      </c>
      <c r="FN276" s="71" t="str">
        <f t="shared" si="4873"/>
        <v/>
      </c>
      <c r="FO276" s="71" t="str">
        <f t="shared" si="4874"/>
        <v/>
      </c>
      <c r="FP276" s="71" t="str">
        <f t="shared" si="4875"/>
        <v/>
      </c>
      <c r="FQ276" s="71" t="str">
        <f t="shared" si="4876"/>
        <v/>
      </c>
      <c r="FR276" s="71" t="str">
        <f t="shared" si="4877"/>
        <v/>
      </c>
      <c r="FS276" s="71" t="str">
        <f t="shared" si="4878"/>
        <v/>
      </c>
    </row>
    <row r="277" spans="1:175" ht="16.5">
      <c r="A277" s="134"/>
      <c r="B277" s="80" t="s">
        <v>876</v>
      </c>
      <c r="C277" s="70" t="s">
        <v>874</v>
      </c>
      <c r="T277" s="144"/>
      <c r="U277" s="85"/>
      <c r="CN277" s="69" t="str">
        <f t="shared" si="4803"/>
        <v>InitUnitState('IF03',,,,,,,,,,)</v>
      </c>
      <c r="CO277" s="69" t="str">
        <f t="shared" si="4804"/>
        <v>InitUnitNormal('IF03',,,,,,,,,,)</v>
      </c>
      <c r="CP277" s="69" t="str">
        <f t="shared" si="4805"/>
        <v>InitUnitMagic('IF03',,,,,,,,,,)</v>
      </c>
      <c r="CQ277" s="69" t="str">
        <f t="shared" si="4806"/>
        <v>InitUnitAdd('IF03',,,,,,,,,,)</v>
      </c>
      <c r="CR277" s="69" t="str">
        <f t="shared" si="4807"/>
        <v>InitEquipData('IF03',,"",,,,,'','','','','','',"")</v>
      </c>
      <c r="CU277" s="95" t="str">
        <f t="shared" si="4808"/>
        <v>|n</v>
      </c>
      <c r="CW277" s="60"/>
      <c r="CX277" s="60"/>
      <c r="CY277" s="60"/>
      <c r="CZ277" s="60"/>
      <c r="DA277" s="60"/>
      <c r="DB277" s="71" t="str">
        <f t="shared" si="4809"/>
        <v/>
      </c>
      <c r="DC277" s="71" t="str">
        <f t="shared" si="4810"/>
        <v/>
      </c>
      <c r="DD277" s="71" t="str">
        <f t="shared" si="4811"/>
        <v/>
      </c>
      <c r="DE277" s="71" t="str">
        <f t="shared" si="4812"/>
        <v/>
      </c>
      <c r="DF277" s="71" t="str">
        <f t="shared" si="4813"/>
        <v/>
      </c>
      <c r="DG277" s="71" t="str">
        <f t="shared" si="4814"/>
        <v/>
      </c>
      <c r="DH277" s="71" t="str">
        <f t="shared" si="4815"/>
        <v/>
      </c>
      <c r="DI277" s="71" t="str">
        <f t="shared" si="4816"/>
        <v/>
      </c>
      <c r="DJ277" s="71" t="str">
        <f t="shared" si="4817"/>
        <v/>
      </c>
      <c r="DK277" s="71" t="str">
        <f t="shared" si="4818"/>
        <v/>
      </c>
      <c r="DL277" s="71" t="str">
        <f t="shared" si="4819"/>
        <v/>
      </c>
      <c r="DM277" s="71" t="str">
        <f t="shared" si="4820"/>
        <v/>
      </c>
      <c r="DN277" s="71" t="str">
        <f t="shared" si="4821"/>
        <v/>
      </c>
      <c r="DO277" s="71" t="str">
        <f t="shared" si="4822"/>
        <v/>
      </c>
      <c r="DP277" s="71" t="str">
        <f t="shared" si="4823"/>
        <v/>
      </c>
      <c r="DQ277" s="71" t="str">
        <f t="shared" si="4824"/>
        <v/>
      </c>
      <c r="DR277" s="71" t="str">
        <f t="shared" si="4825"/>
        <v/>
      </c>
      <c r="DS277" s="71" t="str">
        <f t="shared" si="4826"/>
        <v/>
      </c>
      <c r="DT277" s="71" t="str">
        <f t="shared" si="4827"/>
        <v/>
      </c>
      <c r="DU277" s="71" t="str">
        <f t="shared" si="4828"/>
        <v/>
      </c>
      <c r="DV277" s="71" t="str">
        <f t="shared" si="4829"/>
        <v/>
      </c>
      <c r="DW277" s="71" t="str">
        <f t="shared" si="4830"/>
        <v/>
      </c>
      <c r="DX277" s="71" t="str">
        <f t="shared" si="4831"/>
        <v/>
      </c>
      <c r="DY277" s="71" t="str">
        <f t="shared" si="4832"/>
        <v/>
      </c>
      <c r="DZ277" s="71" t="str">
        <f t="shared" si="4833"/>
        <v/>
      </c>
      <c r="EA277" s="71" t="str">
        <f t="shared" si="4834"/>
        <v/>
      </c>
      <c r="EB277" s="71" t="str">
        <f t="shared" si="4835"/>
        <v/>
      </c>
      <c r="EC277" s="71" t="str">
        <f t="shared" si="4836"/>
        <v/>
      </c>
      <c r="ED277" s="71" t="str">
        <f t="shared" si="4837"/>
        <v/>
      </c>
      <c r="EE277" s="71" t="str">
        <f t="shared" si="4838"/>
        <v/>
      </c>
      <c r="EF277" s="71" t="str">
        <f t="shared" si="4839"/>
        <v/>
      </c>
      <c r="EG277" s="71" t="str">
        <f t="shared" si="4840"/>
        <v/>
      </c>
      <c r="EH277" s="71" t="str">
        <f t="shared" si="4841"/>
        <v/>
      </c>
      <c r="EI277" s="71" t="str">
        <f t="shared" si="4842"/>
        <v/>
      </c>
      <c r="EJ277" s="71" t="str">
        <f t="shared" si="4843"/>
        <v/>
      </c>
      <c r="EK277" s="71" t="str">
        <f t="shared" si="4844"/>
        <v/>
      </c>
      <c r="EL277" s="71" t="str">
        <f t="shared" si="4845"/>
        <v/>
      </c>
      <c r="EM277" s="71" t="str">
        <f t="shared" si="4846"/>
        <v/>
      </c>
      <c r="EN277" s="71" t="str">
        <f t="shared" si="4847"/>
        <v/>
      </c>
      <c r="EO277" s="71" t="str">
        <f t="shared" si="4848"/>
        <v/>
      </c>
      <c r="EP277" s="71" t="str">
        <f t="shared" si="4849"/>
        <v/>
      </c>
      <c r="EQ277" s="71" t="str">
        <f t="shared" si="4850"/>
        <v/>
      </c>
      <c r="ER277" s="71" t="str">
        <f t="shared" si="4851"/>
        <v/>
      </c>
      <c r="ES277" s="71" t="str">
        <f t="shared" si="4852"/>
        <v/>
      </c>
      <c r="ET277" s="71" t="str">
        <f t="shared" si="4853"/>
        <v/>
      </c>
      <c r="EU277" s="71" t="str">
        <f t="shared" si="4854"/>
        <v/>
      </c>
      <c r="EV277" s="71" t="str">
        <f t="shared" si="4855"/>
        <v/>
      </c>
      <c r="EW277" s="71" t="str">
        <f t="shared" si="4856"/>
        <v/>
      </c>
      <c r="EX277" s="71" t="str">
        <f t="shared" si="4857"/>
        <v/>
      </c>
      <c r="EY277" s="71" t="str">
        <f t="shared" si="4858"/>
        <v/>
      </c>
      <c r="EZ277" s="71" t="str">
        <f t="shared" si="4859"/>
        <v/>
      </c>
      <c r="FA277" s="71" t="str">
        <f t="shared" si="4860"/>
        <v/>
      </c>
      <c r="FB277" s="71" t="str">
        <f t="shared" si="4861"/>
        <v/>
      </c>
      <c r="FC277" s="71" t="str">
        <f t="shared" si="4862"/>
        <v/>
      </c>
      <c r="FD277" s="71" t="str">
        <f t="shared" si="4863"/>
        <v/>
      </c>
      <c r="FE277" s="71" t="str">
        <f t="shared" si="4864"/>
        <v/>
      </c>
      <c r="FF277" s="71" t="str">
        <f t="shared" si="4865"/>
        <v/>
      </c>
      <c r="FG277" s="71" t="str">
        <f t="shared" si="4866"/>
        <v/>
      </c>
      <c r="FH277" s="71" t="str">
        <f t="shared" si="4867"/>
        <v/>
      </c>
      <c r="FI277" s="71" t="str">
        <f t="shared" si="4868"/>
        <v/>
      </c>
      <c r="FJ277" s="71" t="str">
        <f t="shared" si="4869"/>
        <v/>
      </c>
      <c r="FK277" s="71" t="str">
        <f t="shared" si="4870"/>
        <v/>
      </c>
      <c r="FL277" s="71" t="str">
        <f t="shared" si="4871"/>
        <v/>
      </c>
      <c r="FM277" s="71" t="str">
        <f t="shared" si="4872"/>
        <v/>
      </c>
      <c r="FN277" s="71" t="str">
        <f t="shared" si="4873"/>
        <v/>
      </c>
      <c r="FO277" s="71" t="str">
        <f t="shared" si="4874"/>
        <v/>
      </c>
      <c r="FP277" s="71" t="str">
        <f t="shared" si="4875"/>
        <v/>
      </c>
      <c r="FQ277" s="71" t="str">
        <f t="shared" si="4876"/>
        <v/>
      </c>
      <c r="FR277" s="71" t="str">
        <f t="shared" si="4877"/>
        <v/>
      </c>
      <c r="FS277" s="71" t="str">
        <f t="shared" si="4878"/>
        <v/>
      </c>
    </row>
    <row r="278" spans="1:175" ht="16.5">
      <c r="A278" s="134"/>
      <c r="B278" s="80" t="s">
        <v>877</v>
      </c>
      <c r="C278" s="70" t="s">
        <v>874</v>
      </c>
      <c r="T278" s="144"/>
      <c r="U278" s="85"/>
      <c r="CN278" s="69" t="str">
        <f t="shared" si="4803"/>
        <v>InitUnitState('IF04',,,,,,,,,,)</v>
      </c>
      <c r="CO278" s="69" t="str">
        <f t="shared" si="4804"/>
        <v>InitUnitNormal('IF04',,,,,,,,,,)</v>
      </c>
      <c r="CP278" s="69" t="str">
        <f t="shared" si="4805"/>
        <v>InitUnitMagic('IF04',,,,,,,,,,)</v>
      </c>
      <c r="CQ278" s="69" t="str">
        <f t="shared" si="4806"/>
        <v>InitUnitAdd('IF04',,,,,,,,,,)</v>
      </c>
      <c r="CR278" s="69" t="str">
        <f t="shared" si="4807"/>
        <v>InitEquipData('IF04',,"",,,,,'','','','','','',"")</v>
      </c>
      <c r="CU278" s="95" t="str">
        <f t="shared" si="4808"/>
        <v>|n</v>
      </c>
      <c r="CW278" s="60"/>
      <c r="CX278" s="60"/>
      <c r="CY278" s="60"/>
      <c r="CZ278" s="60"/>
      <c r="DA278" s="60"/>
      <c r="DB278" s="71" t="str">
        <f t="shared" si="4809"/>
        <v/>
      </c>
      <c r="DC278" s="71" t="str">
        <f t="shared" si="4810"/>
        <v/>
      </c>
      <c r="DD278" s="71" t="str">
        <f t="shared" si="4811"/>
        <v/>
      </c>
      <c r="DE278" s="71" t="str">
        <f t="shared" si="4812"/>
        <v/>
      </c>
      <c r="DF278" s="71" t="str">
        <f t="shared" si="4813"/>
        <v/>
      </c>
      <c r="DG278" s="71" t="str">
        <f t="shared" si="4814"/>
        <v/>
      </c>
      <c r="DH278" s="71" t="str">
        <f t="shared" si="4815"/>
        <v/>
      </c>
      <c r="DI278" s="71" t="str">
        <f t="shared" si="4816"/>
        <v/>
      </c>
      <c r="DJ278" s="71" t="str">
        <f t="shared" si="4817"/>
        <v/>
      </c>
      <c r="DK278" s="71" t="str">
        <f t="shared" si="4818"/>
        <v/>
      </c>
      <c r="DL278" s="71" t="str">
        <f t="shared" si="4819"/>
        <v/>
      </c>
      <c r="DM278" s="71" t="str">
        <f t="shared" si="4820"/>
        <v/>
      </c>
      <c r="DN278" s="71" t="str">
        <f t="shared" si="4821"/>
        <v/>
      </c>
      <c r="DO278" s="71" t="str">
        <f t="shared" si="4822"/>
        <v/>
      </c>
      <c r="DP278" s="71" t="str">
        <f t="shared" si="4823"/>
        <v/>
      </c>
      <c r="DQ278" s="71" t="str">
        <f t="shared" si="4824"/>
        <v/>
      </c>
      <c r="DR278" s="71" t="str">
        <f t="shared" si="4825"/>
        <v/>
      </c>
      <c r="DS278" s="71" t="str">
        <f t="shared" si="4826"/>
        <v/>
      </c>
      <c r="DT278" s="71" t="str">
        <f t="shared" si="4827"/>
        <v/>
      </c>
      <c r="DU278" s="71" t="str">
        <f t="shared" si="4828"/>
        <v/>
      </c>
      <c r="DV278" s="71" t="str">
        <f t="shared" si="4829"/>
        <v/>
      </c>
      <c r="DW278" s="71" t="str">
        <f t="shared" si="4830"/>
        <v/>
      </c>
      <c r="DX278" s="71" t="str">
        <f t="shared" si="4831"/>
        <v/>
      </c>
      <c r="DY278" s="71" t="str">
        <f t="shared" si="4832"/>
        <v/>
      </c>
      <c r="DZ278" s="71" t="str">
        <f t="shared" si="4833"/>
        <v/>
      </c>
      <c r="EA278" s="71" t="str">
        <f t="shared" si="4834"/>
        <v/>
      </c>
      <c r="EB278" s="71" t="str">
        <f t="shared" si="4835"/>
        <v/>
      </c>
      <c r="EC278" s="71" t="str">
        <f t="shared" si="4836"/>
        <v/>
      </c>
      <c r="ED278" s="71" t="str">
        <f t="shared" si="4837"/>
        <v/>
      </c>
      <c r="EE278" s="71" t="str">
        <f t="shared" si="4838"/>
        <v/>
      </c>
      <c r="EF278" s="71" t="str">
        <f t="shared" si="4839"/>
        <v/>
      </c>
      <c r="EG278" s="71" t="str">
        <f t="shared" si="4840"/>
        <v/>
      </c>
      <c r="EH278" s="71" t="str">
        <f t="shared" si="4841"/>
        <v/>
      </c>
      <c r="EI278" s="71" t="str">
        <f t="shared" si="4842"/>
        <v/>
      </c>
      <c r="EJ278" s="71" t="str">
        <f t="shared" si="4843"/>
        <v/>
      </c>
      <c r="EK278" s="71" t="str">
        <f t="shared" si="4844"/>
        <v/>
      </c>
      <c r="EL278" s="71" t="str">
        <f t="shared" si="4845"/>
        <v/>
      </c>
      <c r="EM278" s="71" t="str">
        <f t="shared" si="4846"/>
        <v/>
      </c>
      <c r="EN278" s="71" t="str">
        <f t="shared" si="4847"/>
        <v/>
      </c>
      <c r="EO278" s="71" t="str">
        <f t="shared" si="4848"/>
        <v/>
      </c>
      <c r="EP278" s="71" t="str">
        <f t="shared" si="4849"/>
        <v/>
      </c>
      <c r="EQ278" s="71" t="str">
        <f t="shared" si="4850"/>
        <v/>
      </c>
      <c r="ER278" s="71" t="str">
        <f t="shared" si="4851"/>
        <v/>
      </c>
      <c r="ES278" s="71" t="str">
        <f t="shared" si="4852"/>
        <v/>
      </c>
      <c r="ET278" s="71" t="str">
        <f t="shared" si="4853"/>
        <v/>
      </c>
      <c r="EU278" s="71" t="str">
        <f t="shared" si="4854"/>
        <v/>
      </c>
      <c r="EV278" s="71" t="str">
        <f t="shared" si="4855"/>
        <v/>
      </c>
      <c r="EW278" s="71" t="str">
        <f t="shared" si="4856"/>
        <v/>
      </c>
      <c r="EX278" s="71" t="str">
        <f t="shared" si="4857"/>
        <v/>
      </c>
      <c r="EY278" s="71" t="str">
        <f t="shared" si="4858"/>
        <v/>
      </c>
      <c r="EZ278" s="71" t="str">
        <f t="shared" si="4859"/>
        <v/>
      </c>
      <c r="FA278" s="71" t="str">
        <f t="shared" si="4860"/>
        <v/>
      </c>
      <c r="FB278" s="71" t="str">
        <f t="shared" si="4861"/>
        <v/>
      </c>
      <c r="FC278" s="71" t="str">
        <f t="shared" si="4862"/>
        <v/>
      </c>
      <c r="FD278" s="71" t="str">
        <f t="shared" si="4863"/>
        <v/>
      </c>
      <c r="FE278" s="71" t="str">
        <f t="shared" si="4864"/>
        <v/>
      </c>
      <c r="FF278" s="71" t="str">
        <f t="shared" si="4865"/>
        <v/>
      </c>
      <c r="FG278" s="71" t="str">
        <f t="shared" si="4866"/>
        <v/>
      </c>
      <c r="FH278" s="71" t="str">
        <f t="shared" si="4867"/>
        <v/>
      </c>
      <c r="FI278" s="71" t="str">
        <f t="shared" si="4868"/>
        <v/>
      </c>
      <c r="FJ278" s="71" t="str">
        <f t="shared" si="4869"/>
        <v/>
      </c>
      <c r="FK278" s="71" t="str">
        <f t="shared" si="4870"/>
        <v/>
      </c>
      <c r="FL278" s="71" t="str">
        <f t="shared" si="4871"/>
        <v/>
      </c>
      <c r="FM278" s="71" t="str">
        <f t="shared" si="4872"/>
        <v/>
      </c>
      <c r="FN278" s="71" t="str">
        <f t="shared" si="4873"/>
        <v/>
      </c>
      <c r="FO278" s="71" t="str">
        <f t="shared" si="4874"/>
        <v/>
      </c>
      <c r="FP278" s="71" t="str">
        <f t="shared" si="4875"/>
        <v/>
      </c>
      <c r="FQ278" s="71" t="str">
        <f t="shared" si="4876"/>
        <v/>
      </c>
      <c r="FR278" s="71" t="str">
        <f t="shared" si="4877"/>
        <v/>
      </c>
      <c r="FS278" s="71" t="str">
        <f t="shared" si="4878"/>
        <v/>
      </c>
    </row>
    <row r="279" spans="1:175" ht="16.5">
      <c r="A279" s="134"/>
      <c r="B279" s="80" t="s">
        <v>878</v>
      </c>
      <c r="C279" s="70" t="s">
        <v>874</v>
      </c>
      <c r="T279" s="144"/>
      <c r="U279" s="85"/>
      <c r="CN279" s="69" t="str">
        <f t="shared" si="4803"/>
        <v>InitUnitState('IF05',,,,,,,,,,)</v>
      </c>
      <c r="CO279" s="69" t="str">
        <f t="shared" si="4804"/>
        <v>InitUnitNormal('IF05',,,,,,,,,,)</v>
      </c>
      <c r="CP279" s="69" t="str">
        <f t="shared" si="4805"/>
        <v>InitUnitMagic('IF05',,,,,,,,,,)</v>
      </c>
      <c r="CQ279" s="69" t="str">
        <f t="shared" si="4806"/>
        <v>InitUnitAdd('IF05',,,,,,,,,,)</v>
      </c>
      <c r="CR279" s="69" t="str">
        <f t="shared" si="4807"/>
        <v>InitEquipData('IF05',,"",,,,,'','','','','','',"")</v>
      </c>
      <c r="CU279" s="95" t="str">
        <f t="shared" si="4808"/>
        <v>|n</v>
      </c>
      <c r="CW279" s="60"/>
      <c r="CX279" s="60"/>
      <c r="CY279" s="60"/>
      <c r="CZ279" s="60"/>
      <c r="DA279" s="60"/>
      <c r="DB279" s="71" t="str">
        <f t="shared" si="4809"/>
        <v/>
      </c>
      <c r="DC279" s="71" t="str">
        <f t="shared" si="4810"/>
        <v/>
      </c>
      <c r="DD279" s="71" t="str">
        <f t="shared" si="4811"/>
        <v/>
      </c>
      <c r="DE279" s="71" t="str">
        <f t="shared" si="4812"/>
        <v/>
      </c>
      <c r="DF279" s="71" t="str">
        <f t="shared" si="4813"/>
        <v/>
      </c>
      <c r="DG279" s="71" t="str">
        <f t="shared" si="4814"/>
        <v/>
      </c>
      <c r="DH279" s="71" t="str">
        <f t="shared" si="4815"/>
        <v/>
      </c>
      <c r="DI279" s="71" t="str">
        <f t="shared" si="4816"/>
        <v/>
      </c>
      <c r="DJ279" s="71" t="str">
        <f t="shared" si="4817"/>
        <v/>
      </c>
      <c r="DK279" s="71" t="str">
        <f t="shared" si="4818"/>
        <v/>
      </c>
      <c r="DL279" s="71" t="str">
        <f t="shared" si="4819"/>
        <v/>
      </c>
      <c r="DM279" s="71" t="str">
        <f t="shared" si="4820"/>
        <v/>
      </c>
      <c r="DN279" s="71" t="str">
        <f t="shared" si="4821"/>
        <v/>
      </c>
      <c r="DO279" s="71" t="str">
        <f t="shared" si="4822"/>
        <v/>
      </c>
      <c r="DP279" s="71" t="str">
        <f t="shared" si="4823"/>
        <v/>
      </c>
      <c r="DQ279" s="71" t="str">
        <f t="shared" si="4824"/>
        <v/>
      </c>
      <c r="DR279" s="71" t="str">
        <f t="shared" si="4825"/>
        <v/>
      </c>
      <c r="DS279" s="71" t="str">
        <f t="shared" si="4826"/>
        <v/>
      </c>
      <c r="DT279" s="71" t="str">
        <f t="shared" si="4827"/>
        <v/>
      </c>
      <c r="DU279" s="71" t="str">
        <f t="shared" si="4828"/>
        <v/>
      </c>
      <c r="DV279" s="71" t="str">
        <f t="shared" si="4829"/>
        <v/>
      </c>
      <c r="DW279" s="71" t="str">
        <f t="shared" si="4830"/>
        <v/>
      </c>
      <c r="DX279" s="71" t="str">
        <f t="shared" si="4831"/>
        <v/>
      </c>
      <c r="DY279" s="71" t="str">
        <f t="shared" si="4832"/>
        <v/>
      </c>
      <c r="DZ279" s="71" t="str">
        <f t="shared" si="4833"/>
        <v/>
      </c>
      <c r="EA279" s="71" t="str">
        <f t="shared" si="4834"/>
        <v/>
      </c>
      <c r="EB279" s="71" t="str">
        <f t="shared" si="4835"/>
        <v/>
      </c>
      <c r="EC279" s="71" t="str">
        <f t="shared" si="4836"/>
        <v/>
      </c>
      <c r="ED279" s="71" t="str">
        <f t="shared" si="4837"/>
        <v/>
      </c>
      <c r="EE279" s="71" t="str">
        <f t="shared" si="4838"/>
        <v/>
      </c>
      <c r="EF279" s="71" t="str">
        <f t="shared" si="4839"/>
        <v/>
      </c>
      <c r="EG279" s="71" t="str">
        <f t="shared" si="4840"/>
        <v/>
      </c>
      <c r="EH279" s="71" t="str">
        <f t="shared" si="4841"/>
        <v/>
      </c>
      <c r="EI279" s="71" t="str">
        <f t="shared" si="4842"/>
        <v/>
      </c>
      <c r="EJ279" s="71" t="str">
        <f t="shared" si="4843"/>
        <v/>
      </c>
      <c r="EK279" s="71" t="str">
        <f t="shared" si="4844"/>
        <v/>
      </c>
      <c r="EL279" s="71" t="str">
        <f t="shared" si="4845"/>
        <v/>
      </c>
      <c r="EM279" s="71" t="str">
        <f t="shared" si="4846"/>
        <v/>
      </c>
      <c r="EN279" s="71" t="str">
        <f t="shared" si="4847"/>
        <v/>
      </c>
      <c r="EO279" s="71" t="str">
        <f t="shared" si="4848"/>
        <v/>
      </c>
      <c r="EP279" s="71" t="str">
        <f t="shared" si="4849"/>
        <v/>
      </c>
      <c r="EQ279" s="71" t="str">
        <f t="shared" si="4850"/>
        <v/>
      </c>
      <c r="ER279" s="71" t="str">
        <f t="shared" si="4851"/>
        <v/>
      </c>
      <c r="ES279" s="71" t="str">
        <f t="shared" si="4852"/>
        <v/>
      </c>
      <c r="ET279" s="71" t="str">
        <f t="shared" si="4853"/>
        <v/>
      </c>
      <c r="EU279" s="71" t="str">
        <f t="shared" si="4854"/>
        <v/>
      </c>
      <c r="EV279" s="71" t="str">
        <f t="shared" si="4855"/>
        <v/>
      </c>
      <c r="EW279" s="71" t="str">
        <f t="shared" si="4856"/>
        <v/>
      </c>
      <c r="EX279" s="71" t="str">
        <f t="shared" si="4857"/>
        <v/>
      </c>
      <c r="EY279" s="71" t="str">
        <f t="shared" si="4858"/>
        <v/>
      </c>
      <c r="EZ279" s="71" t="str">
        <f t="shared" si="4859"/>
        <v/>
      </c>
      <c r="FA279" s="71" t="str">
        <f t="shared" si="4860"/>
        <v/>
      </c>
      <c r="FB279" s="71" t="str">
        <f t="shared" si="4861"/>
        <v/>
      </c>
      <c r="FC279" s="71" t="str">
        <f t="shared" si="4862"/>
        <v/>
      </c>
      <c r="FD279" s="71" t="str">
        <f t="shared" si="4863"/>
        <v/>
      </c>
      <c r="FE279" s="71" t="str">
        <f t="shared" si="4864"/>
        <v/>
      </c>
      <c r="FF279" s="71" t="str">
        <f t="shared" si="4865"/>
        <v/>
      </c>
      <c r="FG279" s="71" t="str">
        <f t="shared" si="4866"/>
        <v/>
      </c>
      <c r="FH279" s="71" t="str">
        <f t="shared" si="4867"/>
        <v/>
      </c>
      <c r="FI279" s="71" t="str">
        <f t="shared" si="4868"/>
        <v/>
      </c>
      <c r="FJ279" s="71" t="str">
        <f t="shared" si="4869"/>
        <v/>
      </c>
      <c r="FK279" s="71" t="str">
        <f t="shared" si="4870"/>
        <v/>
      </c>
      <c r="FL279" s="71" t="str">
        <f t="shared" si="4871"/>
        <v/>
      </c>
      <c r="FM279" s="71" t="str">
        <f t="shared" si="4872"/>
        <v/>
      </c>
      <c r="FN279" s="71" t="str">
        <f t="shared" si="4873"/>
        <v/>
      </c>
      <c r="FO279" s="71" t="str">
        <f t="shared" si="4874"/>
        <v/>
      </c>
      <c r="FP279" s="71" t="str">
        <f t="shared" si="4875"/>
        <v/>
      </c>
      <c r="FQ279" s="71" t="str">
        <f t="shared" si="4876"/>
        <v/>
      </c>
      <c r="FR279" s="71" t="str">
        <f t="shared" si="4877"/>
        <v/>
      </c>
      <c r="FS279" s="71" t="str">
        <f t="shared" si="4878"/>
        <v/>
      </c>
    </row>
    <row r="280" spans="1:175" ht="16.5">
      <c r="A280" s="134"/>
      <c r="B280" s="80" t="s">
        <v>879</v>
      </c>
      <c r="C280" s="70" t="s">
        <v>874</v>
      </c>
      <c r="T280" s="144"/>
      <c r="U280" s="85"/>
      <c r="CN280" s="69" t="str">
        <f t="shared" si="4803"/>
        <v>InitUnitState('IF06',,,,,,,,,,)</v>
      </c>
      <c r="CO280" s="69" t="str">
        <f t="shared" si="4804"/>
        <v>InitUnitNormal('IF06',,,,,,,,,,)</v>
      </c>
      <c r="CP280" s="69" t="str">
        <f t="shared" si="4805"/>
        <v>InitUnitMagic('IF06',,,,,,,,,,)</v>
      </c>
      <c r="CQ280" s="69" t="str">
        <f t="shared" si="4806"/>
        <v>InitUnitAdd('IF06',,,,,,,,,,)</v>
      </c>
      <c r="CR280" s="69" t="str">
        <f t="shared" si="4807"/>
        <v>InitEquipData('IF06',,"",,,,,'','','','','','',"")</v>
      </c>
      <c r="CU280" s="95" t="str">
        <f t="shared" si="4808"/>
        <v>|n</v>
      </c>
      <c r="CW280" s="60"/>
      <c r="CX280" s="60"/>
      <c r="CY280" s="60"/>
      <c r="CZ280" s="60"/>
      <c r="DA280" s="60"/>
      <c r="DB280" s="71" t="str">
        <f t="shared" si="4809"/>
        <v/>
      </c>
      <c r="DC280" s="71" t="str">
        <f t="shared" si="4810"/>
        <v/>
      </c>
      <c r="DD280" s="71" t="str">
        <f t="shared" si="4811"/>
        <v/>
      </c>
      <c r="DE280" s="71" t="str">
        <f t="shared" si="4812"/>
        <v/>
      </c>
      <c r="DF280" s="71" t="str">
        <f t="shared" si="4813"/>
        <v/>
      </c>
      <c r="DG280" s="71" t="str">
        <f t="shared" si="4814"/>
        <v/>
      </c>
      <c r="DH280" s="71" t="str">
        <f t="shared" si="4815"/>
        <v/>
      </c>
      <c r="DI280" s="71" t="str">
        <f t="shared" si="4816"/>
        <v/>
      </c>
      <c r="DJ280" s="71" t="str">
        <f t="shared" si="4817"/>
        <v/>
      </c>
      <c r="DK280" s="71" t="str">
        <f t="shared" si="4818"/>
        <v/>
      </c>
      <c r="DL280" s="71" t="str">
        <f t="shared" si="4819"/>
        <v/>
      </c>
      <c r="DM280" s="71" t="str">
        <f t="shared" si="4820"/>
        <v/>
      </c>
      <c r="DN280" s="71" t="str">
        <f t="shared" si="4821"/>
        <v/>
      </c>
      <c r="DO280" s="71" t="str">
        <f t="shared" si="4822"/>
        <v/>
      </c>
      <c r="DP280" s="71" t="str">
        <f t="shared" si="4823"/>
        <v/>
      </c>
      <c r="DQ280" s="71" t="str">
        <f t="shared" si="4824"/>
        <v/>
      </c>
      <c r="DR280" s="71" t="str">
        <f t="shared" si="4825"/>
        <v/>
      </c>
      <c r="DS280" s="71" t="str">
        <f t="shared" si="4826"/>
        <v/>
      </c>
      <c r="DT280" s="71" t="str">
        <f t="shared" si="4827"/>
        <v/>
      </c>
      <c r="DU280" s="71" t="str">
        <f t="shared" si="4828"/>
        <v/>
      </c>
      <c r="DV280" s="71" t="str">
        <f t="shared" si="4829"/>
        <v/>
      </c>
      <c r="DW280" s="71" t="str">
        <f t="shared" si="4830"/>
        <v/>
      </c>
      <c r="DX280" s="71" t="str">
        <f t="shared" si="4831"/>
        <v/>
      </c>
      <c r="DY280" s="71" t="str">
        <f t="shared" si="4832"/>
        <v/>
      </c>
      <c r="DZ280" s="71" t="str">
        <f t="shared" si="4833"/>
        <v/>
      </c>
      <c r="EA280" s="71" t="str">
        <f t="shared" si="4834"/>
        <v/>
      </c>
      <c r="EB280" s="71" t="str">
        <f t="shared" si="4835"/>
        <v/>
      </c>
      <c r="EC280" s="71" t="str">
        <f t="shared" si="4836"/>
        <v/>
      </c>
      <c r="ED280" s="71" t="str">
        <f t="shared" si="4837"/>
        <v/>
      </c>
      <c r="EE280" s="71" t="str">
        <f t="shared" si="4838"/>
        <v/>
      </c>
      <c r="EF280" s="71" t="str">
        <f t="shared" si="4839"/>
        <v/>
      </c>
      <c r="EG280" s="71" t="str">
        <f t="shared" si="4840"/>
        <v/>
      </c>
      <c r="EH280" s="71" t="str">
        <f t="shared" si="4841"/>
        <v/>
      </c>
      <c r="EI280" s="71" t="str">
        <f t="shared" si="4842"/>
        <v/>
      </c>
      <c r="EJ280" s="71" t="str">
        <f t="shared" si="4843"/>
        <v/>
      </c>
      <c r="EK280" s="71" t="str">
        <f t="shared" si="4844"/>
        <v/>
      </c>
      <c r="EL280" s="71" t="str">
        <f t="shared" si="4845"/>
        <v/>
      </c>
      <c r="EM280" s="71" t="str">
        <f t="shared" si="4846"/>
        <v/>
      </c>
      <c r="EN280" s="71" t="str">
        <f t="shared" si="4847"/>
        <v/>
      </c>
      <c r="EO280" s="71" t="str">
        <f t="shared" si="4848"/>
        <v/>
      </c>
      <c r="EP280" s="71" t="str">
        <f t="shared" si="4849"/>
        <v/>
      </c>
      <c r="EQ280" s="71" t="str">
        <f t="shared" si="4850"/>
        <v/>
      </c>
      <c r="ER280" s="71" t="str">
        <f t="shared" si="4851"/>
        <v/>
      </c>
      <c r="ES280" s="71" t="str">
        <f t="shared" si="4852"/>
        <v/>
      </c>
      <c r="ET280" s="71" t="str">
        <f t="shared" si="4853"/>
        <v/>
      </c>
      <c r="EU280" s="71" t="str">
        <f t="shared" si="4854"/>
        <v/>
      </c>
      <c r="EV280" s="71" t="str">
        <f t="shared" si="4855"/>
        <v/>
      </c>
      <c r="EW280" s="71" t="str">
        <f t="shared" si="4856"/>
        <v/>
      </c>
      <c r="EX280" s="71" t="str">
        <f t="shared" si="4857"/>
        <v/>
      </c>
      <c r="EY280" s="71" t="str">
        <f t="shared" si="4858"/>
        <v/>
      </c>
      <c r="EZ280" s="71" t="str">
        <f t="shared" si="4859"/>
        <v/>
      </c>
      <c r="FA280" s="71" t="str">
        <f t="shared" si="4860"/>
        <v/>
      </c>
      <c r="FB280" s="71" t="str">
        <f t="shared" si="4861"/>
        <v/>
      </c>
      <c r="FC280" s="71" t="str">
        <f t="shared" si="4862"/>
        <v/>
      </c>
      <c r="FD280" s="71" t="str">
        <f t="shared" si="4863"/>
        <v/>
      </c>
      <c r="FE280" s="71" t="str">
        <f t="shared" si="4864"/>
        <v/>
      </c>
      <c r="FF280" s="71" t="str">
        <f t="shared" si="4865"/>
        <v/>
      </c>
      <c r="FG280" s="71" t="str">
        <f t="shared" si="4866"/>
        <v/>
      </c>
      <c r="FH280" s="71" t="str">
        <f t="shared" si="4867"/>
        <v/>
      </c>
      <c r="FI280" s="71" t="str">
        <f t="shared" si="4868"/>
        <v/>
      </c>
      <c r="FJ280" s="71" t="str">
        <f t="shared" si="4869"/>
        <v/>
      </c>
      <c r="FK280" s="71" t="str">
        <f t="shared" si="4870"/>
        <v/>
      </c>
      <c r="FL280" s="71" t="str">
        <f t="shared" si="4871"/>
        <v/>
      </c>
      <c r="FM280" s="71" t="str">
        <f t="shared" si="4872"/>
        <v/>
      </c>
      <c r="FN280" s="71" t="str">
        <f t="shared" si="4873"/>
        <v/>
      </c>
      <c r="FO280" s="71" t="str">
        <f t="shared" si="4874"/>
        <v/>
      </c>
      <c r="FP280" s="71" t="str">
        <f t="shared" si="4875"/>
        <v/>
      </c>
      <c r="FQ280" s="71" t="str">
        <f t="shared" si="4876"/>
        <v/>
      </c>
      <c r="FR280" s="71" t="str">
        <f t="shared" si="4877"/>
        <v/>
      </c>
      <c r="FS280" s="71" t="str">
        <f t="shared" si="4878"/>
        <v/>
      </c>
    </row>
    <row r="281" spans="1:175" ht="16.5">
      <c r="A281" s="134"/>
      <c r="B281" s="80" t="s">
        <v>880</v>
      </c>
      <c r="C281" s="70" t="s">
        <v>874</v>
      </c>
      <c r="T281" s="144"/>
      <c r="U281" s="85"/>
      <c r="CN281" s="69" t="str">
        <f t="shared" si="4803"/>
        <v>InitUnitState('IF07',,,,,,,,,,)</v>
      </c>
      <c r="CO281" s="69" t="str">
        <f t="shared" si="4804"/>
        <v>InitUnitNormal('IF07',,,,,,,,,,)</v>
      </c>
      <c r="CP281" s="69" t="str">
        <f t="shared" si="4805"/>
        <v>InitUnitMagic('IF07',,,,,,,,,,)</v>
      </c>
      <c r="CQ281" s="69" t="str">
        <f t="shared" si="4806"/>
        <v>InitUnitAdd('IF07',,,,,,,,,,)</v>
      </c>
      <c r="CR281" s="69" t="str">
        <f t="shared" si="4807"/>
        <v>InitEquipData('IF07',,"",,,,,'','','','','','',"")</v>
      </c>
      <c r="CU281" s="95" t="str">
        <f t="shared" si="4808"/>
        <v>|n</v>
      </c>
      <c r="CW281" s="60"/>
      <c r="CX281" s="60"/>
      <c r="CY281" s="60"/>
      <c r="CZ281" s="60"/>
      <c r="DA281" s="60"/>
      <c r="DB281" s="71" t="str">
        <f t="shared" si="4809"/>
        <v/>
      </c>
      <c r="DC281" s="71" t="str">
        <f t="shared" si="4810"/>
        <v/>
      </c>
      <c r="DD281" s="71" t="str">
        <f t="shared" si="4811"/>
        <v/>
      </c>
      <c r="DE281" s="71" t="str">
        <f t="shared" si="4812"/>
        <v/>
      </c>
      <c r="DF281" s="71" t="str">
        <f t="shared" si="4813"/>
        <v/>
      </c>
      <c r="DG281" s="71" t="str">
        <f t="shared" si="4814"/>
        <v/>
      </c>
      <c r="DH281" s="71" t="str">
        <f t="shared" si="4815"/>
        <v/>
      </c>
      <c r="DI281" s="71" t="str">
        <f t="shared" si="4816"/>
        <v/>
      </c>
      <c r="DJ281" s="71" t="str">
        <f t="shared" si="4817"/>
        <v/>
      </c>
      <c r="DK281" s="71" t="str">
        <f t="shared" si="4818"/>
        <v/>
      </c>
      <c r="DL281" s="71" t="str">
        <f t="shared" si="4819"/>
        <v/>
      </c>
      <c r="DM281" s="71" t="str">
        <f t="shared" si="4820"/>
        <v/>
      </c>
      <c r="DN281" s="71" t="str">
        <f t="shared" si="4821"/>
        <v/>
      </c>
      <c r="DO281" s="71" t="str">
        <f t="shared" si="4822"/>
        <v/>
      </c>
      <c r="DP281" s="71" t="str">
        <f t="shared" si="4823"/>
        <v/>
      </c>
      <c r="DQ281" s="71" t="str">
        <f t="shared" si="4824"/>
        <v/>
      </c>
      <c r="DR281" s="71" t="str">
        <f t="shared" si="4825"/>
        <v/>
      </c>
      <c r="DS281" s="71" t="str">
        <f t="shared" si="4826"/>
        <v/>
      </c>
      <c r="DT281" s="71" t="str">
        <f t="shared" si="4827"/>
        <v/>
      </c>
      <c r="DU281" s="71" t="str">
        <f t="shared" si="4828"/>
        <v/>
      </c>
      <c r="DV281" s="71" t="str">
        <f t="shared" si="4829"/>
        <v/>
      </c>
      <c r="DW281" s="71" t="str">
        <f t="shared" si="4830"/>
        <v/>
      </c>
      <c r="DX281" s="71" t="str">
        <f t="shared" si="4831"/>
        <v/>
      </c>
      <c r="DY281" s="71" t="str">
        <f t="shared" si="4832"/>
        <v/>
      </c>
      <c r="DZ281" s="71" t="str">
        <f t="shared" si="4833"/>
        <v/>
      </c>
      <c r="EA281" s="71" t="str">
        <f t="shared" si="4834"/>
        <v/>
      </c>
      <c r="EB281" s="71" t="str">
        <f t="shared" si="4835"/>
        <v/>
      </c>
      <c r="EC281" s="71" t="str">
        <f t="shared" si="4836"/>
        <v/>
      </c>
      <c r="ED281" s="71" t="str">
        <f t="shared" si="4837"/>
        <v/>
      </c>
      <c r="EE281" s="71" t="str">
        <f t="shared" si="4838"/>
        <v/>
      </c>
      <c r="EF281" s="71" t="str">
        <f t="shared" si="4839"/>
        <v/>
      </c>
      <c r="EG281" s="71" t="str">
        <f t="shared" si="4840"/>
        <v/>
      </c>
      <c r="EH281" s="71" t="str">
        <f t="shared" si="4841"/>
        <v/>
      </c>
      <c r="EI281" s="71" t="str">
        <f t="shared" si="4842"/>
        <v/>
      </c>
      <c r="EJ281" s="71" t="str">
        <f t="shared" si="4843"/>
        <v/>
      </c>
      <c r="EK281" s="71" t="str">
        <f t="shared" si="4844"/>
        <v/>
      </c>
      <c r="EL281" s="71" t="str">
        <f t="shared" si="4845"/>
        <v/>
      </c>
      <c r="EM281" s="71" t="str">
        <f t="shared" si="4846"/>
        <v/>
      </c>
      <c r="EN281" s="71" t="str">
        <f t="shared" si="4847"/>
        <v/>
      </c>
      <c r="EO281" s="71" t="str">
        <f t="shared" si="4848"/>
        <v/>
      </c>
      <c r="EP281" s="71" t="str">
        <f t="shared" si="4849"/>
        <v/>
      </c>
      <c r="EQ281" s="71" t="str">
        <f t="shared" si="4850"/>
        <v/>
      </c>
      <c r="ER281" s="71" t="str">
        <f t="shared" si="4851"/>
        <v/>
      </c>
      <c r="ES281" s="71" t="str">
        <f t="shared" si="4852"/>
        <v/>
      </c>
      <c r="ET281" s="71" t="str">
        <f t="shared" si="4853"/>
        <v/>
      </c>
      <c r="EU281" s="71" t="str">
        <f t="shared" si="4854"/>
        <v/>
      </c>
      <c r="EV281" s="71" t="str">
        <f t="shared" si="4855"/>
        <v/>
      </c>
      <c r="EW281" s="71" t="str">
        <f t="shared" si="4856"/>
        <v/>
      </c>
      <c r="EX281" s="71" t="str">
        <f t="shared" si="4857"/>
        <v/>
      </c>
      <c r="EY281" s="71" t="str">
        <f t="shared" si="4858"/>
        <v/>
      </c>
      <c r="EZ281" s="71" t="str">
        <f t="shared" si="4859"/>
        <v/>
      </c>
      <c r="FA281" s="71" t="str">
        <f t="shared" si="4860"/>
        <v/>
      </c>
      <c r="FB281" s="71" t="str">
        <f t="shared" si="4861"/>
        <v/>
      </c>
      <c r="FC281" s="71" t="str">
        <f t="shared" si="4862"/>
        <v/>
      </c>
      <c r="FD281" s="71" t="str">
        <f t="shared" si="4863"/>
        <v/>
      </c>
      <c r="FE281" s="71" t="str">
        <f t="shared" si="4864"/>
        <v/>
      </c>
      <c r="FF281" s="71" t="str">
        <f t="shared" si="4865"/>
        <v/>
      </c>
      <c r="FG281" s="71" t="str">
        <f t="shared" si="4866"/>
        <v/>
      </c>
      <c r="FH281" s="71" t="str">
        <f t="shared" si="4867"/>
        <v/>
      </c>
      <c r="FI281" s="71" t="str">
        <f t="shared" si="4868"/>
        <v/>
      </c>
      <c r="FJ281" s="71" t="str">
        <f t="shared" si="4869"/>
        <v/>
      </c>
      <c r="FK281" s="71" t="str">
        <f t="shared" si="4870"/>
        <v/>
      </c>
      <c r="FL281" s="71" t="str">
        <f t="shared" si="4871"/>
        <v/>
      </c>
      <c r="FM281" s="71" t="str">
        <f t="shared" si="4872"/>
        <v/>
      </c>
      <c r="FN281" s="71" t="str">
        <f t="shared" si="4873"/>
        <v/>
      </c>
      <c r="FO281" s="71" t="str">
        <f t="shared" si="4874"/>
        <v/>
      </c>
      <c r="FP281" s="71" t="str">
        <f t="shared" si="4875"/>
        <v/>
      </c>
      <c r="FQ281" s="71" t="str">
        <f t="shared" si="4876"/>
        <v/>
      </c>
      <c r="FR281" s="71" t="str">
        <f t="shared" si="4877"/>
        <v/>
      </c>
      <c r="FS281" s="71" t="str">
        <f t="shared" si="4878"/>
        <v/>
      </c>
    </row>
    <row r="282" spans="1:175" ht="16.5">
      <c r="A282" s="134"/>
      <c r="B282" s="80" t="s">
        <v>881</v>
      </c>
      <c r="C282" s="70" t="s">
        <v>874</v>
      </c>
      <c r="T282" s="144"/>
      <c r="U282" s="85"/>
      <c r="CN282" s="69" t="str">
        <f t="shared" si="4803"/>
        <v>InitUnitState('IF08',,,,,,,,,,)</v>
      </c>
      <c r="CO282" s="69" t="str">
        <f t="shared" si="4804"/>
        <v>InitUnitNormal('IF08',,,,,,,,,,)</v>
      </c>
      <c r="CP282" s="69" t="str">
        <f t="shared" si="4805"/>
        <v>InitUnitMagic('IF08',,,,,,,,,,)</v>
      </c>
      <c r="CQ282" s="69" t="str">
        <f t="shared" si="4806"/>
        <v>InitUnitAdd('IF08',,,,,,,,,,)</v>
      </c>
      <c r="CR282" s="69" t="str">
        <f t="shared" si="4807"/>
        <v>InitEquipData('IF08',,"",,,,,'','','','','','',"")</v>
      </c>
      <c r="CU282" s="95" t="str">
        <f t="shared" si="4808"/>
        <v>|n</v>
      </c>
      <c r="CW282" s="60"/>
      <c r="CX282" s="60"/>
      <c r="CY282" s="60"/>
      <c r="CZ282" s="60"/>
      <c r="DA282" s="60"/>
      <c r="DB282" s="71" t="str">
        <f t="shared" si="4809"/>
        <v/>
      </c>
      <c r="DC282" s="71" t="str">
        <f t="shared" si="4810"/>
        <v/>
      </c>
      <c r="DD282" s="71" t="str">
        <f t="shared" si="4811"/>
        <v/>
      </c>
      <c r="DE282" s="71" t="str">
        <f t="shared" si="4812"/>
        <v/>
      </c>
      <c r="DF282" s="71" t="str">
        <f t="shared" si="4813"/>
        <v/>
      </c>
      <c r="DG282" s="71" t="str">
        <f t="shared" si="4814"/>
        <v/>
      </c>
      <c r="DH282" s="71" t="str">
        <f t="shared" si="4815"/>
        <v/>
      </c>
      <c r="DI282" s="71" t="str">
        <f t="shared" si="4816"/>
        <v/>
      </c>
      <c r="DJ282" s="71" t="str">
        <f t="shared" si="4817"/>
        <v/>
      </c>
      <c r="DK282" s="71" t="str">
        <f t="shared" si="4818"/>
        <v/>
      </c>
      <c r="DL282" s="71" t="str">
        <f t="shared" si="4819"/>
        <v/>
      </c>
      <c r="DM282" s="71" t="str">
        <f t="shared" si="4820"/>
        <v/>
      </c>
      <c r="DN282" s="71" t="str">
        <f t="shared" si="4821"/>
        <v/>
      </c>
      <c r="DO282" s="71" t="str">
        <f t="shared" si="4822"/>
        <v/>
      </c>
      <c r="DP282" s="71" t="str">
        <f t="shared" si="4823"/>
        <v/>
      </c>
      <c r="DQ282" s="71" t="str">
        <f t="shared" si="4824"/>
        <v/>
      </c>
      <c r="DR282" s="71" t="str">
        <f t="shared" si="4825"/>
        <v/>
      </c>
      <c r="DS282" s="71" t="str">
        <f t="shared" si="4826"/>
        <v/>
      </c>
      <c r="DT282" s="71" t="str">
        <f t="shared" si="4827"/>
        <v/>
      </c>
      <c r="DU282" s="71" t="str">
        <f t="shared" si="4828"/>
        <v/>
      </c>
      <c r="DV282" s="71" t="str">
        <f t="shared" si="4829"/>
        <v/>
      </c>
      <c r="DW282" s="71" t="str">
        <f t="shared" si="4830"/>
        <v/>
      </c>
      <c r="DX282" s="71" t="str">
        <f t="shared" si="4831"/>
        <v/>
      </c>
      <c r="DY282" s="71" t="str">
        <f t="shared" si="4832"/>
        <v/>
      </c>
      <c r="DZ282" s="71" t="str">
        <f t="shared" si="4833"/>
        <v/>
      </c>
      <c r="EA282" s="71" t="str">
        <f t="shared" si="4834"/>
        <v/>
      </c>
      <c r="EB282" s="71" t="str">
        <f t="shared" si="4835"/>
        <v/>
      </c>
      <c r="EC282" s="71" t="str">
        <f t="shared" si="4836"/>
        <v/>
      </c>
      <c r="ED282" s="71" t="str">
        <f t="shared" si="4837"/>
        <v/>
      </c>
      <c r="EE282" s="71" t="str">
        <f t="shared" si="4838"/>
        <v/>
      </c>
      <c r="EF282" s="71" t="str">
        <f t="shared" si="4839"/>
        <v/>
      </c>
      <c r="EG282" s="71" t="str">
        <f t="shared" si="4840"/>
        <v/>
      </c>
      <c r="EH282" s="71" t="str">
        <f t="shared" si="4841"/>
        <v/>
      </c>
      <c r="EI282" s="71" t="str">
        <f t="shared" si="4842"/>
        <v/>
      </c>
      <c r="EJ282" s="71" t="str">
        <f t="shared" si="4843"/>
        <v/>
      </c>
      <c r="EK282" s="71" t="str">
        <f t="shared" si="4844"/>
        <v/>
      </c>
      <c r="EL282" s="71" t="str">
        <f t="shared" si="4845"/>
        <v/>
      </c>
      <c r="EM282" s="71" t="str">
        <f t="shared" si="4846"/>
        <v/>
      </c>
      <c r="EN282" s="71" t="str">
        <f t="shared" si="4847"/>
        <v/>
      </c>
      <c r="EO282" s="71" t="str">
        <f t="shared" si="4848"/>
        <v/>
      </c>
      <c r="EP282" s="71" t="str">
        <f t="shared" si="4849"/>
        <v/>
      </c>
      <c r="EQ282" s="71" t="str">
        <f t="shared" si="4850"/>
        <v/>
      </c>
      <c r="ER282" s="71" t="str">
        <f t="shared" si="4851"/>
        <v/>
      </c>
      <c r="ES282" s="71" t="str">
        <f t="shared" si="4852"/>
        <v/>
      </c>
      <c r="ET282" s="71" t="str">
        <f t="shared" si="4853"/>
        <v/>
      </c>
      <c r="EU282" s="71" t="str">
        <f t="shared" si="4854"/>
        <v/>
      </c>
      <c r="EV282" s="71" t="str">
        <f t="shared" si="4855"/>
        <v/>
      </c>
      <c r="EW282" s="71" t="str">
        <f t="shared" si="4856"/>
        <v/>
      </c>
      <c r="EX282" s="71" t="str">
        <f t="shared" si="4857"/>
        <v/>
      </c>
      <c r="EY282" s="71" t="str">
        <f t="shared" si="4858"/>
        <v/>
      </c>
      <c r="EZ282" s="71" t="str">
        <f t="shared" si="4859"/>
        <v/>
      </c>
      <c r="FA282" s="71" t="str">
        <f t="shared" si="4860"/>
        <v/>
      </c>
      <c r="FB282" s="71" t="str">
        <f t="shared" si="4861"/>
        <v/>
      </c>
      <c r="FC282" s="71" t="str">
        <f t="shared" si="4862"/>
        <v/>
      </c>
      <c r="FD282" s="71" t="str">
        <f t="shared" si="4863"/>
        <v/>
      </c>
      <c r="FE282" s="71" t="str">
        <f t="shared" si="4864"/>
        <v/>
      </c>
      <c r="FF282" s="71" t="str">
        <f t="shared" si="4865"/>
        <v/>
      </c>
      <c r="FG282" s="71" t="str">
        <f t="shared" si="4866"/>
        <v/>
      </c>
      <c r="FH282" s="71" t="str">
        <f t="shared" si="4867"/>
        <v/>
      </c>
      <c r="FI282" s="71" t="str">
        <f t="shared" si="4868"/>
        <v/>
      </c>
      <c r="FJ282" s="71" t="str">
        <f t="shared" si="4869"/>
        <v/>
      </c>
      <c r="FK282" s="71" t="str">
        <f t="shared" si="4870"/>
        <v/>
      </c>
      <c r="FL282" s="71" t="str">
        <f t="shared" si="4871"/>
        <v/>
      </c>
      <c r="FM282" s="71" t="str">
        <f t="shared" si="4872"/>
        <v/>
      </c>
      <c r="FN282" s="71" t="str">
        <f t="shared" si="4873"/>
        <v/>
      </c>
      <c r="FO282" s="71" t="str">
        <f t="shared" si="4874"/>
        <v/>
      </c>
      <c r="FP282" s="71" t="str">
        <f t="shared" si="4875"/>
        <v/>
      </c>
      <c r="FQ282" s="71" t="str">
        <f t="shared" si="4876"/>
        <v/>
      </c>
      <c r="FR282" s="71" t="str">
        <f t="shared" si="4877"/>
        <v/>
      </c>
      <c r="FS282" s="71" t="str">
        <f t="shared" si="4878"/>
        <v/>
      </c>
    </row>
    <row r="283" spans="1:175" ht="16.5">
      <c r="A283" s="134"/>
      <c r="B283" s="80" t="s">
        <v>882</v>
      </c>
      <c r="C283" s="70" t="s">
        <v>874</v>
      </c>
      <c r="T283" s="144"/>
      <c r="U283" s="85"/>
      <c r="CN283" s="69" t="str">
        <f t="shared" si="4803"/>
        <v>InitUnitState('IF09',,,,,,,,,,)</v>
      </c>
      <c r="CO283" s="69" t="str">
        <f t="shared" si="4804"/>
        <v>InitUnitNormal('IF09',,,,,,,,,,)</v>
      </c>
      <c r="CP283" s="69" t="str">
        <f t="shared" si="4805"/>
        <v>InitUnitMagic('IF09',,,,,,,,,,)</v>
      </c>
      <c r="CQ283" s="69" t="str">
        <f t="shared" si="4806"/>
        <v>InitUnitAdd('IF09',,,,,,,,,,)</v>
      </c>
      <c r="CR283" s="69" t="str">
        <f t="shared" si="4807"/>
        <v>InitEquipData('IF09',,"",,,,,'','','','','','',"")</v>
      </c>
      <c r="CU283" s="95" t="str">
        <f t="shared" si="4808"/>
        <v>|n</v>
      </c>
      <c r="CW283" s="60"/>
      <c r="CX283" s="60"/>
      <c r="CY283" s="60"/>
      <c r="CZ283" s="60"/>
      <c r="DA283" s="60"/>
      <c r="DB283" s="71" t="str">
        <f t="shared" si="4809"/>
        <v/>
      </c>
      <c r="DC283" s="71" t="str">
        <f t="shared" si="4810"/>
        <v/>
      </c>
      <c r="DD283" s="71" t="str">
        <f t="shared" si="4811"/>
        <v/>
      </c>
      <c r="DE283" s="71" t="str">
        <f t="shared" si="4812"/>
        <v/>
      </c>
      <c r="DF283" s="71" t="str">
        <f t="shared" si="4813"/>
        <v/>
      </c>
      <c r="DG283" s="71" t="str">
        <f t="shared" si="4814"/>
        <v/>
      </c>
      <c r="DH283" s="71" t="str">
        <f t="shared" si="4815"/>
        <v/>
      </c>
      <c r="DI283" s="71" t="str">
        <f t="shared" si="4816"/>
        <v/>
      </c>
      <c r="DJ283" s="71" t="str">
        <f t="shared" si="4817"/>
        <v/>
      </c>
      <c r="DK283" s="71" t="str">
        <f t="shared" si="4818"/>
        <v/>
      </c>
      <c r="DL283" s="71" t="str">
        <f t="shared" si="4819"/>
        <v/>
      </c>
      <c r="DM283" s="71" t="str">
        <f t="shared" si="4820"/>
        <v/>
      </c>
      <c r="DN283" s="71" t="str">
        <f t="shared" si="4821"/>
        <v/>
      </c>
      <c r="DO283" s="71" t="str">
        <f t="shared" si="4822"/>
        <v/>
      </c>
      <c r="DP283" s="71" t="str">
        <f t="shared" si="4823"/>
        <v/>
      </c>
      <c r="DQ283" s="71" t="str">
        <f t="shared" si="4824"/>
        <v/>
      </c>
      <c r="DR283" s="71" t="str">
        <f t="shared" si="4825"/>
        <v/>
      </c>
      <c r="DS283" s="71" t="str">
        <f t="shared" si="4826"/>
        <v/>
      </c>
      <c r="DT283" s="71" t="str">
        <f t="shared" si="4827"/>
        <v/>
      </c>
      <c r="DU283" s="71" t="str">
        <f t="shared" si="4828"/>
        <v/>
      </c>
      <c r="DV283" s="71" t="str">
        <f t="shared" si="4829"/>
        <v/>
      </c>
      <c r="DW283" s="71" t="str">
        <f t="shared" si="4830"/>
        <v/>
      </c>
      <c r="DX283" s="71" t="str">
        <f t="shared" si="4831"/>
        <v/>
      </c>
      <c r="DY283" s="71" t="str">
        <f t="shared" si="4832"/>
        <v/>
      </c>
      <c r="DZ283" s="71" t="str">
        <f t="shared" si="4833"/>
        <v/>
      </c>
      <c r="EA283" s="71" t="str">
        <f t="shared" si="4834"/>
        <v/>
      </c>
      <c r="EB283" s="71" t="str">
        <f t="shared" si="4835"/>
        <v/>
      </c>
      <c r="EC283" s="71" t="str">
        <f t="shared" si="4836"/>
        <v/>
      </c>
      <c r="ED283" s="71" t="str">
        <f t="shared" si="4837"/>
        <v/>
      </c>
      <c r="EE283" s="71" t="str">
        <f t="shared" si="4838"/>
        <v/>
      </c>
      <c r="EF283" s="71" t="str">
        <f t="shared" si="4839"/>
        <v/>
      </c>
      <c r="EG283" s="71" t="str">
        <f t="shared" si="4840"/>
        <v/>
      </c>
      <c r="EH283" s="71" t="str">
        <f t="shared" si="4841"/>
        <v/>
      </c>
      <c r="EI283" s="71" t="str">
        <f t="shared" si="4842"/>
        <v/>
      </c>
      <c r="EJ283" s="71" t="str">
        <f t="shared" si="4843"/>
        <v/>
      </c>
      <c r="EK283" s="71" t="str">
        <f t="shared" si="4844"/>
        <v/>
      </c>
      <c r="EL283" s="71" t="str">
        <f t="shared" si="4845"/>
        <v/>
      </c>
      <c r="EM283" s="71" t="str">
        <f t="shared" si="4846"/>
        <v/>
      </c>
      <c r="EN283" s="71" t="str">
        <f t="shared" si="4847"/>
        <v/>
      </c>
      <c r="EO283" s="71" t="str">
        <f t="shared" si="4848"/>
        <v/>
      </c>
      <c r="EP283" s="71" t="str">
        <f t="shared" si="4849"/>
        <v/>
      </c>
      <c r="EQ283" s="71" t="str">
        <f t="shared" si="4850"/>
        <v/>
      </c>
      <c r="ER283" s="71" t="str">
        <f t="shared" si="4851"/>
        <v/>
      </c>
      <c r="ES283" s="71" t="str">
        <f t="shared" si="4852"/>
        <v/>
      </c>
      <c r="ET283" s="71" t="str">
        <f t="shared" si="4853"/>
        <v/>
      </c>
      <c r="EU283" s="71" t="str">
        <f t="shared" si="4854"/>
        <v/>
      </c>
      <c r="EV283" s="71" t="str">
        <f t="shared" si="4855"/>
        <v/>
      </c>
      <c r="EW283" s="71" t="str">
        <f t="shared" si="4856"/>
        <v/>
      </c>
      <c r="EX283" s="71" t="str">
        <f t="shared" si="4857"/>
        <v/>
      </c>
      <c r="EY283" s="71" t="str">
        <f t="shared" si="4858"/>
        <v/>
      </c>
      <c r="EZ283" s="71" t="str">
        <f t="shared" si="4859"/>
        <v/>
      </c>
      <c r="FA283" s="71" t="str">
        <f t="shared" si="4860"/>
        <v/>
      </c>
      <c r="FB283" s="71" t="str">
        <f t="shared" si="4861"/>
        <v/>
      </c>
      <c r="FC283" s="71" t="str">
        <f t="shared" si="4862"/>
        <v/>
      </c>
      <c r="FD283" s="71" t="str">
        <f t="shared" si="4863"/>
        <v/>
      </c>
      <c r="FE283" s="71" t="str">
        <f t="shared" si="4864"/>
        <v/>
      </c>
      <c r="FF283" s="71" t="str">
        <f t="shared" si="4865"/>
        <v/>
      </c>
      <c r="FG283" s="71" t="str">
        <f t="shared" si="4866"/>
        <v/>
      </c>
      <c r="FH283" s="71" t="str">
        <f t="shared" si="4867"/>
        <v/>
      </c>
      <c r="FI283" s="71" t="str">
        <f t="shared" si="4868"/>
        <v/>
      </c>
      <c r="FJ283" s="71" t="str">
        <f t="shared" si="4869"/>
        <v/>
      </c>
      <c r="FK283" s="71" t="str">
        <f t="shared" si="4870"/>
        <v/>
      </c>
      <c r="FL283" s="71" t="str">
        <f t="shared" si="4871"/>
        <v/>
      </c>
      <c r="FM283" s="71" t="str">
        <f t="shared" si="4872"/>
        <v/>
      </c>
      <c r="FN283" s="71" t="str">
        <f t="shared" si="4873"/>
        <v/>
      </c>
      <c r="FO283" s="71" t="str">
        <f t="shared" si="4874"/>
        <v/>
      </c>
      <c r="FP283" s="71" t="str">
        <f t="shared" si="4875"/>
        <v/>
      </c>
      <c r="FQ283" s="71" t="str">
        <f t="shared" si="4876"/>
        <v/>
      </c>
      <c r="FR283" s="71" t="str">
        <f t="shared" si="4877"/>
        <v/>
      </c>
      <c r="FS283" s="71" t="str">
        <f t="shared" si="4878"/>
        <v/>
      </c>
    </row>
    <row r="284" spans="1:175" ht="16.5">
      <c r="A284" s="134"/>
      <c r="B284" s="80" t="s">
        <v>883</v>
      </c>
      <c r="C284" s="70" t="s">
        <v>874</v>
      </c>
      <c r="T284" s="144"/>
      <c r="U284" s="85"/>
      <c r="CN284" s="69" t="str">
        <f t="shared" si="4803"/>
        <v>InitUnitState('IF10',,,,,,,,,,)</v>
      </c>
      <c r="CO284" s="69" t="str">
        <f t="shared" si="4804"/>
        <v>InitUnitNormal('IF10',,,,,,,,,,)</v>
      </c>
      <c r="CP284" s="69" t="str">
        <f t="shared" si="4805"/>
        <v>InitUnitMagic('IF10',,,,,,,,,,)</v>
      </c>
      <c r="CQ284" s="69" t="str">
        <f t="shared" si="4806"/>
        <v>InitUnitAdd('IF10',,,,,,,,,,)</v>
      </c>
      <c r="CR284" s="69" t="str">
        <f t="shared" si="4807"/>
        <v>InitEquipData('IF10',,"",,,,,'','','','','','',"")</v>
      </c>
      <c r="CU284" s="95" t="str">
        <f t="shared" si="4808"/>
        <v>|n</v>
      </c>
      <c r="CW284" s="60"/>
      <c r="CX284" s="60"/>
      <c r="CY284" s="60"/>
      <c r="CZ284" s="60"/>
      <c r="DA284" s="60"/>
      <c r="DB284" s="71" t="str">
        <f t="shared" si="4809"/>
        <v/>
      </c>
      <c r="DC284" s="71" t="str">
        <f t="shared" si="4810"/>
        <v/>
      </c>
      <c r="DD284" s="71" t="str">
        <f t="shared" si="4811"/>
        <v/>
      </c>
      <c r="DE284" s="71" t="str">
        <f t="shared" si="4812"/>
        <v/>
      </c>
      <c r="DF284" s="71" t="str">
        <f t="shared" si="4813"/>
        <v/>
      </c>
      <c r="DG284" s="71" t="str">
        <f t="shared" si="4814"/>
        <v/>
      </c>
      <c r="DH284" s="71" t="str">
        <f t="shared" si="4815"/>
        <v/>
      </c>
      <c r="DI284" s="71" t="str">
        <f t="shared" si="4816"/>
        <v/>
      </c>
      <c r="DJ284" s="71" t="str">
        <f t="shared" si="4817"/>
        <v/>
      </c>
      <c r="DK284" s="71" t="str">
        <f t="shared" si="4818"/>
        <v/>
      </c>
      <c r="DL284" s="71" t="str">
        <f t="shared" si="4819"/>
        <v/>
      </c>
      <c r="DM284" s="71" t="str">
        <f t="shared" si="4820"/>
        <v/>
      </c>
      <c r="DN284" s="71" t="str">
        <f t="shared" si="4821"/>
        <v/>
      </c>
      <c r="DO284" s="71" t="str">
        <f t="shared" si="4822"/>
        <v/>
      </c>
      <c r="DP284" s="71" t="str">
        <f t="shared" si="4823"/>
        <v/>
      </c>
      <c r="DQ284" s="71" t="str">
        <f t="shared" si="4824"/>
        <v/>
      </c>
      <c r="DR284" s="71" t="str">
        <f t="shared" si="4825"/>
        <v/>
      </c>
      <c r="DS284" s="71" t="str">
        <f t="shared" si="4826"/>
        <v/>
      </c>
      <c r="DT284" s="71" t="str">
        <f t="shared" si="4827"/>
        <v/>
      </c>
      <c r="DU284" s="71" t="str">
        <f t="shared" si="4828"/>
        <v/>
      </c>
      <c r="DV284" s="71" t="str">
        <f t="shared" si="4829"/>
        <v/>
      </c>
      <c r="DW284" s="71" t="str">
        <f t="shared" si="4830"/>
        <v/>
      </c>
      <c r="DX284" s="71" t="str">
        <f t="shared" si="4831"/>
        <v/>
      </c>
      <c r="DY284" s="71" t="str">
        <f t="shared" si="4832"/>
        <v/>
      </c>
      <c r="DZ284" s="71" t="str">
        <f t="shared" si="4833"/>
        <v/>
      </c>
      <c r="EA284" s="71" t="str">
        <f t="shared" si="4834"/>
        <v/>
      </c>
      <c r="EB284" s="71" t="str">
        <f t="shared" si="4835"/>
        <v/>
      </c>
      <c r="EC284" s="71" t="str">
        <f t="shared" si="4836"/>
        <v/>
      </c>
      <c r="ED284" s="71" t="str">
        <f t="shared" si="4837"/>
        <v/>
      </c>
      <c r="EE284" s="71" t="str">
        <f t="shared" si="4838"/>
        <v/>
      </c>
      <c r="EF284" s="71" t="str">
        <f t="shared" si="4839"/>
        <v/>
      </c>
      <c r="EG284" s="71" t="str">
        <f t="shared" si="4840"/>
        <v/>
      </c>
      <c r="EH284" s="71" t="str">
        <f t="shared" si="4841"/>
        <v/>
      </c>
      <c r="EI284" s="71" t="str">
        <f t="shared" si="4842"/>
        <v/>
      </c>
      <c r="EJ284" s="71" t="str">
        <f t="shared" si="4843"/>
        <v/>
      </c>
      <c r="EK284" s="71" t="str">
        <f t="shared" si="4844"/>
        <v/>
      </c>
      <c r="EL284" s="71" t="str">
        <f t="shared" si="4845"/>
        <v/>
      </c>
      <c r="EM284" s="71" t="str">
        <f t="shared" si="4846"/>
        <v/>
      </c>
      <c r="EN284" s="71" t="str">
        <f t="shared" si="4847"/>
        <v/>
      </c>
      <c r="EO284" s="71" t="str">
        <f t="shared" si="4848"/>
        <v/>
      </c>
      <c r="EP284" s="71" t="str">
        <f t="shared" si="4849"/>
        <v/>
      </c>
      <c r="EQ284" s="71" t="str">
        <f t="shared" si="4850"/>
        <v/>
      </c>
      <c r="ER284" s="71" t="str">
        <f t="shared" si="4851"/>
        <v/>
      </c>
      <c r="ES284" s="71" t="str">
        <f t="shared" si="4852"/>
        <v/>
      </c>
      <c r="ET284" s="71" t="str">
        <f t="shared" si="4853"/>
        <v/>
      </c>
      <c r="EU284" s="71" t="str">
        <f t="shared" si="4854"/>
        <v/>
      </c>
      <c r="EV284" s="71" t="str">
        <f t="shared" si="4855"/>
        <v/>
      </c>
      <c r="EW284" s="71" t="str">
        <f t="shared" si="4856"/>
        <v/>
      </c>
      <c r="EX284" s="71" t="str">
        <f t="shared" si="4857"/>
        <v/>
      </c>
      <c r="EY284" s="71" t="str">
        <f t="shared" si="4858"/>
        <v/>
      </c>
      <c r="EZ284" s="71" t="str">
        <f t="shared" si="4859"/>
        <v/>
      </c>
      <c r="FA284" s="71" t="str">
        <f t="shared" si="4860"/>
        <v/>
      </c>
      <c r="FB284" s="71" t="str">
        <f t="shared" si="4861"/>
        <v/>
      </c>
      <c r="FC284" s="71" t="str">
        <f t="shared" si="4862"/>
        <v/>
      </c>
      <c r="FD284" s="71" t="str">
        <f t="shared" si="4863"/>
        <v/>
      </c>
      <c r="FE284" s="71" t="str">
        <f t="shared" si="4864"/>
        <v/>
      </c>
      <c r="FF284" s="71" t="str">
        <f t="shared" si="4865"/>
        <v/>
      </c>
      <c r="FG284" s="71" t="str">
        <f t="shared" si="4866"/>
        <v/>
      </c>
      <c r="FH284" s="71" t="str">
        <f t="shared" si="4867"/>
        <v/>
      </c>
      <c r="FI284" s="71" t="str">
        <f t="shared" si="4868"/>
        <v/>
      </c>
      <c r="FJ284" s="71" t="str">
        <f t="shared" si="4869"/>
        <v/>
      </c>
      <c r="FK284" s="71" t="str">
        <f t="shared" si="4870"/>
        <v/>
      </c>
      <c r="FL284" s="71" t="str">
        <f t="shared" si="4871"/>
        <v/>
      </c>
      <c r="FM284" s="71" t="str">
        <f t="shared" si="4872"/>
        <v/>
      </c>
      <c r="FN284" s="71" t="str">
        <f t="shared" si="4873"/>
        <v/>
      </c>
      <c r="FO284" s="71" t="str">
        <f t="shared" si="4874"/>
        <v/>
      </c>
      <c r="FP284" s="71" t="str">
        <f t="shared" si="4875"/>
        <v/>
      </c>
      <c r="FQ284" s="71" t="str">
        <f t="shared" si="4876"/>
        <v/>
      </c>
      <c r="FR284" s="71" t="str">
        <f t="shared" si="4877"/>
        <v/>
      </c>
      <c r="FS284" s="71" t="str">
        <f t="shared" si="4878"/>
        <v/>
      </c>
    </row>
    <row r="285" spans="1:175" ht="16.5">
      <c r="A285" s="134"/>
      <c r="B285" s="80" t="s">
        <v>884</v>
      </c>
      <c r="C285" s="70" t="s">
        <v>874</v>
      </c>
      <c r="T285" s="144"/>
      <c r="U285" s="85"/>
      <c r="CN285" s="69" t="str">
        <f t="shared" si="4803"/>
        <v>InitUnitState('IF11',,,,,,,,,,)</v>
      </c>
      <c r="CO285" s="69" t="str">
        <f t="shared" si="4804"/>
        <v>InitUnitNormal('IF11',,,,,,,,,,)</v>
      </c>
      <c r="CP285" s="69" t="str">
        <f t="shared" si="4805"/>
        <v>InitUnitMagic('IF11',,,,,,,,,,)</v>
      </c>
      <c r="CQ285" s="69" t="str">
        <f t="shared" si="4806"/>
        <v>InitUnitAdd('IF11',,,,,,,,,,)</v>
      </c>
      <c r="CR285" s="69" t="str">
        <f t="shared" si="4807"/>
        <v>InitEquipData('IF11',,"",,,,,'','','','','','',"")</v>
      </c>
      <c r="CU285" s="95" t="str">
        <f t="shared" si="4808"/>
        <v>|n</v>
      </c>
      <c r="CW285" s="60"/>
      <c r="CX285" s="60"/>
      <c r="CY285" s="60"/>
      <c r="CZ285" s="60"/>
      <c r="DA285" s="60"/>
      <c r="DB285" s="71" t="str">
        <f t="shared" si="4809"/>
        <v/>
      </c>
      <c r="DC285" s="71" t="str">
        <f t="shared" si="4810"/>
        <v/>
      </c>
      <c r="DD285" s="71" t="str">
        <f t="shared" si="4811"/>
        <v/>
      </c>
      <c r="DE285" s="71" t="str">
        <f t="shared" si="4812"/>
        <v/>
      </c>
      <c r="DF285" s="71" t="str">
        <f t="shared" si="4813"/>
        <v/>
      </c>
      <c r="DG285" s="71" t="str">
        <f t="shared" si="4814"/>
        <v/>
      </c>
      <c r="DH285" s="71" t="str">
        <f t="shared" si="4815"/>
        <v/>
      </c>
      <c r="DI285" s="71" t="str">
        <f t="shared" si="4816"/>
        <v/>
      </c>
      <c r="DJ285" s="71" t="str">
        <f t="shared" si="4817"/>
        <v/>
      </c>
      <c r="DK285" s="71" t="str">
        <f t="shared" si="4818"/>
        <v/>
      </c>
      <c r="DL285" s="71" t="str">
        <f t="shared" si="4819"/>
        <v/>
      </c>
      <c r="DM285" s="71" t="str">
        <f t="shared" si="4820"/>
        <v/>
      </c>
      <c r="DN285" s="71" t="str">
        <f t="shared" si="4821"/>
        <v/>
      </c>
      <c r="DO285" s="71" t="str">
        <f t="shared" si="4822"/>
        <v/>
      </c>
      <c r="DP285" s="71" t="str">
        <f t="shared" si="4823"/>
        <v/>
      </c>
      <c r="DQ285" s="71" t="str">
        <f t="shared" si="4824"/>
        <v/>
      </c>
      <c r="DR285" s="71" t="str">
        <f t="shared" si="4825"/>
        <v/>
      </c>
      <c r="DS285" s="71" t="str">
        <f t="shared" si="4826"/>
        <v/>
      </c>
      <c r="DT285" s="71" t="str">
        <f t="shared" si="4827"/>
        <v/>
      </c>
      <c r="DU285" s="71" t="str">
        <f t="shared" si="4828"/>
        <v/>
      </c>
      <c r="DV285" s="71" t="str">
        <f t="shared" si="4829"/>
        <v/>
      </c>
      <c r="DW285" s="71" t="str">
        <f t="shared" si="4830"/>
        <v/>
      </c>
      <c r="DX285" s="71" t="str">
        <f t="shared" si="4831"/>
        <v/>
      </c>
      <c r="DY285" s="71" t="str">
        <f t="shared" si="4832"/>
        <v/>
      </c>
      <c r="DZ285" s="71" t="str">
        <f t="shared" si="4833"/>
        <v/>
      </c>
      <c r="EA285" s="71" t="str">
        <f t="shared" si="4834"/>
        <v/>
      </c>
      <c r="EB285" s="71" t="str">
        <f t="shared" si="4835"/>
        <v/>
      </c>
      <c r="EC285" s="71" t="str">
        <f t="shared" si="4836"/>
        <v/>
      </c>
      <c r="ED285" s="71" t="str">
        <f t="shared" si="4837"/>
        <v/>
      </c>
      <c r="EE285" s="71" t="str">
        <f t="shared" si="4838"/>
        <v/>
      </c>
      <c r="EF285" s="71" t="str">
        <f t="shared" si="4839"/>
        <v/>
      </c>
      <c r="EG285" s="71" t="str">
        <f t="shared" si="4840"/>
        <v/>
      </c>
      <c r="EH285" s="71" t="str">
        <f t="shared" si="4841"/>
        <v/>
      </c>
      <c r="EI285" s="71" t="str">
        <f t="shared" si="4842"/>
        <v/>
      </c>
      <c r="EJ285" s="71" t="str">
        <f t="shared" si="4843"/>
        <v/>
      </c>
      <c r="EK285" s="71" t="str">
        <f t="shared" si="4844"/>
        <v/>
      </c>
      <c r="EL285" s="71" t="str">
        <f t="shared" si="4845"/>
        <v/>
      </c>
      <c r="EM285" s="71" t="str">
        <f t="shared" si="4846"/>
        <v/>
      </c>
      <c r="EN285" s="71" t="str">
        <f t="shared" si="4847"/>
        <v/>
      </c>
      <c r="EO285" s="71" t="str">
        <f t="shared" si="4848"/>
        <v/>
      </c>
      <c r="EP285" s="71" t="str">
        <f t="shared" si="4849"/>
        <v/>
      </c>
      <c r="EQ285" s="71" t="str">
        <f t="shared" si="4850"/>
        <v/>
      </c>
      <c r="ER285" s="71" t="str">
        <f t="shared" si="4851"/>
        <v/>
      </c>
      <c r="ES285" s="71" t="str">
        <f t="shared" si="4852"/>
        <v/>
      </c>
      <c r="ET285" s="71" t="str">
        <f t="shared" si="4853"/>
        <v/>
      </c>
      <c r="EU285" s="71" t="str">
        <f t="shared" si="4854"/>
        <v/>
      </c>
      <c r="EV285" s="71" t="str">
        <f t="shared" si="4855"/>
        <v/>
      </c>
      <c r="EW285" s="71" t="str">
        <f t="shared" si="4856"/>
        <v/>
      </c>
      <c r="EX285" s="71" t="str">
        <f t="shared" si="4857"/>
        <v/>
      </c>
      <c r="EY285" s="71" t="str">
        <f t="shared" si="4858"/>
        <v/>
      </c>
      <c r="EZ285" s="71" t="str">
        <f t="shared" si="4859"/>
        <v/>
      </c>
      <c r="FA285" s="71" t="str">
        <f t="shared" si="4860"/>
        <v/>
      </c>
      <c r="FB285" s="71" t="str">
        <f t="shared" si="4861"/>
        <v/>
      </c>
      <c r="FC285" s="71" t="str">
        <f t="shared" si="4862"/>
        <v/>
      </c>
      <c r="FD285" s="71" t="str">
        <f t="shared" si="4863"/>
        <v/>
      </c>
      <c r="FE285" s="71" t="str">
        <f t="shared" si="4864"/>
        <v/>
      </c>
      <c r="FF285" s="71" t="str">
        <f t="shared" si="4865"/>
        <v/>
      </c>
      <c r="FG285" s="71" t="str">
        <f t="shared" si="4866"/>
        <v/>
      </c>
      <c r="FH285" s="71" t="str">
        <f t="shared" si="4867"/>
        <v/>
      </c>
      <c r="FI285" s="71" t="str">
        <f t="shared" si="4868"/>
        <v/>
      </c>
      <c r="FJ285" s="71" t="str">
        <f t="shared" si="4869"/>
        <v/>
      </c>
      <c r="FK285" s="71" t="str">
        <f t="shared" si="4870"/>
        <v/>
      </c>
      <c r="FL285" s="71" t="str">
        <f t="shared" si="4871"/>
        <v/>
      </c>
      <c r="FM285" s="71" t="str">
        <f t="shared" si="4872"/>
        <v/>
      </c>
      <c r="FN285" s="71" t="str">
        <f t="shared" si="4873"/>
        <v/>
      </c>
      <c r="FO285" s="71" t="str">
        <f t="shared" si="4874"/>
        <v/>
      </c>
      <c r="FP285" s="71" t="str">
        <f t="shared" si="4875"/>
        <v/>
      </c>
      <c r="FQ285" s="71" t="str">
        <f t="shared" si="4876"/>
        <v/>
      </c>
      <c r="FR285" s="71" t="str">
        <f t="shared" si="4877"/>
        <v/>
      </c>
      <c r="FS285" s="71" t="str">
        <f t="shared" si="4878"/>
        <v/>
      </c>
    </row>
    <row r="286" spans="1:175" ht="16.5">
      <c r="A286" s="133"/>
      <c r="B286" s="80" t="s">
        <v>885</v>
      </c>
      <c r="C286" s="70" t="s">
        <v>874</v>
      </c>
      <c r="T286" s="145"/>
      <c r="U286" s="85"/>
      <c r="CN286" s="69" t="str">
        <f t="shared" si="4803"/>
        <v>InitUnitState('IF12',,,,,,,,,,)</v>
      </c>
      <c r="CO286" s="69" t="str">
        <f t="shared" si="4804"/>
        <v>InitUnitNormal('IF12',,,,,,,,,,)</v>
      </c>
      <c r="CP286" s="69" t="str">
        <f t="shared" si="4805"/>
        <v>InitUnitMagic('IF12',,,,,,,,,,)</v>
      </c>
      <c r="CQ286" s="69" t="str">
        <f t="shared" si="4806"/>
        <v>InitUnitAdd('IF12',,,,,,,,,,)</v>
      </c>
      <c r="CR286" s="69" t="str">
        <f t="shared" si="4807"/>
        <v>InitEquipData('IF12',,"",,,,,'','','','','','',"")</v>
      </c>
      <c r="CU286" s="95" t="str">
        <f t="shared" si="4808"/>
        <v>|n</v>
      </c>
      <c r="CW286" s="60"/>
      <c r="CX286" s="60"/>
      <c r="CY286" s="60"/>
      <c r="CZ286" s="60"/>
      <c r="DA286" s="60"/>
      <c r="DB286" s="71" t="str">
        <f t="shared" si="4809"/>
        <v/>
      </c>
      <c r="DC286" s="71" t="str">
        <f t="shared" si="4810"/>
        <v/>
      </c>
      <c r="DD286" s="71" t="str">
        <f t="shared" si="4811"/>
        <v/>
      </c>
      <c r="DE286" s="71" t="str">
        <f t="shared" si="4812"/>
        <v/>
      </c>
      <c r="DF286" s="71" t="str">
        <f t="shared" si="4813"/>
        <v/>
      </c>
      <c r="DG286" s="71" t="str">
        <f t="shared" si="4814"/>
        <v/>
      </c>
      <c r="DH286" s="71" t="str">
        <f t="shared" si="4815"/>
        <v/>
      </c>
      <c r="DI286" s="71" t="str">
        <f t="shared" si="4816"/>
        <v/>
      </c>
      <c r="DJ286" s="71" t="str">
        <f t="shared" si="4817"/>
        <v/>
      </c>
      <c r="DK286" s="71" t="str">
        <f t="shared" si="4818"/>
        <v/>
      </c>
      <c r="DL286" s="71" t="str">
        <f t="shared" si="4819"/>
        <v/>
      </c>
      <c r="DM286" s="71" t="str">
        <f t="shared" si="4820"/>
        <v/>
      </c>
      <c r="DN286" s="71" t="str">
        <f t="shared" si="4821"/>
        <v/>
      </c>
      <c r="DO286" s="71" t="str">
        <f t="shared" si="4822"/>
        <v/>
      </c>
      <c r="DP286" s="71" t="str">
        <f t="shared" si="4823"/>
        <v/>
      </c>
      <c r="DQ286" s="71" t="str">
        <f t="shared" si="4824"/>
        <v/>
      </c>
      <c r="DR286" s="71" t="str">
        <f t="shared" si="4825"/>
        <v/>
      </c>
      <c r="DS286" s="71" t="str">
        <f t="shared" si="4826"/>
        <v/>
      </c>
      <c r="DT286" s="71" t="str">
        <f t="shared" si="4827"/>
        <v/>
      </c>
      <c r="DU286" s="71" t="str">
        <f t="shared" si="4828"/>
        <v/>
      </c>
      <c r="DV286" s="71" t="str">
        <f t="shared" si="4829"/>
        <v/>
      </c>
      <c r="DW286" s="71" t="str">
        <f t="shared" si="4830"/>
        <v/>
      </c>
      <c r="DX286" s="71" t="str">
        <f t="shared" si="4831"/>
        <v/>
      </c>
      <c r="DY286" s="71" t="str">
        <f t="shared" si="4832"/>
        <v/>
      </c>
      <c r="DZ286" s="71" t="str">
        <f t="shared" si="4833"/>
        <v/>
      </c>
      <c r="EA286" s="71" t="str">
        <f t="shared" si="4834"/>
        <v/>
      </c>
      <c r="EB286" s="71" t="str">
        <f t="shared" si="4835"/>
        <v/>
      </c>
      <c r="EC286" s="71" t="str">
        <f t="shared" si="4836"/>
        <v/>
      </c>
      <c r="ED286" s="71" t="str">
        <f t="shared" si="4837"/>
        <v/>
      </c>
      <c r="EE286" s="71" t="str">
        <f t="shared" si="4838"/>
        <v/>
      </c>
      <c r="EF286" s="71" t="str">
        <f t="shared" si="4839"/>
        <v/>
      </c>
      <c r="EG286" s="71" t="str">
        <f t="shared" si="4840"/>
        <v/>
      </c>
      <c r="EH286" s="71" t="str">
        <f t="shared" si="4841"/>
        <v/>
      </c>
      <c r="EI286" s="71" t="str">
        <f t="shared" si="4842"/>
        <v/>
      </c>
      <c r="EJ286" s="71" t="str">
        <f t="shared" si="4843"/>
        <v/>
      </c>
      <c r="EK286" s="71" t="str">
        <f t="shared" si="4844"/>
        <v/>
      </c>
      <c r="EL286" s="71" t="str">
        <f t="shared" si="4845"/>
        <v/>
      </c>
      <c r="EM286" s="71" t="str">
        <f t="shared" si="4846"/>
        <v/>
      </c>
      <c r="EN286" s="71" t="str">
        <f t="shared" si="4847"/>
        <v/>
      </c>
      <c r="EO286" s="71" t="str">
        <f t="shared" si="4848"/>
        <v/>
      </c>
      <c r="EP286" s="71" t="str">
        <f t="shared" si="4849"/>
        <v/>
      </c>
      <c r="EQ286" s="71" t="str">
        <f t="shared" si="4850"/>
        <v/>
      </c>
      <c r="ER286" s="71" t="str">
        <f t="shared" si="4851"/>
        <v/>
      </c>
      <c r="ES286" s="71" t="str">
        <f t="shared" si="4852"/>
        <v/>
      </c>
      <c r="ET286" s="71" t="str">
        <f t="shared" si="4853"/>
        <v/>
      </c>
      <c r="EU286" s="71" t="str">
        <f t="shared" si="4854"/>
        <v/>
      </c>
      <c r="EV286" s="71" t="str">
        <f t="shared" si="4855"/>
        <v/>
      </c>
      <c r="EW286" s="71" t="str">
        <f t="shared" si="4856"/>
        <v/>
      </c>
      <c r="EX286" s="71" t="str">
        <f t="shared" si="4857"/>
        <v/>
      </c>
      <c r="EY286" s="71" t="str">
        <f t="shared" si="4858"/>
        <v/>
      </c>
      <c r="EZ286" s="71" t="str">
        <f t="shared" si="4859"/>
        <v/>
      </c>
      <c r="FA286" s="71" t="str">
        <f t="shared" si="4860"/>
        <v/>
      </c>
      <c r="FB286" s="71" t="str">
        <f t="shared" si="4861"/>
        <v/>
      </c>
      <c r="FC286" s="71" t="str">
        <f t="shared" si="4862"/>
        <v/>
      </c>
      <c r="FD286" s="71" t="str">
        <f t="shared" si="4863"/>
        <v/>
      </c>
      <c r="FE286" s="71" t="str">
        <f t="shared" si="4864"/>
        <v/>
      </c>
      <c r="FF286" s="71" t="str">
        <f t="shared" si="4865"/>
        <v/>
      </c>
      <c r="FG286" s="71" t="str">
        <f t="shared" si="4866"/>
        <v/>
      </c>
      <c r="FH286" s="71" t="str">
        <f t="shared" si="4867"/>
        <v/>
      </c>
      <c r="FI286" s="71" t="str">
        <f t="shared" si="4868"/>
        <v/>
      </c>
      <c r="FJ286" s="71" t="str">
        <f t="shared" si="4869"/>
        <v/>
      </c>
      <c r="FK286" s="71" t="str">
        <f t="shared" si="4870"/>
        <v/>
      </c>
      <c r="FL286" s="71" t="str">
        <f t="shared" si="4871"/>
        <v/>
      </c>
      <c r="FM286" s="71" t="str">
        <f t="shared" si="4872"/>
        <v/>
      </c>
      <c r="FN286" s="71" t="str">
        <f t="shared" si="4873"/>
        <v/>
      </c>
      <c r="FO286" s="71" t="str">
        <f t="shared" si="4874"/>
        <v/>
      </c>
      <c r="FP286" s="71" t="str">
        <f t="shared" si="4875"/>
        <v/>
      </c>
      <c r="FQ286" s="71" t="str">
        <f t="shared" si="4876"/>
        <v/>
      </c>
      <c r="FR286" s="71" t="str">
        <f t="shared" si="4877"/>
        <v/>
      </c>
      <c r="FS286" s="71" t="str">
        <f t="shared" si="4878"/>
        <v/>
      </c>
    </row>
    <row r="287" spans="1:175" ht="16.5">
      <c r="A287" s="133"/>
      <c r="B287" s="80" t="s">
        <v>886</v>
      </c>
      <c r="C287" s="70" t="s">
        <v>874</v>
      </c>
      <c r="T287" s="145"/>
      <c r="U287" s="85"/>
      <c r="CN287" s="69" t="str">
        <f t="shared" si="4803"/>
        <v>InitUnitState('IF13',,,,,,,,,,)</v>
      </c>
      <c r="CO287" s="69" t="str">
        <f t="shared" si="4804"/>
        <v>InitUnitNormal('IF13',,,,,,,,,,)</v>
      </c>
      <c r="CP287" s="69" t="str">
        <f t="shared" si="4805"/>
        <v>InitUnitMagic('IF13',,,,,,,,,,)</v>
      </c>
      <c r="CQ287" s="69" t="str">
        <f t="shared" si="4806"/>
        <v>InitUnitAdd('IF13',,,,,,,,,,)</v>
      </c>
      <c r="CR287" s="69" t="str">
        <f t="shared" si="4807"/>
        <v>InitEquipData('IF13',,"",,,,,'','','','','','',"")</v>
      </c>
      <c r="CU287" s="95" t="str">
        <f t="shared" si="4808"/>
        <v>|n</v>
      </c>
      <c r="CW287" s="60"/>
      <c r="CX287" s="60"/>
      <c r="CY287" s="60"/>
      <c r="CZ287" s="60"/>
      <c r="DA287" s="60"/>
      <c r="DB287" s="71" t="str">
        <f t="shared" si="4809"/>
        <v/>
      </c>
      <c r="DC287" s="71" t="str">
        <f t="shared" si="4810"/>
        <v/>
      </c>
      <c r="DD287" s="71" t="str">
        <f t="shared" si="4811"/>
        <v/>
      </c>
      <c r="DE287" s="71" t="str">
        <f t="shared" si="4812"/>
        <v/>
      </c>
      <c r="DF287" s="71" t="str">
        <f t="shared" si="4813"/>
        <v/>
      </c>
      <c r="DG287" s="71" t="str">
        <f t="shared" si="4814"/>
        <v/>
      </c>
      <c r="DH287" s="71" t="str">
        <f t="shared" si="4815"/>
        <v/>
      </c>
      <c r="DI287" s="71" t="str">
        <f t="shared" si="4816"/>
        <v/>
      </c>
      <c r="DJ287" s="71" t="str">
        <f t="shared" si="4817"/>
        <v/>
      </c>
      <c r="DK287" s="71" t="str">
        <f t="shared" si="4818"/>
        <v/>
      </c>
      <c r="DL287" s="71" t="str">
        <f t="shared" si="4819"/>
        <v/>
      </c>
      <c r="DM287" s="71" t="str">
        <f t="shared" si="4820"/>
        <v/>
      </c>
      <c r="DN287" s="71" t="str">
        <f t="shared" si="4821"/>
        <v/>
      </c>
      <c r="DO287" s="71" t="str">
        <f t="shared" si="4822"/>
        <v/>
      </c>
      <c r="DP287" s="71" t="str">
        <f t="shared" si="4823"/>
        <v/>
      </c>
      <c r="DQ287" s="71" t="str">
        <f t="shared" si="4824"/>
        <v/>
      </c>
      <c r="DR287" s="71" t="str">
        <f t="shared" si="4825"/>
        <v/>
      </c>
      <c r="DS287" s="71" t="str">
        <f t="shared" si="4826"/>
        <v/>
      </c>
      <c r="DT287" s="71" t="str">
        <f t="shared" si="4827"/>
        <v/>
      </c>
      <c r="DU287" s="71" t="str">
        <f t="shared" si="4828"/>
        <v/>
      </c>
      <c r="DV287" s="71" t="str">
        <f t="shared" si="4829"/>
        <v/>
      </c>
      <c r="DW287" s="71" t="str">
        <f t="shared" si="4830"/>
        <v/>
      </c>
      <c r="DX287" s="71" t="str">
        <f t="shared" si="4831"/>
        <v/>
      </c>
      <c r="DY287" s="71" t="str">
        <f t="shared" si="4832"/>
        <v/>
      </c>
      <c r="DZ287" s="71" t="str">
        <f t="shared" si="4833"/>
        <v/>
      </c>
      <c r="EA287" s="71" t="str">
        <f t="shared" si="4834"/>
        <v/>
      </c>
      <c r="EB287" s="71" t="str">
        <f t="shared" si="4835"/>
        <v/>
      </c>
      <c r="EC287" s="71" t="str">
        <f t="shared" si="4836"/>
        <v/>
      </c>
      <c r="ED287" s="71" t="str">
        <f t="shared" si="4837"/>
        <v/>
      </c>
      <c r="EE287" s="71" t="str">
        <f t="shared" si="4838"/>
        <v/>
      </c>
      <c r="EF287" s="71" t="str">
        <f t="shared" si="4839"/>
        <v/>
      </c>
      <c r="EG287" s="71" t="str">
        <f t="shared" si="4840"/>
        <v/>
      </c>
      <c r="EH287" s="71" t="str">
        <f t="shared" si="4841"/>
        <v/>
      </c>
      <c r="EI287" s="71" t="str">
        <f t="shared" si="4842"/>
        <v/>
      </c>
      <c r="EJ287" s="71" t="str">
        <f t="shared" si="4843"/>
        <v/>
      </c>
      <c r="EK287" s="71" t="str">
        <f t="shared" si="4844"/>
        <v/>
      </c>
      <c r="EL287" s="71" t="str">
        <f t="shared" si="4845"/>
        <v/>
      </c>
      <c r="EM287" s="71" t="str">
        <f t="shared" si="4846"/>
        <v/>
      </c>
      <c r="EN287" s="71" t="str">
        <f t="shared" si="4847"/>
        <v/>
      </c>
      <c r="EO287" s="71" t="str">
        <f t="shared" si="4848"/>
        <v/>
      </c>
      <c r="EP287" s="71" t="str">
        <f t="shared" si="4849"/>
        <v/>
      </c>
      <c r="EQ287" s="71" t="str">
        <f t="shared" si="4850"/>
        <v/>
      </c>
      <c r="ER287" s="71" t="str">
        <f t="shared" si="4851"/>
        <v/>
      </c>
      <c r="ES287" s="71" t="str">
        <f t="shared" si="4852"/>
        <v/>
      </c>
      <c r="ET287" s="71" t="str">
        <f t="shared" si="4853"/>
        <v/>
      </c>
      <c r="EU287" s="71" t="str">
        <f t="shared" si="4854"/>
        <v/>
      </c>
      <c r="EV287" s="71" t="str">
        <f t="shared" si="4855"/>
        <v/>
      </c>
      <c r="EW287" s="71" t="str">
        <f t="shared" si="4856"/>
        <v/>
      </c>
      <c r="EX287" s="71" t="str">
        <f t="shared" si="4857"/>
        <v/>
      </c>
      <c r="EY287" s="71" t="str">
        <f t="shared" si="4858"/>
        <v/>
      </c>
      <c r="EZ287" s="71" t="str">
        <f t="shared" si="4859"/>
        <v/>
      </c>
      <c r="FA287" s="71" t="str">
        <f t="shared" si="4860"/>
        <v/>
      </c>
      <c r="FB287" s="71" t="str">
        <f t="shared" si="4861"/>
        <v/>
      </c>
      <c r="FC287" s="71" t="str">
        <f t="shared" si="4862"/>
        <v/>
      </c>
      <c r="FD287" s="71" t="str">
        <f t="shared" si="4863"/>
        <v/>
      </c>
      <c r="FE287" s="71" t="str">
        <f t="shared" si="4864"/>
        <v/>
      </c>
      <c r="FF287" s="71" t="str">
        <f t="shared" si="4865"/>
        <v/>
      </c>
      <c r="FG287" s="71" t="str">
        <f t="shared" si="4866"/>
        <v/>
      </c>
      <c r="FH287" s="71" t="str">
        <f t="shared" si="4867"/>
        <v/>
      </c>
      <c r="FI287" s="71" t="str">
        <f t="shared" si="4868"/>
        <v/>
      </c>
      <c r="FJ287" s="71" t="str">
        <f t="shared" si="4869"/>
        <v/>
      </c>
      <c r="FK287" s="71" t="str">
        <f t="shared" si="4870"/>
        <v/>
      </c>
      <c r="FL287" s="71" t="str">
        <f t="shared" si="4871"/>
        <v/>
      </c>
      <c r="FM287" s="71" t="str">
        <f t="shared" si="4872"/>
        <v/>
      </c>
      <c r="FN287" s="71" t="str">
        <f t="shared" si="4873"/>
        <v/>
      </c>
      <c r="FO287" s="71" t="str">
        <f t="shared" si="4874"/>
        <v/>
      </c>
      <c r="FP287" s="71" t="str">
        <f t="shared" si="4875"/>
        <v/>
      </c>
      <c r="FQ287" s="71" t="str">
        <f t="shared" si="4876"/>
        <v/>
      </c>
      <c r="FR287" s="71" t="str">
        <f t="shared" si="4877"/>
        <v/>
      </c>
      <c r="FS287" s="71" t="str">
        <f t="shared" si="4878"/>
        <v/>
      </c>
    </row>
    <row r="288" spans="1:175" ht="16.5">
      <c r="A288" s="133"/>
      <c r="B288" s="80" t="s">
        <v>887</v>
      </c>
      <c r="C288" s="70" t="s">
        <v>874</v>
      </c>
      <c r="T288" s="145"/>
      <c r="U288" s="85"/>
      <c r="CN288" s="69" t="str">
        <f t="shared" si="4803"/>
        <v>InitUnitState('IF14',,,,,,,,,,)</v>
      </c>
      <c r="CO288" s="69" t="str">
        <f t="shared" si="4804"/>
        <v>InitUnitNormal('IF14',,,,,,,,,,)</v>
      </c>
      <c r="CP288" s="69" t="str">
        <f t="shared" si="4805"/>
        <v>InitUnitMagic('IF14',,,,,,,,,,)</v>
      </c>
      <c r="CQ288" s="69" t="str">
        <f t="shared" si="4806"/>
        <v>InitUnitAdd('IF14',,,,,,,,,,)</v>
      </c>
      <c r="CR288" s="69" t="str">
        <f t="shared" si="4807"/>
        <v>InitEquipData('IF14',,"",,,,,'','','','','','',"")</v>
      </c>
      <c r="CU288" s="95" t="str">
        <f t="shared" si="4808"/>
        <v>|n</v>
      </c>
      <c r="CW288" s="60"/>
      <c r="CX288" s="60"/>
      <c r="CY288" s="60"/>
      <c r="CZ288" s="60"/>
      <c r="DA288" s="60"/>
      <c r="DB288" s="71" t="str">
        <f t="shared" si="4809"/>
        <v/>
      </c>
      <c r="DC288" s="71" t="str">
        <f t="shared" si="4810"/>
        <v/>
      </c>
      <c r="DD288" s="71" t="str">
        <f t="shared" si="4811"/>
        <v/>
      </c>
      <c r="DE288" s="71" t="str">
        <f t="shared" si="4812"/>
        <v/>
      </c>
      <c r="DF288" s="71" t="str">
        <f t="shared" si="4813"/>
        <v/>
      </c>
      <c r="DG288" s="71" t="str">
        <f t="shared" si="4814"/>
        <v/>
      </c>
      <c r="DH288" s="71" t="str">
        <f t="shared" si="4815"/>
        <v/>
      </c>
      <c r="DI288" s="71" t="str">
        <f t="shared" si="4816"/>
        <v/>
      </c>
      <c r="DJ288" s="71" t="str">
        <f t="shared" si="4817"/>
        <v/>
      </c>
      <c r="DK288" s="71" t="str">
        <f t="shared" si="4818"/>
        <v/>
      </c>
      <c r="DL288" s="71" t="str">
        <f t="shared" si="4819"/>
        <v/>
      </c>
      <c r="DM288" s="71" t="str">
        <f t="shared" si="4820"/>
        <v/>
      </c>
      <c r="DN288" s="71" t="str">
        <f t="shared" si="4821"/>
        <v/>
      </c>
      <c r="DO288" s="71" t="str">
        <f t="shared" si="4822"/>
        <v/>
      </c>
      <c r="DP288" s="71" t="str">
        <f t="shared" si="4823"/>
        <v/>
      </c>
      <c r="DQ288" s="71" t="str">
        <f t="shared" si="4824"/>
        <v/>
      </c>
      <c r="DR288" s="71" t="str">
        <f t="shared" si="4825"/>
        <v/>
      </c>
      <c r="DS288" s="71" t="str">
        <f t="shared" si="4826"/>
        <v/>
      </c>
      <c r="DT288" s="71" t="str">
        <f t="shared" si="4827"/>
        <v/>
      </c>
      <c r="DU288" s="71" t="str">
        <f t="shared" si="4828"/>
        <v/>
      </c>
      <c r="DV288" s="71" t="str">
        <f t="shared" si="4829"/>
        <v/>
      </c>
      <c r="DW288" s="71" t="str">
        <f t="shared" si="4830"/>
        <v/>
      </c>
      <c r="DX288" s="71" t="str">
        <f t="shared" si="4831"/>
        <v/>
      </c>
      <c r="DY288" s="71" t="str">
        <f t="shared" si="4832"/>
        <v/>
      </c>
      <c r="DZ288" s="71" t="str">
        <f t="shared" si="4833"/>
        <v/>
      </c>
      <c r="EA288" s="71" t="str">
        <f t="shared" si="4834"/>
        <v/>
      </c>
      <c r="EB288" s="71" t="str">
        <f t="shared" si="4835"/>
        <v/>
      </c>
      <c r="EC288" s="71" t="str">
        <f t="shared" si="4836"/>
        <v/>
      </c>
      <c r="ED288" s="71" t="str">
        <f t="shared" si="4837"/>
        <v/>
      </c>
      <c r="EE288" s="71" t="str">
        <f t="shared" si="4838"/>
        <v/>
      </c>
      <c r="EF288" s="71" t="str">
        <f t="shared" si="4839"/>
        <v/>
      </c>
      <c r="EG288" s="71" t="str">
        <f t="shared" si="4840"/>
        <v/>
      </c>
      <c r="EH288" s="71" t="str">
        <f t="shared" si="4841"/>
        <v/>
      </c>
      <c r="EI288" s="71" t="str">
        <f t="shared" si="4842"/>
        <v/>
      </c>
      <c r="EJ288" s="71" t="str">
        <f t="shared" si="4843"/>
        <v/>
      </c>
      <c r="EK288" s="71" t="str">
        <f t="shared" si="4844"/>
        <v/>
      </c>
      <c r="EL288" s="71" t="str">
        <f t="shared" si="4845"/>
        <v/>
      </c>
      <c r="EM288" s="71" t="str">
        <f t="shared" si="4846"/>
        <v/>
      </c>
      <c r="EN288" s="71" t="str">
        <f t="shared" si="4847"/>
        <v/>
      </c>
      <c r="EO288" s="71" t="str">
        <f t="shared" si="4848"/>
        <v/>
      </c>
      <c r="EP288" s="71" t="str">
        <f t="shared" si="4849"/>
        <v/>
      </c>
      <c r="EQ288" s="71" t="str">
        <f t="shared" si="4850"/>
        <v/>
      </c>
      <c r="ER288" s="71" t="str">
        <f t="shared" si="4851"/>
        <v/>
      </c>
      <c r="ES288" s="71" t="str">
        <f t="shared" si="4852"/>
        <v/>
      </c>
      <c r="ET288" s="71" t="str">
        <f t="shared" si="4853"/>
        <v/>
      </c>
      <c r="EU288" s="71" t="str">
        <f t="shared" si="4854"/>
        <v/>
      </c>
      <c r="EV288" s="71" t="str">
        <f t="shared" si="4855"/>
        <v/>
      </c>
      <c r="EW288" s="71" t="str">
        <f t="shared" si="4856"/>
        <v/>
      </c>
      <c r="EX288" s="71" t="str">
        <f t="shared" si="4857"/>
        <v/>
      </c>
      <c r="EY288" s="71" t="str">
        <f t="shared" si="4858"/>
        <v/>
      </c>
      <c r="EZ288" s="71" t="str">
        <f t="shared" si="4859"/>
        <v/>
      </c>
      <c r="FA288" s="71" t="str">
        <f t="shared" si="4860"/>
        <v/>
      </c>
      <c r="FB288" s="71" t="str">
        <f t="shared" si="4861"/>
        <v/>
      </c>
      <c r="FC288" s="71" t="str">
        <f t="shared" si="4862"/>
        <v/>
      </c>
      <c r="FD288" s="71" t="str">
        <f t="shared" si="4863"/>
        <v/>
      </c>
      <c r="FE288" s="71" t="str">
        <f t="shared" si="4864"/>
        <v/>
      </c>
      <c r="FF288" s="71" t="str">
        <f t="shared" si="4865"/>
        <v/>
      </c>
      <c r="FG288" s="71" t="str">
        <f t="shared" si="4866"/>
        <v/>
      </c>
      <c r="FH288" s="71" t="str">
        <f t="shared" si="4867"/>
        <v/>
      </c>
      <c r="FI288" s="71" t="str">
        <f t="shared" si="4868"/>
        <v/>
      </c>
      <c r="FJ288" s="71" t="str">
        <f t="shared" si="4869"/>
        <v/>
      </c>
      <c r="FK288" s="71" t="str">
        <f t="shared" si="4870"/>
        <v/>
      </c>
      <c r="FL288" s="71" t="str">
        <f t="shared" si="4871"/>
        <v/>
      </c>
      <c r="FM288" s="71" t="str">
        <f t="shared" si="4872"/>
        <v/>
      </c>
      <c r="FN288" s="71" t="str">
        <f t="shared" si="4873"/>
        <v/>
      </c>
      <c r="FO288" s="71" t="str">
        <f t="shared" si="4874"/>
        <v/>
      </c>
      <c r="FP288" s="71" t="str">
        <f t="shared" si="4875"/>
        <v/>
      </c>
      <c r="FQ288" s="71" t="str">
        <f t="shared" si="4876"/>
        <v/>
      </c>
      <c r="FR288" s="71" t="str">
        <f t="shared" si="4877"/>
        <v/>
      </c>
      <c r="FS288" s="71" t="str">
        <f t="shared" si="4878"/>
        <v/>
      </c>
    </row>
    <row r="289" spans="1:175" ht="16.5">
      <c r="A289" s="133"/>
      <c r="B289" s="80" t="s">
        <v>888</v>
      </c>
      <c r="C289" s="70" t="s">
        <v>874</v>
      </c>
      <c r="T289" s="145"/>
      <c r="U289" s="85"/>
      <c r="CN289" s="69" t="str">
        <f t="shared" si="4803"/>
        <v>InitUnitState('IF15',,,,,,,,,,)</v>
      </c>
      <c r="CO289" s="69" t="str">
        <f t="shared" si="4804"/>
        <v>InitUnitNormal('IF15',,,,,,,,,,)</v>
      </c>
      <c r="CP289" s="69" t="str">
        <f t="shared" si="4805"/>
        <v>InitUnitMagic('IF15',,,,,,,,,,)</v>
      </c>
      <c r="CQ289" s="69" t="str">
        <f t="shared" si="4806"/>
        <v>InitUnitAdd('IF15',,,,,,,,,,)</v>
      </c>
      <c r="CR289" s="69" t="str">
        <f t="shared" si="4807"/>
        <v>InitEquipData('IF15',,"",,,,,'','','','','','',"")</v>
      </c>
      <c r="CU289" s="95" t="str">
        <f t="shared" si="4808"/>
        <v>|n</v>
      </c>
      <c r="CW289" s="60"/>
      <c r="CX289" s="60"/>
      <c r="CY289" s="60"/>
      <c r="CZ289" s="60"/>
      <c r="DA289" s="60"/>
      <c r="DB289" s="71" t="str">
        <f t="shared" si="4809"/>
        <v/>
      </c>
      <c r="DC289" s="71" t="str">
        <f t="shared" si="4810"/>
        <v/>
      </c>
      <c r="DD289" s="71" t="str">
        <f t="shared" si="4811"/>
        <v/>
      </c>
      <c r="DE289" s="71" t="str">
        <f t="shared" si="4812"/>
        <v/>
      </c>
      <c r="DF289" s="71" t="str">
        <f t="shared" si="4813"/>
        <v/>
      </c>
      <c r="DG289" s="71" t="str">
        <f t="shared" si="4814"/>
        <v/>
      </c>
      <c r="DH289" s="71" t="str">
        <f t="shared" si="4815"/>
        <v/>
      </c>
      <c r="DI289" s="71" t="str">
        <f t="shared" si="4816"/>
        <v/>
      </c>
      <c r="DJ289" s="71" t="str">
        <f t="shared" si="4817"/>
        <v/>
      </c>
      <c r="DK289" s="71" t="str">
        <f t="shared" si="4818"/>
        <v/>
      </c>
      <c r="DL289" s="71" t="str">
        <f t="shared" si="4819"/>
        <v/>
      </c>
      <c r="DM289" s="71" t="str">
        <f t="shared" si="4820"/>
        <v/>
      </c>
      <c r="DN289" s="71" t="str">
        <f t="shared" si="4821"/>
        <v/>
      </c>
      <c r="DO289" s="71" t="str">
        <f t="shared" si="4822"/>
        <v/>
      </c>
      <c r="DP289" s="71" t="str">
        <f t="shared" si="4823"/>
        <v/>
      </c>
      <c r="DQ289" s="71" t="str">
        <f t="shared" si="4824"/>
        <v/>
      </c>
      <c r="DR289" s="71" t="str">
        <f t="shared" si="4825"/>
        <v/>
      </c>
      <c r="DS289" s="71" t="str">
        <f t="shared" si="4826"/>
        <v/>
      </c>
      <c r="DT289" s="71" t="str">
        <f t="shared" si="4827"/>
        <v/>
      </c>
      <c r="DU289" s="71" t="str">
        <f t="shared" si="4828"/>
        <v/>
      </c>
      <c r="DV289" s="71" t="str">
        <f t="shared" si="4829"/>
        <v/>
      </c>
      <c r="DW289" s="71" t="str">
        <f t="shared" si="4830"/>
        <v/>
      </c>
      <c r="DX289" s="71" t="str">
        <f t="shared" si="4831"/>
        <v/>
      </c>
      <c r="DY289" s="71" t="str">
        <f t="shared" si="4832"/>
        <v/>
      </c>
      <c r="DZ289" s="71" t="str">
        <f t="shared" si="4833"/>
        <v/>
      </c>
      <c r="EA289" s="71" t="str">
        <f t="shared" si="4834"/>
        <v/>
      </c>
      <c r="EB289" s="71" t="str">
        <f t="shared" si="4835"/>
        <v/>
      </c>
      <c r="EC289" s="71" t="str">
        <f t="shared" si="4836"/>
        <v/>
      </c>
      <c r="ED289" s="71" t="str">
        <f t="shared" si="4837"/>
        <v/>
      </c>
      <c r="EE289" s="71" t="str">
        <f t="shared" si="4838"/>
        <v/>
      </c>
      <c r="EF289" s="71" t="str">
        <f t="shared" si="4839"/>
        <v/>
      </c>
      <c r="EG289" s="71" t="str">
        <f t="shared" si="4840"/>
        <v/>
      </c>
      <c r="EH289" s="71" t="str">
        <f t="shared" si="4841"/>
        <v/>
      </c>
      <c r="EI289" s="71" t="str">
        <f t="shared" si="4842"/>
        <v/>
      </c>
      <c r="EJ289" s="71" t="str">
        <f t="shared" si="4843"/>
        <v/>
      </c>
      <c r="EK289" s="71" t="str">
        <f t="shared" si="4844"/>
        <v/>
      </c>
      <c r="EL289" s="71" t="str">
        <f t="shared" si="4845"/>
        <v/>
      </c>
      <c r="EM289" s="71" t="str">
        <f t="shared" si="4846"/>
        <v/>
      </c>
      <c r="EN289" s="71" t="str">
        <f t="shared" si="4847"/>
        <v/>
      </c>
      <c r="EO289" s="71" t="str">
        <f t="shared" si="4848"/>
        <v/>
      </c>
      <c r="EP289" s="71" t="str">
        <f t="shared" si="4849"/>
        <v/>
      </c>
      <c r="EQ289" s="71" t="str">
        <f t="shared" si="4850"/>
        <v/>
      </c>
      <c r="ER289" s="71" t="str">
        <f t="shared" si="4851"/>
        <v/>
      </c>
      <c r="ES289" s="71" t="str">
        <f t="shared" si="4852"/>
        <v/>
      </c>
      <c r="ET289" s="71" t="str">
        <f t="shared" si="4853"/>
        <v/>
      </c>
      <c r="EU289" s="71" t="str">
        <f t="shared" si="4854"/>
        <v/>
      </c>
      <c r="EV289" s="71" t="str">
        <f t="shared" si="4855"/>
        <v/>
      </c>
      <c r="EW289" s="71" t="str">
        <f t="shared" si="4856"/>
        <v/>
      </c>
      <c r="EX289" s="71" t="str">
        <f t="shared" si="4857"/>
        <v/>
      </c>
      <c r="EY289" s="71" t="str">
        <f t="shared" si="4858"/>
        <v/>
      </c>
      <c r="EZ289" s="71" t="str">
        <f t="shared" si="4859"/>
        <v/>
      </c>
      <c r="FA289" s="71" t="str">
        <f t="shared" si="4860"/>
        <v/>
      </c>
      <c r="FB289" s="71" t="str">
        <f t="shared" si="4861"/>
        <v/>
      </c>
      <c r="FC289" s="71" t="str">
        <f t="shared" si="4862"/>
        <v/>
      </c>
      <c r="FD289" s="71" t="str">
        <f t="shared" si="4863"/>
        <v/>
      </c>
      <c r="FE289" s="71" t="str">
        <f t="shared" si="4864"/>
        <v/>
      </c>
      <c r="FF289" s="71" t="str">
        <f t="shared" si="4865"/>
        <v/>
      </c>
      <c r="FG289" s="71" t="str">
        <f t="shared" si="4866"/>
        <v/>
      </c>
      <c r="FH289" s="71" t="str">
        <f t="shared" si="4867"/>
        <v/>
      </c>
      <c r="FI289" s="71" t="str">
        <f t="shared" si="4868"/>
        <v/>
      </c>
      <c r="FJ289" s="71" t="str">
        <f t="shared" si="4869"/>
        <v/>
      </c>
      <c r="FK289" s="71" t="str">
        <f t="shared" si="4870"/>
        <v/>
      </c>
      <c r="FL289" s="71" t="str">
        <f t="shared" si="4871"/>
        <v/>
      </c>
      <c r="FM289" s="71" t="str">
        <f t="shared" si="4872"/>
        <v/>
      </c>
      <c r="FN289" s="71" t="str">
        <f t="shared" si="4873"/>
        <v/>
      </c>
      <c r="FO289" s="71" t="str">
        <f t="shared" si="4874"/>
        <v/>
      </c>
      <c r="FP289" s="71" t="str">
        <f t="shared" si="4875"/>
        <v/>
      </c>
      <c r="FQ289" s="71" t="str">
        <f t="shared" si="4876"/>
        <v/>
      </c>
      <c r="FR289" s="71" t="str">
        <f t="shared" si="4877"/>
        <v/>
      </c>
      <c r="FS289" s="71" t="str">
        <f t="shared" si="4878"/>
        <v/>
      </c>
    </row>
    <row r="290" spans="1:175" ht="16.5">
      <c r="A290" s="133"/>
      <c r="B290" s="80" t="s">
        <v>889</v>
      </c>
      <c r="C290" s="70" t="s">
        <v>874</v>
      </c>
      <c r="T290" s="145"/>
      <c r="U290" s="85"/>
      <c r="CN290" s="69" t="str">
        <f t="shared" si="4803"/>
        <v>InitUnitState('IF16',,,,,,,,,,)</v>
      </c>
      <c r="CO290" s="69" t="str">
        <f t="shared" si="4804"/>
        <v>InitUnitNormal('IF16',,,,,,,,,,)</v>
      </c>
      <c r="CP290" s="69" t="str">
        <f t="shared" si="4805"/>
        <v>InitUnitMagic('IF16',,,,,,,,,,)</v>
      </c>
      <c r="CQ290" s="69" t="str">
        <f t="shared" si="4806"/>
        <v>InitUnitAdd('IF16',,,,,,,,,,)</v>
      </c>
      <c r="CR290" s="69" t="str">
        <f t="shared" si="4807"/>
        <v>InitEquipData('IF16',,"",,,,,'','','','','','',"")</v>
      </c>
      <c r="CU290" s="95" t="str">
        <f t="shared" si="4808"/>
        <v>|n</v>
      </c>
      <c r="CW290" s="60"/>
      <c r="CX290" s="60"/>
      <c r="CY290" s="60"/>
      <c r="CZ290" s="60"/>
      <c r="DA290" s="60"/>
      <c r="DB290" s="71" t="str">
        <f t="shared" si="4809"/>
        <v/>
      </c>
      <c r="DC290" s="71" t="str">
        <f t="shared" si="4810"/>
        <v/>
      </c>
      <c r="DD290" s="71" t="str">
        <f t="shared" si="4811"/>
        <v/>
      </c>
      <c r="DE290" s="71" t="str">
        <f t="shared" si="4812"/>
        <v/>
      </c>
      <c r="DF290" s="71" t="str">
        <f t="shared" si="4813"/>
        <v/>
      </c>
      <c r="DG290" s="71" t="str">
        <f t="shared" si="4814"/>
        <v/>
      </c>
      <c r="DH290" s="71" t="str">
        <f t="shared" si="4815"/>
        <v/>
      </c>
      <c r="DI290" s="71" t="str">
        <f t="shared" si="4816"/>
        <v/>
      </c>
      <c r="DJ290" s="71" t="str">
        <f t="shared" si="4817"/>
        <v/>
      </c>
      <c r="DK290" s="71" t="str">
        <f t="shared" si="4818"/>
        <v/>
      </c>
      <c r="DL290" s="71" t="str">
        <f t="shared" si="4819"/>
        <v/>
      </c>
      <c r="DM290" s="71" t="str">
        <f t="shared" si="4820"/>
        <v/>
      </c>
      <c r="DN290" s="71" t="str">
        <f t="shared" si="4821"/>
        <v/>
      </c>
      <c r="DO290" s="71" t="str">
        <f t="shared" si="4822"/>
        <v/>
      </c>
      <c r="DP290" s="71" t="str">
        <f t="shared" si="4823"/>
        <v/>
      </c>
      <c r="DQ290" s="71" t="str">
        <f t="shared" si="4824"/>
        <v/>
      </c>
      <c r="DR290" s="71" t="str">
        <f t="shared" si="4825"/>
        <v/>
      </c>
      <c r="DS290" s="71" t="str">
        <f t="shared" si="4826"/>
        <v/>
      </c>
      <c r="DT290" s="71" t="str">
        <f t="shared" si="4827"/>
        <v/>
      </c>
      <c r="DU290" s="71" t="str">
        <f t="shared" si="4828"/>
        <v/>
      </c>
      <c r="DV290" s="71" t="str">
        <f t="shared" si="4829"/>
        <v/>
      </c>
      <c r="DW290" s="71" t="str">
        <f t="shared" si="4830"/>
        <v/>
      </c>
      <c r="DX290" s="71" t="str">
        <f t="shared" si="4831"/>
        <v/>
      </c>
      <c r="DY290" s="71" t="str">
        <f t="shared" si="4832"/>
        <v/>
      </c>
      <c r="DZ290" s="71" t="str">
        <f t="shared" si="4833"/>
        <v/>
      </c>
      <c r="EA290" s="71" t="str">
        <f t="shared" si="4834"/>
        <v/>
      </c>
      <c r="EB290" s="71" t="str">
        <f t="shared" si="4835"/>
        <v/>
      </c>
      <c r="EC290" s="71" t="str">
        <f t="shared" si="4836"/>
        <v/>
      </c>
      <c r="ED290" s="71" t="str">
        <f t="shared" si="4837"/>
        <v/>
      </c>
      <c r="EE290" s="71" t="str">
        <f t="shared" si="4838"/>
        <v/>
      </c>
      <c r="EF290" s="71" t="str">
        <f t="shared" si="4839"/>
        <v/>
      </c>
      <c r="EG290" s="71" t="str">
        <f t="shared" si="4840"/>
        <v/>
      </c>
      <c r="EH290" s="71" t="str">
        <f t="shared" si="4841"/>
        <v/>
      </c>
      <c r="EI290" s="71" t="str">
        <f t="shared" si="4842"/>
        <v/>
      </c>
      <c r="EJ290" s="71" t="str">
        <f t="shared" si="4843"/>
        <v/>
      </c>
      <c r="EK290" s="71" t="str">
        <f t="shared" si="4844"/>
        <v/>
      </c>
      <c r="EL290" s="71" t="str">
        <f t="shared" si="4845"/>
        <v/>
      </c>
      <c r="EM290" s="71" t="str">
        <f t="shared" si="4846"/>
        <v/>
      </c>
      <c r="EN290" s="71" t="str">
        <f t="shared" si="4847"/>
        <v/>
      </c>
      <c r="EO290" s="71" t="str">
        <f t="shared" si="4848"/>
        <v/>
      </c>
      <c r="EP290" s="71" t="str">
        <f t="shared" si="4849"/>
        <v/>
      </c>
      <c r="EQ290" s="71" t="str">
        <f t="shared" si="4850"/>
        <v/>
      </c>
      <c r="ER290" s="71" t="str">
        <f t="shared" si="4851"/>
        <v/>
      </c>
      <c r="ES290" s="71" t="str">
        <f t="shared" si="4852"/>
        <v/>
      </c>
      <c r="ET290" s="71" t="str">
        <f t="shared" si="4853"/>
        <v/>
      </c>
      <c r="EU290" s="71" t="str">
        <f t="shared" si="4854"/>
        <v/>
      </c>
      <c r="EV290" s="71" t="str">
        <f t="shared" si="4855"/>
        <v/>
      </c>
      <c r="EW290" s="71" t="str">
        <f t="shared" si="4856"/>
        <v/>
      </c>
      <c r="EX290" s="71" t="str">
        <f t="shared" si="4857"/>
        <v/>
      </c>
      <c r="EY290" s="71" t="str">
        <f t="shared" si="4858"/>
        <v/>
      </c>
      <c r="EZ290" s="71" t="str">
        <f t="shared" si="4859"/>
        <v/>
      </c>
      <c r="FA290" s="71" t="str">
        <f t="shared" si="4860"/>
        <v/>
      </c>
      <c r="FB290" s="71" t="str">
        <f t="shared" si="4861"/>
        <v/>
      </c>
      <c r="FC290" s="71" t="str">
        <f t="shared" si="4862"/>
        <v/>
      </c>
      <c r="FD290" s="71" t="str">
        <f t="shared" si="4863"/>
        <v/>
      </c>
      <c r="FE290" s="71" t="str">
        <f t="shared" si="4864"/>
        <v/>
      </c>
      <c r="FF290" s="71" t="str">
        <f t="shared" si="4865"/>
        <v/>
      </c>
      <c r="FG290" s="71" t="str">
        <f t="shared" si="4866"/>
        <v/>
      </c>
      <c r="FH290" s="71" t="str">
        <f t="shared" si="4867"/>
        <v/>
      </c>
      <c r="FI290" s="71" t="str">
        <f t="shared" si="4868"/>
        <v/>
      </c>
      <c r="FJ290" s="71" t="str">
        <f t="shared" si="4869"/>
        <v/>
      </c>
      <c r="FK290" s="71" t="str">
        <f t="shared" si="4870"/>
        <v/>
      </c>
      <c r="FL290" s="71" t="str">
        <f t="shared" si="4871"/>
        <v/>
      </c>
      <c r="FM290" s="71" t="str">
        <f t="shared" si="4872"/>
        <v/>
      </c>
      <c r="FN290" s="71" t="str">
        <f t="shared" si="4873"/>
        <v/>
      </c>
      <c r="FO290" s="71" t="str">
        <f t="shared" si="4874"/>
        <v/>
      </c>
      <c r="FP290" s="71" t="str">
        <f t="shared" si="4875"/>
        <v/>
      </c>
      <c r="FQ290" s="71" t="str">
        <f t="shared" si="4876"/>
        <v/>
      </c>
      <c r="FR290" s="71" t="str">
        <f t="shared" si="4877"/>
        <v/>
      </c>
      <c r="FS290" s="71" t="str">
        <f t="shared" si="4878"/>
        <v/>
      </c>
    </row>
    <row r="291" spans="1:175" ht="16.5">
      <c r="A291" s="133"/>
      <c r="B291" s="80" t="s">
        <v>890</v>
      </c>
      <c r="C291" s="70" t="s">
        <v>874</v>
      </c>
      <c r="T291" s="145"/>
      <c r="U291" s="85"/>
      <c r="CN291" s="69" t="str">
        <f t="shared" si="4803"/>
        <v>InitUnitState('IF17',,,,,,,,,,)</v>
      </c>
      <c r="CO291" s="69" t="str">
        <f t="shared" si="4804"/>
        <v>InitUnitNormal('IF17',,,,,,,,,,)</v>
      </c>
      <c r="CP291" s="69" t="str">
        <f t="shared" si="4805"/>
        <v>InitUnitMagic('IF17',,,,,,,,,,)</v>
      </c>
      <c r="CQ291" s="69" t="str">
        <f t="shared" si="4806"/>
        <v>InitUnitAdd('IF17',,,,,,,,,,)</v>
      </c>
      <c r="CR291" s="69" t="str">
        <f t="shared" si="4807"/>
        <v>InitEquipData('IF17',,"",,,,,'','','','','','',"")</v>
      </c>
      <c r="CU291" s="95" t="str">
        <f t="shared" si="4808"/>
        <v>|n</v>
      </c>
      <c r="CW291" s="60"/>
      <c r="CX291" s="60"/>
      <c r="CY291" s="60"/>
      <c r="CZ291" s="60"/>
      <c r="DA291" s="60"/>
      <c r="DB291" s="71" t="str">
        <f t="shared" si="4809"/>
        <v/>
      </c>
      <c r="DC291" s="71" t="str">
        <f t="shared" si="4810"/>
        <v/>
      </c>
      <c r="DD291" s="71" t="str">
        <f t="shared" si="4811"/>
        <v/>
      </c>
      <c r="DE291" s="71" t="str">
        <f t="shared" si="4812"/>
        <v/>
      </c>
      <c r="DF291" s="71" t="str">
        <f t="shared" si="4813"/>
        <v/>
      </c>
      <c r="DG291" s="71" t="str">
        <f t="shared" si="4814"/>
        <v/>
      </c>
      <c r="DH291" s="71" t="str">
        <f t="shared" si="4815"/>
        <v/>
      </c>
      <c r="DI291" s="71" t="str">
        <f t="shared" si="4816"/>
        <v/>
      </c>
      <c r="DJ291" s="71" t="str">
        <f t="shared" si="4817"/>
        <v/>
      </c>
      <c r="DK291" s="71" t="str">
        <f t="shared" si="4818"/>
        <v/>
      </c>
      <c r="DL291" s="71" t="str">
        <f t="shared" si="4819"/>
        <v/>
      </c>
      <c r="DM291" s="71" t="str">
        <f t="shared" si="4820"/>
        <v/>
      </c>
      <c r="DN291" s="71" t="str">
        <f t="shared" si="4821"/>
        <v/>
      </c>
      <c r="DO291" s="71" t="str">
        <f t="shared" si="4822"/>
        <v/>
      </c>
      <c r="DP291" s="71" t="str">
        <f t="shared" si="4823"/>
        <v/>
      </c>
      <c r="DQ291" s="71" t="str">
        <f t="shared" si="4824"/>
        <v/>
      </c>
      <c r="DR291" s="71" t="str">
        <f t="shared" si="4825"/>
        <v/>
      </c>
      <c r="DS291" s="71" t="str">
        <f t="shared" si="4826"/>
        <v/>
      </c>
      <c r="DT291" s="71" t="str">
        <f t="shared" si="4827"/>
        <v/>
      </c>
      <c r="DU291" s="71" t="str">
        <f t="shared" si="4828"/>
        <v/>
      </c>
      <c r="DV291" s="71" t="str">
        <f t="shared" si="4829"/>
        <v/>
      </c>
      <c r="DW291" s="71" t="str">
        <f t="shared" si="4830"/>
        <v/>
      </c>
      <c r="DX291" s="71" t="str">
        <f t="shared" si="4831"/>
        <v/>
      </c>
      <c r="DY291" s="71" t="str">
        <f t="shared" si="4832"/>
        <v/>
      </c>
      <c r="DZ291" s="71" t="str">
        <f t="shared" si="4833"/>
        <v/>
      </c>
      <c r="EA291" s="71" t="str">
        <f t="shared" si="4834"/>
        <v/>
      </c>
      <c r="EB291" s="71" t="str">
        <f t="shared" si="4835"/>
        <v/>
      </c>
      <c r="EC291" s="71" t="str">
        <f t="shared" si="4836"/>
        <v/>
      </c>
      <c r="ED291" s="71" t="str">
        <f t="shared" si="4837"/>
        <v/>
      </c>
      <c r="EE291" s="71" t="str">
        <f t="shared" si="4838"/>
        <v/>
      </c>
      <c r="EF291" s="71" t="str">
        <f t="shared" si="4839"/>
        <v/>
      </c>
      <c r="EG291" s="71" t="str">
        <f t="shared" si="4840"/>
        <v/>
      </c>
      <c r="EH291" s="71" t="str">
        <f t="shared" si="4841"/>
        <v/>
      </c>
      <c r="EI291" s="71" t="str">
        <f t="shared" si="4842"/>
        <v/>
      </c>
      <c r="EJ291" s="71" t="str">
        <f t="shared" si="4843"/>
        <v/>
      </c>
      <c r="EK291" s="71" t="str">
        <f t="shared" si="4844"/>
        <v/>
      </c>
      <c r="EL291" s="71" t="str">
        <f t="shared" si="4845"/>
        <v/>
      </c>
      <c r="EM291" s="71" t="str">
        <f t="shared" si="4846"/>
        <v/>
      </c>
      <c r="EN291" s="71" t="str">
        <f t="shared" si="4847"/>
        <v/>
      </c>
      <c r="EO291" s="71" t="str">
        <f t="shared" si="4848"/>
        <v/>
      </c>
      <c r="EP291" s="71" t="str">
        <f t="shared" si="4849"/>
        <v/>
      </c>
      <c r="EQ291" s="71" t="str">
        <f t="shared" si="4850"/>
        <v/>
      </c>
      <c r="ER291" s="71" t="str">
        <f t="shared" si="4851"/>
        <v/>
      </c>
      <c r="ES291" s="71" t="str">
        <f t="shared" si="4852"/>
        <v/>
      </c>
      <c r="ET291" s="71" t="str">
        <f t="shared" si="4853"/>
        <v/>
      </c>
      <c r="EU291" s="71" t="str">
        <f t="shared" si="4854"/>
        <v/>
      </c>
      <c r="EV291" s="71" t="str">
        <f t="shared" si="4855"/>
        <v/>
      </c>
      <c r="EW291" s="71" t="str">
        <f t="shared" si="4856"/>
        <v/>
      </c>
      <c r="EX291" s="71" t="str">
        <f t="shared" si="4857"/>
        <v/>
      </c>
      <c r="EY291" s="71" t="str">
        <f t="shared" si="4858"/>
        <v/>
      </c>
      <c r="EZ291" s="71" t="str">
        <f t="shared" si="4859"/>
        <v/>
      </c>
      <c r="FA291" s="71" t="str">
        <f t="shared" si="4860"/>
        <v/>
      </c>
      <c r="FB291" s="71" t="str">
        <f t="shared" si="4861"/>
        <v/>
      </c>
      <c r="FC291" s="71" t="str">
        <f t="shared" si="4862"/>
        <v/>
      </c>
      <c r="FD291" s="71" t="str">
        <f t="shared" si="4863"/>
        <v/>
      </c>
      <c r="FE291" s="71" t="str">
        <f t="shared" si="4864"/>
        <v/>
      </c>
      <c r="FF291" s="71" t="str">
        <f t="shared" si="4865"/>
        <v/>
      </c>
      <c r="FG291" s="71" t="str">
        <f t="shared" si="4866"/>
        <v/>
      </c>
      <c r="FH291" s="71" t="str">
        <f t="shared" si="4867"/>
        <v/>
      </c>
      <c r="FI291" s="71" t="str">
        <f t="shared" si="4868"/>
        <v/>
      </c>
      <c r="FJ291" s="71" t="str">
        <f t="shared" si="4869"/>
        <v/>
      </c>
      <c r="FK291" s="71" t="str">
        <f t="shared" si="4870"/>
        <v/>
      </c>
      <c r="FL291" s="71" t="str">
        <f t="shared" si="4871"/>
        <v/>
      </c>
      <c r="FM291" s="71" t="str">
        <f t="shared" si="4872"/>
        <v/>
      </c>
      <c r="FN291" s="71" t="str">
        <f t="shared" si="4873"/>
        <v/>
      </c>
      <c r="FO291" s="71" t="str">
        <f t="shared" si="4874"/>
        <v/>
      </c>
      <c r="FP291" s="71" t="str">
        <f t="shared" si="4875"/>
        <v/>
      </c>
      <c r="FQ291" s="71" t="str">
        <f t="shared" si="4876"/>
        <v/>
      </c>
      <c r="FR291" s="71" t="str">
        <f t="shared" si="4877"/>
        <v/>
      </c>
      <c r="FS291" s="71" t="str">
        <f t="shared" si="4878"/>
        <v/>
      </c>
    </row>
    <row r="292" spans="1:175" ht="16.5">
      <c r="A292" s="133"/>
      <c r="B292" s="80" t="s">
        <v>891</v>
      </c>
      <c r="C292" s="70" t="s">
        <v>874</v>
      </c>
      <c r="T292" s="146"/>
      <c r="U292" s="85"/>
      <c r="CN292" s="69" t="str">
        <f t="shared" si="4803"/>
        <v>InitUnitState('IF18',,,,,,,,,,)</v>
      </c>
      <c r="CO292" s="69" t="str">
        <f t="shared" si="4804"/>
        <v>InitUnitNormal('IF18',,,,,,,,,,)</v>
      </c>
      <c r="CP292" s="69" t="str">
        <f t="shared" si="4805"/>
        <v>InitUnitMagic('IF18',,,,,,,,,,)</v>
      </c>
      <c r="CQ292" s="69" t="str">
        <f t="shared" si="4806"/>
        <v>InitUnitAdd('IF18',,,,,,,,,,)</v>
      </c>
      <c r="CR292" s="69" t="str">
        <f t="shared" si="4807"/>
        <v>InitEquipData('IF18',,"",,,,,'','','','','','',"")</v>
      </c>
      <c r="CU292" s="95" t="str">
        <f t="shared" si="4808"/>
        <v>|n</v>
      </c>
      <c r="CW292" s="60"/>
      <c r="CX292" s="60"/>
      <c r="CY292" s="60"/>
      <c r="CZ292" s="60"/>
      <c r="DA292" s="60"/>
      <c r="DB292" s="71" t="str">
        <f t="shared" si="4809"/>
        <v/>
      </c>
      <c r="DC292" s="71" t="str">
        <f t="shared" si="4810"/>
        <v/>
      </c>
      <c r="DD292" s="71" t="str">
        <f t="shared" si="4811"/>
        <v/>
      </c>
      <c r="DE292" s="71" t="str">
        <f t="shared" si="4812"/>
        <v/>
      </c>
      <c r="DF292" s="71" t="str">
        <f t="shared" si="4813"/>
        <v/>
      </c>
      <c r="DG292" s="71" t="str">
        <f t="shared" si="4814"/>
        <v/>
      </c>
      <c r="DH292" s="71" t="str">
        <f t="shared" si="4815"/>
        <v/>
      </c>
      <c r="DI292" s="71" t="str">
        <f t="shared" si="4816"/>
        <v/>
      </c>
      <c r="DJ292" s="71" t="str">
        <f t="shared" si="4817"/>
        <v/>
      </c>
      <c r="DK292" s="71" t="str">
        <f t="shared" si="4818"/>
        <v/>
      </c>
      <c r="DL292" s="71" t="str">
        <f t="shared" si="4819"/>
        <v/>
      </c>
      <c r="DM292" s="71" t="str">
        <f t="shared" si="4820"/>
        <v/>
      </c>
      <c r="DN292" s="71" t="str">
        <f t="shared" si="4821"/>
        <v/>
      </c>
      <c r="DO292" s="71" t="str">
        <f t="shared" si="4822"/>
        <v/>
      </c>
      <c r="DP292" s="71" t="str">
        <f t="shared" si="4823"/>
        <v/>
      </c>
      <c r="DQ292" s="71" t="str">
        <f t="shared" si="4824"/>
        <v/>
      </c>
      <c r="DR292" s="71" t="str">
        <f t="shared" si="4825"/>
        <v/>
      </c>
      <c r="DS292" s="71" t="str">
        <f t="shared" si="4826"/>
        <v/>
      </c>
      <c r="DT292" s="71" t="str">
        <f t="shared" si="4827"/>
        <v/>
      </c>
      <c r="DU292" s="71" t="str">
        <f t="shared" si="4828"/>
        <v/>
      </c>
      <c r="DV292" s="71" t="str">
        <f t="shared" si="4829"/>
        <v/>
      </c>
      <c r="DW292" s="71" t="str">
        <f t="shared" si="4830"/>
        <v/>
      </c>
      <c r="DX292" s="71" t="str">
        <f t="shared" si="4831"/>
        <v/>
      </c>
      <c r="DY292" s="71" t="str">
        <f t="shared" si="4832"/>
        <v/>
      </c>
      <c r="DZ292" s="71" t="str">
        <f t="shared" si="4833"/>
        <v/>
      </c>
      <c r="EA292" s="71" t="str">
        <f t="shared" si="4834"/>
        <v/>
      </c>
      <c r="EB292" s="71" t="str">
        <f t="shared" si="4835"/>
        <v/>
      </c>
      <c r="EC292" s="71" t="str">
        <f t="shared" si="4836"/>
        <v/>
      </c>
      <c r="ED292" s="71" t="str">
        <f t="shared" si="4837"/>
        <v/>
      </c>
      <c r="EE292" s="71" t="str">
        <f t="shared" si="4838"/>
        <v/>
      </c>
      <c r="EF292" s="71" t="str">
        <f t="shared" si="4839"/>
        <v/>
      </c>
      <c r="EG292" s="71" t="str">
        <f t="shared" si="4840"/>
        <v/>
      </c>
      <c r="EH292" s="71" t="str">
        <f t="shared" si="4841"/>
        <v/>
      </c>
      <c r="EI292" s="71" t="str">
        <f t="shared" si="4842"/>
        <v/>
      </c>
      <c r="EJ292" s="71" t="str">
        <f t="shared" si="4843"/>
        <v/>
      </c>
      <c r="EK292" s="71" t="str">
        <f t="shared" si="4844"/>
        <v/>
      </c>
      <c r="EL292" s="71" t="str">
        <f t="shared" si="4845"/>
        <v/>
      </c>
      <c r="EM292" s="71" t="str">
        <f t="shared" si="4846"/>
        <v/>
      </c>
      <c r="EN292" s="71" t="str">
        <f t="shared" si="4847"/>
        <v/>
      </c>
      <c r="EO292" s="71" t="str">
        <f t="shared" si="4848"/>
        <v/>
      </c>
      <c r="EP292" s="71" t="str">
        <f t="shared" si="4849"/>
        <v/>
      </c>
      <c r="EQ292" s="71" t="str">
        <f t="shared" si="4850"/>
        <v/>
      </c>
      <c r="ER292" s="71" t="str">
        <f t="shared" si="4851"/>
        <v/>
      </c>
      <c r="ES292" s="71" t="str">
        <f t="shared" si="4852"/>
        <v/>
      </c>
      <c r="ET292" s="71" t="str">
        <f t="shared" si="4853"/>
        <v/>
      </c>
      <c r="EU292" s="71" t="str">
        <f t="shared" si="4854"/>
        <v/>
      </c>
      <c r="EV292" s="71" t="str">
        <f t="shared" si="4855"/>
        <v/>
      </c>
      <c r="EW292" s="71" t="str">
        <f t="shared" si="4856"/>
        <v/>
      </c>
      <c r="EX292" s="71" t="str">
        <f t="shared" si="4857"/>
        <v/>
      </c>
      <c r="EY292" s="71" t="str">
        <f t="shared" si="4858"/>
        <v/>
      </c>
      <c r="EZ292" s="71" t="str">
        <f t="shared" si="4859"/>
        <v/>
      </c>
      <c r="FA292" s="71" t="str">
        <f t="shared" si="4860"/>
        <v/>
      </c>
      <c r="FB292" s="71" t="str">
        <f t="shared" si="4861"/>
        <v/>
      </c>
      <c r="FC292" s="71" t="str">
        <f t="shared" si="4862"/>
        <v/>
      </c>
      <c r="FD292" s="71" t="str">
        <f t="shared" si="4863"/>
        <v/>
      </c>
      <c r="FE292" s="71" t="str">
        <f t="shared" si="4864"/>
        <v/>
      </c>
      <c r="FF292" s="71" t="str">
        <f t="shared" si="4865"/>
        <v/>
      </c>
      <c r="FG292" s="71" t="str">
        <f t="shared" si="4866"/>
        <v/>
      </c>
      <c r="FH292" s="71" t="str">
        <f t="shared" si="4867"/>
        <v/>
      </c>
      <c r="FI292" s="71" t="str">
        <f t="shared" si="4868"/>
        <v/>
      </c>
      <c r="FJ292" s="71" t="str">
        <f t="shared" si="4869"/>
        <v/>
      </c>
      <c r="FK292" s="71" t="str">
        <f t="shared" si="4870"/>
        <v/>
      </c>
      <c r="FL292" s="71" t="str">
        <f t="shared" si="4871"/>
        <v/>
      </c>
      <c r="FM292" s="71" t="str">
        <f t="shared" si="4872"/>
        <v/>
      </c>
      <c r="FN292" s="71" t="str">
        <f t="shared" si="4873"/>
        <v/>
      </c>
      <c r="FO292" s="71" t="str">
        <f t="shared" si="4874"/>
        <v/>
      </c>
      <c r="FP292" s="71" t="str">
        <f t="shared" si="4875"/>
        <v/>
      </c>
      <c r="FQ292" s="71" t="str">
        <f t="shared" si="4876"/>
        <v/>
      </c>
      <c r="FR292" s="71" t="str">
        <f t="shared" si="4877"/>
        <v/>
      </c>
      <c r="FS292" s="71" t="str">
        <f t="shared" si="4878"/>
        <v/>
      </c>
    </row>
    <row r="293" spans="1:175" ht="16.5">
      <c r="A293" s="133"/>
      <c r="B293" s="80" t="s">
        <v>892</v>
      </c>
      <c r="C293" s="70" t="s">
        <v>874</v>
      </c>
      <c r="T293" s="146"/>
      <c r="U293" s="85"/>
      <c r="CN293" s="69" t="str">
        <f t="shared" si="4803"/>
        <v>InitUnitState('IF19',,,,,,,,,,)</v>
      </c>
      <c r="CO293" s="69" t="str">
        <f t="shared" si="4804"/>
        <v>InitUnitNormal('IF19',,,,,,,,,,)</v>
      </c>
      <c r="CP293" s="69" t="str">
        <f t="shared" si="4805"/>
        <v>InitUnitMagic('IF19',,,,,,,,,,)</v>
      </c>
      <c r="CQ293" s="69" t="str">
        <f t="shared" si="4806"/>
        <v>InitUnitAdd('IF19',,,,,,,,,,)</v>
      </c>
      <c r="CR293" s="69" t="str">
        <f t="shared" si="4807"/>
        <v>InitEquipData('IF19',,"",,,,,'','','','','','',"")</v>
      </c>
      <c r="CU293" s="95" t="str">
        <f t="shared" si="4808"/>
        <v>|n</v>
      </c>
      <c r="CW293" s="60"/>
      <c r="CX293" s="60"/>
      <c r="CY293" s="60"/>
      <c r="CZ293" s="60"/>
      <c r="DA293" s="60"/>
      <c r="DB293" s="71" t="str">
        <f t="shared" si="4809"/>
        <v/>
      </c>
      <c r="DC293" s="71" t="str">
        <f t="shared" si="4810"/>
        <v/>
      </c>
      <c r="DD293" s="71" t="str">
        <f t="shared" si="4811"/>
        <v/>
      </c>
      <c r="DE293" s="71" t="str">
        <f t="shared" si="4812"/>
        <v/>
      </c>
      <c r="DF293" s="71" t="str">
        <f t="shared" si="4813"/>
        <v/>
      </c>
      <c r="DG293" s="71" t="str">
        <f t="shared" si="4814"/>
        <v/>
      </c>
      <c r="DH293" s="71" t="str">
        <f t="shared" si="4815"/>
        <v/>
      </c>
      <c r="DI293" s="71" t="str">
        <f t="shared" si="4816"/>
        <v/>
      </c>
      <c r="DJ293" s="71" t="str">
        <f t="shared" si="4817"/>
        <v/>
      </c>
      <c r="DK293" s="71" t="str">
        <f t="shared" si="4818"/>
        <v/>
      </c>
      <c r="DL293" s="71" t="str">
        <f t="shared" si="4819"/>
        <v/>
      </c>
      <c r="DM293" s="71" t="str">
        <f t="shared" si="4820"/>
        <v/>
      </c>
      <c r="DN293" s="71" t="str">
        <f t="shared" si="4821"/>
        <v/>
      </c>
      <c r="DO293" s="71" t="str">
        <f t="shared" si="4822"/>
        <v/>
      </c>
      <c r="DP293" s="71" t="str">
        <f t="shared" si="4823"/>
        <v/>
      </c>
      <c r="DQ293" s="71" t="str">
        <f t="shared" si="4824"/>
        <v/>
      </c>
      <c r="DR293" s="71" t="str">
        <f t="shared" si="4825"/>
        <v/>
      </c>
      <c r="DS293" s="71" t="str">
        <f t="shared" si="4826"/>
        <v/>
      </c>
      <c r="DT293" s="71" t="str">
        <f t="shared" si="4827"/>
        <v/>
      </c>
      <c r="DU293" s="71" t="str">
        <f t="shared" si="4828"/>
        <v/>
      </c>
      <c r="DV293" s="71" t="str">
        <f t="shared" si="4829"/>
        <v/>
      </c>
      <c r="DW293" s="71" t="str">
        <f t="shared" si="4830"/>
        <v/>
      </c>
      <c r="DX293" s="71" t="str">
        <f t="shared" si="4831"/>
        <v/>
      </c>
      <c r="DY293" s="71" t="str">
        <f t="shared" si="4832"/>
        <v/>
      </c>
      <c r="DZ293" s="71" t="str">
        <f t="shared" si="4833"/>
        <v/>
      </c>
      <c r="EA293" s="71" t="str">
        <f t="shared" si="4834"/>
        <v/>
      </c>
      <c r="EB293" s="71" t="str">
        <f t="shared" si="4835"/>
        <v/>
      </c>
      <c r="EC293" s="71" t="str">
        <f t="shared" si="4836"/>
        <v/>
      </c>
      <c r="ED293" s="71" t="str">
        <f t="shared" si="4837"/>
        <v/>
      </c>
      <c r="EE293" s="71" t="str">
        <f t="shared" si="4838"/>
        <v/>
      </c>
      <c r="EF293" s="71" t="str">
        <f t="shared" si="4839"/>
        <v/>
      </c>
      <c r="EG293" s="71" t="str">
        <f t="shared" si="4840"/>
        <v/>
      </c>
      <c r="EH293" s="71" t="str">
        <f t="shared" si="4841"/>
        <v/>
      </c>
      <c r="EI293" s="71" t="str">
        <f t="shared" si="4842"/>
        <v/>
      </c>
      <c r="EJ293" s="71" t="str">
        <f t="shared" si="4843"/>
        <v/>
      </c>
      <c r="EK293" s="71" t="str">
        <f t="shared" si="4844"/>
        <v/>
      </c>
      <c r="EL293" s="71" t="str">
        <f t="shared" si="4845"/>
        <v/>
      </c>
      <c r="EM293" s="71" t="str">
        <f t="shared" si="4846"/>
        <v/>
      </c>
      <c r="EN293" s="71" t="str">
        <f t="shared" si="4847"/>
        <v/>
      </c>
      <c r="EO293" s="71" t="str">
        <f t="shared" si="4848"/>
        <v/>
      </c>
      <c r="EP293" s="71" t="str">
        <f t="shared" si="4849"/>
        <v/>
      </c>
      <c r="EQ293" s="71" t="str">
        <f t="shared" si="4850"/>
        <v/>
      </c>
      <c r="ER293" s="71" t="str">
        <f t="shared" si="4851"/>
        <v/>
      </c>
      <c r="ES293" s="71" t="str">
        <f t="shared" si="4852"/>
        <v/>
      </c>
      <c r="ET293" s="71" t="str">
        <f t="shared" si="4853"/>
        <v/>
      </c>
      <c r="EU293" s="71" t="str">
        <f t="shared" si="4854"/>
        <v/>
      </c>
      <c r="EV293" s="71" t="str">
        <f t="shared" si="4855"/>
        <v/>
      </c>
      <c r="EW293" s="71" t="str">
        <f t="shared" si="4856"/>
        <v/>
      </c>
      <c r="EX293" s="71" t="str">
        <f t="shared" si="4857"/>
        <v/>
      </c>
      <c r="EY293" s="71" t="str">
        <f t="shared" si="4858"/>
        <v/>
      </c>
      <c r="EZ293" s="71" t="str">
        <f t="shared" si="4859"/>
        <v/>
      </c>
      <c r="FA293" s="71" t="str">
        <f t="shared" si="4860"/>
        <v/>
      </c>
      <c r="FB293" s="71" t="str">
        <f t="shared" si="4861"/>
        <v/>
      </c>
      <c r="FC293" s="71" t="str">
        <f t="shared" si="4862"/>
        <v/>
      </c>
      <c r="FD293" s="71" t="str">
        <f t="shared" si="4863"/>
        <v/>
      </c>
      <c r="FE293" s="71" t="str">
        <f t="shared" si="4864"/>
        <v/>
      </c>
      <c r="FF293" s="71" t="str">
        <f t="shared" si="4865"/>
        <v/>
      </c>
      <c r="FG293" s="71" t="str">
        <f t="shared" si="4866"/>
        <v/>
      </c>
      <c r="FH293" s="71" t="str">
        <f t="shared" si="4867"/>
        <v/>
      </c>
      <c r="FI293" s="71" t="str">
        <f t="shared" si="4868"/>
        <v/>
      </c>
      <c r="FJ293" s="71" t="str">
        <f t="shared" si="4869"/>
        <v/>
      </c>
      <c r="FK293" s="71" t="str">
        <f t="shared" si="4870"/>
        <v/>
      </c>
      <c r="FL293" s="71" t="str">
        <f t="shared" si="4871"/>
        <v/>
      </c>
      <c r="FM293" s="71" t="str">
        <f t="shared" si="4872"/>
        <v/>
      </c>
      <c r="FN293" s="71" t="str">
        <f t="shared" si="4873"/>
        <v/>
      </c>
      <c r="FO293" s="71" t="str">
        <f t="shared" si="4874"/>
        <v/>
      </c>
      <c r="FP293" s="71" t="str">
        <f t="shared" si="4875"/>
        <v/>
      </c>
      <c r="FQ293" s="71" t="str">
        <f t="shared" si="4876"/>
        <v/>
      </c>
      <c r="FR293" s="71" t="str">
        <f t="shared" si="4877"/>
        <v/>
      </c>
      <c r="FS293" s="71" t="str">
        <f t="shared" si="4878"/>
        <v/>
      </c>
    </row>
    <row r="294" spans="1:175" ht="16.5">
      <c r="A294" s="133"/>
      <c r="B294" s="80" t="s">
        <v>893</v>
      </c>
      <c r="C294" s="70" t="s">
        <v>874</v>
      </c>
      <c r="T294" s="146"/>
      <c r="U294" s="85"/>
      <c r="CN294" s="69" t="str">
        <f t="shared" si="4803"/>
        <v>InitUnitState('IF20',,,,,,,,,,)</v>
      </c>
      <c r="CO294" s="69" t="str">
        <f t="shared" si="4804"/>
        <v>InitUnitNormal('IF20',,,,,,,,,,)</v>
      </c>
      <c r="CP294" s="69" t="str">
        <f t="shared" si="4805"/>
        <v>InitUnitMagic('IF20',,,,,,,,,,)</v>
      </c>
      <c r="CQ294" s="69" t="str">
        <f t="shared" si="4806"/>
        <v>InitUnitAdd('IF20',,,,,,,,,,)</v>
      </c>
      <c r="CR294" s="69" t="str">
        <f t="shared" si="4807"/>
        <v>InitEquipData('IF20',,"",,,,,'','','','','','',"")</v>
      </c>
      <c r="CU294" s="95" t="str">
        <f t="shared" si="4808"/>
        <v>|n</v>
      </c>
      <c r="CW294" s="60"/>
      <c r="CX294" s="60"/>
      <c r="CY294" s="60"/>
      <c r="CZ294" s="60"/>
      <c r="DA294" s="60"/>
      <c r="DB294" s="71" t="str">
        <f t="shared" si="4809"/>
        <v/>
      </c>
      <c r="DC294" s="71" t="str">
        <f t="shared" si="4810"/>
        <v/>
      </c>
      <c r="DD294" s="71" t="str">
        <f t="shared" si="4811"/>
        <v/>
      </c>
      <c r="DE294" s="71" t="str">
        <f t="shared" si="4812"/>
        <v/>
      </c>
      <c r="DF294" s="71" t="str">
        <f t="shared" si="4813"/>
        <v/>
      </c>
      <c r="DG294" s="71" t="str">
        <f t="shared" si="4814"/>
        <v/>
      </c>
      <c r="DH294" s="71" t="str">
        <f t="shared" si="4815"/>
        <v/>
      </c>
      <c r="DI294" s="71" t="str">
        <f t="shared" si="4816"/>
        <v/>
      </c>
      <c r="DJ294" s="71" t="str">
        <f t="shared" si="4817"/>
        <v/>
      </c>
      <c r="DK294" s="71" t="str">
        <f t="shared" si="4818"/>
        <v/>
      </c>
      <c r="DL294" s="71" t="str">
        <f t="shared" si="4819"/>
        <v/>
      </c>
      <c r="DM294" s="71" t="str">
        <f t="shared" si="4820"/>
        <v/>
      </c>
      <c r="DN294" s="71" t="str">
        <f t="shared" si="4821"/>
        <v/>
      </c>
      <c r="DO294" s="71" t="str">
        <f t="shared" si="4822"/>
        <v/>
      </c>
      <c r="DP294" s="71" t="str">
        <f t="shared" si="4823"/>
        <v/>
      </c>
      <c r="DQ294" s="71" t="str">
        <f t="shared" si="4824"/>
        <v/>
      </c>
      <c r="DR294" s="71" t="str">
        <f t="shared" si="4825"/>
        <v/>
      </c>
      <c r="DS294" s="71" t="str">
        <f t="shared" si="4826"/>
        <v/>
      </c>
      <c r="DT294" s="71" t="str">
        <f t="shared" si="4827"/>
        <v/>
      </c>
      <c r="DU294" s="71" t="str">
        <f t="shared" si="4828"/>
        <v/>
      </c>
      <c r="DV294" s="71" t="str">
        <f t="shared" si="4829"/>
        <v/>
      </c>
      <c r="DW294" s="71" t="str">
        <f t="shared" si="4830"/>
        <v/>
      </c>
      <c r="DX294" s="71" t="str">
        <f t="shared" si="4831"/>
        <v/>
      </c>
      <c r="DY294" s="71" t="str">
        <f t="shared" si="4832"/>
        <v/>
      </c>
      <c r="DZ294" s="71" t="str">
        <f t="shared" si="4833"/>
        <v/>
      </c>
      <c r="EA294" s="71" t="str">
        <f t="shared" si="4834"/>
        <v/>
      </c>
      <c r="EB294" s="71" t="str">
        <f t="shared" si="4835"/>
        <v/>
      </c>
      <c r="EC294" s="71" t="str">
        <f t="shared" si="4836"/>
        <v/>
      </c>
      <c r="ED294" s="71" t="str">
        <f t="shared" si="4837"/>
        <v/>
      </c>
      <c r="EE294" s="71" t="str">
        <f t="shared" si="4838"/>
        <v/>
      </c>
      <c r="EF294" s="71" t="str">
        <f t="shared" si="4839"/>
        <v/>
      </c>
      <c r="EG294" s="71" t="str">
        <f t="shared" si="4840"/>
        <v/>
      </c>
      <c r="EH294" s="71" t="str">
        <f t="shared" si="4841"/>
        <v/>
      </c>
      <c r="EI294" s="71" t="str">
        <f t="shared" si="4842"/>
        <v/>
      </c>
      <c r="EJ294" s="71" t="str">
        <f t="shared" si="4843"/>
        <v/>
      </c>
      <c r="EK294" s="71" t="str">
        <f t="shared" si="4844"/>
        <v/>
      </c>
      <c r="EL294" s="71" t="str">
        <f t="shared" si="4845"/>
        <v/>
      </c>
      <c r="EM294" s="71" t="str">
        <f t="shared" si="4846"/>
        <v/>
      </c>
      <c r="EN294" s="71" t="str">
        <f t="shared" si="4847"/>
        <v/>
      </c>
      <c r="EO294" s="71" t="str">
        <f t="shared" si="4848"/>
        <v/>
      </c>
      <c r="EP294" s="71" t="str">
        <f t="shared" si="4849"/>
        <v/>
      </c>
      <c r="EQ294" s="71" t="str">
        <f t="shared" si="4850"/>
        <v/>
      </c>
      <c r="ER294" s="71" t="str">
        <f t="shared" si="4851"/>
        <v/>
      </c>
      <c r="ES294" s="71" t="str">
        <f t="shared" si="4852"/>
        <v/>
      </c>
      <c r="ET294" s="71" t="str">
        <f t="shared" si="4853"/>
        <v/>
      </c>
      <c r="EU294" s="71" t="str">
        <f t="shared" si="4854"/>
        <v/>
      </c>
      <c r="EV294" s="71" t="str">
        <f t="shared" si="4855"/>
        <v/>
      </c>
      <c r="EW294" s="71" t="str">
        <f t="shared" si="4856"/>
        <v/>
      </c>
      <c r="EX294" s="71" t="str">
        <f t="shared" si="4857"/>
        <v/>
      </c>
      <c r="EY294" s="71" t="str">
        <f t="shared" si="4858"/>
        <v/>
      </c>
      <c r="EZ294" s="71" t="str">
        <f t="shared" si="4859"/>
        <v/>
      </c>
      <c r="FA294" s="71" t="str">
        <f t="shared" si="4860"/>
        <v/>
      </c>
      <c r="FB294" s="71" t="str">
        <f t="shared" si="4861"/>
        <v/>
      </c>
      <c r="FC294" s="71" t="str">
        <f t="shared" si="4862"/>
        <v/>
      </c>
      <c r="FD294" s="71" t="str">
        <f t="shared" si="4863"/>
        <v/>
      </c>
      <c r="FE294" s="71" t="str">
        <f t="shared" si="4864"/>
        <v/>
      </c>
      <c r="FF294" s="71" t="str">
        <f t="shared" si="4865"/>
        <v/>
      </c>
      <c r="FG294" s="71" t="str">
        <f t="shared" si="4866"/>
        <v/>
      </c>
      <c r="FH294" s="71" t="str">
        <f t="shared" si="4867"/>
        <v/>
      </c>
      <c r="FI294" s="71" t="str">
        <f t="shared" si="4868"/>
        <v/>
      </c>
      <c r="FJ294" s="71" t="str">
        <f t="shared" si="4869"/>
        <v/>
      </c>
      <c r="FK294" s="71" t="str">
        <f t="shared" si="4870"/>
        <v/>
      </c>
      <c r="FL294" s="71" t="str">
        <f t="shared" si="4871"/>
        <v/>
      </c>
      <c r="FM294" s="71" t="str">
        <f t="shared" si="4872"/>
        <v/>
      </c>
      <c r="FN294" s="71" t="str">
        <f t="shared" si="4873"/>
        <v/>
      </c>
      <c r="FO294" s="71" t="str">
        <f t="shared" si="4874"/>
        <v/>
      </c>
      <c r="FP294" s="71" t="str">
        <f t="shared" si="4875"/>
        <v/>
      </c>
      <c r="FQ294" s="71" t="str">
        <f t="shared" si="4876"/>
        <v/>
      </c>
      <c r="FR294" s="71" t="str">
        <f t="shared" si="4877"/>
        <v/>
      </c>
      <c r="FS294" s="71" t="str">
        <f t="shared" si="4878"/>
        <v/>
      </c>
    </row>
    <row r="295" spans="1:175">
      <c r="A295" s="80"/>
      <c r="B295" s="80" t="s">
        <v>894</v>
      </c>
      <c r="C295" s="70" t="s">
        <v>874</v>
      </c>
      <c r="T295" s="147"/>
      <c r="U295" s="85"/>
      <c r="CN295" s="69" t="str">
        <f t="shared" si="4803"/>
        <v>InitUnitState('IF21',,,,,,,,,,)</v>
      </c>
      <c r="CO295" s="69" t="str">
        <f t="shared" si="4804"/>
        <v>InitUnitNormal('IF21',,,,,,,,,,)</v>
      </c>
      <c r="CP295" s="69" t="str">
        <f t="shared" si="4805"/>
        <v>InitUnitMagic('IF21',,,,,,,,,,)</v>
      </c>
      <c r="CQ295" s="69" t="str">
        <f t="shared" si="4806"/>
        <v>InitUnitAdd('IF21',,,,,,,,,,)</v>
      </c>
      <c r="CR295" s="69" t="str">
        <f t="shared" si="4807"/>
        <v>InitEquipData('IF21',,"",,,,,'','','','','','',"")</v>
      </c>
      <c r="CU295" s="95" t="str">
        <f t="shared" si="4808"/>
        <v>|n</v>
      </c>
      <c r="CW295" s="60"/>
      <c r="CX295" s="60"/>
      <c r="CY295" s="60"/>
      <c r="CZ295" s="60"/>
      <c r="DA295" s="60"/>
      <c r="DB295" s="71" t="str">
        <f t="shared" si="4809"/>
        <v/>
      </c>
      <c r="DC295" s="71" t="str">
        <f t="shared" si="4810"/>
        <v/>
      </c>
      <c r="DD295" s="71" t="str">
        <f t="shared" si="4811"/>
        <v/>
      </c>
      <c r="DE295" s="71" t="str">
        <f t="shared" si="4812"/>
        <v/>
      </c>
      <c r="DF295" s="71" t="str">
        <f t="shared" si="4813"/>
        <v/>
      </c>
      <c r="DG295" s="71" t="str">
        <f t="shared" si="4814"/>
        <v/>
      </c>
      <c r="DH295" s="71" t="str">
        <f t="shared" si="4815"/>
        <v/>
      </c>
      <c r="DI295" s="71" t="str">
        <f t="shared" si="4816"/>
        <v/>
      </c>
      <c r="DJ295" s="71" t="str">
        <f t="shared" si="4817"/>
        <v/>
      </c>
      <c r="DK295" s="71" t="str">
        <f t="shared" si="4818"/>
        <v/>
      </c>
      <c r="DL295" s="71" t="str">
        <f t="shared" si="4819"/>
        <v/>
      </c>
      <c r="DM295" s="71" t="str">
        <f t="shared" si="4820"/>
        <v/>
      </c>
      <c r="DN295" s="71" t="str">
        <f t="shared" si="4821"/>
        <v/>
      </c>
      <c r="DO295" s="71" t="str">
        <f t="shared" si="4822"/>
        <v/>
      </c>
      <c r="DP295" s="71" t="str">
        <f t="shared" si="4823"/>
        <v/>
      </c>
      <c r="DQ295" s="71" t="str">
        <f t="shared" si="4824"/>
        <v/>
      </c>
      <c r="DR295" s="71" t="str">
        <f t="shared" si="4825"/>
        <v/>
      </c>
      <c r="DS295" s="71" t="str">
        <f t="shared" si="4826"/>
        <v/>
      </c>
      <c r="DT295" s="71" t="str">
        <f t="shared" si="4827"/>
        <v/>
      </c>
      <c r="DU295" s="71" t="str">
        <f t="shared" si="4828"/>
        <v/>
      </c>
      <c r="DV295" s="71" t="str">
        <f t="shared" si="4829"/>
        <v/>
      </c>
      <c r="DW295" s="71" t="str">
        <f t="shared" si="4830"/>
        <v/>
      </c>
      <c r="DX295" s="71" t="str">
        <f t="shared" si="4831"/>
        <v/>
      </c>
      <c r="DY295" s="71" t="str">
        <f t="shared" si="4832"/>
        <v/>
      </c>
      <c r="DZ295" s="71" t="str">
        <f t="shared" si="4833"/>
        <v/>
      </c>
      <c r="EA295" s="71" t="str">
        <f t="shared" si="4834"/>
        <v/>
      </c>
      <c r="EB295" s="71" t="str">
        <f t="shared" si="4835"/>
        <v/>
      </c>
      <c r="EC295" s="71" t="str">
        <f t="shared" si="4836"/>
        <v/>
      </c>
      <c r="ED295" s="71" t="str">
        <f t="shared" si="4837"/>
        <v/>
      </c>
      <c r="EE295" s="71" t="str">
        <f t="shared" si="4838"/>
        <v/>
      </c>
      <c r="EF295" s="71" t="str">
        <f t="shared" si="4839"/>
        <v/>
      </c>
      <c r="EG295" s="71" t="str">
        <f t="shared" si="4840"/>
        <v/>
      </c>
      <c r="EH295" s="71" t="str">
        <f t="shared" si="4841"/>
        <v/>
      </c>
      <c r="EI295" s="71" t="str">
        <f t="shared" si="4842"/>
        <v/>
      </c>
      <c r="EJ295" s="71" t="str">
        <f t="shared" si="4843"/>
        <v/>
      </c>
      <c r="EK295" s="71" t="str">
        <f t="shared" si="4844"/>
        <v/>
      </c>
      <c r="EL295" s="71" t="str">
        <f t="shared" si="4845"/>
        <v/>
      </c>
      <c r="EM295" s="71" t="str">
        <f t="shared" si="4846"/>
        <v/>
      </c>
      <c r="EN295" s="71" t="str">
        <f t="shared" si="4847"/>
        <v/>
      </c>
      <c r="EO295" s="71" t="str">
        <f t="shared" si="4848"/>
        <v/>
      </c>
      <c r="EP295" s="71" t="str">
        <f t="shared" si="4849"/>
        <v/>
      </c>
      <c r="EQ295" s="71" t="str">
        <f t="shared" si="4850"/>
        <v/>
      </c>
      <c r="ER295" s="71" t="str">
        <f t="shared" si="4851"/>
        <v/>
      </c>
      <c r="ES295" s="71" t="str">
        <f t="shared" si="4852"/>
        <v/>
      </c>
      <c r="ET295" s="71" t="str">
        <f t="shared" si="4853"/>
        <v/>
      </c>
      <c r="EU295" s="71" t="str">
        <f t="shared" si="4854"/>
        <v/>
      </c>
      <c r="EV295" s="71" t="str">
        <f t="shared" si="4855"/>
        <v/>
      </c>
      <c r="EW295" s="71" t="str">
        <f t="shared" si="4856"/>
        <v/>
      </c>
      <c r="EX295" s="71" t="str">
        <f t="shared" si="4857"/>
        <v/>
      </c>
      <c r="EY295" s="71" t="str">
        <f t="shared" si="4858"/>
        <v/>
      </c>
      <c r="EZ295" s="71" t="str">
        <f t="shared" si="4859"/>
        <v/>
      </c>
      <c r="FA295" s="71" t="str">
        <f t="shared" si="4860"/>
        <v/>
      </c>
      <c r="FB295" s="71" t="str">
        <f t="shared" si="4861"/>
        <v/>
      </c>
      <c r="FC295" s="71" t="str">
        <f t="shared" si="4862"/>
        <v/>
      </c>
      <c r="FD295" s="71" t="str">
        <f t="shared" si="4863"/>
        <v/>
      </c>
      <c r="FE295" s="71" t="str">
        <f t="shared" si="4864"/>
        <v/>
      </c>
      <c r="FF295" s="71" t="str">
        <f t="shared" si="4865"/>
        <v/>
      </c>
      <c r="FG295" s="71" t="str">
        <f t="shared" si="4866"/>
        <v/>
      </c>
      <c r="FH295" s="71" t="str">
        <f t="shared" si="4867"/>
        <v/>
      </c>
      <c r="FI295" s="71" t="str">
        <f t="shared" si="4868"/>
        <v/>
      </c>
      <c r="FJ295" s="71" t="str">
        <f t="shared" si="4869"/>
        <v/>
      </c>
      <c r="FK295" s="71" t="str">
        <f t="shared" si="4870"/>
        <v/>
      </c>
      <c r="FL295" s="71" t="str">
        <f t="shared" si="4871"/>
        <v/>
      </c>
      <c r="FM295" s="71" t="str">
        <f t="shared" si="4872"/>
        <v/>
      </c>
      <c r="FN295" s="71" t="str">
        <f t="shared" si="4873"/>
        <v/>
      </c>
      <c r="FO295" s="71" t="str">
        <f t="shared" si="4874"/>
        <v/>
      </c>
      <c r="FP295" s="71" t="str">
        <f t="shared" si="4875"/>
        <v/>
      </c>
      <c r="FQ295" s="71" t="str">
        <f t="shared" si="4876"/>
        <v/>
      </c>
      <c r="FR295" s="71" t="str">
        <f t="shared" si="4877"/>
        <v/>
      </c>
      <c r="FS295" s="71" t="str">
        <f t="shared" si="4878"/>
        <v/>
      </c>
    </row>
    <row r="296" spans="1:175">
      <c r="A296" s="80"/>
      <c r="B296" s="80" t="s">
        <v>895</v>
      </c>
      <c r="C296" s="70" t="s">
        <v>874</v>
      </c>
      <c r="T296" s="147"/>
      <c r="U296" s="85"/>
      <c r="CN296" s="69" t="str">
        <f t="shared" si="4803"/>
        <v>InitUnitState('IF22',,,,,,,,,,)</v>
      </c>
      <c r="CO296" s="69" t="str">
        <f t="shared" si="4804"/>
        <v>InitUnitNormal('IF22',,,,,,,,,,)</v>
      </c>
      <c r="CP296" s="69" t="str">
        <f t="shared" si="4805"/>
        <v>InitUnitMagic('IF22',,,,,,,,,,)</v>
      </c>
      <c r="CQ296" s="69" t="str">
        <f t="shared" si="4806"/>
        <v>InitUnitAdd('IF22',,,,,,,,,,)</v>
      </c>
      <c r="CR296" s="69" t="str">
        <f t="shared" si="4807"/>
        <v>InitEquipData('IF22',,"",,,,,'','','','','','',"")</v>
      </c>
      <c r="CU296" s="95" t="str">
        <f t="shared" si="4808"/>
        <v>|n</v>
      </c>
      <c r="CW296" s="60"/>
      <c r="CX296" s="60"/>
      <c r="CY296" s="60"/>
      <c r="CZ296" s="60"/>
      <c r="DA296" s="60"/>
      <c r="DB296" s="71" t="str">
        <f t="shared" si="4809"/>
        <v/>
      </c>
      <c r="DC296" s="71" t="str">
        <f t="shared" si="4810"/>
        <v/>
      </c>
      <c r="DD296" s="71" t="str">
        <f t="shared" si="4811"/>
        <v/>
      </c>
      <c r="DE296" s="71" t="str">
        <f t="shared" si="4812"/>
        <v/>
      </c>
      <c r="DF296" s="71" t="str">
        <f t="shared" si="4813"/>
        <v/>
      </c>
      <c r="DG296" s="71" t="str">
        <f t="shared" si="4814"/>
        <v/>
      </c>
      <c r="DH296" s="71" t="str">
        <f t="shared" si="4815"/>
        <v/>
      </c>
      <c r="DI296" s="71" t="str">
        <f t="shared" si="4816"/>
        <v/>
      </c>
      <c r="DJ296" s="71" t="str">
        <f t="shared" si="4817"/>
        <v/>
      </c>
      <c r="DK296" s="71" t="str">
        <f t="shared" si="4818"/>
        <v/>
      </c>
      <c r="DL296" s="71" t="str">
        <f t="shared" si="4819"/>
        <v/>
      </c>
      <c r="DM296" s="71" t="str">
        <f t="shared" si="4820"/>
        <v/>
      </c>
      <c r="DN296" s="71" t="str">
        <f t="shared" si="4821"/>
        <v/>
      </c>
      <c r="DO296" s="71" t="str">
        <f t="shared" si="4822"/>
        <v/>
      </c>
      <c r="DP296" s="71" t="str">
        <f t="shared" si="4823"/>
        <v/>
      </c>
      <c r="DQ296" s="71" t="str">
        <f t="shared" si="4824"/>
        <v/>
      </c>
      <c r="DR296" s="71" t="str">
        <f t="shared" si="4825"/>
        <v/>
      </c>
      <c r="DS296" s="71" t="str">
        <f t="shared" si="4826"/>
        <v/>
      </c>
      <c r="DT296" s="71" t="str">
        <f t="shared" si="4827"/>
        <v/>
      </c>
      <c r="DU296" s="71" t="str">
        <f t="shared" si="4828"/>
        <v/>
      </c>
      <c r="DV296" s="71" t="str">
        <f t="shared" si="4829"/>
        <v/>
      </c>
      <c r="DW296" s="71" t="str">
        <f t="shared" si="4830"/>
        <v/>
      </c>
      <c r="DX296" s="71" t="str">
        <f t="shared" si="4831"/>
        <v/>
      </c>
      <c r="DY296" s="71" t="str">
        <f t="shared" si="4832"/>
        <v/>
      </c>
      <c r="DZ296" s="71" t="str">
        <f t="shared" si="4833"/>
        <v/>
      </c>
      <c r="EA296" s="71" t="str">
        <f t="shared" si="4834"/>
        <v/>
      </c>
      <c r="EB296" s="71" t="str">
        <f t="shared" si="4835"/>
        <v/>
      </c>
      <c r="EC296" s="71" t="str">
        <f t="shared" si="4836"/>
        <v/>
      </c>
      <c r="ED296" s="71" t="str">
        <f t="shared" si="4837"/>
        <v/>
      </c>
      <c r="EE296" s="71" t="str">
        <f t="shared" si="4838"/>
        <v/>
      </c>
      <c r="EF296" s="71" t="str">
        <f t="shared" si="4839"/>
        <v/>
      </c>
      <c r="EG296" s="71" t="str">
        <f t="shared" si="4840"/>
        <v/>
      </c>
      <c r="EH296" s="71" t="str">
        <f t="shared" si="4841"/>
        <v/>
      </c>
      <c r="EI296" s="71" t="str">
        <f t="shared" si="4842"/>
        <v/>
      </c>
      <c r="EJ296" s="71" t="str">
        <f t="shared" si="4843"/>
        <v/>
      </c>
      <c r="EK296" s="71" t="str">
        <f t="shared" si="4844"/>
        <v/>
      </c>
      <c r="EL296" s="71" t="str">
        <f t="shared" si="4845"/>
        <v/>
      </c>
      <c r="EM296" s="71" t="str">
        <f t="shared" si="4846"/>
        <v/>
      </c>
      <c r="EN296" s="71" t="str">
        <f t="shared" si="4847"/>
        <v/>
      </c>
      <c r="EO296" s="71" t="str">
        <f t="shared" si="4848"/>
        <v/>
      </c>
      <c r="EP296" s="71" t="str">
        <f t="shared" si="4849"/>
        <v/>
      </c>
      <c r="EQ296" s="71" t="str">
        <f t="shared" si="4850"/>
        <v/>
      </c>
      <c r="ER296" s="71" t="str">
        <f t="shared" si="4851"/>
        <v/>
      </c>
      <c r="ES296" s="71" t="str">
        <f t="shared" si="4852"/>
        <v/>
      </c>
      <c r="ET296" s="71" t="str">
        <f t="shared" si="4853"/>
        <v/>
      </c>
      <c r="EU296" s="71" t="str">
        <f t="shared" si="4854"/>
        <v/>
      </c>
      <c r="EV296" s="71" t="str">
        <f t="shared" si="4855"/>
        <v/>
      </c>
      <c r="EW296" s="71" t="str">
        <f t="shared" si="4856"/>
        <v/>
      </c>
      <c r="EX296" s="71" t="str">
        <f t="shared" si="4857"/>
        <v/>
      </c>
      <c r="EY296" s="71" t="str">
        <f t="shared" si="4858"/>
        <v/>
      </c>
      <c r="EZ296" s="71" t="str">
        <f t="shared" si="4859"/>
        <v/>
      </c>
      <c r="FA296" s="71" t="str">
        <f t="shared" si="4860"/>
        <v/>
      </c>
      <c r="FB296" s="71" t="str">
        <f t="shared" si="4861"/>
        <v/>
      </c>
      <c r="FC296" s="71" t="str">
        <f t="shared" si="4862"/>
        <v/>
      </c>
      <c r="FD296" s="71" t="str">
        <f t="shared" si="4863"/>
        <v/>
      </c>
      <c r="FE296" s="71" t="str">
        <f t="shared" si="4864"/>
        <v/>
      </c>
      <c r="FF296" s="71" t="str">
        <f t="shared" si="4865"/>
        <v/>
      </c>
      <c r="FG296" s="71" t="str">
        <f t="shared" si="4866"/>
        <v/>
      </c>
      <c r="FH296" s="71" t="str">
        <f t="shared" si="4867"/>
        <v/>
      </c>
      <c r="FI296" s="71" t="str">
        <f t="shared" si="4868"/>
        <v/>
      </c>
      <c r="FJ296" s="71" t="str">
        <f t="shared" si="4869"/>
        <v/>
      </c>
      <c r="FK296" s="71" t="str">
        <f t="shared" si="4870"/>
        <v/>
      </c>
      <c r="FL296" s="71" t="str">
        <f t="shared" si="4871"/>
        <v/>
      </c>
      <c r="FM296" s="71" t="str">
        <f t="shared" si="4872"/>
        <v/>
      </c>
      <c r="FN296" s="71" t="str">
        <f t="shared" si="4873"/>
        <v/>
      </c>
      <c r="FO296" s="71" t="str">
        <f t="shared" si="4874"/>
        <v/>
      </c>
      <c r="FP296" s="71" t="str">
        <f t="shared" si="4875"/>
        <v/>
      </c>
      <c r="FQ296" s="71" t="str">
        <f t="shared" si="4876"/>
        <v/>
      </c>
      <c r="FR296" s="71" t="str">
        <f t="shared" si="4877"/>
        <v/>
      </c>
      <c r="FS296" s="71" t="str">
        <f t="shared" si="4878"/>
        <v/>
      </c>
    </row>
    <row r="297" spans="1:175">
      <c r="A297" s="80"/>
      <c r="B297" s="80" t="s">
        <v>896</v>
      </c>
      <c r="C297" s="70" t="s">
        <v>874</v>
      </c>
      <c r="T297" s="147"/>
      <c r="U297" s="85"/>
      <c r="CN297" s="69" t="str">
        <f t="shared" si="4803"/>
        <v>InitUnitState('IF23',,,,,,,,,,)</v>
      </c>
      <c r="CO297" s="69" t="str">
        <f t="shared" si="4804"/>
        <v>InitUnitNormal('IF23',,,,,,,,,,)</v>
      </c>
      <c r="CP297" s="69" t="str">
        <f t="shared" si="4805"/>
        <v>InitUnitMagic('IF23',,,,,,,,,,)</v>
      </c>
      <c r="CQ297" s="69" t="str">
        <f t="shared" si="4806"/>
        <v>InitUnitAdd('IF23',,,,,,,,,,)</v>
      </c>
      <c r="CR297" s="69" t="str">
        <f t="shared" si="4807"/>
        <v>InitEquipData('IF23',,"",,,,,'','','','','','',"")</v>
      </c>
      <c r="CU297" s="95" t="str">
        <f t="shared" si="4808"/>
        <v>|n</v>
      </c>
      <c r="CW297" s="60"/>
      <c r="CX297" s="60"/>
      <c r="CY297" s="60"/>
      <c r="CZ297" s="60"/>
      <c r="DA297" s="60"/>
      <c r="DB297" s="71" t="str">
        <f t="shared" si="4809"/>
        <v/>
      </c>
      <c r="DC297" s="71" t="str">
        <f t="shared" si="4810"/>
        <v/>
      </c>
      <c r="DD297" s="71" t="str">
        <f t="shared" si="4811"/>
        <v/>
      </c>
      <c r="DE297" s="71" t="str">
        <f t="shared" si="4812"/>
        <v/>
      </c>
      <c r="DF297" s="71" t="str">
        <f t="shared" si="4813"/>
        <v/>
      </c>
      <c r="DG297" s="71" t="str">
        <f t="shared" si="4814"/>
        <v/>
      </c>
      <c r="DH297" s="71" t="str">
        <f t="shared" si="4815"/>
        <v/>
      </c>
      <c r="DI297" s="71" t="str">
        <f t="shared" si="4816"/>
        <v/>
      </c>
      <c r="DJ297" s="71" t="str">
        <f t="shared" si="4817"/>
        <v/>
      </c>
      <c r="DK297" s="71" t="str">
        <f t="shared" si="4818"/>
        <v/>
      </c>
      <c r="DL297" s="71" t="str">
        <f t="shared" si="4819"/>
        <v/>
      </c>
      <c r="DM297" s="71" t="str">
        <f t="shared" si="4820"/>
        <v/>
      </c>
      <c r="DN297" s="71" t="str">
        <f t="shared" si="4821"/>
        <v/>
      </c>
      <c r="DO297" s="71" t="str">
        <f t="shared" si="4822"/>
        <v/>
      </c>
      <c r="DP297" s="71" t="str">
        <f t="shared" si="4823"/>
        <v/>
      </c>
      <c r="DQ297" s="71" t="str">
        <f t="shared" si="4824"/>
        <v/>
      </c>
      <c r="DR297" s="71" t="str">
        <f t="shared" si="4825"/>
        <v/>
      </c>
      <c r="DS297" s="71" t="str">
        <f t="shared" si="4826"/>
        <v/>
      </c>
      <c r="DT297" s="71" t="str">
        <f t="shared" si="4827"/>
        <v/>
      </c>
      <c r="DU297" s="71" t="str">
        <f t="shared" si="4828"/>
        <v/>
      </c>
      <c r="DV297" s="71" t="str">
        <f t="shared" si="4829"/>
        <v/>
      </c>
      <c r="DW297" s="71" t="str">
        <f t="shared" si="4830"/>
        <v/>
      </c>
      <c r="DX297" s="71" t="str">
        <f t="shared" si="4831"/>
        <v/>
      </c>
      <c r="DY297" s="71" t="str">
        <f t="shared" si="4832"/>
        <v/>
      </c>
      <c r="DZ297" s="71" t="str">
        <f t="shared" si="4833"/>
        <v/>
      </c>
      <c r="EA297" s="71" t="str">
        <f t="shared" si="4834"/>
        <v/>
      </c>
      <c r="EB297" s="71" t="str">
        <f t="shared" si="4835"/>
        <v/>
      </c>
      <c r="EC297" s="71" t="str">
        <f t="shared" si="4836"/>
        <v/>
      </c>
      <c r="ED297" s="71" t="str">
        <f t="shared" si="4837"/>
        <v/>
      </c>
      <c r="EE297" s="71" t="str">
        <f t="shared" si="4838"/>
        <v/>
      </c>
      <c r="EF297" s="71" t="str">
        <f t="shared" si="4839"/>
        <v/>
      </c>
      <c r="EG297" s="71" t="str">
        <f t="shared" si="4840"/>
        <v/>
      </c>
      <c r="EH297" s="71" t="str">
        <f t="shared" si="4841"/>
        <v/>
      </c>
      <c r="EI297" s="71" t="str">
        <f t="shared" si="4842"/>
        <v/>
      </c>
      <c r="EJ297" s="71" t="str">
        <f t="shared" si="4843"/>
        <v/>
      </c>
      <c r="EK297" s="71" t="str">
        <f t="shared" si="4844"/>
        <v/>
      </c>
      <c r="EL297" s="71" t="str">
        <f t="shared" si="4845"/>
        <v/>
      </c>
      <c r="EM297" s="71" t="str">
        <f t="shared" si="4846"/>
        <v/>
      </c>
      <c r="EN297" s="71" t="str">
        <f t="shared" si="4847"/>
        <v/>
      </c>
      <c r="EO297" s="71" t="str">
        <f t="shared" si="4848"/>
        <v/>
      </c>
      <c r="EP297" s="71" t="str">
        <f t="shared" si="4849"/>
        <v/>
      </c>
      <c r="EQ297" s="71" t="str">
        <f t="shared" si="4850"/>
        <v/>
      </c>
      <c r="ER297" s="71" t="str">
        <f t="shared" si="4851"/>
        <v/>
      </c>
      <c r="ES297" s="71" t="str">
        <f t="shared" si="4852"/>
        <v/>
      </c>
      <c r="ET297" s="71" t="str">
        <f t="shared" si="4853"/>
        <v/>
      </c>
      <c r="EU297" s="71" t="str">
        <f t="shared" si="4854"/>
        <v/>
      </c>
      <c r="EV297" s="71" t="str">
        <f t="shared" si="4855"/>
        <v/>
      </c>
      <c r="EW297" s="71" t="str">
        <f t="shared" si="4856"/>
        <v/>
      </c>
      <c r="EX297" s="71" t="str">
        <f t="shared" si="4857"/>
        <v/>
      </c>
      <c r="EY297" s="71" t="str">
        <f t="shared" si="4858"/>
        <v/>
      </c>
      <c r="EZ297" s="71" t="str">
        <f t="shared" si="4859"/>
        <v/>
      </c>
      <c r="FA297" s="71" t="str">
        <f t="shared" si="4860"/>
        <v/>
      </c>
      <c r="FB297" s="71" t="str">
        <f t="shared" si="4861"/>
        <v/>
      </c>
      <c r="FC297" s="71" t="str">
        <f t="shared" si="4862"/>
        <v/>
      </c>
      <c r="FD297" s="71" t="str">
        <f t="shared" si="4863"/>
        <v/>
      </c>
      <c r="FE297" s="71" t="str">
        <f t="shared" si="4864"/>
        <v/>
      </c>
      <c r="FF297" s="71" t="str">
        <f t="shared" si="4865"/>
        <v/>
      </c>
      <c r="FG297" s="71" t="str">
        <f t="shared" si="4866"/>
        <v/>
      </c>
      <c r="FH297" s="71" t="str">
        <f t="shared" si="4867"/>
        <v/>
      </c>
      <c r="FI297" s="71" t="str">
        <f t="shared" si="4868"/>
        <v/>
      </c>
      <c r="FJ297" s="71" t="str">
        <f t="shared" si="4869"/>
        <v/>
      </c>
      <c r="FK297" s="71" t="str">
        <f t="shared" si="4870"/>
        <v/>
      </c>
      <c r="FL297" s="71" t="str">
        <f t="shared" si="4871"/>
        <v/>
      </c>
      <c r="FM297" s="71" t="str">
        <f t="shared" si="4872"/>
        <v/>
      </c>
      <c r="FN297" s="71" t="str">
        <f t="shared" si="4873"/>
        <v/>
      </c>
      <c r="FO297" s="71" t="str">
        <f t="shared" si="4874"/>
        <v/>
      </c>
      <c r="FP297" s="71" t="str">
        <f t="shared" si="4875"/>
        <v/>
      </c>
      <c r="FQ297" s="71" t="str">
        <f t="shared" si="4876"/>
        <v/>
      </c>
      <c r="FR297" s="71" t="str">
        <f t="shared" si="4877"/>
        <v/>
      </c>
      <c r="FS297" s="71" t="str">
        <f t="shared" si="4878"/>
        <v/>
      </c>
    </row>
    <row r="298" spans="1:175">
      <c r="A298" s="80"/>
      <c r="B298" s="80" t="s">
        <v>897</v>
      </c>
      <c r="C298" s="70" t="s">
        <v>874</v>
      </c>
      <c r="T298" s="147"/>
      <c r="U298" s="85"/>
      <c r="CN298" s="69" t="str">
        <f t="shared" si="4803"/>
        <v>InitUnitState('IF24',,,,,,,,,,)</v>
      </c>
      <c r="CO298" s="69" t="str">
        <f t="shared" si="4804"/>
        <v>InitUnitNormal('IF24',,,,,,,,,,)</v>
      </c>
      <c r="CP298" s="69" t="str">
        <f t="shared" si="4805"/>
        <v>InitUnitMagic('IF24',,,,,,,,,,)</v>
      </c>
      <c r="CQ298" s="69" t="str">
        <f t="shared" si="4806"/>
        <v>InitUnitAdd('IF24',,,,,,,,,,)</v>
      </c>
      <c r="CR298" s="69" t="str">
        <f t="shared" si="4807"/>
        <v>InitEquipData('IF24',,"",,,,,'','','','','','',"")</v>
      </c>
      <c r="CU298" s="95" t="str">
        <f t="shared" ref="CU298:CU409" si="4879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0"/>
      <c r="CX298" s="60"/>
      <c r="CY298" s="60"/>
      <c r="CZ298" s="60"/>
      <c r="DA298" s="60"/>
      <c r="DB298" s="71" t="str">
        <f t="shared" ref="DB298:DB409" si="4880">IF(V298="","","|n"&amp;DB$2&amp;"+"&amp;V298&amp;DB$1)</f>
        <v/>
      </c>
      <c r="DC298" s="71" t="str">
        <f t="shared" ref="DC298:DC409" si="4881">IF(W298="","","|n"&amp;DC$2&amp;"+"&amp;W298&amp;DC$1)</f>
        <v/>
      </c>
      <c r="DD298" s="71" t="str">
        <f t="shared" ref="DD298:DD409" si="4882">IF(X298="","","|n"&amp;DD$2&amp;"+"&amp;X298&amp;DD$1)</f>
        <v/>
      </c>
      <c r="DE298" s="71" t="str">
        <f t="shared" ref="DE298:DE409" si="4883">IF(Y298="","","|n"&amp;DE$2&amp;"+"&amp;Y298&amp;DE$1)</f>
        <v/>
      </c>
      <c r="DF298" s="71" t="str">
        <f t="shared" ref="DF298:DF409" si="4884">IF(Z298="","","|n"&amp;DF$2&amp;"+"&amp;Z298&amp;DF$1)</f>
        <v/>
      </c>
      <c r="DG298" s="71" t="str">
        <f t="shared" ref="DG298:DG409" si="4885">IF(AA298="","","|n"&amp;DG$2&amp;"+"&amp;AA298&amp;DG$1)</f>
        <v/>
      </c>
      <c r="DH298" s="71" t="str">
        <f t="shared" ref="DH298:DH409" si="4886">IF(AB298="","","|n"&amp;DH$2&amp;"+"&amp;AB298&amp;DH$1)</f>
        <v/>
      </c>
      <c r="DI298" s="71" t="str">
        <f t="shared" ref="DI298:DI409" si="4887">IF(AC298="","","|n"&amp;DI$2&amp;"+"&amp;AC298&amp;DI$1)</f>
        <v/>
      </c>
      <c r="DJ298" s="71" t="str">
        <f t="shared" ref="DJ298:DJ409" si="4888">IF(AD298="","","|n"&amp;DJ$2&amp;"+"&amp;AD298&amp;DJ$1)</f>
        <v/>
      </c>
      <c r="DK298" s="71" t="str">
        <f t="shared" ref="DK298:DK409" si="4889">IF(AE298="","","|n"&amp;DK$2&amp;"+"&amp;AE298&amp;DK$1)</f>
        <v/>
      </c>
      <c r="DL298" s="71" t="str">
        <f t="shared" ref="DL298:DL409" si="4890">IF(AF298="","","|n"&amp;DL$2&amp;"+"&amp;AF298&amp;DL$1)</f>
        <v/>
      </c>
      <c r="DM298" s="71" t="str">
        <f t="shared" ref="DM298:DM409" si="4891">IF(AG298="","","|n"&amp;DM$2&amp;"+"&amp;AG298&amp;DM$1)</f>
        <v/>
      </c>
      <c r="DN298" s="71" t="str">
        <f t="shared" ref="DN298:DN409" si="4892">IF(AH298="","","|n"&amp;DN$2&amp;"+"&amp;AH298&amp;DN$1)</f>
        <v/>
      </c>
      <c r="DO298" s="71" t="str">
        <f t="shared" ref="DO298:DO409" si="4893">IF(AI298="","","|n"&amp;DO$2&amp;"+"&amp;AI298&amp;DO$1)</f>
        <v/>
      </c>
      <c r="DP298" s="71" t="str">
        <f t="shared" ref="DP298:DP409" si="4894">IF(AJ298="","","|n"&amp;DP$2&amp;"+"&amp;AJ298&amp;DP$1)</f>
        <v/>
      </c>
      <c r="DQ298" s="71" t="str">
        <f t="shared" ref="DQ298:DQ409" si="4895">IF(AK298="","","|n"&amp;DQ$2&amp;"+"&amp;AK298&amp;DQ$1)</f>
        <v/>
      </c>
      <c r="DR298" s="71" t="str">
        <f t="shared" ref="DR298:DR409" si="4896">IF(AL298="","","|n"&amp;DR$2&amp;"+"&amp;AL298&amp;DR$1)</f>
        <v/>
      </c>
      <c r="DS298" s="71" t="str">
        <f t="shared" ref="DS298:DS409" si="4897">IF(AM298="","","|n"&amp;DS$2&amp;"+"&amp;AM298&amp;DS$1)</f>
        <v/>
      </c>
      <c r="DT298" s="71" t="str">
        <f t="shared" ref="DT298:DT409" si="4898">IF(AN298="","","|n"&amp;DT$2&amp;"+"&amp;AN298&amp;DT$1)</f>
        <v/>
      </c>
      <c r="DU298" s="71" t="str">
        <f t="shared" ref="DU298:DU409" si="4899">IF(AO298="","","|n"&amp;DU$2&amp;"+"&amp;AO298&amp;DU$1)</f>
        <v/>
      </c>
      <c r="DV298" s="71" t="str">
        <f t="shared" ref="DV298:DV409" si="4900">IF(AP298="","","|n"&amp;DV$2&amp;"+"&amp;AP298&amp;DV$1)</f>
        <v/>
      </c>
      <c r="DW298" s="71" t="str">
        <f t="shared" ref="DW298:DW409" si="4901">IF(AQ298="","","|n"&amp;DW$2&amp;"+"&amp;AQ298&amp;DW$1)</f>
        <v/>
      </c>
      <c r="DX298" s="71" t="str">
        <f t="shared" ref="DX298:DX409" si="4902">IF(AR298="","","|n"&amp;DX$2&amp;"+"&amp;AR298&amp;DX$1)</f>
        <v/>
      </c>
      <c r="DY298" s="71" t="str">
        <f t="shared" ref="DY298:DY409" si="4903">IF(AS298="","","|n"&amp;DY$2&amp;"+"&amp;AS298&amp;DY$1)</f>
        <v/>
      </c>
      <c r="DZ298" s="71" t="str">
        <f t="shared" ref="DZ298:DZ409" si="4904">IF(AT298="","","|n"&amp;DZ$2&amp;"+"&amp;AT298&amp;DZ$1)</f>
        <v/>
      </c>
      <c r="EA298" s="71" t="str">
        <f t="shared" ref="EA298:EA409" si="4905">IF(AU298="","","|n"&amp;EA$2&amp;"+"&amp;AU298&amp;EA$1)</f>
        <v/>
      </c>
      <c r="EB298" s="71" t="str">
        <f t="shared" ref="EB298:EB409" si="4906">IF(AV298="","","|n"&amp;EB$2&amp;"+"&amp;AV298&amp;EB$1)</f>
        <v/>
      </c>
      <c r="EC298" s="71" t="str">
        <f t="shared" ref="EC298:EC409" si="4907">IF(AW298="","","|n"&amp;EC$2&amp;"+"&amp;AW298&amp;EC$1)</f>
        <v/>
      </c>
      <c r="ED298" s="71" t="str">
        <f t="shared" ref="ED298:ED409" si="4908">IF(AX298="","","|n"&amp;ED$2&amp;"+"&amp;AX298&amp;ED$1)</f>
        <v/>
      </c>
      <c r="EE298" s="71" t="str">
        <f t="shared" ref="EE298:EE409" si="4909">IF(AY298="","","|n"&amp;EE$2&amp;"+"&amp;AY298&amp;EE$1)</f>
        <v/>
      </c>
      <c r="EF298" s="71" t="str">
        <f t="shared" ref="EF298:EF409" si="4910">IF(AZ298="","","|n"&amp;EF$2&amp;"+"&amp;AZ298&amp;EF$1)</f>
        <v/>
      </c>
      <c r="EG298" s="71" t="str">
        <f t="shared" ref="EG298:EG409" si="4911">IF(BA298="","","|n"&amp;EG$2&amp;"+"&amp;BA298&amp;EG$1)</f>
        <v/>
      </c>
      <c r="EH298" s="71" t="str">
        <f t="shared" ref="EH298:EH409" si="4912">IF(BB298="","","|n"&amp;EH$2&amp;"+"&amp;BB298&amp;EH$1)</f>
        <v/>
      </c>
      <c r="EI298" s="71" t="str">
        <f t="shared" ref="EI298:EI409" si="4913">IF(BC298="","","|n"&amp;EI$2&amp;"+"&amp;BC298&amp;EI$1)</f>
        <v/>
      </c>
      <c r="EJ298" s="71" t="str">
        <f t="shared" ref="EJ298:EJ409" si="4914">IF(BD298="","","|n"&amp;EJ$2&amp;"+"&amp;BD298&amp;EJ$1)</f>
        <v/>
      </c>
      <c r="EK298" s="71" t="str">
        <f t="shared" ref="EK298:EK409" si="4915">IF(BE298="","","|n"&amp;EK$2&amp;"+"&amp;BE298&amp;EK$1)</f>
        <v/>
      </c>
      <c r="EL298" s="71" t="str">
        <f t="shared" ref="EL298:EL409" si="4916">IF(BF298="","","|n"&amp;EL$2&amp;"+"&amp;BF298&amp;EL$1)</f>
        <v/>
      </c>
      <c r="EM298" s="71" t="str">
        <f t="shared" ref="EM298:EM409" si="4917">IF(BG298="","","|n"&amp;EM$2&amp;"+"&amp;BG298&amp;EM$1)</f>
        <v/>
      </c>
      <c r="EN298" s="71" t="str">
        <f t="shared" ref="EN298:EN409" si="4918">IF(BH298="","","|n"&amp;EN$2&amp;"+"&amp;BH298&amp;EN$1)</f>
        <v/>
      </c>
      <c r="EO298" s="71" t="str">
        <f t="shared" ref="EO298:EO409" si="4919">IF(BI298="","","|n"&amp;EO$2&amp;"+"&amp;BI298&amp;EO$1)</f>
        <v/>
      </c>
      <c r="EP298" s="71" t="str">
        <f t="shared" ref="EP298:EP409" si="4920">IF(BJ298="","","|n"&amp;EP$2&amp;"+"&amp;BJ298&amp;EP$1)</f>
        <v/>
      </c>
      <c r="EQ298" s="71" t="str">
        <f t="shared" ref="EQ298:EQ409" si="4921">IF(BK298="","","|n"&amp;EQ$2&amp;"+"&amp;BK298&amp;EQ$1)</f>
        <v/>
      </c>
      <c r="ER298" s="71" t="str">
        <f t="shared" ref="ER298:ER409" si="4922">IF(BL298="","","|n"&amp;ER$2&amp;"+"&amp;BL298&amp;ER$1)</f>
        <v/>
      </c>
      <c r="ES298" s="71" t="str">
        <f t="shared" ref="ES298:ES409" si="4923">IF(BM298="","","|n"&amp;ES$2&amp;"+"&amp;BM298&amp;ES$1)</f>
        <v/>
      </c>
      <c r="ET298" s="71" t="str">
        <f t="shared" ref="ET298:ET409" si="4924">IF(BN298="","","|n"&amp;ET$2&amp;"+"&amp;BN298&amp;ET$1)</f>
        <v/>
      </c>
      <c r="EU298" s="71" t="str">
        <f t="shared" ref="EU298:EU409" si="4925">IF(BO298="","","|n"&amp;EU$2&amp;"+"&amp;BO298&amp;EU$1)</f>
        <v/>
      </c>
      <c r="EV298" s="71" t="str">
        <f t="shared" ref="EV298:EV409" si="4926">IF(BP298="","","|n"&amp;EV$2&amp;"+"&amp;BP298&amp;EV$1)</f>
        <v/>
      </c>
      <c r="EW298" s="71" t="str">
        <f t="shared" ref="EW298:EW409" si="4927">IF(BQ298="","","|n"&amp;EW$2&amp;"+"&amp;BQ298&amp;EW$1)</f>
        <v/>
      </c>
      <c r="EX298" s="71" t="str">
        <f t="shared" ref="EX298:EX409" si="4928">IF(BR298="","","|n"&amp;EX$2&amp;"+"&amp;BR298&amp;EX$1)</f>
        <v/>
      </c>
      <c r="EY298" s="71" t="str">
        <f t="shared" ref="EY298:EY409" si="4929">IF(BS298="","","|n"&amp;EY$2&amp;"+"&amp;BS298&amp;EY$1)</f>
        <v/>
      </c>
      <c r="EZ298" s="71" t="str">
        <f t="shared" ref="EZ298:EZ409" si="4930">IF(BT298="","","|n"&amp;EZ$2&amp;"+"&amp;BT298&amp;EZ$1)</f>
        <v/>
      </c>
      <c r="FA298" s="71" t="str">
        <f t="shared" ref="FA298:FA409" si="4931">IF(BU298="","","|n"&amp;FA$2&amp;"+"&amp;BU298&amp;FA$1)</f>
        <v/>
      </c>
      <c r="FB298" s="71" t="str">
        <f t="shared" ref="FB298:FB409" si="4932">IF(BV298="","","|n"&amp;FB$2&amp;"+"&amp;BV298&amp;FB$1)</f>
        <v/>
      </c>
      <c r="FC298" s="71" t="str">
        <f t="shared" ref="FC298:FC409" si="4933">IF(BW298="","","|n"&amp;FC$2&amp;"+"&amp;BW298&amp;FC$1)</f>
        <v/>
      </c>
      <c r="FD298" s="71" t="str">
        <f t="shared" ref="FD298:FD409" si="4934">IF(BX298="","","|n"&amp;FD$2&amp;"+"&amp;BX298&amp;FD$1)</f>
        <v/>
      </c>
      <c r="FE298" s="71" t="str">
        <f t="shared" ref="FE298:FE409" si="4935">IF(BY298="","","|n"&amp;FE$2&amp;"+"&amp;BY298&amp;FE$1)</f>
        <v/>
      </c>
      <c r="FF298" s="71" t="str">
        <f t="shared" ref="FF298:FF409" si="4936">IF(BZ298="","","|n"&amp;FF$2&amp;"+"&amp;BZ298&amp;FF$1)</f>
        <v/>
      </c>
      <c r="FG298" s="71" t="str">
        <f t="shared" ref="FG298:FG409" si="4937">IF(CA298="","","|n"&amp;FG$2&amp;"+"&amp;CA298&amp;FG$1)</f>
        <v/>
      </c>
      <c r="FH298" s="71" t="str">
        <f t="shared" ref="FH298:FH409" si="4938">IF(CB298="","","|n"&amp;FH$2&amp;"+"&amp;CB298&amp;FH$1)</f>
        <v/>
      </c>
      <c r="FI298" s="71" t="str">
        <f t="shared" ref="FI298:FI409" si="4939">IF(CC298="","","|n"&amp;FI$2&amp;"+"&amp;CC298&amp;FI$1)</f>
        <v/>
      </c>
      <c r="FJ298" s="71" t="str">
        <f t="shared" ref="FJ298:FJ409" si="4940">IF(CD298="","","|n"&amp;FJ$2&amp;"+"&amp;CD298&amp;FJ$1)</f>
        <v/>
      </c>
      <c r="FK298" s="71" t="str">
        <f t="shared" ref="FK298:FK409" si="4941">IF(CE298="","","|n"&amp;FK$2&amp;"+"&amp;CE298&amp;FK$1)</f>
        <v/>
      </c>
      <c r="FL298" s="71" t="str">
        <f t="shared" ref="FL298:FL409" si="4942">IF(CF298="","","|n"&amp;FL$2&amp;"+"&amp;CF298&amp;FL$1)</f>
        <v/>
      </c>
      <c r="FM298" s="71" t="str">
        <f t="shared" ref="FM298:FM409" si="4943">IF(CG298="","","|n"&amp;FM$2&amp;"+"&amp;CG298&amp;FM$1)</f>
        <v/>
      </c>
      <c r="FN298" s="71" t="str">
        <f t="shared" ref="FN298:FN409" si="4944">IF(CH298="","","|n"&amp;FN$2&amp;"+"&amp;CH298&amp;FN$1)</f>
        <v/>
      </c>
      <c r="FO298" s="71" t="str">
        <f t="shared" ref="FO298:FO409" si="4945">IF(CI298="","","|n"&amp;FO$2&amp;"+"&amp;CI298&amp;FO$1)</f>
        <v/>
      </c>
      <c r="FP298" s="71" t="str">
        <f t="shared" ref="FP298:FP409" si="4946">IF(CJ298="","","|n"&amp;FP$2&amp;"+"&amp;CJ298&amp;FP$1)</f>
        <v/>
      </c>
      <c r="FQ298" s="71" t="str">
        <f t="shared" ref="FQ298:FQ409" si="4947">IF(CK298="","","|n"&amp;FQ$2&amp;"+"&amp;CK298&amp;FQ$1)</f>
        <v/>
      </c>
      <c r="FR298" s="71" t="str">
        <f t="shared" ref="FR298:FR409" si="4948">IF(CL298="","","|n"&amp;FR$2&amp;"+"&amp;CL298&amp;FR$1)</f>
        <v/>
      </c>
      <c r="FS298" s="71" t="str">
        <f t="shared" ref="FS298:FS409" si="4949">IF(CM298="","","|n"&amp;FS$2&amp;"+"&amp;CM298&amp;FS$1)</f>
        <v/>
      </c>
    </row>
    <row r="299" spans="1:175">
      <c r="A299" s="80"/>
      <c r="B299" s="80" t="s">
        <v>898</v>
      </c>
      <c r="C299" s="70" t="s">
        <v>874</v>
      </c>
      <c r="T299" s="147"/>
      <c r="U299" s="85"/>
      <c r="CN299" s="69" t="str">
        <f t="shared" si="4803"/>
        <v>InitUnitState('IF25',,,,,,,,,,)</v>
      </c>
      <c r="CO299" s="69" t="str">
        <f t="shared" si="4804"/>
        <v>InitUnitNormal('IF25',,,,,,,,,,)</v>
      </c>
      <c r="CP299" s="69" t="str">
        <f t="shared" si="4805"/>
        <v>InitUnitMagic('IF25',,,,,,,,,,)</v>
      </c>
      <c r="CQ299" s="69" t="str">
        <f t="shared" si="4806"/>
        <v>InitUnitAdd('IF25',,,,,,,,,,)</v>
      </c>
      <c r="CR299" s="69" t="str">
        <f t="shared" si="4807"/>
        <v>InitEquipData('IF25',,"",,,,,'','','','','','',"")</v>
      </c>
      <c r="CU299" s="95" t="str">
        <f t="shared" si="4879"/>
        <v>|n</v>
      </c>
      <c r="CW299" s="60"/>
      <c r="CX299" s="60"/>
      <c r="CY299" s="60"/>
      <c r="CZ299" s="60"/>
      <c r="DA299" s="60"/>
      <c r="DB299" s="71" t="str">
        <f t="shared" si="4880"/>
        <v/>
      </c>
      <c r="DC299" s="71" t="str">
        <f t="shared" si="4881"/>
        <v/>
      </c>
      <c r="DD299" s="71" t="str">
        <f t="shared" si="4882"/>
        <v/>
      </c>
      <c r="DE299" s="71" t="str">
        <f t="shared" si="4883"/>
        <v/>
      </c>
      <c r="DF299" s="71" t="str">
        <f t="shared" si="4884"/>
        <v/>
      </c>
      <c r="DG299" s="71" t="str">
        <f t="shared" si="4885"/>
        <v/>
      </c>
      <c r="DH299" s="71" t="str">
        <f t="shared" si="4886"/>
        <v/>
      </c>
      <c r="DI299" s="71" t="str">
        <f t="shared" si="4887"/>
        <v/>
      </c>
      <c r="DJ299" s="71" t="str">
        <f t="shared" si="4888"/>
        <v/>
      </c>
      <c r="DK299" s="71" t="str">
        <f t="shared" si="4889"/>
        <v/>
      </c>
      <c r="DL299" s="71" t="str">
        <f t="shared" si="4890"/>
        <v/>
      </c>
      <c r="DM299" s="71" t="str">
        <f t="shared" si="4891"/>
        <v/>
      </c>
      <c r="DN299" s="71" t="str">
        <f t="shared" si="4892"/>
        <v/>
      </c>
      <c r="DO299" s="71" t="str">
        <f t="shared" si="4893"/>
        <v/>
      </c>
      <c r="DP299" s="71" t="str">
        <f t="shared" si="4894"/>
        <v/>
      </c>
      <c r="DQ299" s="71" t="str">
        <f t="shared" si="4895"/>
        <v/>
      </c>
      <c r="DR299" s="71" t="str">
        <f t="shared" si="4896"/>
        <v/>
      </c>
      <c r="DS299" s="71" t="str">
        <f t="shared" si="4897"/>
        <v/>
      </c>
      <c r="DT299" s="71" t="str">
        <f t="shared" si="4898"/>
        <v/>
      </c>
      <c r="DU299" s="71" t="str">
        <f t="shared" si="4899"/>
        <v/>
      </c>
      <c r="DV299" s="71" t="str">
        <f t="shared" si="4900"/>
        <v/>
      </c>
      <c r="DW299" s="71" t="str">
        <f t="shared" si="4901"/>
        <v/>
      </c>
      <c r="DX299" s="71" t="str">
        <f t="shared" si="4902"/>
        <v/>
      </c>
      <c r="DY299" s="71" t="str">
        <f t="shared" si="4903"/>
        <v/>
      </c>
      <c r="DZ299" s="71" t="str">
        <f t="shared" si="4904"/>
        <v/>
      </c>
      <c r="EA299" s="71" t="str">
        <f t="shared" si="4905"/>
        <v/>
      </c>
      <c r="EB299" s="71" t="str">
        <f t="shared" si="4906"/>
        <v/>
      </c>
      <c r="EC299" s="71" t="str">
        <f t="shared" si="4907"/>
        <v/>
      </c>
      <c r="ED299" s="71" t="str">
        <f t="shared" si="4908"/>
        <v/>
      </c>
      <c r="EE299" s="71" t="str">
        <f t="shared" si="4909"/>
        <v/>
      </c>
      <c r="EF299" s="71" t="str">
        <f t="shared" si="4910"/>
        <v/>
      </c>
      <c r="EG299" s="71" t="str">
        <f t="shared" si="4911"/>
        <v/>
      </c>
      <c r="EH299" s="71" t="str">
        <f t="shared" si="4912"/>
        <v/>
      </c>
      <c r="EI299" s="71" t="str">
        <f t="shared" si="4913"/>
        <v/>
      </c>
      <c r="EJ299" s="71" t="str">
        <f t="shared" si="4914"/>
        <v/>
      </c>
      <c r="EK299" s="71" t="str">
        <f t="shared" si="4915"/>
        <v/>
      </c>
      <c r="EL299" s="71" t="str">
        <f t="shared" si="4916"/>
        <v/>
      </c>
      <c r="EM299" s="71" t="str">
        <f t="shared" si="4917"/>
        <v/>
      </c>
      <c r="EN299" s="71" t="str">
        <f t="shared" si="4918"/>
        <v/>
      </c>
      <c r="EO299" s="71" t="str">
        <f t="shared" si="4919"/>
        <v/>
      </c>
      <c r="EP299" s="71" t="str">
        <f t="shared" si="4920"/>
        <v/>
      </c>
      <c r="EQ299" s="71" t="str">
        <f t="shared" si="4921"/>
        <v/>
      </c>
      <c r="ER299" s="71" t="str">
        <f t="shared" si="4922"/>
        <v/>
      </c>
      <c r="ES299" s="71" t="str">
        <f t="shared" si="4923"/>
        <v/>
      </c>
      <c r="ET299" s="71" t="str">
        <f t="shared" si="4924"/>
        <v/>
      </c>
      <c r="EU299" s="71" t="str">
        <f t="shared" si="4925"/>
        <v/>
      </c>
      <c r="EV299" s="71" t="str">
        <f t="shared" si="4926"/>
        <v/>
      </c>
      <c r="EW299" s="71" t="str">
        <f t="shared" si="4927"/>
        <v/>
      </c>
      <c r="EX299" s="71" t="str">
        <f t="shared" si="4928"/>
        <v/>
      </c>
      <c r="EY299" s="71" t="str">
        <f t="shared" si="4929"/>
        <v/>
      </c>
      <c r="EZ299" s="71" t="str">
        <f t="shared" si="4930"/>
        <v/>
      </c>
      <c r="FA299" s="71" t="str">
        <f t="shared" si="4931"/>
        <v/>
      </c>
      <c r="FB299" s="71" t="str">
        <f t="shared" si="4932"/>
        <v/>
      </c>
      <c r="FC299" s="71" t="str">
        <f t="shared" si="4933"/>
        <v/>
      </c>
      <c r="FD299" s="71" t="str">
        <f t="shared" si="4934"/>
        <v/>
      </c>
      <c r="FE299" s="71" t="str">
        <f t="shared" si="4935"/>
        <v/>
      </c>
      <c r="FF299" s="71" t="str">
        <f t="shared" si="4936"/>
        <v/>
      </c>
      <c r="FG299" s="71" t="str">
        <f t="shared" si="4937"/>
        <v/>
      </c>
      <c r="FH299" s="71" t="str">
        <f t="shared" si="4938"/>
        <v/>
      </c>
      <c r="FI299" s="71" t="str">
        <f t="shared" si="4939"/>
        <v/>
      </c>
      <c r="FJ299" s="71" t="str">
        <f t="shared" si="4940"/>
        <v/>
      </c>
      <c r="FK299" s="71" t="str">
        <f t="shared" si="4941"/>
        <v/>
      </c>
      <c r="FL299" s="71" t="str">
        <f t="shared" si="4942"/>
        <v/>
      </c>
      <c r="FM299" s="71" t="str">
        <f t="shared" si="4943"/>
        <v/>
      </c>
      <c r="FN299" s="71" t="str">
        <f t="shared" si="4944"/>
        <v/>
      </c>
      <c r="FO299" s="71" t="str">
        <f t="shared" si="4945"/>
        <v/>
      </c>
      <c r="FP299" s="71" t="str">
        <f t="shared" si="4946"/>
        <v/>
      </c>
      <c r="FQ299" s="71" t="str">
        <f t="shared" si="4947"/>
        <v/>
      </c>
      <c r="FR299" s="71" t="str">
        <f t="shared" si="4948"/>
        <v/>
      </c>
      <c r="FS299" s="71" t="str">
        <f t="shared" si="4949"/>
        <v/>
      </c>
    </row>
    <row r="300" spans="1:175">
      <c r="A300" s="80"/>
      <c r="B300" s="80" t="s">
        <v>899</v>
      </c>
      <c r="C300" s="70" t="s">
        <v>874</v>
      </c>
      <c r="T300" s="147"/>
      <c r="U300" s="85"/>
      <c r="CN300" s="69" t="str">
        <f t="shared" si="4803"/>
        <v>InitUnitState('IF26',,,,,,,,,,)</v>
      </c>
      <c r="CO300" s="69" t="str">
        <f t="shared" si="4804"/>
        <v>InitUnitNormal('IF26',,,,,,,,,,)</v>
      </c>
      <c r="CP300" s="69" t="str">
        <f t="shared" si="4805"/>
        <v>InitUnitMagic('IF26',,,,,,,,,,)</v>
      </c>
      <c r="CQ300" s="69" t="str">
        <f t="shared" si="4806"/>
        <v>InitUnitAdd('IF26',,,,,,,,,,)</v>
      </c>
      <c r="CR300" s="69" t="str">
        <f t="shared" si="4807"/>
        <v>InitEquipData('IF26',,"",,,,,'','','','','','',"")</v>
      </c>
      <c r="CU300" s="95" t="str">
        <f t="shared" si="4879"/>
        <v>|n</v>
      </c>
      <c r="CW300" s="60"/>
      <c r="CX300" s="60"/>
      <c r="CY300" s="60"/>
      <c r="CZ300" s="60"/>
      <c r="DA300" s="60"/>
      <c r="DB300" s="71" t="str">
        <f t="shared" si="4880"/>
        <v/>
      </c>
      <c r="DC300" s="71" t="str">
        <f t="shared" si="4881"/>
        <v/>
      </c>
      <c r="DD300" s="71" t="str">
        <f t="shared" si="4882"/>
        <v/>
      </c>
      <c r="DE300" s="71" t="str">
        <f t="shared" si="4883"/>
        <v/>
      </c>
      <c r="DF300" s="71" t="str">
        <f t="shared" si="4884"/>
        <v/>
      </c>
      <c r="DG300" s="71" t="str">
        <f t="shared" si="4885"/>
        <v/>
      </c>
      <c r="DH300" s="71" t="str">
        <f t="shared" si="4886"/>
        <v/>
      </c>
      <c r="DI300" s="71" t="str">
        <f t="shared" si="4887"/>
        <v/>
      </c>
      <c r="DJ300" s="71" t="str">
        <f t="shared" si="4888"/>
        <v/>
      </c>
      <c r="DK300" s="71" t="str">
        <f t="shared" si="4889"/>
        <v/>
      </c>
      <c r="DL300" s="71" t="str">
        <f t="shared" si="4890"/>
        <v/>
      </c>
      <c r="DM300" s="71" t="str">
        <f t="shared" si="4891"/>
        <v/>
      </c>
      <c r="DN300" s="71" t="str">
        <f t="shared" si="4892"/>
        <v/>
      </c>
      <c r="DO300" s="71" t="str">
        <f t="shared" si="4893"/>
        <v/>
      </c>
      <c r="DP300" s="71" t="str">
        <f t="shared" si="4894"/>
        <v/>
      </c>
      <c r="DQ300" s="71" t="str">
        <f t="shared" si="4895"/>
        <v/>
      </c>
      <c r="DR300" s="71" t="str">
        <f t="shared" si="4896"/>
        <v/>
      </c>
      <c r="DS300" s="71" t="str">
        <f t="shared" si="4897"/>
        <v/>
      </c>
      <c r="DT300" s="71" t="str">
        <f t="shared" si="4898"/>
        <v/>
      </c>
      <c r="DU300" s="71" t="str">
        <f t="shared" si="4899"/>
        <v/>
      </c>
      <c r="DV300" s="71" t="str">
        <f t="shared" si="4900"/>
        <v/>
      </c>
      <c r="DW300" s="71" t="str">
        <f t="shared" si="4901"/>
        <v/>
      </c>
      <c r="DX300" s="71" t="str">
        <f t="shared" si="4902"/>
        <v/>
      </c>
      <c r="DY300" s="71" t="str">
        <f t="shared" si="4903"/>
        <v/>
      </c>
      <c r="DZ300" s="71" t="str">
        <f t="shared" si="4904"/>
        <v/>
      </c>
      <c r="EA300" s="71" t="str">
        <f t="shared" si="4905"/>
        <v/>
      </c>
      <c r="EB300" s="71" t="str">
        <f t="shared" si="4906"/>
        <v/>
      </c>
      <c r="EC300" s="71" t="str">
        <f t="shared" si="4907"/>
        <v/>
      </c>
      <c r="ED300" s="71" t="str">
        <f t="shared" si="4908"/>
        <v/>
      </c>
      <c r="EE300" s="71" t="str">
        <f t="shared" si="4909"/>
        <v/>
      </c>
      <c r="EF300" s="71" t="str">
        <f t="shared" si="4910"/>
        <v/>
      </c>
      <c r="EG300" s="71" t="str">
        <f t="shared" si="4911"/>
        <v/>
      </c>
      <c r="EH300" s="71" t="str">
        <f t="shared" si="4912"/>
        <v/>
      </c>
      <c r="EI300" s="71" t="str">
        <f t="shared" si="4913"/>
        <v/>
      </c>
      <c r="EJ300" s="71" t="str">
        <f t="shared" si="4914"/>
        <v/>
      </c>
      <c r="EK300" s="71" t="str">
        <f t="shared" si="4915"/>
        <v/>
      </c>
      <c r="EL300" s="71" t="str">
        <f t="shared" si="4916"/>
        <v/>
      </c>
      <c r="EM300" s="71" t="str">
        <f t="shared" si="4917"/>
        <v/>
      </c>
      <c r="EN300" s="71" t="str">
        <f t="shared" si="4918"/>
        <v/>
      </c>
      <c r="EO300" s="71" t="str">
        <f t="shared" si="4919"/>
        <v/>
      </c>
      <c r="EP300" s="71" t="str">
        <f t="shared" si="4920"/>
        <v/>
      </c>
      <c r="EQ300" s="71" t="str">
        <f t="shared" si="4921"/>
        <v/>
      </c>
      <c r="ER300" s="71" t="str">
        <f t="shared" si="4922"/>
        <v/>
      </c>
      <c r="ES300" s="71" t="str">
        <f t="shared" si="4923"/>
        <v/>
      </c>
      <c r="ET300" s="71" t="str">
        <f t="shared" si="4924"/>
        <v/>
      </c>
      <c r="EU300" s="71" t="str">
        <f t="shared" si="4925"/>
        <v/>
      </c>
      <c r="EV300" s="71" t="str">
        <f t="shared" si="4926"/>
        <v/>
      </c>
      <c r="EW300" s="71" t="str">
        <f t="shared" si="4927"/>
        <v/>
      </c>
      <c r="EX300" s="71" t="str">
        <f t="shared" si="4928"/>
        <v/>
      </c>
      <c r="EY300" s="71" t="str">
        <f t="shared" si="4929"/>
        <v/>
      </c>
      <c r="EZ300" s="71" t="str">
        <f t="shared" si="4930"/>
        <v/>
      </c>
      <c r="FA300" s="71" t="str">
        <f t="shared" si="4931"/>
        <v/>
      </c>
      <c r="FB300" s="71" t="str">
        <f t="shared" si="4932"/>
        <v/>
      </c>
      <c r="FC300" s="71" t="str">
        <f t="shared" si="4933"/>
        <v/>
      </c>
      <c r="FD300" s="71" t="str">
        <f t="shared" si="4934"/>
        <v/>
      </c>
      <c r="FE300" s="71" t="str">
        <f t="shared" si="4935"/>
        <v/>
      </c>
      <c r="FF300" s="71" t="str">
        <f t="shared" si="4936"/>
        <v/>
      </c>
      <c r="FG300" s="71" t="str">
        <f t="shared" si="4937"/>
        <v/>
      </c>
      <c r="FH300" s="71" t="str">
        <f t="shared" si="4938"/>
        <v/>
      </c>
      <c r="FI300" s="71" t="str">
        <f t="shared" si="4939"/>
        <v/>
      </c>
      <c r="FJ300" s="71" t="str">
        <f t="shared" si="4940"/>
        <v/>
      </c>
      <c r="FK300" s="71" t="str">
        <f t="shared" si="4941"/>
        <v/>
      </c>
      <c r="FL300" s="71" t="str">
        <f t="shared" si="4942"/>
        <v/>
      </c>
      <c r="FM300" s="71" t="str">
        <f t="shared" si="4943"/>
        <v/>
      </c>
      <c r="FN300" s="71" t="str">
        <f t="shared" si="4944"/>
        <v/>
      </c>
      <c r="FO300" s="71" t="str">
        <f t="shared" si="4945"/>
        <v/>
      </c>
      <c r="FP300" s="71" t="str">
        <f t="shared" si="4946"/>
        <v/>
      </c>
      <c r="FQ300" s="71" t="str">
        <f t="shared" si="4947"/>
        <v/>
      </c>
      <c r="FR300" s="71" t="str">
        <f t="shared" si="4948"/>
        <v/>
      </c>
      <c r="FS300" s="71" t="str">
        <f t="shared" si="4949"/>
        <v/>
      </c>
    </row>
    <row r="301" spans="1:175">
      <c r="A301" s="80"/>
      <c r="B301" s="80" t="s">
        <v>900</v>
      </c>
      <c r="C301" s="70" t="s">
        <v>874</v>
      </c>
      <c r="T301" s="147"/>
      <c r="U301" s="85"/>
      <c r="CN301" s="69" t="str">
        <f t="shared" si="4803"/>
        <v>InitUnitState('IF27',,,,,,,,,,)</v>
      </c>
      <c r="CO301" s="69" t="str">
        <f t="shared" si="4804"/>
        <v>InitUnitNormal('IF27',,,,,,,,,,)</v>
      </c>
      <c r="CP301" s="69" t="str">
        <f t="shared" si="4805"/>
        <v>InitUnitMagic('IF27',,,,,,,,,,)</v>
      </c>
      <c r="CQ301" s="69" t="str">
        <f t="shared" si="4806"/>
        <v>InitUnitAdd('IF27',,,,,,,,,,)</v>
      </c>
      <c r="CR301" s="69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308&amp;CR$1&amp;")"</f>
        <v>InitEquipData('IF27',,"",,,,,'','','','','','',"")</v>
      </c>
      <c r="CU301" s="95" t="str">
        <f t="shared" si="4879"/>
        <v>|n</v>
      </c>
      <c r="CW301" s="60"/>
      <c r="CX301" s="60"/>
      <c r="CY301" s="60"/>
      <c r="CZ301" s="60"/>
      <c r="DA301" s="60"/>
      <c r="DB301" s="71" t="str">
        <f t="shared" si="4880"/>
        <v/>
      </c>
      <c r="DC301" s="71" t="str">
        <f t="shared" si="4881"/>
        <v/>
      </c>
      <c r="DD301" s="71" t="str">
        <f t="shared" si="4882"/>
        <v/>
      </c>
      <c r="DE301" s="71" t="str">
        <f t="shared" si="4883"/>
        <v/>
      </c>
      <c r="DF301" s="71" t="str">
        <f t="shared" si="4884"/>
        <v/>
      </c>
      <c r="DG301" s="71" t="str">
        <f t="shared" si="4885"/>
        <v/>
      </c>
      <c r="DH301" s="71" t="str">
        <f t="shared" si="4886"/>
        <v/>
      </c>
      <c r="DI301" s="71" t="str">
        <f t="shared" si="4887"/>
        <v/>
      </c>
      <c r="DJ301" s="71" t="str">
        <f t="shared" si="4888"/>
        <v/>
      </c>
      <c r="DK301" s="71" t="str">
        <f t="shared" si="4889"/>
        <v/>
      </c>
      <c r="DL301" s="71" t="str">
        <f t="shared" si="4890"/>
        <v/>
      </c>
      <c r="DM301" s="71" t="str">
        <f t="shared" si="4891"/>
        <v/>
      </c>
      <c r="DN301" s="71" t="str">
        <f t="shared" si="4892"/>
        <v/>
      </c>
      <c r="DO301" s="71" t="str">
        <f t="shared" si="4893"/>
        <v/>
      </c>
      <c r="DP301" s="71" t="str">
        <f t="shared" si="4894"/>
        <v/>
      </c>
      <c r="DQ301" s="71" t="str">
        <f t="shared" si="4895"/>
        <v/>
      </c>
      <c r="DR301" s="71" t="str">
        <f t="shared" si="4896"/>
        <v/>
      </c>
      <c r="DS301" s="71" t="str">
        <f t="shared" si="4897"/>
        <v/>
      </c>
      <c r="DT301" s="71" t="str">
        <f t="shared" si="4898"/>
        <v/>
      </c>
      <c r="DU301" s="71" t="str">
        <f t="shared" si="4899"/>
        <v/>
      </c>
      <c r="DV301" s="71" t="str">
        <f t="shared" si="4900"/>
        <v/>
      </c>
      <c r="DW301" s="71" t="str">
        <f t="shared" si="4901"/>
        <v/>
      </c>
      <c r="DX301" s="71" t="str">
        <f t="shared" si="4902"/>
        <v/>
      </c>
      <c r="DY301" s="71" t="str">
        <f t="shared" si="4903"/>
        <v/>
      </c>
      <c r="DZ301" s="71" t="str">
        <f t="shared" si="4904"/>
        <v/>
      </c>
      <c r="EA301" s="71" t="str">
        <f t="shared" si="4905"/>
        <v/>
      </c>
      <c r="EB301" s="71" t="str">
        <f t="shared" si="4906"/>
        <v/>
      </c>
      <c r="EC301" s="71" t="str">
        <f t="shared" si="4907"/>
        <v/>
      </c>
      <c r="ED301" s="71" t="str">
        <f t="shared" si="4908"/>
        <v/>
      </c>
      <c r="EE301" s="71" t="str">
        <f t="shared" si="4909"/>
        <v/>
      </c>
      <c r="EF301" s="71" t="str">
        <f t="shared" si="4910"/>
        <v/>
      </c>
      <c r="EG301" s="71" t="str">
        <f t="shared" si="4911"/>
        <v/>
      </c>
      <c r="EH301" s="71" t="str">
        <f t="shared" si="4912"/>
        <v/>
      </c>
      <c r="EI301" s="71" t="str">
        <f t="shared" si="4913"/>
        <v/>
      </c>
      <c r="EJ301" s="71" t="str">
        <f t="shared" si="4914"/>
        <v/>
      </c>
      <c r="EK301" s="71" t="str">
        <f t="shared" si="4915"/>
        <v/>
      </c>
      <c r="EL301" s="71" t="str">
        <f t="shared" si="4916"/>
        <v/>
      </c>
      <c r="EM301" s="71" t="str">
        <f t="shared" si="4917"/>
        <v/>
      </c>
      <c r="EN301" s="71" t="str">
        <f t="shared" si="4918"/>
        <v/>
      </c>
      <c r="EO301" s="71" t="str">
        <f t="shared" si="4919"/>
        <v/>
      </c>
      <c r="EP301" s="71" t="str">
        <f t="shared" si="4920"/>
        <v/>
      </c>
      <c r="EQ301" s="71" t="str">
        <f t="shared" si="4921"/>
        <v/>
      </c>
      <c r="ER301" s="71" t="str">
        <f t="shared" si="4922"/>
        <v/>
      </c>
      <c r="ES301" s="71" t="str">
        <f t="shared" si="4923"/>
        <v/>
      </c>
      <c r="ET301" s="71" t="str">
        <f t="shared" si="4924"/>
        <v/>
      </c>
      <c r="EU301" s="71" t="str">
        <f t="shared" si="4925"/>
        <v/>
      </c>
      <c r="EV301" s="71" t="str">
        <f t="shared" si="4926"/>
        <v/>
      </c>
      <c r="EW301" s="71" t="str">
        <f t="shared" si="4927"/>
        <v/>
      </c>
      <c r="EX301" s="71" t="str">
        <f t="shared" si="4928"/>
        <v/>
      </c>
      <c r="EY301" s="71" t="str">
        <f t="shared" si="4929"/>
        <v/>
      </c>
      <c r="EZ301" s="71" t="str">
        <f t="shared" si="4930"/>
        <v/>
      </c>
      <c r="FA301" s="71" t="str">
        <f t="shared" si="4931"/>
        <v/>
      </c>
      <c r="FB301" s="71" t="str">
        <f t="shared" si="4932"/>
        <v/>
      </c>
      <c r="FC301" s="71" t="str">
        <f t="shared" si="4933"/>
        <v/>
      </c>
      <c r="FD301" s="71" t="str">
        <f t="shared" si="4934"/>
        <v/>
      </c>
      <c r="FE301" s="71" t="str">
        <f t="shared" si="4935"/>
        <v/>
      </c>
      <c r="FF301" s="71" t="str">
        <f t="shared" si="4936"/>
        <v/>
      </c>
      <c r="FG301" s="71" t="str">
        <f t="shared" si="4937"/>
        <v/>
      </c>
      <c r="FH301" s="71" t="str">
        <f t="shared" si="4938"/>
        <v/>
      </c>
      <c r="FI301" s="71" t="str">
        <f t="shared" si="4939"/>
        <v/>
      </c>
      <c r="FJ301" s="71" t="str">
        <f t="shared" si="4940"/>
        <v/>
      </c>
      <c r="FK301" s="71" t="str">
        <f t="shared" si="4941"/>
        <v/>
      </c>
      <c r="FL301" s="71" t="str">
        <f t="shared" si="4942"/>
        <v/>
      </c>
      <c r="FM301" s="71" t="str">
        <f t="shared" si="4943"/>
        <v/>
      </c>
      <c r="FN301" s="71" t="str">
        <f t="shared" si="4944"/>
        <v/>
      </c>
      <c r="FO301" s="71" t="str">
        <f t="shared" si="4945"/>
        <v/>
      </c>
      <c r="FP301" s="71" t="str">
        <f t="shared" si="4946"/>
        <v/>
      </c>
      <c r="FQ301" s="71" t="str">
        <f t="shared" si="4947"/>
        <v/>
      </c>
      <c r="FR301" s="71" t="str">
        <f t="shared" si="4948"/>
        <v/>
      </c>
      <c r="FS301" s="71" t="str">
        <f t="shared" si="4949"/>
        <v/>
      </c>
    </row>
    <row r="302" spans="1:175">
      <c r="A302" s="80"/>
      <c r="B302" s="80" t="s">
        <v>901</v>
      </c>
      <c r="C302" s="70" t="s">
        <v>874</v>
      </c>
      <c r="T302" s="147"/>
      <c r="U302" s="85"/>
      <c r="CN302" s="69" t="str">
        <f t="shared" ref="CN302:CN307" si="4950">"InitUnitState('"&amp;B302&amp;"',"&amp;V302&amp;","&amp;W302&amp;","&amp;X302&amp;","&amp;Y302&amp;","&amp;Z302&amp;","&amp;AA302&amp;","&amp;AB302&amp;","&amp;AC302&amp;","&amp;AD302&amp;","&amp;AE302&amp;")"</f>
        <v>InitUnitState('IF28',,,,,,,,,,)</v>
      </c>
      <c r="CO302" s="69" t="str">
        <f t="shared" ref="CO302:CO307" si="4951">"InitUnitNormal('"&amp;B302&amp;"',"&amp;AF302&amp;","&amp;AG302&amp;","&amp;AH302&amp;","&amp;AI302&amp;","&amp;AJ302&amp;","&amp;AK302&amp;","&amp;AL302&amp;","&amp;AM302&amp;","&amp;AN302&amp;","&amp;AO302&amp;")"</f>
        <v>InitUnitNormal('IF28',,,,,,,,,,)</v>
      </c>
      <c r="CP302" s="69" t="str">
        <f t="shared" ref="CP302:CP307" si="4952">"InitUnitMagic('"&amp;B302&amp;"',"&amp;AP302&amp;","&amp;AQ302&amp;","&amp;AR302&amp;","&amp;AS302&amp;","&amp;AT302&amp;","&amp;AU302&amp;","&amp;AV302&amp;","&amp;AW302&amp;","&amp;BI302&amp;","&amp;BJ302&amp;")"</f>
        <v>InitUnitMagic('IF28',,,,,,,,,,)</v>
      </c>
      <c r="CQ302" s="69" t="str">
        <f t="shared" ref="CQ302:CQ307" si="4953">"InitUnitAdd('"&amp;B302&amp;"',"&amp;BK302&amp;","&amp;BL302&amp;","&amp;BM302&amp;","&amp;BN302&amp;","&amp;BO302&amp;","&amp;BP302&amp;","&amp;BQ302&amp;","&amp;BR302&amp;","&amp;BS302&amp;","&amp;BT302&amp;")"</f>
        <v>InitUnitAdd('IF28',,,,,,,,,,)</v>
      </c>
      <c r="CR302" s="69" t="str">
        <f t="shared" ref="CR302:CR304" si="4954"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InitEquipData('IF28',,"",,,,,'','','','','','',"")</v>
      </c>
      <c r="CU302" s="95" t="str">
        <f t="shared" ref="CU302:CU307" si="4955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W302" s="60"/>
      <c r="CX302" s="60"/>
      <c r="CY302" s="60"/>
      <c r="CZ302" s="60"/>
      <c r="DA302" s="60"/>
      <c r="DB302" s="71" t="str">
        <f t="shared" ref="DB302:DB307" si="4956">IF(V302="","","|n"&amp;DB$2&amp;"+"&amp;V302&amp;DB$1)</f>
        <v/>
      </c>
      <c r="DC302" s="71" t="str">
        <f t="shared" ref="DC302:DC307" si="4957">IF(W302="","","|n"&amp;DC$2&amp;"+"&amp;W302&amp;DC$1)</f>
        <v/>
      </c>
      <c r="DD302" s="71" t="str">
        <f t="shared" ref="DD302:DD307" si="4958">IF(X302="","","|n"&amp;DD$2&amp;"+"&amp;X302&amp;DD$1)</f>
        <v/>
      </c>
      <c r="DE302" s="71" t="str">
        <f t="shared" ref="DE302:DE307" si="4959">IF(Y302="","","|n"&amp;DE$2&amp;"+"&amp;Y302&amp;DE$1)</f>
        <v/>
      </c>
      <c r="DF302" s="71" t="str">
        <f t="shared" ref="DF302:DF307" si="4960">IF(Z302="","","|n"&amp;DF$2&amp;"+"&amp;Z302&amp;DF$1)</f>
        <v/>
      </c>
      <c r="DG302" s="71" t="str">
        <f t="shared" ref="DG302:DG307" si="4961">IF(AA302="","","|n"&amp;DG$2&amp;"+"&amp;AA302&amp;DG$1)</f>
        <v/>
      </c>
      <c r="DH302" s="71" t="str">
        <f t="shared" ref="DH302:DH307" si="4962">IF(AB302="","","|n"&amp;DH$2&amp;"+"&amp;AB302&amp;DH$1)</f>
        <v/>
      </c>
      <c r="DI302" s="71" t="str">
        <f t="shared" ref="DI302:DI307" si="4963">IF(AC302="","","|n"&amp;DI$2&amp;"+"&amp;AC302&amp;DI$1)</f>
        <v/>
      </c>
      <c r="DJ302" s="71" t="str">
        <f t="shared" ref="DJ302:DJ307" si="4964">IF(AD302="","","|n"&amp;DJ$2&amp;"+"&amp;AD302&amp;DJ$1)</f>
        <v/>
      </c>
      <c r="DK302" s="71" t="str">
        <f t="shared" ref="DK302:DK307" si="4965">IF(AE302="","","|n"&amp;DK$2&amp;"+"&amp;AE302&amp;DK$1)</f>
        <v/>
      </c>
      <c r="DL302" s="71" t="str">
        <f t="shared" ref="DL302:DL307" si="4966">IF(AF302="","","|n"&amp;DL$2&amp;"+"&amp;AF302&amp;DL$1)</f>
        <v/>
      </c>
      <c r="DM302" s="71" t="str">
        <f t="shared" ref="DM302:DM307" si="4967">IF(AG302="","","|n"&amp;DM$2&amp;"+"&amp;AG302&amp;DM$1)</f>
        <v/>
      </c>
      <c r="DN302" s="71" t="str">
        <f t="shared" ref="DN302:DN307" si="4968">IF(AH302="","","|n"&amp;DN$2&amp;"+"&amp;AH302&amp;DN$1)</f>
        <v/>
      </c>
      <c r="DO302" s="71" t="str">
        <f t="shared" ref="DO302:DO307" si="4969">IF(AI302="","","|n"&amp;DO$2&amp;"+"&amp;AI302&amp;DO$1)</f>
        <v/>
      </c>
      <c r="DP302" s="71" t="str">
        <f t="shared" ref="DP302:DP307" si="4970">IF(AJ302="","","|n"&amp;DP$2&amp;"+"&amp;AJ302&amp;DP$1)</f>
        <v/>
      </c>
      <c r="DQ302" s="71" t="str">
        <f t="shared" ref="DQ302:DQ307" si="4971">IF(AK302="","","|n"&amp;DQ$2&amp;"+"&amp;AK302&amp;DQ$1)</f>
        <v/>
      </c>
      <c r="DR302" s="71" t="str">
        <f t="shared" ref="DR302:DR307" si="4972">IF(AL302="","","|n"&amp;DR$2&amp;"+"&amp;AL302&amp;DR$1)</f>
        <v/>
      </c>
      <c r="DS302" s="71" t="str">
        <f t="shared" ref="DS302:DS307" si="4973">IF(AM302="","","|n"&amp;DS$2&amp;"+"&amp;AM302&amp;DS$1)</f>
        <v/>
      </c>
      <c r="DT302" s="71" t="str">
        <f t="shared" ref="DT302:DT307" si="4974">IF(AN302="","","|n"&amp;DT$2&amp;"+"&amp;AN302&amp;DT$1)</f>
        <v/>
      </c>
      <c r="DU302" s="71" t="str">
        <f t="shared" ref="DU302:DU307" si="4975">IF(AO302="","","|n"&amp;DU$2&amp;"+"&amp;AO302&amp;DU$1)</f>
        <v/>
      </c>
      <c r="DV302" s="71" t="str">
        <f t="shared" ref="DV302:DV307" si="4976">IF(AP302="","","|n"&amp;DV$2&amp;"+"&amp;AP302&amp;DV$1)</f>
        <v/>
      </c>
      <c r="DW302" s="71" t="str">
        <f t="shared" ref="DW302:DW307" si="4977">IF(AQ302="","","|n"&amp;DW$2&amp;"+"&amp;AQ302&amp;DW$1)</f>
        <v/>
      </c>
      <c r="DX302" s="71" t="str">
        <f t="shared" ref="DX302:DX307" si="4978">IF(AR302="","","|n"&amp;DX$2&amp;"+"&amp;AR302&amp;DX$1)</f>
        <v/>
      </c>
      <c r="DY302" s="71" t="str">
        <f t="shared" ref="DY302:DY307" si="4979">IF(AS302="","","|n"&amp;DY$2&amp;"+"&amp;AS302&amp;DY$1)</f>
        <v/>
      </c>
      <c r="DZ302" s="71" t="str">
        <f t="shared" ref="DZ302:DZ307" si="4980">IF(AT302="","","|n"&amp;DZ$2&amp;"+"&amp;AT302&amp;DZ$1)</f>
        <v/>
      </c>
      <c r="EA302" s="71" t="str">
        <f t="shared" ref="EA302:EA307" si="4981">IF(AU302="","","|n"&amp;EA$2&amp;"+"&amp;AU302&amp;EA$1)</f>
        <v/>
      </c>
      <c r="EB302" s="71" t="str">
        <f t="shared" ref="EB302:EB307" si="4982">IF(AV302="","","|n"&amp;EB$2&amp;"+"&amp;AV302&amp;EB$1)</f>
        <v/>
      </c>
      <c r="EC302" s="71" t="str">
        <f t="shared" ref="EC302:EC307" si="4983">IF(AW302="","","|n"&amp;EC$2&amp;"+"&amp;AW302&amp;EC$1)</f>
        <v/>
      </c>
      <c r="ED302" s="71" t="str">
        <f t="shared" ref="ED302:ED307" si="4984">IF(AX302="","","|n"&amp;ED$2&amp;"+"&amp;AX302&amp;ED$1)</f>
        <v/>
      </c>
      <c r="EE302" s="71" t="str">
        <f t="shared" ref="EE302:EE307" si="4985">IF(AY302="","","|n"&amp;EE$2&amp;"+"&amp;AY302&amp;EE$1)</f>
        <v/>
      </c>
      <c r="EF302" s="71" t="str">
        <f t="shared" ref="EF302:EF307" si="4986">IF(AZ302="","","|n"&amp;EF$2&amp;"+"&amp;AZ302&amp;EF$1)</f>
        <v/>
      </c>
      <c r="EG302" s="71" t="str">
        <f t="shared" ref="EG302:EG307" si="4987">IF(BA302="","","|n"&amp;EG$2&amp;"+"&amp;BA302&amp;EG$1)</f>
        <v/>
      </c>
      <c r="EH302" s="71" t="str">
        <f t="shared" ref="EH302:EH307" si="4988">IF(BB302="","","|n"&amp;EH$2&amp;"+"&amp;BB302&amp;EH$1)</f>
        <v/>
      </c>
      <c r="EI302" s="71" t="str">
        <f t="shared" ref="EI302:EI307" si="4989">IF(BC302="","","|n"&amp;EI$2&amp;"+"&amp;BC302&amp;EI$1)</f>
        <v/>
      </c>
      <c r="EJ302" s="71" t="str">
        <f t="shared" ref="EJ302:EJ307" si="4990">IF(BD302="","","|n"&amp;EJ$2&amp;"+"&amp;BD302&amp;EJ$1)</f>
        <v/>
      </c>
      <c r="EK302" s="71" t="str">
        <f t="shared" ref="EK302:EK307" si="4991">IF(BE302="","","|n"&amp;EK$2&amp;"+"&amp;BE302&amp;EK$1)</f>
        <v/>
      </c>
      <c r="EL302" s="71" t="str">
        <f t="shared" ref="EL302:EL307" si="4992">IF(BF302="","","|n"&amp;EL$2&amp;"+"&amp;BF302&amp;EL$1)</f>
        <v/>
      </c>
      <c r="EM302" s="71" t="str">
        <f t="shared" ref="EM302:EM307" si="4993">IF(BG302="","","|n"&amp;EM$2&amp;"+"&amp;BG302&amp;EM$1)</f>
        <v/>
      </c>
      <c r="EN302" s="71" t="str">
        <f t="shared" ref="EN302:EN307" si="4994">IF(BH302="","","|n"&amp;EN$2&amp;"+"&amp;BH302&amp;EN$1)</f>
        <v/>
      </c>
      <c r="EO302" s="71" t="str">
        <f t="shared" ref="EO302:EO307" si="4995">IF(BI302="","","|n"&amp;EO$2&amp;"+"&amp;BI302&amp;EO$1)</f>
        <v/>
      </c>
      <c r="EP302" s="71" t="str">
        <f t="shared" ref="EP302:EP307" si="4996">IF(BJ302="","","|n"&amp;EP$2&amp;"+"&amp;BJ302&amp;EP$1)</f>
        <v/>
      </c>
      <c r="EQ302" s="71" t="str">
        <f t="shared" ref="EQ302:EQ307" si="4997">IF(BK302="","","|n"&amp;EQ$2&amp;"+"&amp;BK302&amp;EQ$1)</f>
        <v/>
      </c>
      <c r="ER302" s="71" t="str">
        <f t="shared" ref="ER302:ER307" si="4998">IF(BL302="","","|n"&amp;ER$2&amp;"+"&amp;BL302&amp;ER$1)</f>
        <v/>
      </c>
      <c r="ES302" s="71" t="str">
        <f t="shared" ref="ES302:ES307" si="4999">IF(BM302="","","|n"&amp;ES$2&amp;"+"&amp;BM302&amp;ES$1)</f>
        <v/>
      </c>
      <c r="ET302" s="71" t="str">
        <f t="shared" ref="ET302:ET307" si="5000">IF(BN302="","","|n"&amp;ET$2&amp;"+"&amp;BN302&amp;ET$1)</f>
        <v/>
      </c>
      <c r="EU302" s="71" t="str">
        <f t="shared" ref="EU302:EU307" si="5001">IF(BO302="","","|n"&amp;EU$2&amp;"+"&amp;BO302&amp;EU$1)</f>
        <v/>
      </c>
      <c r="EV302" s="71" t="str">
        <f t="shared" ref="EV302:EV307" si="5002">IF(BP302="","","|n"&amp;EV$2&amp;"+"&amp;BP302&amp;EV$1)</f>
        <v/>
      </c>
      <c r="EW302" s="71" t="str">
        <f t="shared" ref="EW302:EW307" si="5003">IF(BQ302="","","|n"&amp;EW$2&amp;"+"&amp;BQ302&amp;EW$1)</f>
        <v/>
      </c>
      <c r="EX302" s="71" t="str">
        <f t="shared" ref="EX302:EX307" si="5004">IF(BR302="","","|n"&amp;EX$2&amp;"+"&amp;BR302&amp;EX$1)</f>
        <v/>
      </c>
      <c r="EY302" s="71" t="str">
        <f t="shared" ref="EY302:EY307" si="5005">IF(BS302="","","|n"&amp;EY$2&amp;"+"&amp;BS302&amp;EY$1)</f>
        <v/>
      </c>
      <c r="EZ302" s="71" t="str">
        <f t="shared" ref="EZ302:EZ307" si="5006">IF(BT302="","","|n"&amp;EZ$2&amp;"+"&amp;BT302&amp;EZ$1)</f>
        <v/>
      </c>
      <c r="FA302" s="71" t="str">
        <f t="shared" ref="FA302:FA307" si="5007">IF(BU302="","","|n"&amp;FA$2&amp;"+"&amp;BU302&amp;FA$1)</f>
        <v/>
      </c>
      <c r="FB302" s="71" t="str">
        <f t="shared" ref="FB302:FB307" si="5008">IF(BV302="","","|n"&amp;FB$2&amp;"+"&amp;BV302&amp;FB$1)</f>
        <v/>
      </c>
      <c r="FC302" s="71" t="str">
        <f t="shared" ref="FC302:FC307" si="5009">IF(BW302="","","|n"&amp;FC$2&amp;"+"&amp;BW302&amp;FC$1)</f>
        <v/>
      </c>
      <c r="FD302" s="71" t="str">
        <f t="shared" ref="FD302:FD307" si="5010">IF(BX302="","","|n"&amp;FD$2&amp;"+"&amp;BX302&amp;FD$1)</f>
        <v/>
      </c>
      <c r="FE302" s="71" t="str">
        <f t="shared" ref="FE302:FE307" si="5011">IF(BY302="","","|n"&amp;FE$2&amp;"+"&amp;BY302&amp;FE$1)</f>
        <v/>
      </c>
      <c r="FF302" s="71" t="str">
        <f t="shared" ref="FF302:FF307" si="5012">IF(BZ302="","","|n"&amp;FF$2&amp;"+"&amp;BZ302&amp;FF$1)</f>
        <v/>
      </c>
      <c r="FG302" s="71" t="str">
        <f t="shared" ref="FG302:FG307" si="5013">IF(CA302="","","|n"&amp;FG$2&amp;"+"&amp;CA302&amp;FG$1)</f>
        <v/>
      </c>
      <c r="FH302" s="71" t="str">
        <f t="shared" ref="FH302:FH307" si="5014">IF(CB302="","","|n"&amp;FH$2&amp;"+"&amp;CB302&amp;FH$1)</f>
        <v/>
      </c>
      <c r="FI302" s="71" t="str">
        <f t="shared" ref="FI302:FI307" si="5015">IF(CC302="","","|n"&amp;FI$2&amp;"+"&amp;CC302&amp;FI$1)</f>
        <v/>
      </c>
      <c r="FJ302" s="71" t="str">
        <f t="shared" ref="FJ302:FJ307" si="5016">IF(CD302="","","|n"&amp;FJ$2&amp;"+"&amp;CD302&amp;FJ$1)</f>
        <v/>
      </c>
      <c r="FK302" s="71" t="str">
        <f t="shared" ref="FK302:FK307" si="5017">IF(CE302="","","|n"&amp;FK$2&amp;"+"&amp;CE302&amp;FK$1)</f>
        <v/>
      </c>
      <c r="FL302" s="71" t="str">
        <f t="shared" ref="FL302:FL307" si="5018">IF(CF302="","","|n"&amp;FL$2&amp;"+"&amp;CF302&amp;FL$1)</f>
        <v/>
      </c>
      <c r="FM302" s="71" t="str">
        <f t="shared" ref="FM302:FM307" si="5019">IF(CG302="","","|n"&amp;FM$2&amp;"+"&amp;CG302&amp;FM$1)</f>
        <v/>
      </c>
      <c r="FN302" s="71" t="str">
        <f t="shared" ref="FN302:FN307" si="5020">IF(CH302="","","|n"&amp;FN$2&amp;"+"&amp;CH302&amp;FN$1)</f>
        <v/>
      </c>
      <c r="FO302" s="71" t="str">
        <f t="shared" ref="FO302:FO307" si="5021">IF(CI302="","","|n"&amp;FO$2&amp;"+"&amp;CI302&amp;FO$1)</f>
        <v/>
      </c>
      <c r="FP302" s="71" t="str">
        <f t="shared" ref="FP302:FP307" si="5022">IF(CJ302="","","|n"&amp;FP$2&amp;"+"&amp;CJ302&amp;FP$1)</f>
        <v/>
      </c>
      <c r="FQ302" s="71" t="str">
        <f t="shared" ref="FQ302:FQ307" si="5023">IF(CK302="","","|n"&amp;FQ$2&amp;"+"&amp;CK302&amp;FQ$1)</f>
        <v/>
      </c>
      <c r="FR302" s="71" t="str">
        <f t="shared" ref="FR302:FR307" si="5024">IF(CL302="","","|n"&amp;FR$2&amp;"+"&amp;CL302&amp;FR$1)</f>
        <v/>
      </c>
      <c r="FS302" s="71" t="str">
        <f t="shared" ref="FS302:FS307" si="5025">IF(CM302="","","|n"&amp;FS$2&amp;"+"&amp;CM302&amp;FS$1)</f>
        <v/>
      </c>
    </row>
    <row r="303" spans="1:175">
      <c r="A303" s="80"/>
      <c r="B303" s="80" t="s">
        <v>902</v>
      </c>
      <c r="C303" s="70" t="s">
        <v>874</v>
      </c>
      <c r="T303" s="147"/>
      <c r="U303" s="85"/>
      <c r="CN303" s="69" t="str">
        <f t="shared" si="4950"/>
        <v>InitUnitState('IF29',,,,,,,,,,)</v>
      </c>
      <c r="CO303" s="69" t="str">
        <f t="shared" si="4951"/>
        <v>InitUnitNormal('IF29',,,,,,,,,,)</v>
      </c>
      <c r="CP303" s="69" t="str">
        <f t="shared" si="4952"/>
        <v>InitUnitMagic('IF29',,,,,,,,,,)</v>
      </c>
      <c r="CQ303" s="69" t="str">
        <f t="shared" si="4953"/>
        <v>InitUnitAdd('IF29',,,,,,,,,,)</v>
      </c>
      <c r="CR303" s="69" t="str">
        <f t="shared" si="4954"/>
        <v>InitEquipData('IF29',,"",,,,,'','','','','','',"")</v>
      </c>
      <c r="CU303" s="95" t="str">
        <f t="shared" si="4955"/>
        <v>|n</v>
      </c>
      <c r="CW303" s="60"/>
      <c r="CX303" s="60"/>
      <c r="CY303" s="60"/>
      <c r="CZ303" s="60"/>
      <c r="DA303" s="60"/>
      <c r="DB303" s="71" t="str">
        <f t="shared" si="4956"/>
        <v/>
      </c>
      <c r="DC303" s="71" t="str">
        <f t="shared" si="4957"/>
        <v/>
      </c>
      <c r="DD303" s="71" t="str">
        <f t="shared" si="4958"/>
        <v/>
      </c>
      <c r="DE303" s="71" t="str">
        <f t="shared" si="4959"/>
        <v/>
      </c>
      <c r="DF303" s="71" t="str">
        <f t="shared" si="4960"/>
        <v/>
      </c>
      <c r="DG303" s="71" t="str">
        <f t="shared" si="4961"/>
        <v/>
      </c>
      <c r="DH303" s="71" t="str">
        <f t="shared" si="4962"/>
        <v/>
      </c>
      <c r="DI303" s="71" t="str">
        <f t="shared" si="4963"/>
        <v/>
      </c>
      <c r="DJ303" s="71" t="str">
        <f t="shared" si="4964"/>
        <v/>
      </c>
      <c r="DK303" s="71" t="str">
        <f t="shared" si="4965"/>
        <v/>
      </c>
      <c r="DL303" s="71" t="str">
        <f t="shared" si="4966"/>
        <v/>
      </c>
      <c r="DM303" s="71" t="str">
        <f t="shared" si="4967"/>
        <v/>
      </c>
      <c r="DN303" s="71" t="str">
        <f t="shared" si="4968"/>
        <v/>
      </c>
      <c r="DO303" s="71" t="str">
        <f t="shared" si="4969"/>
        <v/>
      </c>
      <c r="DP303" s="71" t="str">
        <f t="shared" si="4970"/>
        <v/>
      </c>
      <c r="DQ303" s="71" t="str">
        <f t="shared" si="4971"/>
        <v/>
      </c>
      <c r="DR303" s="71" t="str">
        <f t="shared" si="4972"/>
        <v/>
      </c>
      <c r="DS303" s="71" t="str">
        <f t="shared" si="4973"/>
        <v/>
      </c>
      <c r="DT303" s="71" t="str">
        <f t="shared" si="4974"/>
        <v/>
      </c>
      <c r="DU303" s="71" t="str">
        <f t="shared" si="4975"/>
        <v/>
      </c>
      <c r="DV303" s="71" t="str">
        <f t="shared" si="4976"/>
        <v/>
      </c>
      <c r="DW303" s="71" t="str">
        <f t="shared" si="4977"/>
        <v/>
      </c>
      <c r="DX303" s="71" t="str">
        <f t="shared" si="4978"/>
        <v/>
      </c>
      <c r="DY303" s="71" t="str">
        <f t="shared" si="4979"/>
        <v/>
      </c>
      <c r="DZ303" s="71" t="str">
        <f t="shared" si="4980"/>
        <v/>
      </c>
      <c r="EA303" s="71" t="str">
        <f t="shared" si="4981"/>
        <v/>
      </c>
      <c r="EB303" s="71" t="str">
        <f t="shared" si="4982"/>
        <v/>
      </c>
      <c r="EC303" s="71" t="str">
        <f t="shared" si="4983"/>
        <v/>
      </c>
      <c r="ED303" s="71" t="str">
        <f t="shared" si="4984"/>
        <v/>
      </c>
      <c r="EE303" s="71" t="str">
        <f t="shared" si="4985"/>
        <v/>
      </c>
      <c r="EF303" s="71" t="str">
        <f t="shared" si="4986"/>
        <v/>
      </c>
      <c r="EG303" s="71" t="str">
        <f t="shared" si="4987"/>
        <v/>
      </c>
      <c r="EH303" s="71" t="str">
        <f t="shared" si="4988"/>
        <v/>
      </c>
      <c r="EI303" s="71" t="str">
        <f t="shared" si="4989"/>
        <v/>
      </c>
      <c r="EJ303" s="71" t="str">
        <f t="shared" si="4990"/>
        <v/>
      </c>
      <c r="EK303" s="71" t="str">
        <f t="shared" si="4991"/>
        <v/>
      </c>
      <c r="EL303" s="71" t="str">
        <f t="shared" si="4992"/>
        <v/>
      </c>
      <c r="EM303" s="71" t="str">
        <f t="shared" si="4993"/>
        <v/>
      </c>
      <c r="EN303" s="71" t="str">
        <f t="shared" si="4994"/>
        <v/>
      </c>
      <c r="EO303" s="71" t="str">
        <f t="shared" si="4995"/>
        <v/>
      </c>
      <c r="EP303" s="71" t="str">
        <f t="shared" si="4996"/>
        <v/>
      </c>
      <c r="EQ303" s="71" t="str">
        <f t="shared" si="4997"/>
        <v/>
      </c>
      <c r="ER303" s="71" t="str">
        <f t="shared" si="4998"/>
        <v/>
      </c>
      <c r="ES303" s="71" t="str">
        <f t="shared" si="4999"/>
        <v/>
      </c>
      <c r="ET303" s="71" t="str">
        <f t="shared" si="5000"/>
        <v/>
      </c>
      <c r="EU303" s="71" t="str">
        <f t="shared" si="5001"/>
        <v/>
      </c>
      <c r="EV303" s="71" t="str">
        <f t="shared" si="5002"/>
        <v/>
      </c>
      <c r="EW303" s="71" t="str">
        <f t="shared" si="5003"/>
        <v/>
      </c>
      <c r="EX303" s="71" t="str">
        <f t="shared" si="5004"/>
        <v/>
      </c>
      <c r="EY303" s="71" t="str">
        <f t="shared" si="5005"/>
        <v/>
      </c>
      <c r="EZ303" s="71" t="str">
        <f t="shared" si="5006"/>
        <v/>
      </c>
      <c r="FA303" s="71" t="str">
        <f t="shared" si="5007"/>
        <v/>
      </c>
      <c r="FB303" s="71" t="str">
        <f t="shared" si="5008"/>
        <v/>
      </c>
      <c r="FC303" s="71" t="str">
        <f t="shared" si="5009"/>
        <v/>
      </c>
      <c r="FD303" s="71" t="str">
        <f t="shared" si="5010"/>
        <v/>
      </c>
      <c r="FE303" s="71" t="str">
        <f t="shared" si="5011"/>
        <v/>
      </c>
      <c r="FF303" s="71" t="str">
        <f t="shared" si="5012"/>
        <v/>
      </c>
      <c r="FG303" s="71" t="str">
        <f t="shared" si="5013"/>
        <v/>
      </c>
      <c r="FH303" s="71" t="str">
        <f t="shared" si="5014"/>
        <v/>
      </c>
      <c r="FI303" s="71" t="str">
        <f t="shared" si="5015"/>
        <v/>
      </c>
      <c r="FJ303" s="71" t="str">
        <f t="shared" si="5016"/>
        <v/>
      </c>
      <c r="FK303" s="71" t="str">
        <f t="shared" si="5017"/>
        <v/>
      </c>
      <c r="FL303" s="71" t="str">
        <f t="shared" si="5018"/>
        <v/>
      </c>
      <c r="FM303" s="71" t="str">
        <f t="shared" si="5019"/>
        <v/>
      </c>
      <c r="FN303" s="71" t="str">
        <f t="shared" si="5020"/>
        <v/>
      </c>
      <c r="FO303" s="71" t="str">
        <f t="shared" si="5021"/>
        <v/>
      </c>
      <c r="FP303" s="71" t="str">
        <f t="shared" si="5022"/>
        <v/>
      </c>
      <c r="FQ303" s="71" t="str">
        <f t="shared" si="5023"/>
        <v/>
      </c>
      <c r="FR303" s="71" t="str">
        <f t="shared" si="5024"/>
        <v/>
      </c>
      <c r="FS303" s="71" t="str">
        <f t="shared" si="5025"/>
        <v/>
      </c>
    </row>
    <row r="304" spans="1:175">
      <c r="A304" s="80"/>
      <c r="B304" s="80" t="s">
        <v>903</v>
      </c>
      <c r="C304" s="70" t="s">
        <v>874</v>
      </c>
      <c r="T304" s="147"/>
      <c r="U304" s="85"/>
      <c r="CN304" s="69" t="str">
        <f t="shared" si="4950"/>
        <v>InitUnitState('IF30',,,,,,,,,,)</v>
      </c>
      <c r="CO304" s="69" t="str">
        <f t="shared" si="4951"/>
        <v>InitUnitNormal('IF30',,,,,,,,,,)</v>
      </c>
      <c r="CP304" s="69" t="str">
        <f t="shared" si="4952"/>
        <v>InitUnitMagic('IF30',,,,,,,,,,)</v>
      </c>
      <c r="CQ304" s="69" t="str">
        <f t="shared" si="4953"/>
        <v>InitUnitAdd('IF30',,,,,,,,,,)</v>
      </c>
      <c r="CR304" s="69" t="str">
        <f t="shared" si="4954"/>
        <v>InitEquipData('IF30',,"",,,,,'','','','','','',"")</v>
      </c>
      <c r="CU304" s="95" t="str">
        <f t="shared" si="4955"/>
        <v>|n</v>
      </c>
      <c r="CW304" s="60"/>
      <c r="CX304" s="60"/>
      <c r="CY304" s="60"/>
      <c r="CZ304" s="60"/>
      <c r="DA304" s="60"/>
      <c r="DB304" s="71" t="str">
        <f t="shared" si="4956"/>
        <v/>
      </c>
      <c r="DC304" s="71" t="str">
        <f t="shared" si="4957"/>
        <v/>
      </c>
      <c r="DD304" s="71" t="str">
        <f t="shared" si="4958"/>
        <v/>
      </c>
      <c r="DE304" s="71" t="str">
        <f t="shared" si="4959"/>
        <v/>
      </c>
      <c r="DF304" s="71" t="str">
        <f t="shared" si="4960"/>
        <v/>
      </c>
      <c r="DG304" s="71" t="str">
        <f t="shared" si="4961"/>
        <v/>
      </c>
      <c r="DH304" s="71" t="str">
        <f t="shared" si="4962"/>
        <v/>
      </c>
      <c r="DI304" s="71" t="str">
        <f t="shared" si="4963"/>
        <v/>
      </c>
      <c r="DJ304" s="71" t="str">
        <f t="shared" si="4964"/>
        <v/>
      </c>
      <c r="DK304" s="71" t="str">
        <f t="shared" si="4965"/>
        <v/>
      </c>
      <c r="DL304" s="71" t="str">
        <f t="shared" si="4966"/>
        <v/>
      </c>
      <c r="DM304" s="71" t="str">
        <f t="shared" si="4967"/>
        <v/>
      </c>
      <c r="DN304" s="71" t="str">
        <f t="shared" si="4968"/>
        <v/>
      </c>
      <c r="DO304" s="71" t="str">
        <f t="shared" si="4969"/>
        <v/>
      </c>
      <c r="DP304" s="71" t="str">
        <f t="shared" si="4970"/>
        <v/>
      </c>
      <c r="DQ304" s="71" t="str">
        <f t="shared" si="4971"/>
        <v/>
      </c>
      <c r="DR304" s="71" t="str">
        <f t="shared" si="4972"/>
        <v/>
      </c>
      <c r="DS304" s="71" t="str">
        <f t="shared" si="4973"/>
        <v/>
      </c>
      <c r="DT304" s="71" t="str">
        <f t="shared" si="4974"/>
        <v/>
      </c>
      <c r="DU304" s="71" t="str">
        <f t="shared" si="4975"/>
        <v/>
      </c>
      <c r="DV304" s="71" t="str">
        <f t="shared" si="4976"/>
        <v/>
      </c>
      <c r="DW304" s="71" t="str">
        <f t="shared" si="4977"/>
        <v/>
      </c>
      <c r="DX304" s="71" t="str">
        <f t="shared" si="4978"/>
        <v/>
      </c>
      <c r="DY304" s="71" t="str">
        <f t="shared" si="4979"/>
        <v/>
      </c>
      <c r="DZ304" s="71" t="str">
        <f t="shared" si="4980"/>
        <v/>
      </c>
      <c r="EA304" s="71" t="str">
        <f t="shared" si="4981"/>
        <v/>
      </c>
      <c r="EB304" s="71" t="str">
        <f t="shared" si="4982"/>
        <v/>
      </c>
      <c r="EC304" s="71" t="str">
        <f t="shared" si="4983"/>
        <v/>
      </c>
      <c r="ED304" s="71" t="str">
        <f t="shared" si="4984"/>
        <v/>
      </c>
      <c r="EE304" s="71" t="str">
        <f t="shared" si="4985"/>
        <v/>
      </c>
      <c r="EF304" s="71" t="str">
        <f t="shared" si="4986"/>
        <v/>
      </c>
      <c r="EG304" s="71" t="str">
        <f t="shared" si="4987"/>
        <v/>
      </c>
      <c r="EH304" s="71" t="str">
        <f t="shared" si="4988"/>
        <v/>
      </c>
      <c r="EI304" s="71" t="str">
        <f t="shared" si="4989"/>
        <v/>
      </c>
      <c r="EJ304" s="71" t="str">
        <f t="shared" si="4990"/>
        <v/>
      </c>
      <c r="EK304" s="71" t="str">
        <f t="shared" si="4991"/>
        <v/>
      </c>
      <c r="EL304" s="71" t="str">
        <f t="shared" si="4992"/>
        <v/>
      </c>
      <c r="EM304" s="71" t="str">
        <f t="shared" si="4993"/>
        <v/>
      </c>
      <c r="EN304" s="71" t="str">
        <f t="shared" si="4994"/>
        <v/>
      </c>
      <c r="EO304" s="71" t="str">
        <f t="shared" si="4995"/>
        <v/>
      </c>
      <c r="EP304" s="71" t="str">
        <f t="shared" si="4996"/>
        <v/>
      </c>
      <c r="EQ304" s="71" t="str">
        <f t="shared" si="4997"/>
        <v/>
      </c>
      <c r="ER304" s="71" t="str">
        <f t="shared" si="4998"/>
        <v/>
      </c>
      <c r="ES304" s="71" t="str">
        <f t="shared" si="4999"/>
        <v/>
      </c>
      <c r="ET304" s="71" t="str">
        <f t="shared" si="5000"/>
        <v/>
      </c>
      <c r="EU304" s="71" t="str">
        <f t="shared" si="5001"/>
        <v/>
      </c>
      <c r="EV304" s="71" t="str">
        <f t="shared" si="5002"/>
        <v/>
      </c>
      <c r="EW304" s="71" t="str">
        <f t="shared" si="5003"/>
        <v/>
      </c>
      <c r="EX304" s="71" t="str">
        <f t="shared" si="5004"/>
        <v/>
      </c>
      <c r="EY304" s="71" t="str">
        <f t="shared" si="5005"/>
        <v/>
      </c>
      <c r="EZ304" s="71" t="str">
        <f t="shared" si="5006"/>
        <v/>
      </c>
      <c r="FA304" s="71" t="str">
        <f t="shared" si="5007"/>
        <v/>
      </c>
      <c r="FB304" s="71" t="str">
        <f t="shared" si="5008"/>
        <v/>
      </c>
      <c r="FC304" s="71" t="str">
        <f t="shared" si="5009"/>
        <v/>
      </c>
      <c r="FD304" s="71" t="str">
        <f t="shared" si="5010"/>
        <v/>
      </c>
      <c r="FE304" s="71" t="str">
        <f t="shared" si="5011"/>
        <v/>
      </c>
      <c r="FF304" s="71" t="str">
        <f t="shared" si="5012"/>
        <v/>
      </c>
      <c r="FG304" s="71" t="str">
        <f t="shared" si="5013"/>
        <v/>
      </c>
      <c r="FH304" s="71" t="str">
        <f t="shared" si="5014"/>
        <v/>
      </c>
      <c r="FI304" s="71" t="str">
        <f t="shared" si="5015"/>
        <v/>
      </c>
      <c r="FJ304" s="71" t="str">
        <f t="shared" si="5016"/>
        <v/>
      </c>
      <c r="FK304" s="71" t="str">
        <f t="shared" si="5017"/>
        <v/>
      </c>
      <c r="FL304" s="71" t="str">
        <f t="shared" si="5018"/>
        <v/>
      </c>
      <c r="FM304" s="71" t="str">
        <f t="shared" si="5019"/>
        <v/>
      </c>
      <c r="FN304" s="71" t="str">
        <f t="shared" si="5020"/>
        <v/>
      </c>
      <c r="FO304" s="71" t="str">
        <f t="shared" si="5021"/>
        <v/>
      </c>
      <c r="FP304" s="71" t="str">
        <f t="shared" si="5022"/>
        <v/>
      </c>
      <c r="FQ304" s="71" t="str">
        <f t="shared" si="5023"/>
        <v/>
      </c>
      <c r="FR304" s="71" t="str">
        <f t="shared" si="5024"/>
        <v/>
      </c>
      <c r="FS304" s="71" t="str">
        <f t="shared" si="5025"/>
        <v/>
      </c>
    </row>
    <row r="305" spans="1:175">
      <c r="A305" s="80"/>
      <c r="B305" s="80" t="s">
        <v>904</v>
      </c>
      <c r="C305" s="70" t="s">
        <v>874</v>
      </c>
      <c r="T305" s="147"/>
      <c r="U305" s="85"/>
      <c r="CN305" s="69" t="str">
        <f t="shared" si="4950"/>
        <v>InitUnitState('IF31',,,,,,,,,,)</v>
      </c>
      <c r="CO305" s="69" t="str">
        <f t="shared" si="4951"/>
        <v>InitUnitNormal('IF31',,,,,,,,,,)</v>
      </c>
      <c r="CP305" s="69" t="str">
        <f t="shared" si="4952"/>
        <v>InitUnitMagic('IF31',,,,,,,,,,)</v>
      </c>
      <c r="CQ305" s="69" t="str">
        <f t="shared" si="4953"/>
        <v>InitUnitAdd('IF31',,,,,,,,,,)</v>
      </c>
      <c r="CR305" s="69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312&amp;CR$1&amp;")"</f>
        <v>InitEquipData('IF31',,"",,,,,'','','','','','',"")</v>
      </c>
      <c r="CU305" s="95" t="str">
        <f t="shared" si="4955"/>
        <v>|n</v>
      </c>
      <c r="CW305" s="60"/>
      <c r="CX305" s="60"/>
      <c r="CY305" s="60"/>
      <c r="CZ305" s="60"/>
      <c r="DA305" s="60"/>
      <c r="DB305" s="71" t="str">
        <f t="shared" si="4956"/>
        <v/>
      </c>
      <c r="DC305" s="71" t="str">
        <f t="shared" si="4957"/>
        <v/>
      </c>
      <c r="DD305" s="71" t="str">
        <f t="shared" si="4958"/>
        <v/>
      </c>
      <c r="DE305" s="71" t="str">
        <f t="shared" si="4959"/>
        <v/>
      </c>
      <c r="DF305" s="71" t="str">
        <f t="shared" si="4960"/>
        <v/>
      </c>
      <c r="DG305" s="71" t="str">
        <f t="shared" si="4961"/>
        <v/>
      </c>
      <c r="DH305" s="71" t="str">
        <f t="shared" si="4962"/>
        <v/>
      </c>
      <c r="DI305" s="71" t="str">
        <f t="shared" si="4963"/>
        <v/>
      </c>
      <c r="DJ305" s="71" t="str">
        <f t="shared" si="4964"/>
        <v/>
      </c>
      <c r="DK305" s="71" t="str">
        <f t="shared" si="4965"/>
        <v/>
      </c>
      <c r="DL305" s="71" t="str">
        <f t="shared" si="4966"/>
        <v/>
      </c>
      <c r="DM305" s="71" t="str">
        <f t="shared" si="4967"/>
        <v/>
      </c>
      <c r="DN305" s="71" t="str">
        <f t="shared" si="4968"/>
        <v/>
      </c>
      <c r="DO305" s="71" t="str">
        <f t="shared" si="4969"/>
        <v/>
      </c>
      <c r="DP305" s="71" t="str">
        <f t="shared" si="4970"/>
        <v/>
      </c>
      <c r="DQ305" s="71" t="str">
        <f t="shared" si="4971"/>
        <v/>
      </c>
      <c r="DR305" s="71" t="str">
        <f t="shared" si="4972"/>
        <v/>
      </c>
      <c r="DS305" s="71" t="str">
        <f t="shared" si="4973"/>
        <v/>
      </c>
      <c r="DT305" s="71" t="str">
        <f t="shared" si="4974"/>
        <v/>
      </c>
      <c r="DU305" s="71" t="str">
        <f t="shared" si="4975"/>
        <v/>
      </c>
      <c r="DV305" s="71" t="str">
        <f t="shared" si="4976"/>
        <v/>
      </c>
      <c r="DW305" s="71" t="str">
        <f t="shared" si="4977"/>
        <v/>
      </c>
      <c r="DX305" s="71" t="str">
        <f t="shared" si="4978"/>
        <v/>
      </c>
      <c r="DY305" s="71" t="str">
        <f t="shared" si="4979"/>
        <v/>
      </c>
      <c r="DZ305" s="71" t="str">
        <f t="shared" si="4980"/>
        <v/>
      </c>
      <c r="EA305" s="71" t="str">
        <f t="shared" si="4981"/>
        <v/>
      </c>
      <c r="EB305" s="71" t="str">
        <f t="shared" si="4982"/>
        <v/>
      </c>
      <c r="EC305" s="71" t="str">
        <f t="shared" si="4983"/>
        <v/>
      </c>
      <c r="ED305" s="71" t="str">
        <f t="shared" si="4984"/>
        <v/>
      </c>
      <c r="EE305" s="71" t="str">
        <f t="shared" si="4985"/>
        <v/>
      </c>
      <c r="EF305" s="71" t="str">
        <f t="shared" si="4986"/>
        <v/>
      </c>
      <c r="EG305" s="71" t="str">
        <f t="shared" si="4987"/>
        <v/>
      </c>
      <c r="EH305" s="71" t="str">
        <f t="shared" si="4988"/>
        <v/>
      </c>
      <c r="EI305" s="71" t="str">
        <f t="shared" si="4989"/>
        <v/>
      </c>
      <c r="EJ305" s="71" t="str">
        <f t="shared" si="4990"/>
        <v/>
      </c>
      <c r="EK305" s="71" t="str">
        <f t="shared" si="4991"/>
        <v/>
      </c>
      <c r="EL305" s="71" t="str">
        <f t="shared" si="4992"/>
        <v/>
      </c>
      <c r="EM305" s="71" t="str">
        <f t="shared" si="4993"/>
        <v/>
      </c>
      <c r="EN305" s="71" t="str">
        <f t="shared" si="4994"/>
        <v/>
      </c>
      <c r="EO305" s="71" t="str">
        <f t="shared" si="4995"/>
        <v/>
      </c>
      <c r="EP305" s="71" t="str">
        <f t="shared" si="4996"/>
        <v/>
      </c>
      <c r="EQ305" s="71" t="str">
        <f t="shared" si="4997"/>
        <v/>
      </c>
      <c r="ER305" s="71" t="str">
        <f t="shared" si="4998"/>
        <v/>
      </c>
      <c r="ES305" s="71" t="str">
        <f t="shared" si="4999"/>
        <v/>
      </c>
      <c r="ET305" s="71" t="str">
        <f t="shared" si="5000"/>
        <v/>
      </c>
      <c r="EU305" s="71" t="str">
        <f t="shared" si="5001"/>
        <v/>
      </c>
      <c r="EV305" s="71" t="str">
        <f t="shared" si="5002"/>
        <v/>
      </c>
      <c r="EW305" s="71" t="str">
        <f t="shared" si="5003"/>
        <v/>
      </c>
      <c r="EX305" s="71" t="str">
        <f t="shared" si="5004"/>
        <v/>
      </c>
      <c r="EY305" s="71" t="str">
        <f t="shared" si="5005"/>
        <v/>
      </c>
      <c r="EZ305" s="71" t="str">
        <f t="shared" si="5006"/>
        <v/>
      </c>
      <c r="FA305" s="71" t="str">
        <f t="shared" si="5007"/>
        <v/>
      </c>
      <c r="FB305" s="71" t="str">
        <f t="shared" si="5008"/>
        <v/>
      </c>
      <c r="FC305" s="71" t="str">
        <f t="shared" si="5009"/>
        <v/>
      </c>
      <c r="FD305" s="71" t="str">
        <f t="shared" si="5010"/>
        <v/>
      </c>
      <c r="FE305" s="71" t="str">
        <f t="shared" si="5011"/>
        <v/>
      </c>
      <c r="FF305" s="71" t="str">
        <f t="shared" si="5012"/>
        <v/>
      </c>
      <c r="FG305" s="71" t="str">
        <f t="shared" si="5013"/>
        <v/>
      </c>
      <c r="FH305" s="71" t="str">
        <f t="shared" si="5014"/>
        <v/>
      </c>
      <c r="FI305" s="71" t="str">
        <f t="shared" si="5015"/>
        <v/>
      </c>
      <c r="FJ305" s="71" t="str">
        <f t="shared" si="5016"/>
        <v/>
      </c>
      <c r="FK305" s="71" t="str">
        <f t="shared" si="5017"/>
        <v/>
      </c>
      <c r="FL305" s="71" t="str">
        <f t="shared" si="5018"/>
        <v/>
      </c>
      <c r="FM305" s="71" t="str">
        <f t="shared" si="5019"/>
        <v/>
      </c>
      <c r="FN305" s="71" t="str">
        <f t="shared" si="5020"/>
        <v/>
      </c>
      <c r="FO305" s="71" t="str">
        <f t="shared" si="5021"/>
        <v/>
      </c>
      <c r="FP305" s="71" t="str">
        <f t="shared" si="5022"/>
        <v/>
      </c>
      <c r="FQ305" s="71" t="str">
        <f t="shared" si="5023"/>
        <v/>
      </c>
      <c r="FR305" s="71" t="str">
        <f t="shared" si="5024"/>
        <v/>
      </c>
      <c r="FS305" s="71" t="str">
        <f t="shared" si="5025"/>
        <v/>
      </c>
    </row>
    <row r="306" spans="1:175">
      <c r="A306" s="80"/>
      <c r="B306" s="80" t="s">
        <v>905</v>
      </c>
      <c r="C306" s="70" t="s">
        <v>874</v>
      </c>
      <c r="T306" s="147"/>
      <c r="U306" s="85"/>
      <c r="CN306" s="69" t="str">
        <f t="shared" ref="CN306" si="5026">"InitUnitState('"&amp;B306&amp;"',"&amp;V306&amp;","&amp;W306&amp;","&amp;X306&amp;","&amp;Y306&amp;","&amp;Z306&amp;","&amp;AA306&amp;","&amp;AB306&amp;","&amp;AC306&amp;","&amp;AD306&amp;","&amp;AE306&amp;")"</f>
        <v>InitUnitState('IF32',,,,,,,,,,)</v>
      </c>
      <c r="CO306" s="69" t="str">
        <f t="shared" ref="CO306" si="5027">"InitUnitNormal('"&amp;B306&amp;"',"&amp;AF306&amp;","&amp;AG306&amp;","&amp;AH306&amp;","&amp;AI306&amp;","&amp;AJ306&amp;","&amp;AK306&amp;","&amp;AL306&amp;","&amp;AM306&amp;","&amp;AN306&amp;","&amp;AO306&amp;")"</f>
        <v>InitUnitNormal('IF32',,,,,,,,,,)</v>
      </c>
      <c r="CP306" s="69" t="str">
        <f t="shared" ref="CP306" si="5028">"InitUnitMagic('"&amp;B306&amp;"',"&amp;AP306&amp;","&amp;AQ306&amp;","&amp;AR306&amp;","&amp;AS306&amp;","&amp;AT306&amp;","&amp;AU306&amp;","&amp;AV306&amp;","&amp;AW306&amp;","&amp;BI306&amp;","&amp;BJ306&amp;")"</f>
        <v>InitUnitMagic('IF32',,,,,,,,,,)</v>
      </c>
      <c r="CQ306" s="69" t="str">
        <f t="shared" ref="CQ306" si="5029">"InitUnitAdd('"&amp;B306&amp;"',"&amp;BK306&amp;","&amp;BL306&amp;","&amp;BM306&amp;","&amp;BN306&amp;","&amp;BO306&amp;","&amp;BP306&amp;","&amp;BQ306&amp;","&amp;BR306&amp;","&amp;BS306&amp;","&amp;BT306&amp;")"</f>
        <v>InitUnitAdd('IF32',,,,,,,,,,)</v>
      </c>
      <c r="CR306" s="69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313&amp;CR$1&amp;")"</f>
        <v>InitEquipData('IF32',,"",,,,,'','','','','','',"")</v>
      </c>
      <c r="CU306" s="95" t="str">
        <f t="shared" ref="CU306" si="5030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" si="5031">IF(V306="","","|n"&amp;DB$2&amp;"+"&amp;V306&amp;DB$1)</f>
        <v/>
      </c>
      <c r="DC306" s="71" t="str">
        <f t="shared" ref="DC306" si="5032">IF(W306="","","|n"&amp;DC$2&amp;"+"&amp;W306&amp;DC$1)</f>
        <v/>
      </c>
      <c r="DD306" s="71" t="str">
        <f t="shared" ref="DD306" si="5033">IF(X306="","","|n"&amp;DD$2&amp;"+"&amp;X306&amp;DD$1)</f>
        <v/>
      </c>
      <c r="DE306" s="71" t="str">
        <f t="shared" ref="DE306" si="5034">IF(Y306="","","|n"&amp;DE$2&amp;"+"&amp;Y306&amp;DE$1)</f>
        <v/>
      </c>
      <c r="DF306" s="71" t="str">
        <f t="shared" ref="DF306" si="5035">IF(Z306="","","|n"&amp;DF$2&amp;"+"&amp;Z306&amp;DF$1)</f>
        <v/>
      </c>
      <c r="DG306" s="71" t="str">
        <f t="shared" ref="DG306" si="5036">IF(AA306="","","|n"&amp;DG$2&amp;"+"&amp;AA306&amp;DG$1)</f>
        <v/>
      </c>
      <c r="DH306" s="71" t="str">
        <f t="shared" ref="DH306" si="5037">IF(AB306="","","|n"&amp;DH$2&amp;"+"&amp;AB306&amp;DH$1)</f>
        <v/>
      </c>
      <c r="DI306" s="71" t="str">
        <f t="shared" ref="DI306" si="5038">IF(AC306="","","|n"&amp;DI$2&amp;"+"&amp;AC306&amp;DI$1)</f>
        <v/>
      </c>
      <c r="DJ306" s="71" t="str">
        <f t="shared" ref="DJ306" si="5039">IF(AD306="","","|n"&amp;DJ$2&amp;"+"&amp;AD306&amp;DJ$1)</f>
        <v/>
      </c>
      <c r="DK306" s="71" t="str">
        <f t="shared" ref="DK306" si="5040">IF(AE306="","","|n"&amp;DK$2&amp;"+"&amp;AE306&amp;DK$1)</f>
        <v/>
      </c>
      <c r="DL306" s="71" t="str">
        <f t="shared" ref="DL306" si="5041">IF(AF306="","","|n"&amp;DL$2&amp;"+"&amp;AF306&amp;DL$1)</f>
        <v/>
      </c>
      <c r="DM306" s="71" t="str">
        <f t="shared" ref="DM306" si="5042">IF(AG306="","","|n"&amp;DM$2&amp;"+"&amp;AG306&amp;DM$1)</f>
        <v/>
      </c>
      <c r="DN306" s="71" t="str">
        <f t="shared" ref="DN306" si="5043">IF(AH306="","","|n"&amp;DN$2&amp;"+"&amp;AH306&amp;DN$1)</f>
        <v/>
      </c>
      <c r="DO306" s="71" t="str">
        <f t="shared" ref="DO306" si="5044">IF(AI306="","","|n"&amp;DO$2&amp;"+"&amp;AI306&amp;DO$1)</f>
        <v/>
      </c>
      <c r="DP306" s="71" t="str">
        <f t="shared" ref="DP306" si="5045">IF(AJ306="","","|n"&amp;DP$2&amp;"+"&amp;AJ306&amp;DP$1)</f>
        <v/>
      </c>
      <c r="DQ306" s="71" t="str">
        <f t="shared" ref="DQ306" si="5046">IF(AK306="","","|n"&amp;DQ$2&amp;"+"&amp;AK306&amp;DQ$1)</f>
        <v/>
      </c>
      <c r="DR306" s="71" t="str">
        <f t="shared" ref="DR306" si="5047">IF(AL306="","","|n"&amp;DR$2&amp;"+"&amp;AL306&amp;DR$1)</f>
        <v/>
      </c>
      <c r="DS306" s="71" t="str">
        <f t="shared" ref="DS306" si="5048">IF(AM306="","","|n"&amp;DS$2&amp;"+"&amp;AM306&amp;DS$1)</f>
        <v/>
      </c>
      <c r="DT306" s="71" t="str">
        <f t="shared" ref="DT306" si="5049">IF(AN306="","","|n"&amp;DT$2&amp;"+"&amp;AN306&amp;DT$1)</f>
        <v/>
      </c>
      <c r="DU306" s="71" t="str">
        <f t="shared" ref="DU306" si="5050">IF(AO306="","","|n"&amp;DU$2&amp;"+"&amp;AO306&amp;DU$1)</f>
        <v/>
      </c>
      <c r="DV306" s="71" t="str">
        <f t="shared" ref="DV306" si="5051">IF(AP306="","","|n"&amp;DV$2&amp;"+"&amp;AP306&amp;DV$1)</f>
        <v/>
      </c>
      <c r="DW306" s="71" t="str">
        <f t="shared" ref="DW306" si="5052">IF(AQ306="","","|n"&amp;DW$2&amp;"+"&amp;AQ306&amp;DW$1)</f>
        <v/>
      </c>
      <c r="DX306" s="71" t="str">
        <f t="shared" ref="DX306" si="5053">IF(AR306="","","|n"&amp;DX$2&amp;"+"&amp;AR306&amp;DX$1)</f>
        <v/>
      </c>
      <c r="DY306" s="71" t="str">
        <f t="shared" ref="DY306" si="5054">IF(AS306="","","|n"&amp;DY$2&amp;"+"&amp;AS306&amp;DY$1)</f>
        <v/>
      </c>
      <c r="DZ306" s="71" t="str">
        <f t="shared" ref="DZ306" si="5055">IF(AT306="","","|n"&amp;DZ$2&amp;"+"&amp;AT306&amp;DZ$1)</f>
        <v/>
      </c>
      <c r="EA306" s="71" t="str">
        <f t="shared" ref="EA306" si="5056">IF(AU306="","","|n"&amp;EA$2&amp;"+"&amp;AU306&amp;EA$1)</f>
        <v/>
      </c>
      <c r="EB306" s="71" t="str">
        <f t="shared" ref="EB306" si="5057">IF(AV306="","","|n"&amp;EB$2&amp;"+"&amp;AV306&amp;EB$1)</f>
        <v/>
      </c>
      <c r="EC306" s="71" t="str">
        <f t="shared" ref="EC306" si="5058">IF(AW306="","","|n"&amp;EC$2&amp;"+"&amp;AW306&amp;EC$1)</f>
        <v/>
      </c>
      <c r="ED306" s="71" t="str">
        <f t="shared" ref="ED306" si="5059">IF(AX306="","","|n"&amp;ED$2&amp;"+"&amp;AX306&amp;ED$1)</f>
        <v/>
      </c>
      <c r="EE306" s="71" t="str">
        <f t="shared" ref="EE306" si="5060">IF(AY306="","","|n"&amp;EE$2&amp;"+"&amp;AY306&amp;EE$1)</f>
        <v/>
      </c>
      <c r="EF306" s="71" t="str">
        <f t="shared" ref="EF306" si="5061">IF(AZ306="","","|n"&amp;EF$2&amp;"+"&amp;AZ306&amp;EF$1)</f>
        <v/>
      </c>
      <c r="EG306" s="71" t="str">
        <f t="shared" ref="EG306" si="5062">IF(BA306="","","|n"&amp;EG$2&amp;"+"&amp;BA306&amp;EG$1)</f>
        <v/>
      </c>
      <c r="EH306" s="71" t="str">
        <f t="shared" ref="EH306" si="5063">IF(BB306="","","|n"&amp;EH$2&amp;"+"&amp;BB306&amp;EH$1)</f>
        <v/>
      </c>
      <c r="EI306" s="71" t="str">
        <f t="shared" ref="EI306" si="5064">IF(BC306="","","|n"&amp;EI$2&amp;"+"&amp;BC306&amp;EI$1)</f>
        <v/>
      </c>
      <c r="EJ306" s="71" t="str">
        <f t="shared" ref="EJ306" si="5065">IF(BD306="","","|n"&amp;EJ$2&amp;"+"&amp;BD306&amp;EJ$1)</f>
        <v/>
      </c>
      <c r="EK306" s="71" t="str">
        <f t="shared" ref="EK306" si="5066">IF(BE306="","","|n"&amp;EK$2&amp;"+"&amp;BE306&amp;EK$1)</f>
        <v/>
      </c>
      <c r="EL306" s="71" t="str">
        <f t="shared" ref="EL306" si="5067">IF(BF306="","","|n"&amp;EL$2&amp;"+"&amp;BF306&amp;EL$1)</f>
        <v/>
      </c>
      <c r="EM306" s="71" t="str">
        <f t="shared" ref="EM306" si="5068">IF(BG306="","","|n"&amp;EM$2&amp;"+"&amp;BG306&amp;EM$1)</f>
        <v/>
      </c>
      <c r="EN306" s="71" t="str">
        <f t="shared" ref="EN306" si="5069">IF(BH306="","","|n"&amp;EN$2&amp;"+"&amp;BH306&amp;EN$1)</f>
        <v/>
      </c>
      <c r="EO306" s="71" t="str">
        <f t="shared" ref="EO306" si="5070">IF(BI306="","","|n"&amp;EO$2&amp;"+"&amp;BI306&amp;EO$1)</f>
        <v/>
      </c>
      <c r="EP306" s="71" t="str">
        <f t="shared" ref="EP306" si="5071">IF(BJ306="","","|n"&amp;EP$2&amp;"+"&amp;BJ306&amp;EP$1)</f>
        <v/>
      </c>
      <c r="EQ306" s="71" t="str">
        <f t="shared" ref="EQ306" si="5072">IF(BK306="","","|n"&amp;EQ$2&amp;"+"&amp;BK306&amp;EQ$1)</f>
        <v/>
      </c>
      <c r="ER306" s="71" t="str">
        <f t="shared" ref="ER306" si="5073">IF(BL306="","","|n"&amp;ER$2&amp;"+"&amp;BL306&amp;ER$1)</f>
        <v/>
      </c>
      <c r="ES306" s="71" t="str">
        <f t="shared" ref="ES306" si="5074">IF(BM306="","","|n"&amp;ES$2&amp;"+"&amp;BM306&amp;ES$1)</f>
        <v/>
      </c>
      <c r="ET306" s="71" t="str">
        <f t="shared" ref="ET306" si="5075">IF(BN306="","","|n"&amp;ET$2&amp;"+"&amp;BN306&amp;ET$1)</f>
        <v/>
      </c>
      <c r="EU306" s="71" t="str">
        <f t="shared" ref="EU306" si="5076">IF(BO306="","","|n"&amp;EU$2&amp;"+"&amp;BO306&amp;EU$1)</f>
        <v/>
      </c>
      <c r="EV306" s="71" t="str">
        <f t="shared" ref="EV306" si="5077">IF(BP306="","","|n"&amp;EV$2&amp;"+"&amp;BP306&amp;EV$1)</f>
        <v/>
      </c>
      <c r="EW306" s="71" t="str">
        <f t="shared" ref="EW306" si="5078">IF(BQ306="","","|n"&amp;EW$2&amp;"+"&amp;BQ306&amp;EW$1)</f>
        <v/>
      </c>
      <c r="EX306" s="71" t="str">
        <f t="shared" ref="EX306" si="5079">IF(BR306="","","|n"&amp;EX$2&amp;"+"&amp;BR306&amp;EX$1)</f>
        <v/>
      </c>
      <c r="EY306" s="71" t="str">
        <f t="shared" ref="EY306" si="5080">IF(BS306="","","|n"&amp;EY$2&amp;"+"&amp;BS306&amp;EY$1)</f>
        <v/>
      </c>
      <c r="EZ306" s="71" t="str">
        <f t="shared" ref="EZ306" si="5081">IF(BT306="","","|n"&amp;EZ$2&amp;"+"&amp;BT306&amp;EZ$1)</f>
        <v/>
      </c>
      <c r="FA306" s="71" t="str">
        <f t="shared" ref="FA306" si="5082">IF(BU306="","","|n"&amp;FA$2&amp;"+"&amp;BU306&amp;FA$1)</f>
        <v/>
      </c>
      <c r="FB306" s="71" t="str">
        <f t="shared" ref="FB306" si="5083">IF(BV306="","","|n"&amp;FB$2&amp;"+"&amp;BV306&amp;FB$1)</f>
        <v/>
      </c>
      <c r="FC306" s="71" t="str">
        <f t="shared" ref="FC306" si="5084">IF(BW306="","","|n"&amp;FC$2&amp;"+"&amp;BW306&amp;FC$1)</f>
        <v/>
      </c>
      <c r="FD306" s="71" t="str">
        <f t="shared" ref="FD306" si="5085">IF(BX306="","","|n"&amp;FD$2&amp;"+"&amp;BX306&amp;FD$1)</f>
        <v/>
      </c>
      <c r="FE306" s="71" t="str">
        <f t="shared" ref="FE306" si="5086">IF(BY306="","","|n"&amp;FE$2&amp;"+"&amp;BY306&amp;FE$1)</f>
        <v/>
      </c>
      <c r="FF306" s="71" t="str">
        <f t="shared" ref="FF306" si="5087">IF(BZ306="","","|n"&amp;FF$2&amp;"+"&amp;BZ306&amp;FF$1)</f>
        <v/>
      </c>
      <c r="FG306" s="71" t="str">
        <f t="shared" ref="FG306" si="5088">IF(CA306="","","|n"&amp;FG$2&amp;"+"&amp;CA306&amp;FG$1)</f>
        <v/>
      </c>
      <c r="FH306" s="71" t="str">
        <f t="shared" ref="FH306" si="5089">IF(CB306="","","|n"&amp;FH$2&amp;"+"&amp;CB306&amp;FH$1)</f>
        <v/>
      </c>
      <c r="FI306" s="71" t="str">
        <f t="shared" ref="FI306" si="5090">IF(CC306="","","|n"&amp;FI$2&amp;"+"&amp;CC306&amp;FI$1)</f>
        <v/>
      </c>
      <c r="FJ306" s="71" t="str">
        <f t="shared" ref="FJ306" si="5091">IF(CD306="","","|n"&amp;FJ$2&amp;"+"&amp;CD306&amp;FJ$1)</f>
        <v/>
      </c>
      <c r="FK306" s="71" t="str">
        <f t="shared" ref="FK306" si="5092">IF(CE306="","","|n"&amp;FK$2&amp;"+"&amp;CE306&amp;FK$1)</f>
        <v/>
      </c>
      <c r="FL306" s="71" t="str">
        <f t="shared" ref="FL306" si="5093">IF(CF306="","","|n"&amp;FL$2&amp;"+"&amp;CF306&amp;FL$1)</f>
        <v/>
      </c>
      <c r="FM306" s="71" t="str">
        <f t="shared" ref="FM306" si="5094">IF(CG306="","","|n"&amp;FM$2&amp;"+"&amp;CG306&amp;FM$1)</f>
        <v/>
      </c>
      <c r="FN306" s="71" t="str">
        <f t="shared" ref="FN306" si="5095">IF(CH306="","","|n"&amp;FN$2&amp;"+"&amp;CH306&amp;FN$1)</f>
        <v/>
      </c>
      <c r="FO306" s="71" t="str">
        <f t="shared" ref="FO306" si="5096">IF(CI306="","","|n"&amp;FO$2&amp;"+"&amp;CI306&amp;FO$1)</f>
        <v/>
      </c>
      <c r="FP306" s="71" t="str">
        <f t="shared" ref="FP306" si="5097">IF(CJ306="","","|n"&amp;FP$2&amp;"+"&amp;CJ306&amp;FP$1)</f>
        <v/>
      </c>
      <c r="FQ306" s="71" t="str">
        <f t="shared" ref="FQ306" si="5098">IF(CK306="","","|n"&amp;FQ$2&amp;"+"&amp;CK306&amp;FQ$1)</f>
        <v/>
      </c>
      <c r="FR306" s="71" t="str">
        <f t="shared" ref="FR306" si="5099">IF(CL306="","","|n"&amp;FR$2&amp;"+"&amp;CL306&amp;FR$1)</f>
        <v/>
      </c>
      <c r="FS306" s="71" t="str">
        <f t="shared" ref="FS306" si="5100">IF(CM306="","","|n"&amp;FS$2&amp;"+"&amp;CM306&amp;FS$1)</f>
        <v/>
      </c>
    </row>
    <row r="307" spans="1:175" ht="16.5">
      <c r="A307" s="133"/>
      <c r="B307" s="101" t="s">
        <v>906</v>
      </c>
      <c r="C307" s="101" t="s">
        <v>907</v>
      </c>
      <c r="T307" s="143"/>
      <c r="U307" s="85"/>
      <c r="CN307" s="69" t="str">
        <f t="shared" si="4950"/>
        <v>InitUnitState('IC00',,,,,,,,,,)</v>
      </c>
      <c r="CO307" s="69" t="str">
        <f t="shared" si="4951"/>
        <v>InitUnitNormal('IC00',,,,,,,,,,)</v>
      </c>
      <c r="CP307" s="69" t="str">
        <f t="shared" si="4952"/>
        <v>InitUnitMagic('IC00',,,,,,,,,,)</v>
      </c>
      <c r="CQ307" s="69" t="str">
        <f t="shared" si="4953"/>
        <v>InitUnitAdd('IC00',,,,,,,,,,)</v>
      </c>
      <c r="CR307" s="69" t="str">
        <f t="shared" ref="CR307" si="5101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InitEquipData('IC00',,"",,,,,'','','','','','',"")</v>
      </c>
      <c r="CU307" s="95" t="str">
        <f t="shared" si="4955"/>
        <v>|n</v>
      </c>
      <c r="CW307" s="60"/>
      <c r="CX307" s="60"/>
      <c r="CY307" s="60"/>
      <c r="CZ307" s="60"/>
      <c r="DA307" s="60"/>
      <c r="DB307" s="71" t="str">
        <f t="shared" si="4956"/>
        <v/>
      </c>
      <c r="DC307" s="71" t="str">
        <f t="shared" si="4957"/>
        <v/>
      </c>
      <c r="DD307" s="71" t="str">
        <f t="shared" si="4958"/>
        <v/>
      </c>
      <c r="DE307" s="71" t="str">
        <f t="shared" si="4959"/>
        <v/>
      </c>
      <c r="DF307" s="71" t="str">
        <f t="shared" si="4960"/>
        <v/>
      </c>
      <c r="DG307" s="71" t="str">
        <f t="shared" si="4961"/>
        <v/>
      </c>
      <c r="DH307" s="71" t="str">
        <f t="shared" si="4962"/>
        <v/>
      </c>
      <c r="DI307" s="71" t="str">
        <f t="shared" si="4963"/>
        <v/>
      </c>
      <c r="DJ307" s="71" t="str">
        <f t="shared" si="4964"/>
        <v/>
      </c>
      <c r="DK307" s="71" t="str">
        <f t="shared" si="4965"/>
        <v/>
      </c>
      <c r="DL307" s="71" t="str">
        <f t="shared" si="4966"/>
        <v/>
      </c>
      <c r="DM307" s="71" t="str">
        <f t="shared" si="4967"/>
        <v/>
      </c>
      <c r="DN307" s="71" t="str">
        <f t="shared" si="4968"/>
        <v/>
      </c>
      <c r="DO307" s="71" t="str">
        <f t="shared" si="4969"/>
        <v/>
      </c>
      <c r="DP307" s="71" t="str">
        <f t="shared" si="4970"/>
        <v/>
      </c>
      <c r="DQ307" s="71" t="str">
        <f t="shared" si="4971"/>
        <v/>
      </c>
      <c r="DR307" s="71" t="str">
        <f t="shared" si="4972"/>
        <v/>
      </c>
      <c r="DS307" s="71" t="str">
        <f t="shared" si="4973"/>
        <v/>
      </c>
      <c r="DT307" s="71" t="str">
        <f t="shared" si="4974"/>
        <v/>
      </c>
      <c r="DU307" s="71" t="str">
        <f t="shared" si="4975"/>
        <v/>
      </c>
      <c r="DV307" s="71" t="str">
        <f t="shared" si="4976"/>
        <v/>
      </c>
      <c r="DW307" s="71" t="str">
        <f t="shared" si="4977"/>
        <v/>
      </c>
      <c r="DX307" s="71" t="str">
        <f t="shared" si="4978"/>
        <v/>
      </c>
      <c r="DY307" s="71" t="str">
        <f t="shared" si="4979"/>
        <v/>
      </c>
      <c r="DZ307" s="71" t="str">
        <f t="shared" si="4980"/>
        <v/>
      </c>
      <c r="EA307" s="71" t="str">
        <f t="shared" si="4981"/>
        <v/>
      </c>
      <c r="EB307" s="71" t="str">
        <f t="shared" si="4982"/>
        <v/>
      </c>
      <c r="EC307" s="71" t="str">
        <f t="shared" si="4983"/>
        <v/>
      </c>
      <c r="ED307" s="71" t="str">
        <f t="shared" si="4984"/>
        <v/>
      </c>
      <c r="EE307" s="71" t="str">
        <f t="shared" si="4985"/>
        <v/>
      </c>
      <c r="EF307" s="71" t="str">
        <f t="shared" si="4986"/>
        <v/>
      </c>
      <c r="EG307" s="71" t="str">
        <f t="shared" si="4987"/>
        <v/>
      </c>
      <c r="EH307" s="71" t="str">
        <f t="shared" si="4988"/>
        <v/>
      </c>
      <c r="EI307" s="71" t="str">
        <f t="shared" si="4989"/>
        <v/>
      </c>
      <c r="EJ307" s="71" t="str">
        <f t="shared" si="4990"/>
        <v/>
      </c>
      <c r="EK307" s="71" t="str">
        <f t="shared" si="4991"/>
        <v/>
      </c>
      <c r="EL307" s="71" t="str">
        <f t="shared" si="4992"/>
        <v/>
      </c>
      <c r="EM307" s="71" t="str">
        <f t="shared" si="4993"/>
        <v/>
      </c>
      <c r="EN307" s="71" t="str">
        <f t="shared" si="4994"/>
        <v/>
      </c>
      <c r="EO307" s="71" t="str">
        <f t="shared" si="4995"/>
        <v/>
      </c>
      <c r="EP307" s="71" t="str">
        <f t="shared" si="4996"/>
        <v/>
      </c>
      <c r="EQ307" s="71" t="str">
        <f t="shared" si="4997"/>
        <v/>
      </c>
      <c r="ER307" s="71" t="str">
        <f t="shared" si="4998"/>
        <v/>
      </c>
      <c r="ES307" s="71" t="str">
        <f t="shared" si="4999"/>
        <v/>
      </c>
      <c r="ET307" s="71" t="str">
        <f t="shared" si="5000"/>
        <v/>
      </c>
      <c r="EU307" s="71" t="str">
        <f t="shared" si="5001"/>
        <v/>
      </c>
      <c r="EV307" s="71" t="str">
        <f t="shared" si="5002"/>
        <v/>
      </c>
      <c r="EW307" s="71" t="str">
        <f t="shared" si="5003"/>
        <v/>
      </c>
      <c r="EX307" s="71" t="str">
        <f t="shared" si="5004"/>
        <v/>
      </c>
      <c r="EY307" s="71" t="str">
        <f t="shared" si="5005"/>
        <v/>
      </c>
      <c r="EZ307" s="71" t="str">
        <f t="shared" si="5006"/>
        <v/>
      </c>
      <c r="FA307" s="71" t="str">
        <f t="shared" si="5007"/>
        <v/>
      </c>
      <c r="FB307" s="71" t="str">
        <f t="shared" si="5008"/>
        <v/>
      </c>
      <c r="FC307" s="71" t="str">
        <f t="shared" si="5009"/>
        <v/>
      </c>
      <c r="FD307" s="71" t="str">
        <f t="shared" si="5010"/>
        <v/>
      </c>
      <c r="FE307" s="71" t="str">
        <f t="shared" si="5011"/>
        <v/>
      </c>
      <c r="FF307" s="71" t="str">
        <f t="shared" si="5012"/>
        <v/>
      </c>
      <c r="FG307" s="71" t="str">
        <f t="shared" si="5013"/>
        <v/>
      </c>
      <c r="FH307" s="71" t="str">
        <f t="shared" si="5014"/>
        <v/>
      </c>
      <c r="FI307" s="71" t="str">
        <f t="shared" si="5015"/>
        <v/>
      </c>
      <c r="FJ307" s="71" t="str">
        <f t="shared" si="5016"/>
        <v/>
      </c>
      <c r="FK307" s="71" t="str">
        <f t="shared" si="5017"/>
        <v/>
      </c>
      <c r="FL307" s="71" t="str">
        <f t="shared" si="5018"/>
        <v/>
      </c>
      <c r="FM307" s="71" t="str">
        <f t="shared" si="5019"/>
        <v/>
      </c>
      <c r="FN307" s="71" t="str">
        <f t="shared" si="5020"/>
        <v/>
      </c>
      <c r="FO307" s="71" t="str">
        <f t="shared" si="5021"/>
        <v/>
      </c>
      <c r="FP307" s="71" t="str">
        <f t="shared" si="5022"/>
        <v/>
      </c>
      <c r="FQ307" s="71" t="str">
        <f t="shared" si="5023"/>
        <v/>
      </c>
      <c r="FR307" s="71" t="str">
        <f t="shared" si="5024"/>
        <v/>
      </c>
      <c r="FS307" s="71" t="str">
        <f t="shared" si="5025"/>
        <v/>
      </c>
    </row>
    <row r="308" spans="1:175" ht="16.5">
      <c r="A308" s="133"/>
      <c r="B308" s="101" t="s">
        <v>908</v>
      </c>
      <c r="C308" s="101" t="s">
        <v>909</v>
      </c>
      <c r="T308" s="143"/>
      <c r="U308" s="85"/>
      <c r="CN308" s="69" t="str">
        <f t="shared" ref="CN308" si="5102">"InitUnitState('"&amp;B308&amp;"',"&amp;V308&amp;","&amp;W308&amp;","&amp;X308&amp;","&amp;Y308&amp;","&amp;Z308&amp;","&amp;AA308&amp;","&amp;AB308&amp;","&amp;AC308&amp;","&amp;AD308&amp;","&amp;AE308&amp;")"</f>
        <v>InitUnitState('IC01',,,,,,,,,,)</v>
      </c>
      <c r="CO308" s="69" t="str">
        <f t="shared" ref="CO308" si="5103">"InitUnitNormal('"&amp;B308&amp;"',"&amp;AF308&amp;","&amp;AG308&amp;","&amp;AH308&amp;","&amp;AI308&amp;","&amp;AJ308&amp;","&amp;AK308&amp;","&amp;AL308&amp;","&amp;AM308&amp;","&amp;AN308&amp;","&amp;AO308&amp;")"</f>
        <v>InitUnitNormal('IC01',,,,,,,,,,)</v>
      </c>
      <c r="CP308" s="69" t="str">
        <f t="shared" ref="CP308" si="5104">"InitUnitMagic('"&amp;B308&amp;"',"&amp;AP308&amp;","&amp;AQ308&amp;","&amp;AR308&amp;","&amp;AS308&amp;","&amp;AT308&amp;","&amp;AU308&amp;","&amp;AV308&amp;","&amp;AW308&amp;","&amp;BI308&amp;","&amp;BJ308&amp;")"</f>
        <v>InitUnitMagic('IC01',,,,,,,,,,)</v>
      </c>
      <c r="CQ308" s="69" t="str">
        <f t="shared" ref="CQ308" si="5105">"InitUnitAdd('"&amp;B308&amp;"',"&amp;BK308&amp;","&amp;BL308&amp;","&amp;BM308&amp;","&amp;BN308&amp;","&amp;BO308&amp;","&amp;BP308&amp;","&amp;BQ308&amp;","&amp;BR308&amp;","&amp;BS308&amp;","&amp;BT308&amp;")"</f>
        <v>InitUnitAdd('IC01',,,,,,,,,,)</v>
      </c>
      <c r="CR308" s="69" t="str">
        <f t="shared" ref="CR308" si="5106"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InitEquipData('IC01',,"",,,,,'','','','','','',"")</v>
      </c>
      <c r="CU308" s="95" t="str">
        <f t="shared" si="4879"/>
        <v>|n</v>
      </c>
      <c r="CW308" s="60"/>
      <c r="CX308" s="60"/>
      <c r="CY308" s="60"/>
      <c r="CZ308" s="60"/>
      <c r="DA308" s="60"/>
      <c r="DB308" s="71" t="str">
        <f t="shared" si="4880"/>
        <v/>
      </c>
      <c r="DC308" s="71" t="str">
        <f t="shared" si="4881"/>
        <v/>
      </c>
      <c r="DD308" s="71" t="str">
        <f t="shared" si="4882"/>
        <v/>
      </c>
      <c r="DE308" s="71" t="str">
        <f t="shared" si="4883"/>
        <v/>
      </c>
      <c r="DF308" s="71" t="str">
        <f t="shared" si="4884"/>
        <v/>
      </c>
      <c r="DG308" s="71" t="str">
        <f t="shared" si="4885"/>
        <v/>
      </c>
      <c r="DH308" s="71" t="str">
        <f t="shared" si="4886"/>
        <v/>
      </c>
      <c r="DI308" s="71" t="str">
        <f t="shared" si="4887"/>
        <v/>
      </c>
      <c r="DJ308" s="71" t="str">
        <f t="shared" si="4888"/>
        <v/>
      </c>
      <c r="DK308" s="71" t="str">
        <f t="shared" si="4889"/>
        <v/>
      </c>
      <c r="DL308" s="71" t="str">
        <f t="shared" si="4890"/>
        <v/>
      </c>
      <c r="DM308" s="71" t="str">
        <f t="shared" si="4891"/>
        <v/>
      </c>
      <c r="DN308" s="71" t="str">
        <f t="shared" si="4892"/>
        <v/>
      </c>
      <c r="DO308" s="71" t="str">
        <f t="shared" si="4893"/>
        <v/>
      </c>
      <c r="DP308" s="71" t="str">
        <f t="shared" si="4894"/>
        <v/>
      </c>
      <c r="DQ308" s="71" t="str">
        <f t="shared" si="4895"/>
        <v/>
      </c>
      <c r="DR308" s="71" t="str">
        <f t="shared" si="4896"/>
        <v/>
      </c>
      <c r="DS308" s="71" t="str">
        <f t="shared" si="4897"/>
        <v/>
      </c>
      <c r="DT308" s="71" t="str">
        <f t="shared" si="4898"/>
        <v/>
      </c>
      <c r="DU308" s="71" t="str">
        <f t="shared" si="4899"/>
        <v/>
      </c>
      <c r="DV308" s="71" t="str">
        <f t="shared" si="4900"/>
        <v/>
      </c>
      <c r="DW308" s="71" t="str">
        <f t="shared" si="4901"/>
        <v/>
      </c>
      <c r="DX308" s="71" t="str">
        <f t="shared" si="4902"/>
        <v/>
      </c>
      <c r="DY308" s="71" t="str">
        <f t="shared" si="4903"/>
        <v/>
      </c>
      <c r="DZ308" s="71" t="str">
        <f t="shared" si="4904"/>
        <v/>
      </c>
      <c r="EA308" s="71" t="str">
        <f t="shared" si="4905"/>
        <v/>
      </c>
      <c r="EB308" s="71" t="str">
        <f t="shared" si="4906"/>
        <v/>
      </c>
      <c r="EC308" s="71" t="str">
        <f t="shared" si="4907"/>
        <v/>
      </c>
      <c r="ED308" s="71" t="str">
        <f t="shared" si="4908"/>
        <v/>
      </c>
      <c r="EE308" s="71" t="str">
        <f t="shared" si="4909"/>
        <v/>
      </c>
      <c r="EF308" s="71" t="str">
        <f t="shared" si="4910"/>
        <v/>
      </c>
      <c r="EG308" s="71" t="str">
        <f t="shared" si="4911"/>
        <v/>
      </c>
      <c r="EH308" s="71" t="str">
        <f t="shared" si="4912"/>
        <v/>
      </c>
      <c r="EI308" s="71" t="str">
        <f t="shared" si="4913"/>
        <v/>
      </c>
      <c r="EJ308" s="71" t="str">
        <f t="shared" si="4914"/>
        <v/>
      </c>
      <c r="EK308" s="71" t="str">
        <f t="shared" si="4915"/>
        <v/>
      </c>
      <c r="EL308" s="71" t="str">
        <f t="shared" si="4916"/>
        <v/>
      </c>
      <c r="EM308" s="71" t="str">
        <f t="shared" si="4917"/>
        <v/>
      </c>
      <c r="EN308" s="71" t="str">
        <f t="shared" si="4918"/>
        <v/>
      </c>
      <c r="EO308" s="71" t="str">
        <f t="shared" si="4919"/>
        <v/>
      </c>
      <c r="EP308" s="71" t="str">
        <f t="shared" si="4920"/>
        <v/>
      </c>
      <c r="EQ308" s="71" t="str">
        <f t="shared" si="4921"/>
        <v/>
      </c>
      <c r="ER308" s="71" t="str">
        <f t="shared" si="4922"/>
        <v/>
      </c>
      <c r="ES308" s="71" t="str">
        <f t="shared" si="4923"/>
        <v/>
      </c>
      <c r="ET308" s="71" t="str">
        <f t="shared" si="4924"/>
        <v/>
      </c>
      <c r="EU308" s="71" t="str">
        <f t="shared" si="4925"/>
        <v/>
      </c>
      <c r="EV308" s="71" t="str">
        <f t="shared" si="4926"/>
        <v/>
      </c>
      <c r="EW308" s="71" t="str">
        <f t="shared" si="4927"/>
        <v/>
      </c>
      <c r="EX308" s="71" t="str">
        <f t="shared" si="4928"/>
        <v/>
      </c>
      <c r="EY308" s="71" t="str">
        <f t="shared" si="4929"/>
        <v/>
      </c>
      <c r="EZ308" s="71" t="str">
        <f t="shared" si="4930"/>
        <v/>
      </c>
      <c r="FA308" s="71" t="str">
        <f t="shared" si="4931"/>
        <v/>
      </c>
      <c r="FB308" s="71" t="str">
        <f t="shared" si="4932"/>
        <v/>
      </c>
      <c r="FC308" s="71" t="str">
        <f t="shared" si="4933"/>
        <v/>
      </c>
      <c r="FD308" s="71" t="str">
        <f t="shared" si="4934"/>
        <v/>
      </c>
      <c r="FE308" s="71" t="str">
        <f t="shared" si="4935"/>
        <v/>
      </c>
      <c r="FF308" s="71" t="str">
        <f t="shared" si="4936"/>
        <v/>
      </c>
      <c r="FG308" s="71" t="str">
        <f t="shared" si="4937"/>
        <v/>
      </c>
      <c r="FH308" s="71" t="str">
        <f t="shared" si="4938"/>
        <v/>
      </c>
      <c r="FI308" s="71" t="str">
        <f t="shared" si="4939"/>
        <v/>
      </c>
      <c r="FJ308" s="71" t="str">
        <f t="shared" si="4940"/>
        <v/>
      </c>
      <c r="FK308" s="71" t="str">
        <f t="shared" si="4941"/>
        <v/>
      </c>
      <c r="FL308" s="71" t="str">
        <f t="shared" si="4942"/>
        <v/>
      </c>
      <c r="FM308" s="71" t="str">
        <f t="shared" si="4943"/>
        <v/>
      </c>
      <c r="FN308" s="71" t="str">
        <f t="shared" si="4944"/>
        <v/>
      </c>
      <c r="FO308" s="71" t="str">
        <f t="shared" si="4945"/>
        <v/>
      </c>
      <c r="FP308" s="71" t="str">
        <f t="shared" si="4946"/>
        <v/>
      </c>
      <c r="FQ308" s="71" t="str">
        <f t="shared" si="4947"/>
        <v/>
      </c>
      <c r="FR308" s="71" t="str">
        <f t="shared" si="4948"/>
        <v/>
      </c>
      <c r="FS308" s="71" t="str">
        <f t="shared" si="4949"/>
        <v/>
      </c>
    </row>
    <row r="309" spans="1:175" ht="16.5">
      <c r="A309" s="80"/>
      <c r="B309" s="101" t="s">
        <v>910</v>
      </c>
      <c r="C309" s="101" t="s">
        <v>128</v>
      </c>
      <c r="T309" s="147"/>
      <c r="U309" s="85"/>
      <c r="CN309" s="69" t="str">
        <f t="shared" ref="CN309:CN317" si="5107">"InitUnitState('"&amp;B309&amp;"',"&amp;V309&amp;","&amp;W309&amp;","&amp;X309&amp;","&amp;Y309&amp;","&amp;Z309&amp;","&amp;AA309&amp;","&amp;AB309&amp;","&amp;AC309&amp;","&amp;AD309&amp;","&amp;AE309&amp;")"</f>
        <v>InitUnitState('IC02',,,,,,,,,,)</v>
      </c>
      <c r="CO309" s="69" t="str">
        <f t="shared" ref="CO309:CO317" si="5108">"InitUnitNormal('"&amp;B309&amp;"',"&amp;AF309&amp;","&amp;AG309&amp;","&amp;AH309&amp;","&amp;AI309&amp;","&amp;AJ309&amp;","&amp;AK309&amp;","&amp;AL309&amp;","&amp;AM309&amp;","&amp;AN309&amp;","&amp;AO309&amp;")"</f>
        <v>InitUnitNormal('IC02',,,,,,,,,,)</v>
      </c>
      <c r="CP309" s="69" t="str">
        <f t="shared" ref="CP309:CP317" si="5109">"InitUnitMagic('"&amp;B309&amp;"',"&amp;AP309&amp;","&amp;AQ309&amp;","&amp;AR309&amp;","&amp;AS309&amp;","&amp;AT309&amp;","&amp;AU309&amp;","&amp;AV309&amp;","&amp;AW309&amp;","&amp;BI309&amp;","&amp;BJ309&amp;")"</f>
        <v>InitUnitMagic('IC02',,,,,,,,,,)</v>
      </c>
      <c r="CQ309" s="69" t="str">
        <f t="shared" ref="CQ309:CQ317" si="5110">"InitUnitAdd('"&amp;B309&amp;"',"&amp;BK309&amp;","&amp;BL309&amp;","&amp;BM309&amp;","&amp;BN309&amp;","&amp;BO309&amp;","&amp;BP309&amp;","&amp;BQ309&amp;","&amp;BR309&amp;","&amp;BS309&amp;","&amp;BT309&amp;")"</f>
        <v>InitUnitAdd('IC02',,,,,,,,,,)</v>
      </c>
      <c r="CR309" s="69" t="str">
        <f t="shared" si="4807"/>
        <v>InitEquipData('IC02',,"",,,,,'','','','','','',"")</v>
      </c>
      <c r="CU309" s="95" t="str">
        <f t="shared" si="4879"/>
        <v>|n</v>
      </c>
      <c r="CW309" s="60"/>
      <c r="CX309" s="60"/>
      <c r="CY309" s="60"/>
      <c r="CZ309" s="60"/>
      <c r="DA309" s="60"/>
      <c r="DB309" s="71" t="str">
        <f t="shared" si="4880"/>
        <v/>
      </c>
      <c r="DC309" s="71" t="str">
        <f t="shared" si="4881"/>
        <v/>
      </c>
      <c r="DD309" s="71" t="str">
        <f t="shared" si="4882"/>
        <v/>
      </c>
      <c r="DE309" s="71" t="str">
        <f t="shared" si="4883"/>
        <v/>
      </c>
      <c r="DF309" s="71" t="str">
        <f t="shared" si="4884"/>
        <v/>
      </c>
      <c r="DG309" s="71" t="str">
        <f t="shared" si="4885"/>
        <v/>
      </c>
      <c r="DH309" s="71" t="str">
        <f t="shared" si="4886"/>
        <v/>
      </c>
      <c r="DI309" s="71" t="str">
        <f t="shared" si="4887"/>
        <v/>
      </c>
      <c r="DJ309" s="71" t="str">
        <f t="shared" si="4888"/>
        <v/>
      </c>
      <c r="DK309" s="71" t="str">
        <f t="shared" si="4889"/>
        <v/>
      </c>
      <c r="DL309" s="71" t="str">
        <f t="shared" si="4890"/>
        <v/>
      </c>
      <c r="DM309" s="71" t="str">
        <f t="shared" si="4891"/>
        <v/>
      </c>
      <c r="DN309" s="71" t="str">
        <f t="shared" si="4892"/>
        <v/>
      </c>
      <c r="DO309" s="71" t="str">
        <f t="shared" si="4893"/>
        <v/>
      </c>
      <c r="DP309" s="71" t="str">
        <f t="shared" si="4894"/>
        <v/>
      </c>
      <c r="DQ309" s="71" t="str">
        <f t="shared" si="4895"/>
        <v/>
      </c>
      <c r="DR309" s="71" t="str">
        <f t="shared" si="4896"/>
        <v/>
      </c>
      <c r="DS309" s="71" t="str">
        <f t="shared" si="4897"/>
        <v/>
      </c>
      <c r="DT309" s="71" t="str">
        <f t="shared" si="4898"/>
        <v/>
      </c>
      <c r="DU309" s="71" t="str">
        <f t="shared" si="4899"/>
        <v/>
      </c>
      <c r="DV309" s="71" t="str">
        <f t="shared" si="4900"/>
        <v/>
      </c>
      <c r="DW309" s="71" t="str">
        <f t="shared" si="4901"/>
        <v/>
      </c>
      <c r="DX309" s="71" t="str">
        <f t="shared" si="4902"/>
        <v/>
      </c>
      <c r="DY309" s="71" t="str">
        <f t="shared" si="4903"/>
        <v/>
      </c>
      <c r="DZ309" s="71" t="str">
        <f t="shared" si="4904"/>
        <v/>
      </c>
      <c r="EA309" s="71" t="str">
        <f t="shared" si="4905"/>
        <v/>
      </c>
      <c r="EB309" s="71" t="str">
        <f t="shared" si="4906"/>
        <v/>
      </c>
      <c r="EC309" s="71" t="str">
        <f t="shared" si="4907"/>
        <v/>
      </c>
      <c r="ED309" s="71" t="str">
        <f t="shared" si="4908"/>
        <v/>
      </c>
      <c r="EE309" s="71" t="str">
        <f t="shared" si="4909"/>
        <v/>
      </c>
      <c r="EF309" s="71" t="str">
        <f t="shared" si="4910"/>
        <v/>
      </c>
      <c r="EG309" s="71" t="str">
        <f t="shared" si="4911"/>
        <v/>
      </c>
      <c r="EH309" s="71" t="str">
        <f t="shared" si="4912"/>
        <v/>
      </c>
      <c r="EI309" s="71" t="str">
        <f t="shared" si="4913"/>
        <v/>
      </c>
      <c r="EJ309" s="71" t="str">
        <f t="shared" si="4914"/>
        <v/>
      </c>
      <c r="EK309" s="71" t="str">
        <f t="shared" si="4915"/>
        <v/>
      </c>
      <c r="EL309" s="71" t="str">
        <f t="shared" si="4916"/>
        <v/>
      </c>
      <c r="EM309" s="71" t="str">
        <f t="shared" si="4917"/>
        <v/>
      </c>
      <c r="EN309" s="71" t="str">
        <f t="shared" si="4918"/>
        <v/>
      </c>
      <c r="EO309" s="71" t="str">
        <f t="shared" si="4919"/>
        <v/>
      </c>
      <c r="EP309" s="71" t="str">
        <f t="shared" si="4920"/>
        <v/>
      </c>
      <c r="EQ309" s="71" t="str">
        <f t="shared" si="4921"/>
        <v/>
      </c>
      <c r="ER309" s="71" t="str">
        <f t="shared" si="4922"/>
        <v/>
      </c>
      <c r="ES309" s="71" t="str">
        <f t="shared" si="4923"/>
        <v/>
      </c>
      <c r="ET309" s="71" t="str">
        <f t="shared" si="4924"/>
        <v/>
      </c>
      <c r="EU309" s="71" t="str">
        <f t="shared" si="4925"/>
        <v/>
      </c>
      <c r="EV309" s="71" t="str">
        <f t="shared" si="4926"/>
        <v/>
      </c>
      <c r="EW309" s="71" t="str">
        <f t="shared" si="4927"/>
        <v/>
      </c>
      <c r="EX309" s="71" t="str">
        <f t="shared" si="4928"/>
        <v/>
      </c>
      <c r="EY309" s="71" t="str">
        <f t="shared" si="4929"/>
        <v/>
      </c>
      <c r="EZ309" s="71" t="str">
        <f t="shared" si="4930"/>
        <v/>
      </c>
      <c r="FA309" s="71" t="str">
        <f t="shared" si="4931"/>
        <v/>
      </c>
      <c r="FB309" s="71" t="str">
        <f t="shared" si="4932"/>
        <v/>
      </c>
      <c r="FC309" s="71" t="str">
        <f t="shared" si="4933"/>
        <v/>
      </c>
      <c r="FD309" s="71" t="str">
        <f t="shared" si="4934"/>
        <v/>
      </c>
      <c r="FE309" s="71" t="str">
        <f t="shared" si="4935"/>
        <v/>
      </c>
      <c r="FF309" s="71" t="str">
        <f t="shared" si="4936"/>
        <v/>
      </c>
      <c r="FG309" s="71" t="str">
        <f t="shared" si="4937"/>
        <v/>
      </c>
      <c r="FH309" s="71" t="str">
        <f t="shared" si="4938"/>
        <v/>
      </c>
      <c r="FI309" s="71" t="str">
        <f t="shared" si="4939"/>
        <v/>
      </c>
      <c r="FJ309" s="71" t="str">
        <f t="shared" si="4940"/>
        <v/>
      </c>
      <c r="FK309" s="71" t="str">
        <f t="shared" si="4941"/>
        <v/>
      </c>
      <c r="FL309" s="71" t="str">
        <f t="shared" si="4942"/>
        <v/>
      </c>
      <c r="FM309" s="71" t="str">
        <f t="shared" si="4943"/>
        <v/>
      </c>
      <c r="FN309" s="71" t="str">
        <f t="shared" si="4944"/>
        <v/>
      </c>
      <c r="FO309" s="71" t="str">
        <f t="shared" si="4945"/>
        <v/>
      </c>
      <c r="FP309" s="71" t="str">
        <f t="shared" si="4946"/>
        <v/>
      </c>
      <c r="FQ309" s="71" t="str">
        <f t="shared" si="4947"/>
        <v/>
      </c>
      <c r="FR309" s="71" t="str">
        <f t="shared" si="4948"/>
        <v/>
      </c>
      <c r="FS309" s="71" t="str">
        <f t="shared" si="4949"/>
        <v/>
      </c>
    </row>
    <row r="310" spans="1:175" s="60" customFormat="1" ht="16.5">
      <c r="A310" s="135"/>
      <c r="B310" s="101" t="s">
        <v>911</v>
      </c>
      <c r="C310" s="101" t="s">
        <v>912</v>
      </c>
      <c r="D310" s="74"/>
      <c r="E310" s="75"/>
      <c r="F310" s="136"/>
      <c r="G310" s="137"/>
      <c r="H310" s="137"/>
      <c r="I310" s="137"/>
      <c r="J310" s="137"/>
      <c r="K310" s="137"/>
      <c r="L310" s="137"/>
      <c r="M310" s="137"/>
      <c r="N310" s="137"/>
      <c r="O310" s="137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5107"/>
        <v>InitUnitState('IC03',,,,,,,,,,)</v>
      </c>
      <c r="CO310" s="93" t="str">
        <f t="shared" si="5108"/>
        <v>InitUnitNormal('IC03',,,,,,,,,,)</v>
      </c>
      <c r="CP310" s="93" t="str">
        <f t="shared" si="5109"/>
        <v>InitUnitMagic('IC03',,,,,,,,,,)</v>
      </c>
      <c r="CQ310" s="93" t="str">
        <f t="shared" si="5110"/>
        <v>InitUnitAdd('IC03',,,,,,,,,,)</v>
      </c>
      <c r="CR310" s="93" t="str">
        <f t="shared" si="4807"/>
        <v>InitEquipData('IC03',,"",,,,,'','','','','','',"")</v>
      </c>
      <c r="CS310" s="93"/>
      <c r="CT310" s="93"/>
      <c r="CU310" s="95" t="str">
        <f t="shared" si="4879"/>
        <v>|n</v>
      </c>
      <c r="CV310" s="70"/>
      <c r="DB310" s="71" t="str">
        <f t="shared" si="4880"/>
        <v/>
      </c>
      <c r="DC310" s="71" t="str">
        <f t="shared" si="4881"/>
        <v/>
      </c>
      <c r="DD310" s="71" t="str">
        <f t="shared" si="4882"/>
        <v/>
      </c>
      <c r="DE310" s="71" t="str">
        <f t="shared" si="4883"/>
        <v/>
      </c>
      <c r="DF310" s="71" t="str">
        <f t="shared" si="4884"/>
        <v/>
      </c>
      <c r="DG310" s="71" t="str">
        <f t="shared" si="4885"/>
        <v/>
      </c>
      <c r="DH310" s="71" t="str">
        <f t="shared" si="4886"/>
        <v/>
      </c>
      <c r="DI310" s="71" t="str">
        <f t="shared" si="4887"/>
        <v/>
      </c>
      <c r="DJ310" s="71" t="str">
        <f t="shared" si="4888"/>
        <v/>
      </c>
      <c r="DK310" s="71" t="str">
        <f t="shared" si="4889"/>
        <v/>
      </c>
      <c r="DL310" s="71" t="str">
        <f t="shared" si="4890"/>
        <v/>
      </c>
      <c r="DM310" s="71" t="str">
        <f t="shared" si="4891"/>
        <v/>
      </c>
      <c r="DN310" s="71" t="str">
        <f t="shared" si="4892"/>
        <v/>
      </c>
      <c r="DO310" s="71" t="str">
        <f t="shared" si="4893"/>
        <v/>
      </c>
      <c r="DP310" s="71" t="str">
        <f t="shared" si="4894"/>
        <v/>
      </c>
      <c r="DQ310" s="71" t="str">
        <f t="shared" si="4895"/>
        <v/>
      </c>
      <c r="DR310" s="71" t="str">
        <f t="shared" si="4896"/>
        <v/>
      </c>
      <c r="DS310" s="71" t="str">
        <f t="shared" si="4897"/>
        <v/>
      </c>
      <c r="DT310" s="71" t="str">
        <f t="shared" si="4898"/>
        <v/>
      </c>
      <c r="DU310" s="71" t="str">
        <f t="shared" si="4899"/>
        <v/>
      </c>
      <c r="DV310" s="71" t="str">
        <f t="shared" si="4900"/>
        <v/>
      </c>
      <c r="DW310" s="71" t="str">
        <f t="shared" si="4901"/>
        <v/>
      </c>
      <c r="DX310" s="71" t="str">
        <f t="shared" si="4902"/>
        <v/>
      </c>
      <c r="DY310" s="71" t="str">
        <f t="shared" si="4903"/>
        <v/>
      </c>
      <c r="DZ310" s="71" t="str">
        <f t="shared" si="4904"/>
        <v/>
      </c>
      <c r="EA310" s="71" t="str">
        <f t="shared" si="4905"/>
        <v/>
      </c>
      <c r="EB310" s="71" t="str">
        <f t="shared" si="4906"/>
        <v/>
      </c>
      <c r="EC310" s="71" t="str">
        <f t="shared" si="4907"/>
        <v/>
      </c>
      <c r="ED310" s="71" t="str">
        <f t="shared" si="4908"/>
        <v/>
      </c>
      <c r="EE310" s="71" t="str">
        <f t="shared" si="4909"/>
        <v/>
      </c>
      <c r="EF310" s="71" t="str">
        <f t="shared" si="4910"/>
        <v/>
      </c>
      <c r="EG310" s="71" t="str">
        <f t="shared" si="4911"/>
        <v/>
      </c>
      <c r="EH310" s="71" t="str">
        <f t="shared" si="4912"/>
        <v/>
      </c>
      <c r="EI310" s="71" t="str">
        <f t="shared" si="4913"/>
        <v/>
      </c>
      <c r="EJ310" s="71" t="str">
        <f t="shared" si="4914"/>
        <v/>
      </c>
      <c r="EK310" s="71" t="str">
        <f t="shared" si="4915"/>
        <v/>
      </c>
      <c r="EL310" s="71" t="str">
        <f t="shared" si="4916"/>
        <v/>
      </c>
      <c r="EM310" s="71" t="str">
        <f t="shared" si="4917"/>
        <v/>
      </c>
      <c r="EN310" s="71" t="str">
        <f t="shared" si="4918"/>
        <v/>
      </c>
      <c r="EO310" s="71" t="str">
        <f t="shared" si="4919"/>
        <v/>
      </c>
      <c r="EP310" s="71" t="str">
        <f t="shared" si="4920"/>
        <v/>
      </c>
      <c r="EQ310" s="71" t="str">
        <f t="shared" si="4921"/>
        <v/>
      </c>
      <c r="ER310" s="71" t="str">
        <f t="shared" si="4922"/>
        <v/>
      </c>
      <c r="ES310" s="71" t="str">
        <f t="shared" si="4923"/>
        <v/>
      </c>
      <c r="ET310" s="71" t="str">
        <f t="shared" si="4924"/>
        <v/>
      </c>
      <c r="EU310" s="71" t="str">
        <f t="shared" si="4925"/>
        <v/>
      </c>
      <c r="EV310" s="71" t="str">
        <f t="shared" si="4926"/>
        <v/>
      </c>
      <c r="EW310" s="71" t="str">
        <f t="shared" si="4927"/>
        <v/>
      </c>
      <c r="EX310" s="71" t="str">
        <f t="shared" si="4928"/>
        <v/>
      </c>
      <c r="EY310" s="71" t="str">
        <f t="shared" si="4929"/>
        <v/>
      </c>
      <c r="EZ310" s="71" t="str">
        <f t="shared" si="4930"/>
        <v/>
      </c>
      <c r="FA310" s="71" t="str">
        <f t="shared" si="4931"/>
        <v/>
      </c>
      <c r="FB310" s="71" t="str">
        <f t="shared" si="4932"/>
        <v/>
      </c>
      <c r="FC310" s="71" t="str">
        <f t="shared" si="4933"/>
        <v/>
      </c>
      <c r="FD310" s="71" t="str">
        <f t="shared" si="4934"/>
        <v/>
      </c>
      <c r="FE310" s="71" t="str">
        <f t="shared" si="4935"/>
        <v/>
      </c>
      <c r="FF310" s="71" t="str">
        <f t="shared" si="4936"/>
        <v/>
      </c>
      <c r="FG310" s="71" t="str">
        <f t="shared" si="4937"/>
        <v/>
      </c>
      <c r="FH310" s="71" t="str">
        <f t="shared" si="4938"/>
        <v/>
      </c>
      <c r="FI310" s="71" t="str">
        <f t="shared" si="4939"/>
        <v/>
      </c>
      <c r="FJ310" s="71" t="str">
        <f t="shared" si="4940"/>
        <v/>
      </c>
      <c r="FK310" s="71" t="str">
        <f t="shared" si="4941"/>
        <v/>
      </c>
      <c r="FL310" s="71" t="str">
        <f t="shared" si="4942"/>
        <v/>
      </c>
      <c r="FM310" s="71" t="str">
        <f t="shared" si="4943"/>
        <v/>
      </c>
      <c r="FN310" s="71" t="str">
        <f t="shared" si="4944"/>
        <v/>
      </c>
      <c r="FO310" s="71" t="str">
        <f t="shared" si="4945"/>
        <v/>
      </c>
      <c r="FP310" s="71" t="str">
        <f t="shared" si="4946"/>
        <v/>
      </c>
      <c r="FQ310" s="71" t="str">
        <f t="shared" si="4947"/>
        <v/>
      </c>
      <c r="FR310" s="71" t="str">
        <f t="shared" si="4948"/>
        <v/>
      </c>
      <c r="FS310" s="71" t="str">
        <f t="shared" si="4949"/>
        <v/>
      </c>
    </row>
    <row r="311" spans="1:175" s="60" customFormat="1" ht="16.5">
      <c r="A311" s="135"/>
      <c r="B311" s="101" t="s">
        <v>913</v>
      </c>
      <c r="C311" s="101" t="s">
        <v>914</v>
      </c>
      <c r="D311" s="74"/>
      <c r="E311" s="75"/>
      <c r="F311" s="136"/>
      <c r="G311" s="137"/>
      <c r="H311" s="137"/>
      <c r="I311" s="137"/>
      <c r="J311" s="137"/>
      <c r="K311" s="137"/>
      <c r="L311" s="137"/>
      <c r="M311" s="137"/>
      <c r="N311" s="137"/>
      <c r="O311" s="137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5107"/>
        <v>InitUnitState('IC04',,,,,,,,,,)</v>
      </c>
      <c r="CO311" s="93" t="str">
        <f t="shared" si="5108"/>
        <v>InitUnitNormal('IC04',,,,,,,,,,)</v>
      </c>
      <c r="CP311" s="93" t="str">
        <f t="shared" si="5109"/>
        <v>InitUnitMagic('IC04',,,,,,,,,,)</v>
      </c>
      <c r="CQ311" s="93" t="str">
        <f t="shared" si="5110"/>
        <v>InitUnitAdd('IC04',,,,,,,,,,)</v>
      </c>
      <c r="CR311" s="93" t="str">
        <f t="shared" si="4807"/>
        <v>InitEquipData('IC04',,"",,,,,'','','','','','',"")</v>
      </c>
      <c r="CS311" s="93"/>
      <c r="CT311" s="93"/>
      <c r="CU311" s="95" t="str">
        <f t="shared" si="4879"/>
        <v>|n</v>
      </c>
      <c r="CV311" s="70"/>
      <c r="DB311" s="71" t="str">
        <f t="shared" si="4880"/>
        <v/>
      </c>
      <c r="DC311" s="71" t="str">
        <f t="shared" si="4881"/>
        <v/>
      </c>
      <c r="DD311" s="71" t="str">
        <f t="shared" si="4882"/>
        <v/>
      </c>
      <c r="DE311" s="71" t="str">
        <f t="shared" si="4883"/>
        <v/>
      </c>
      <c r="DF311" s="71" t="str">
        <f t="shared" si="4884"/>
        <v/>
      </c>
      <c r="DG311" s="71" t="str">
        <f t="shared" si="4885"/>
        <v/>
      </c>
      <c r="DH311" s="71" t="str">
        <f t="shared" si="4886"/>
        <v/>
      </c>
      <c r="DI311" s="71" t="str">
        <f t="shared" si="4887"/>
        <v/>
      </c>
      <c r="DJ311" s="71" t="str">
        <f t="shared" si="4888"/>
        <v/>
      </c>
      <c r="DK311" s="71" t="str">
        <f t="shared" si="4889"/>
        <v/>
      </c>
      <c r="DL311" s="71" t="str">
        <f t="shared" si="4890"/>
        <v/>
      </c>
      <c r="DM311" s="71" t="str">
        <f t="shared" si="4891"/>
        <v/>
      </c>
      <c r="DN311" s="71" t="str">
        <f t="shared" si="4892"/>
        <v/>
      </c>
      <c r="DO311" s="71" t="str">
        <f t="shared" si="4893"/>
        <v/>
      </c>
      <c r="DP311" s="71" t="str">
        <f t="shared" si="4894"/>
        <v/>
      </c>
      <c r="DQ311" s="71" t="str">
        <f t="shared" si="4895"/>
        <v/>
      </c>
      <c r="DR311" s="71" t="str">
        <f t="shared" si="4896"/>
        <v/>
      </c>
      <c r="DS311" s="71" t="str">
        <f t="shared" si="4897"/>
        <v/>
      </c>
      <c r="DT311" s="71" t="str">
        <f t="shared" si="4898"/>
        <v/>
      </c>
      <c r="DU311" s="71" t="str">
        <f t="shared" si="4899"/>
        <v/>
      </c>
      <c r="DV311" s="71" t="str">
        <f t="shared" si="4900"/>
        <v/>
      </c>
      <c r="DW311" s="71" t="str">
        <f t="shared" si="4901"/>
        <v/>
      </c>
      <c r="DX311" s="71" t="str">
        <f t="shared" si="4902"/>
        <v/>
      </c>
      <c r="DY311" s="71" t="str">
        <f t="shared" si="4903"/>
        <v/>
      </c>
      <c r="DZ311" s="71" t="str">
        <f t="shared" si="4904"/>
        <v/>
      </c>
      <c r="EA311" s="71" t="str">
        <f t="shared" si="4905"/>
        <v/>
      </c>
      <c r="EB311" s="71" t="str">
        <f t="shared" si="4906"/>
        <v/>
      </c>
      <c r="EC311" s="71" t="str">
        <f t="shared" si="4907"/>
        <v/>
      </c>
      <c r="ED311" s="71" t="str">
        <f t="shared" si="4908"/>
        <v/>
      </c>
      <c r="EE311" s="71" t="str">
        <f t="shared" si="4909"/>
        <v/>
      </c>
      <c r="EF311" s="71" t="str">
        <f t="shared" si="4910"/>
        <v/>
      </c>
      <c r="EG311" s="71" t="str">
        <f t="shared" si="4911"/>
        <v/>
      </c>
      <c r="EH311" s="71" t="str">
        <f t="shared" si="4912"/>
        <v/>
      </c>
      <c r="EI311" s="71" t="str">
        <f t="shared" si="4913"/>
        <v/>
      </c>
      <c r="EJ311" s="71" t="str">
        <f t="shared" si="4914"/>
        <v/>
      </c>
      <c r="EK311" s="71" t="str">
        <f t="shared" si="4915"/>
        <v/>
      </c>
      <c r="EL311" s="71" t="str">
        <f t="shared" si="4916"/>
        <v/>
      </c>
      <c r="EM311" s="71" t="str">
        <f t="shared" si="4917"/>
        <v/>
      </c>
      <c r="EN311" s="71" t="str">
        <f t="shared" si="4918"/>
        <v/>
      </c>
      <c r="EO311" s="71" t="str">
        <f t="shared" si="4919"/>
        <v/>
      </c>
      <c r="EP311" s="71" t="str">
        <f t="shared" si="4920"/>
        <v/>
      </c>
      <c r="EQ311" s="71" t="str">
        <f t="shared" si="4921"/>
        <v/>
      </c>
      <c r="ER311" s="71" t="str">
        <f t="shared" si="4922"/>
        <v/>
      </c>
      <c r="ES311" s="71" t="str">
        <f t="shared" si="4923"/>
        <v/>
      </c>
      <c r="ET311" s="71" t="str">
        <f t="shared" si="4924"/>
        <v/>
      </c>
      <c r="EU311" s="71" t="str">
        <f t="shared" si="4925"/>
        <v/>
      </c>
      <c r="EV311" s="71" t="str">
        <f t="shared" si="4926"/>
        <v/>
      </c>
      <c r="EW311" s="71" t="str">
        <f t="shared" si="4927"/>
        <v/>
      </c>
      <c r="EX311" s="71" t="str">
        <f t="shared" si="4928"/>
        <v/>
      </c>
      <c r="EY311" s="71" t="str">
        <f t="shared" si="4929"/>
        <v/>
      </c>
      <c r="EZ311" s="71" t="str">
        <f t="shared" si="4930"/>
        <v/>
      </c>
      <c r="FA311" s="71" t="str">
        <f t="shared" si="4931"/>
        <v/>
      </c>
      <c r="FB311" s="71" t="str">
        <f t="shared" si="4932"/>
        <v/>
      </c>
      <c r="FC311" s="71" t="str">
        <f t="shared" si="4933"/>
        <v/>
      </c>
      <c r="FD311" s="71" t="str">
        <f t="shared" si="4934"/>
        <v/>
      </c>
      <c r="FE311" s="71" t="str">
        <f t="shared" si="4935"/>
        <v/>
      </c>
      <c r="FF311" s="71" t="str">
        <f t="shared" si="4936"/>
        <v/>
      </c>
      <c r="FG311" s="71" t="str">
        <f t="shared" si="4937"/>
        <v/>
      </c>
      <c r="FH311" s="71" t="str">
        <f t="shared" si="4938"/>
        <v/>
      </c>
      <c r="FI311" s="71" t="str">
        <f t="shared" si="4939"/>
        <v/>
      </c>
      <c r="FJ311" s="71" t="str">
        <f t="shared" si="4940"/>
        <v/>
      </c>
      <c r="FK311" s="71" t="str">
        <f t="shared" si="4941"/>
        <v/>
      </c>
      <c r="FL311" s="71" t="str">
        <f t="shared" si="4942"/>
        <v/>
      </c>
      <c r="FM311" s="71" t="str">
        <f t="shared" si="4943"/>
        <v/>
      </c>
      <c r="FN311" s="71" t="str">
        <f t="shared" si="4944"/>
        <v/>
      </c>
      <c r="FO311" s="71" t="str">
        <f t="shared" si="4945"/>
        <v/>
      </c>
      <c r="FP311" s="71" t="str">
        <f t="shared" si="4946"/>
        <v/>
      </c>
      <c r="FQ311" s="71" t="str">
        <f t="shared" si="4947"/>
        <v/>
      </c>
      <c r="FR311" s="71" t="str">
        <f t="shared" si="4948"/>
        <v/>
      </c>
      <c r="FS311" s="71" t="str">
        <f t="shared" si="4949"/>
        <v/>
      </c>
    </row>
    <row r="312" spans="1:175" s="60" customFormat="1" ht="16.5">
      <c r="A312" s="135"/>
      <c r="B312" s="101" t="s">
        <v>915</v>
      </c>
      <c r="C312" s="101" t="s">
        <v>916</v>
      </c>
      <c r="D312" s="74"/>
      <c r="E312" s="75"/>
      <c r="F312" s="136"/>
      <c r="G312" s="137"/>
      <c r="H312" s="137"/>
      <c r="I312" s="137"/>
      <c r="J312" s="137"/>
      <c r="K312" s="137"/>
      <c r="L312" s="137"/>
      <c r="M312" s="137"/>
      <c r="N312" s="137"/>
      <c r="O312" s="137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5107"/>
        <v>InitUnitState('IC05',,,,,,,,,,)</v>
      </c>
      <c r="CO312" s="93" t="str">
        <f t="shared" si="5108"/>
        <v>InitUnitNormal('IC05',,,,,,,,,,)</v>
      </c>
      <c r="CP312" s="93" t="str">
        <f t="shared" si="5109"/>
        <v>InitUnitMagic('IC05',,,,,,,,,,)</v>
      </c>
      <c r="CQ312" s="93" t="str">
        <f t="shared" si="5110"/>
        <v>InitUnitAdd('IC05',,,,,,,,,,)</v>
      </c>
      <c r="CR312" s="93" t="str">
        <f t="shared" si="4807"/>
        <v>InitEquipData('IC05',,"",,,,,'','','','','','',"")</v>
      </c>
      <c r="CS312" s="93"/>
      <c r="CT312" s="93"/>
      <c r="CU312" s="95" t="str">
        <f t="shared" si="4879"/>
        <v>|n</v>
      </c>
      <c r="CV312" s="70"/>
      <c r="DB312" s="71" t="str">
        <f t="shared" si="4880"/>
        <v/>
      </c>
      <c r="DC312" s="71" t="str">
        <f t="shared" si="4881"/>
        <v/>
      </c>
      <c r="DD312" s="71" t="str">
        <f t="shared" si="4882"/>
        <v/>
      </c>
      <c r="DE312" s="71" t="str">
        <f t="shared" si="4883"/>
        <v/>
      </c>
      <c r="DF312" s="71" t="str">
        <f t="shared" si="4884"/>
        <v/>
      </c>
      <c r="DG312" s="71" t="str">
        <f t="shared" si="4885"/>
        <v/>
      </c>
      <c r="DH312" s="71" t="str">
        <f t="shared" si="4886"/>
        <v/>
      </c>
      <c r="DI312" s="71" t="str">
        <f t="shared" si="4887"/>
        <v/>
      </c>
      <c r="DJ312" s="71" t="str">
        <f t="shared" si="4888"/>
        <v/>
      </c>
      <c r="DK312" s="71" t="str">
        <f t="shared" si="4889"/>
        <v/>
      </c>
      <c r="DL312" s="71" t="str">
        <f t="shared" si="4890"/>
        <v/>
      </c>
      <c r="DM312" s="71" t="str">
        <f t="shared" si="4891"/>
        <v/>
      </c>
      <c r="DN312" s="71" t="str">
        <f t="shared" si="4892"/>
        <v/>
      </c>
      <c r="DO312" s="71" t="str">
        <f t="shared" si="4893"/>
        <v/>
      </c>
      <c r="DP312" s="71" t="str">
        <f t="shared" si="4894"/>
        <v/>
      </c>
      <c r="DQ312" s="71" t="str">
        <f t="shared" si="4895"/>
        <v/>
      </c>
      <c r="DR312" s="71" t="str">
        <f t="shared" si="4896"/>
        <v/>
      </c>
      <c r="DS312" s="71" t="str">
        <f t="shared" si="4897"/>
        <v/>
      </c>
      <c r="DT312" s="71" t="str">
        <f t="shared" si="4898"/>
        <v/>
      </c>
      <c r="DU312" s="71" t="str">
        <f t="shared" si="4899"/>
        <v/>
      </c>
      <c r="DV312" s="71" t="str">
        <f t="shared" si="4900"/>
        <v/>
      </c>
      <c r="DW312" s="71" t="str">
        <f t="shared" si="4901"/>
        <v/>
      </c>
      <c r="DX312" s="71" t="str">
        <f t="shared" si="4902"/>
        <v/>
      </c>
      <c r="DY312" s="71" t="str">
        <f t="shared" si="4903"/>
        <v/>
      </c>
      <c r="DZ312" s="71" t="str">
        <f t="shared" si="4904"/>
        <v/>
      </c>
      <c r="EA312" s="71" t="str">
        <f t="shared" si="4905"/>
        <v/>
      </c>
      <c r="EB312" s="71" t="str">
        <f t="shared" si="4906"/>
        <v/>
      </c>
      <c r="EC312" s="71" t="str">
        <f t="shared" si="4907"/>
        <v/>
      </c>
      <c r="ED312" s="71" t="str">
        <f t="shared" si="4908"/>
        <v/>
      </c>
      <c r="EE312" s="71" t="str">
        <f t="shared" si="4909"/>
        <v/>
      </c>
      <c r="EF312" s="71" t="str">
        <f t="shared" si="4910"/>
        <v/>
      </c>
      <c r="EG312" s="71" t="str">
        <f t="shared" si="4911"/>
        <v/>
      </c>
      <c r="EH312" s="71" t="str">
        <f t="shared" si="4912"/>
        <v/>
      </c>
      <c r="EI312" s="71" t="str">
        <f t="shared" si="4913"/>
        <v/>
      </c>
      <c r="EJ312" s="71" t="str">
        <f t="shared" si="4914"/>
        <v/>
      </c>
      <c r="EK312" s="71" t="str">
        <f t="shared" si="4915"/>
        <v/>
      </c>
      <c r="EL312" s="71" t="str">
        <f t="shared" si="4916"/>
        <v/>
      </c>
      <c r="EM312" s="71" t="str">
        <f t="shared" si="4917"/>
        <v/>
      </c>
      <c r="EN312" s="71" t="str">
        <f t="shared" si="4918"/>
        <v/>
      </c>
      <c r="EO312" s="71" t="str">
        <f t="shared" si="4919"/>
        <v/>
      </c>
      <c r="EP312" s="71" t="str">
        <f t="shared" si="4920"/>
        <v/>
      </c>
      <c r="EQ312" s="71" t="str">
        <f t="shared" si="4921"/>
        <v/>
      </c>
      <c r="ER312" s="71" t="str">
        <f t="shared" si="4922"/>
        <v/>
      </c>
      <c r="ES312" s="71" t="str">
        <f t="shared" si="4923"/>
        <v/>
      </c>
      <c r="ET312" s="71" t="str">
        <f t="shared" si="4924"/>
        <v/>
      </c>
      <c r="EU312" s="71" t="str">
        <f t="shared" si="4925"/>
        <v/>
      </c>
      <c r="EV312" s="71" t="str">
        <f t="shared" si="4926"/>
        <v/>
      </c>
      <c r="EW312" s="71" t="str">
        <f t="shared" si="4927"/>
        <v/>
      </c>
      <c r="EX312" s="71" t="str">
        <f t="shared" si="4928"/>
        <v/>
      </c>
      <c r="EY312" s="71" t="str">
        <f t="shared" si="4929"/>
        <v/>
      </c>
      <c r="EZ312" s="71" t="str">
        <f t="shared" si="4930"/>
        <v/>
      </c>
      <c r="FA312" s="71" t="str">
        <f t="shared" si="4931"/>
        <v/>
      </c>
      <c r="FB312" s="71" t="str">
        <f t="shared" si="4932"/>
        <v/>
      </c>
      <c r="FC312" s="71" t="str">
        <f t="shared" si="4933"/>
        <v/>
      </c>
      <c r="FD312" s="71" t="str">
        <f t="shared" si="4934"/>
        <v/>
      </c>
      <c r="FE312" s="71" t="str">
        <f t="shared" si="4935"/>
        <v/>
      </c>
      <c r="FF312" s="71" t="str">
        <f t="shared" si="4936"/>
        <v/>
      </c>
      <c r="FG312" s="71" t="str">
        <f t="shared" si="4937"/>
        <v/>
      </c>
      <c r="FH312" s="71" t="str">
        <f t="shared" si="4938"/>
        <v/>
      </c>
      <c r="FI312" s="71" t="str">
        <f t="shared" si="4939"/>
        <v/>
      </c>
      <c r="FJ312" s="71" t="str">
        <f t="shared" si="4940"/>
        <v/>
      </c>
      <c r="FK312" s="71" t="str">
        <f t="shared" si="4941"/>
        <v/>
      </c>
      <c r="FL312" s="71" t="str">
        <f t="shared" si="4942"/>
        <v/>
      </c>
      <c r="FM312" s="71" t="str">
        <f t="shared" si="4943"/>
        <v/>
      </c>
      <c r="FN312" s="71" t="str">
        <f t="shared" si="4944"/>
        <v/>
      </c>
      <c r="FO312" s="71" t="str">
        <f t="shared" si="4945"/>
        <v/>
      </c>
      <c r="FP312" s="71" t="str">
        <f t="shared" si="4946"/>
        <v/>
      </c>
      <c r="FQ312" s="71" t="str">
        <f t="shared" si="4947"/>
        <v/>
      </c>
      <c r="FR312" s="71" t="str">
        <f t="shared" si="4948"/>
        <v/>
      </c>
      <c r="FS312" s="71" t="str">
        <f t="shared" si="4949"/>
        <v/>
      </c>
    </row>
    <row r="313" spans="1:175" s="60" customFormat="1" ht="16.5">
      <c r="A313" s="135"/>
      <c r="B313" s="101" t="s">
        <v>917</v>
      </c>
      <c r="C313" s="101" t="s">
        <v>918</v>
      </c>
      <c r="D313" s="74"/>
      <c r="E313" s="75"/>
      <c r="F313" s="136"/>
      <c r="G313" s="137"/>
      <c r="H313" s="137"/>
      <c r="I313" s="137"/>
      <c r="J313" s="137"/>
      <c r="K313" s="137"/>
      <c r="L313" s="137"/>
      <c r="M313" s="137"/>
      <c r="N313" s="137"/>
      <c r="O313" s="137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5107"/>
        <v>InitUnitState('IC06',,,,,,,,,,)</v>
      </c>
      <c r="CO313" s="93" t="str">
        <f t="shared" si="5108"/>
        <v>InitUnitNormal('IC06',,,,,,,,,,)</v>
      </c>
      <c r="CP313" s="93" t="str">
        <f t="shared" si="5109"/>
        <v>InitUnitMagic('IC06',,,,,,,,,,)</v>
      </c>
      <c r="CQ313" s="93" t="str">
        <f t="shared" si="5110"/>
        <v>InitUnitAdd('IC06',,,,,,,,,,)</v>
      </c>
      <c r="CR313" s="93" t="str">
        <f t="shared" si="4807"/>
        <v>InitEquipData('IC06',,"",,,,,'','','','','','',"")</v>
      </c>
      <c r="CS313" s="93"/>
      <c r="CT313" s="93"/>
      <c r="CU313" s="95" t="str">
        <f t="shared" si="4879"/>
        <v>|n</v>
      </c>
      <c r="CV313" s="70"/>
      <c r="DB313" s="71" t="str">
        <f t="shared" si="4880"/>
        <v/>
      </c>
      <c r="DC313" s="71" t="str">
        <f t="shared" si="4881"/>
        <v/>
      </c>
      <c r="DD313" s="71" t="str">
        <f t="shared" si="4882"/>
        <v/>
      </c>
      <c r="DE313" s="71" t="str">
        <f t="shared" si="4883"/>
        <v/>
      </c>
      <c r="DF313" s="71" t="str">
        <f t="shared" si="4884"/>
        <v/>
      </c>
      <c r="DG313" s="71" t="str">
        <f t="shared" si="4885"/>
        <v/>
      </c>
      <c r="DH313" s="71" t="str">
        <f t="shared" si="4886"/>
        <v/>
      </c>
      <c r="DI313" s="71" t="str">
        <f t="shared" si="4887"/>
        <v/>
      </c>
      <c r="DJ313" s="71" t="str">
        <f t="shared" si="4888"/>
        <v/>
      </c>
      <c r="DK313" s="71" t="str">
        <f t="shared" si="4889"/>
        <v/>
      </c>
      <c r="DL313" s="71" t="str">
        <f t="shared" si="4890"/>
        <v/>
      </c>
      <c r="DM313" s="71" t="str">
        <f t="shared" si="4891"/>
        <v/>
      </c>
      <c r="DN313" s="71" t="str">
        <f t="shared" si="4892"/>
        <v/>
      </c>
      <c r="DO313" s="71" t="str">
        <f t="shared" si="4893"/>
        <v/>
      </c>
      <c r="DP313" s="71" t="str">
        <f t="shared" si="4894"/>
        <v/>
      </c>
      <c r="DQ313" s="71" t="str">
        <f t="shared" si="4895"/>
        <v/>
      </c>
      <c r="DR313" s="71" t="str">
        <f t="shared" si="4896"/>
        <v/>
      </c>
      <c r="DS313" s="71" t="str">
        <f t="shared" si="4897"/>
        <v/>
      </c>
      <c r="DT313" s="71" t="str">
        <f t="shared" si="4898"/>
        <v/>
      </c>
      <c r="DU313" s="71" t="str">
        <f t="shared" si="4899"/>
        <v/>
      </c>
      <c r="DV313" s="71" t="str">
        <f t="shared" si="4900"/>
        <v/>
      </c>
      <c r="DW313" s="71" t="str">
        <f t="shared" si="4901"/>
        <v/>
      </c>
      <c r="DX313" s="71" t="str">
        <f t="shared" si="4902"/>
        <v/>
      </c>
      <c r="DY313" s="71" t="str">
        <f t="shared" si="4903"/>
        <v/>
      </c>
      <c r="DZ313" s="71" t="str">
        <f t="shared" si="4904"/>
        <v/>
      </c>
      <c r="EA313" s="71" t="str">
        <f t="shared" si="4905"/>
        <v/>
      </c>
      <c r="EB313" s="71" t="str">
        <f t="shared" si="4906"/>
        <v/>
      </c>
      <c r="EC313" s="71" t="str">
        <f t="shared" si="4907"/>
        <v/>
      </c>
      <c r="ED313" s="71" t="str">
        <f t="shared" si="4908"/>
        <v/>
      </c>
      <c r="EE313" s="71" t="str">
        <f t="shared" si="4909"/>
        <v/>
      </c>
      <c r="EF313" s="71" t="str">
        <f t="shared" si="4910"/>
        <v/>
      </c>
      <c r="EG313" s="71" t="str">
        <f t="shared" si="4911"/>
        <v/>
      </c>
      <c r="EH313" s="71" t="str">
        <f t="shared" si="4912"/>
        <v/>
      </c>
      <c r="EI313" s="71" t="str">
        <f t="shared" si="4913"/>
        <v/>
      </c>
      <c r="EJ313" s="71" t="str">
        <f t="shared" si="4914"/>
        <v/>
      </c>
      <c r="EK313" s="71" t="str">
        <f t="shared" si="4915"/>
        <v/>
      </c>
      <c r="EL313" s="71" t="str">
        <f t="shared" si="4916"/>
        <v/>
      </c>
      <c r="EM313" s="71" t="str">
        <f t="shared" si="4917"/>
        <v/>
      </c>
      <c r="EN313" s="71" t="str">
        <f t="shared" si="4918"/>
        <v/>
      </c>
      <c r="EO313" s="71" t="str">
        <f t="shared" si="4919"/>
        <v/>
      </c>
      <c r="EP313" s="71" t="str">
        <f t="shared" si="4920"/>
        <v/>
      </c>
      <c r="EQ313" s="71" t="str">
        <f t="shared" si="4921"/>
        <v/>
      </c>
      <c r="ER313" s="71" t="str">
        <f t="shared" si="4922"/>
        <v/>
      </c>
      <c r="ES313" s="71" t="str">
        <f t="shared" si="4923"/>
        <v/>
      </c>
      <c r="ET313" s="71" t="str">
        <f t="shared" si="4924"/>
        <v/>
      </c>
      <c r="EU313" s="71" t="str">
        <f t="shared" si="4925"/>
        <v/>
      </c>
      <c r="EV313" s="71" t="str">
        <f t="shared" si="4926"/>
        <v/>
      </c>
      <c r="EW313" s="71" t="str">
        <f t="shared" si="4927"/>
        <v/>
      </c>
      <c r="EX313" s="71" t="str">
        <f t="shared" si="4928"/>
        <v/>
      </c>
      <c r="EY313" s="71" t="str">
        <f t="shared" si="4929"/>
        <v/>
      </c>
      <c r="EZ313" s="71" t="str">
        <f t="shared" si="4930"/>
        <v/>
      </c>
      <c r="FA313" s="71" t="str">
        <f t="shared" si="4931"/>
        <v/>
      </c>
      <c r="FB313" s="71" t="str">
        <f t="shared" si="4932"/>
        <v/>
      </c>
      <c r="FC313" s="71" t="str">
        <f t="shared" si="4933"/>
        <v/>
      </c>
      <c r="FD313" s="71" t="str">
        <f t="shared" si="4934"/>
        <v/>
      </c>
      <c r="FE313" s="71" t="str">
        <f t="shared" si="4935"/>
        <v/>
      </c>
      <c r="FF313" s="71" t="str">
        <f t="shared" si="4936"/>
        <v/>
      </c>
      <c r="FG313" s="71" t="str">
        <f t="shared" si="4937"/>
        <v/>
      </c>
      <c r="FH313" s="71" t="str">
        <f t="shared" si="4938"/>
        <v/>
      </c>
      <c r="FI313" s="71" t="str">
        <f t="shared" si="4939"/>
        <v/>
      </c>
      <c r="FJ313" s="71" t="str">
        <f t="shared" si="4940"/>
        <v/>
      </c>
      <c r="FK313" s="71" t="str">
        <f t="shared" si="4941"/>
        <v/>
      </c>
      <c r="FL313" s="71" t="str">
        <f t="shared" si="4942"/>
        <v/>
      </c>
      <c r="FM313" s="71" t="str">
        <f t="shared" si="4943"/>
        <v/>
      </c>
      <c r="FN313" s="71" t="str">
        <f t="shared" si="4944"/>
        <v/>
      </c>
      <c r="FO313" s="71" t="str">
        <f t="shared" si="4945"/>
        <v/>
      </c>
      <c r="FP313" s="71" t="str">
        <f t="shared" si="4946"/>
        <v/>
      </c>
      <c r="FQ313" s="71" t="str">
        <f t="shared" si="4947"/>
        <v/>
      </c>
      <c r="FR313" s="71" t="str">
        <f t="shared" si="4948"/>
        <v/>
      </c>
      <c r="FS313" s="71" t="str">
        <f t="shared" si="4949"/>
        <v/>
      </c>
    </row>
    <row r="314" spans="1:175" s="60" customFormat="1" ht="16.5">
      <c r="A314" s="135"/>
      <c r="B314" s="101" t="s">
        <v>919</v>
      </c>
      <c r="C314" s="101" t="s">
        <v>920</v>
      </c>
      <c r="D314" s="74"/>
      <c r="E314" s="75"/>
      <c r="F314" s="136"/>
      <c r="G314" s="137"/>
      <c r="H314" s="137"/>
      <c r="I314" s="137"/>
      <c r="J314" s="137"/>
      <c r="K314" s="137"/>
      <c r="L314" s="137"/>
      <c r="M314" s="137"/>
      <c r="N314" s="137"/>
      <c r="O314" s="137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5107"/>
        <v>InitUnitState('IC07',,,,,,,,,,)</v>
      </c>
      <c r="CO314" s="93" t="str">
        <f t="shared" si="5108"/>
        <v>InitUnitNormal('IC07',,,,,,,,,,)</v>
      </c>
      <c r="CP314" s="93" t="str">
        <f t="shared" si="5109"/>
        <v>InitUnitMagic('IC07',,,,,,,,,,)</v>
      </c>
      <c r="CQ314" s="93" t="str">
        <f t="shared" si="5110"/>
        <v>InitUnitAdd('IC07',,,,,,,,,,)</v>
      </c>
      <c r="CR314" s="93" t="str">
        <f t="shared" si="4807"/>
        <v>InitEquipData('IC07',,"",,,,,'','','','','','',"")</v>
      </c>
      <c r="CS314" s="93"/>
      <c r="CT314" s="93"/>
      <c r="CU314" s="95" t="str">
        <f t="shared" si="4879"/>
        <v>|n</v>
      </c>
      <c r="CV314" s="70"/>
      <c r="DB314" s="71" t="str">
        <f t="shared" si="4880"/>
        <v/>
      </c>
      <c r="DC314" s="71" t="str">
        <f t="shared" si="4881"/>
        <v/>
      </c>
      <c r="DD314" s="71" t="str">
        <f t="shared" si="4882"/>
        <v/>
      </c>
      <c r="DE314" s="71" t="str">
        <f t="shared" si="4883"/>
        <v/>
      </c>
      <c r="DF314" s="71" t="str">
        <f t="shared" si="4884"/>
        <v/>
      </c>
      <c r="DG314" s="71" t="str">
        <f t="shared" si="4885"/>
        <v/>
      </c>
      <c r="DH314" s="71" t="str">
        <f t="shared" si="4886"/>
        <v/>
      </c>
      <c r="DI314" s="71" t="str">
        <f t="shared" si="4887"/>
        <v/>
      </c>
      <c r="DJ314" s="71" t="str">
        <f t="shared" si="4888"/>
        <v/>
      </c>
      <c r="DK314" s="71" t="str">
        <f t="shared" si="4889"/>
        <v/>
      </c>
      <c r="DL314" s="71" t="str">
        <f t="shared" si="4890"/>
        <v/>
      </c>
      <c r="DM314" s="71" t="str">
        <f t="shared" si="4891"/>
        <v/>
      </c>
      <c r="DN314" s="71" t="str">
        <f t="shared" si="4892"/>
        <v/>
      </c>
      <c r="DO314" s="71" t="str">
        <f t="shared" si="4893"/>
        <v/>
      </c>
      <c r="DP314" s="71" t="str">
        <f t="shared" si="4894"/>
        <v/>
      </c>
      <c r="DQ314" s="71" t="str">
        <f t="shared" si="4895"/>
        <v/>
      </c>
      <c r="DR314" s="71" t="str">
        <f t="shared" si="4896"/>
        <v/>
      </c>
      <c r="DS314" s="71" t="str">
        <f t="shared" si="4897"/>
        <v/>
      </c>
      <c r="DT314" s="71" t="str">
        <f t="shared" si="4898"/>
        <v/>
      </c>
      <c r="DU314" s="71" t="str">
        <f t="shared" si="4899"/>
        <v/>
      </c>
      <c r="DV314" s="71" t="str">
        <f t="shared" si="4900"/>
        <v/>
      </c>
      <c r="DW314" s="71" t="str">
        <f t="shared" si="4901"/>
        <v/>
      </c>
      <c r="DX314" s="71" t="str">
        <f t="shared" si="4902"/>
        <v/>
      </c>
      <c r="DY314" s="71" t="str">
        <f t="shared" si="4903"/>
        <v/>
      </c>
      <c r="DZ314" s="71" t="str">
        <f t="shared" si="4904"/>
        <v/>
      </c>
      <c r="EA314" s="71" t="str">
        <f t="shared" si="4905"/>
        <v/>
      </c>
      <c r="EB314" s="71" t="str">
        <f t="shared" si="4906"/>
        <v/>
      </c>
      <c r="EC314" s="71" t="str">
        <f t="shared" si="4907"/>
        <v/>
      </c>
      <c r="ED314" s="71" t="str">
        <f t="shared" si="4908"/>
        <v/>
      </c>
      <c r="EE314" s="71" t="str">
        <f t="shared" si="4909"/>
        <v/>
      </c>
      <c r="EF314" s="71" t="str">
        <f t="shared" si="4910"/>
        <v/>
      </c>
      <c r="EG314" s="71" t="str">
        <f t="shared" si="4911"/>
        <v/>
      </c>
      <c r="EH314" s="71" t="str">
        <f t="shared" si="4912"/>
        <v/>
      </c>
      <c r="EI314" s="71" t="str">
        <f t="shared" si="4913"/>
        <v/>
      </c>
      <c r="EJ314" s="71" t="str">
        <f t="shared" si="4914"/>
        <v/>
      </c>
      <c r="EK314" s="71" t="str">
        <f t="shared" si="4915"/>
        <v/>
      </c>
      <c r="EL314" s="71" t="str">
        <f t="shared" si="4916"/>
        <v/>
      </c>
      <c r="EM314" s="71" t="str">
        <f t="shared" si="4917"/>
        <v/>
      </c>
      <c r="EN314" s="71" t="str">
        <f t="shared" si="4918"/>
        <v/>
      </c>
      <c r="EO314" s="71" t="str">
        <f t="shared" si="4919"/>
        <v/>
      </c>
      <c r="EP314" s="71" t="str">
        <f t="shared" si="4920"/>
        <v/>
      </c>
      <c r="EQ314" s="71" t="str">
        <f t="shared" si="4921"/>
        <v/>
      </c>
      <c r="ER314" s="71" t="str">
        <f t="shared" si="4922"/>
        <v/>
      </c>
      <c r="ES314" s="71" t="str">
        <f t="shared" si="4923"/>
        <v/>
      </c>
      <c r="ET314" s="71" t="str">
        <f t="shared" si="4924"/>
        <v/>
      </c>
      <c r="EU314" s="71" t="str">
        <f t="shared" si="4925"/>
        <v/>
      </c>
      <c r="EV314" s="71" t="str">
        <f t="shared" si="4926"/>
        <v/>
      </c>
      <c r="EW314" s="71" t="str">
        <f t="shared" si="4927"/>
        <v/>
      </c>
      <c r="EX314" s="71" t="str">
        <f t="shared" si="4928"/>
        <v/>
      </c>
      <c r="EY314" s="71" t="str">
        <f t="shared" si="4929"/>
        <v/>
      </c>
      <c r="EZ314" s="71" t="str">
        <f t="shared" si="4930"/>
        <v/>
      </c>
      <c r="FA314" s="71" t="str">
        <f t="shared" si="4931"/>
        <v/>
      </c>
      <c r="FB314" s="71" t="str">
        <f t="shared" si="4932"/>
        <v/>
      </c>
      <c r="FC314" s="71" t="str">
        <f t="shared" si="4933"/>
        <v/>
      </c>
      <c r="FD314" s="71" t="str">
        <f t="shared" si="4934"/>
        <v/>
      </c>
      <c r="FE314" s="71" t="str">
        <f t="shared" si="4935"/>
        <v/>
      </c>
      <c r="FF314" s="71" t="str">
        <f t="shared" si="4936"/>
        <v/>
      </c>
      <c r="FG314" s="71" t="str">
        <f t="shared" si="4937"/>
        <v/>
      </c>
      <c r="FH314" s="71" t="str">
        <f t="shared" si="4938"/>
        <v/>
      </c>
      <c r="FI314" s="71" t="str">
        <f t="shared" si="4939"/>
        <v/>
      </c>
      <c r="FJ314" s="71" t="str">
        <f t="shared" si="4940"/>
        <v/>
      </c>
      <c r="FK314" s="71" t="str">
        <f t="shared" si="4941"/>
        <v/>
      </c>
      <c r="FL314" s="71" t="str">
        <f t="shared" si="4942"/>
        <v/>
      </c>
      <c r="FM314" s="71" t="str">
        <f t="shared" si="4943"/>
        <v/>
      </c>
      <c r="FN314" s="71" t="str">
        <f t="shared" si="4944"/>
        <v/>
      </c>
      <c r="FO314" s="71" t="str">
        <f t="shared" si="4945"/>
        <v/>
      </c>
      <c r="FP314" s="71" t="str">
        <f t="shared" si="4946"/>
        <v/>
      </c>
      <c r="FQ314" s="71" t="str">
        <f t="shared" si="4947"/>
        <v/>
      </c>
      <c r="FR314" s="71" t="str">
        <f t="shared" si="4948"/>
        <v/>
      </c>
      <c r="FS314" s="71" t="str">
        <f t="shared" si="4949"/>
        <v/>
      </c>
    </row>
    <row r="315" spans="1:175" s="60" customFormat="1" ht="16.5">
      <c r="A315" s="135"/>
      <c r="B315" s="101" t="s">
        <v>921</v>
      </c>
      <c r="C315" s="101" t="s">
        <v>922</v>
      </c>
      <c r="D315" s="74"/>
      <c r="E315" s="75"/>
      <c r="F315" s="136"/>
      <c r="G315" s="137"/>
      <c r="H315" s="137"/>
      <c r="I315" s="137"/>
      <c r="J315" s="137"/>
      <c r="K315" s="137"/>
      <c r="L315" s="137"/>
      <c r="M315" s="137"/>
      <c r="N315" s="137"/>
      <c r="O315" s="137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5107"/>
        <v>InitUnitState('IC08',,,,,,,,,,)</v>
      </c>
      <c r="CO315" s="93" t="str">
        <f t="shared" si="5108"/>
        <v>InitUnitNormal('IC08',,,,,,,,,,)</v>
      </c>
      <c r="CP315" s="93" t="str">
        <f t="shared" si="5109"/>
        <v>InitUnitMagic('IC08',,,,,,,,,,)</v>
      </c>
      <c r="CQ315" s="93" t="str">
        <f t="shared" si="5110"/>
        <v>InitUnitAdd('IC08',,,,,,,,,,)</v>
      </c>
      <c r="CR315" s="93" t="str">
        <f t="shared" si="4807"/>
        <v>InitEquipData('IC08',,"",,,,,'','','','','','',"")</v>
      </c>
      <c r="CS315" s="93"/>
      <c r="CT315" s="93"/>
      <c r="CU315" s="95" t="str">
        <f t="shared" si="4879"/>
        <v>|n</v>
      </c>
      <c r="CV315" s="70"/>
      <c r="DB315" s="71" t="str">
        <f t="shared" si="4880"/>
        <v/>
      </c>
      <c r="DC315" s="71" t="str">
        <f t="shared" si="4881"/>
        <v/>
      </c>
      <c r="DD315" s="71" t="str">
        <f t="shared" si="4882"/>
        <v/>
      </c>
      <c r="DE315" s="71" t="str">
        <f t="shared" si="4883"/>
        <v/>
      </c>
      <c r="DF315" s="71" t="str">
        <f t="shared" si="4884"/>
        <v/>
      </c>
      <c r="DG315" s="71" t="str">
        <f t="shared" si="4885"/>
        <v/>
      </c>
      <c r="DH315" s="71" t="str">
        <f t="shared" si="4886"/>
        <v/>
      </c>
      <c r="DI315" s="71" t="str">
        <f t="shared" si="4887"/>
        <v/>
      </c>
      <c r="DJ315" s="71" t="str">
        <f t="shared" si="4888"/>
        <v/>
      </c>
      <c r="DK315" s="71" t="str">
        <f t="shared" si="4889"/>
        <v/>
      </c>
      <c r="DL315" s="71" t="str">
        <f t="shared" si="4890"/>
        <v/>
      </c>
      <c r="DM315" s="71" t="str">
        <f t="shared" si="4891"/>
        <v/>
      </c>
      <c r="DN315" s="71" t="str">
        <f t="shared" si="4892"/>
        <v/>
      </c>
      <c r="DO315" s="71" t="str">
        <f t="shared" si="4893"/>
        <v/>
      </c>
      <c r="DP315" s="71" t="str">
        <f t="shared" si="4894"/>
        <v/>
      </c>
      <c r="DQ315" s="71" t="str">
        <f t="shared" si="4895"/>
        <v/>
      </c>
      <c r="DR315" s="71" t="str">
        <f t="shared" si="4896"/>
        <v/>
      </c>
      <c r="DS315" s="71" t="str">
        <f t="shared" si="4897"/>
        <v/>
      </c>
      <c r="DT315" s="71" t="str">
        <f t="shared" si="4898"/>
        <v/>
      </c>
      <c r="DU315" s="71" t="str">
        <f t="shared" si="4899"/>
        <v/>
      </c>
      <c r="DV315" s="71" t="str">
        <f t="shared" si="4900"/>
        <v/>
      </c>
      <c r="DW315" s="71" t="str">
        <f t="shared" si="4901"/>
        <v/>
      </c>
      <c r="DX315" s="71" t="str">
        <f t="shared" si="4902"/>
        <v/>
      </c>
      <c r="DY315" s="71" t="str">
        <f t="shared" si="4903"/>
        <v/>
      </c>
      <c r="DZ315" s="71" t="str">
        <f t="shared" si="4904"/>
        <v/>
      </c>
      <c r="EA315" s="71" t="str">
        <f t="shared" si="4905"/>
        <v/>
      </c>
      <c r="EB315" s="71" t="str">
        <f t="shared" si="4906"/>
        <v/>
      </c>
      <c r="EC315" s="71" t="str">
        <f t="shared" si="4907"/>
        <v/>
      </c>
      <c r="ED315" s="71" t="str">
        <f t="shared" si="4908"/>
        <v/>
      </c>
      <c r="EE315" s="71" t="str">
        <f t="shared" si="4909"/>
        <v/>
      </c>
      <c r="EF315" s="71" t="str">
        <f t="shared" si="4910"/>
        <v/>
      </c>
      <c r="EG315" s="71" t="str">
        <f t="shared" si="4911"/>
        <v/>
      </c>
      <c r="EH315" s="71" t="str">
        <f t="shared" si="4912"/>
        <v/>
      </c>
      <c r="EI315" s="71" t="str">
        <f t="shared" si="4913"/>
        <v/>
      </c>
      <c r="EJ315" s="71" t="str">
        <f t="shared" si="4914"/>
        <v/>
      </c>
      <c r="EK315" s="71" t="str">
        <f t="shared" si="4915"/>
        <v/>
      </c>
      <c r="EL315" s="71" t="str">
        <f t="shared" si="4916"/>
        <v/>
      </c>
      <c r="EM315" s="71" t="str">
        <f t="shared" si="4917"/>
        <v/>
      </c>
      <c r="EN315" s="71" t="str">
        <f t="shared" si="4918"/>
        <v/>
      </c>
      <c r="EO315" s="71" t="str">
        <f t="shared" si="4919"/>
        <v/>
      </c>
      <c r="EP315" s="71" t="str">
        <f t="shared" si="4920"/>
        <v/>
      </c>
      <c r="EQ315" s="71" t="str">
        <f t="shared" si="4921"/>
        <v/>
      </c>
      <c r="ER315" s="71" t="str">
        <f t="shared" si="4922"/>
        <v/>
      </c>
      <c r="ES315" s="71" t="str">
        <f t="shared" si="4923"/>
        <v/>
      </c>
      <c r="ET315" s="71" t="str">
        <f t="shared" si="4924"/>
        <v/>
      </c>
      <c r="EU315" s="71" t="str">
        <f t="shared" si="4925"/>
        <v/>
      </c>
      <c r="EV315" s="71" t="str">
        <f t="shared" si="4926"/>
        <v/>
      </c>
      <c r="EW315" s="71" t="str">
        <f t="shared" si="4927"/>
        <v/>
      </c>
      <c r="EX315" s="71" t="str">
        <f t="shared" si="4928"/>
        <v/>
      </c>
      <c r="EY315" s="71" t="str">
        <f t="shared" si="4929"/>
        <v/>
      </c>
      <c r="EZ315" s="71" t="str">
        <f t="shared" si="4930"/>
        <v/>
      </c>
      <c r="FA315" s="71" t="str">
        <f t="shared" si="4931"/>
        <v/>
      </c>
      <c r="FB315" s="71" t="str">
        <f t="shared" si="4932"/>
        <v/>
      </c>
      <c r="FC315" s="71" t="str">
        <f t="shared" si="4933"/>
        <v/>
      </c>
      <c r="FD315" s="71" t="str">
        <f t="shared" si="4934"/>
        <v/>
      </c>
      <c r="FE315" s="71" t="str">
        <f t="shared" si="4935"/>
        <v/>
      </c>
      <c r="FF315" s="71" t="str">
        <f t="shared" si="4936"/>
        <v/>
      </c>
      <c r="FG315" s="71" t="str">
        <f t="shared" si="4937"/>
        <v/>
      </c>
      <c r="FH315" s="71" t="str">
        <f t="shared" si="4938"/>
        <v/>
      </c>
      <c r="FI315" s="71" t="str">
        <f t="shared" si="4939"/>
        <v/>
      </c>
      <c r="FJ315" s="71" t="str">
        <f t="shared" si="4940"/>
        <v/>
      </c>
      <c r="FK315" s="71" t="str">
        <f t="shared" si="4941"/>
        <v/>
      </c>
      <c r="FL315" s="71" t="str">
        <f t="shared" si="4942"/>
        <v/>
      </c>
      <c r="FM315" s="71" t="str">
        <f t="shared" si="4943"/>
        <v/>
      </c>
      <c r="FN315" s="71" t="str">
        <f t="shared" si="4944"/>
        <v/>
      </c>
      <c r="FO315" s="71" t="str">
        <f t="shared" si="4945"/>
        <v/>
      </c>
      <c r="FP315" s="71" t="str">
        <f t="shared" si="4946"/>
        <v/>
      </c>
      <c r="FQ315" s="71" t="str">
        <f t="shared" si="4947"/>
        <v/>
      </c>
      <c r="FR315" s="71" t="str">
        <f t="shared" si="4948"/>
        <v/>
      </c>
      <c r="FS315" s="71" t="str">
        <f t="shared" si="4949"/>
        <v/>
      </c>
    </row>
    <row r="316" spans="1:175" s="60" customFormat="1" ht="16.5">
      <c r="A316" s="135"/>
      <c r="B316" s="101" t="s">
        <v>923</v>
      </c>
      <c r="C316" s="101" t="s">
        <v>924</v>
      </c>
      <c r="D316" s="74"/>
      <c r="E316" s="75"/>
      <c r="F316" s="136"/>
      <c r="G316" s="137"/>
      <c r="H316" s="137"/>
      <c r="I316" s="137"/>
      <c r="J316" s="137"/>
      <c r="K316" s="137"/>
      <c r="L316" s="137"/>
      <c r="M316" s="137"/>
      <c r="N316" s="137"/>
      <c r="O316" s="137"/>
      <c r="P316" s="82"/>
      <c r="Q316" s="82"/>
      <c r="R316" s="82"/>
      <c r="S316" s="82"/>
      <c r="T316" s="105"/>
      <c r="U316" s="85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1"/>
      <c r="AS316" s="91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3" t="str">
        <f t="shared" si="5107"/>
        <v>InitUnitState('IC09',,,,,,,,,,)</v>
      </c>
      <c r="CO316" s="93" t="str">
        <f t="shared" si="5108"/>
        <v>InitUnitNormal('IC09',,,,,,,,,,)</v>
      </c>
      <c r="CP316" s="93" t="str">
        <f t="shared" si="5109"/>
        <v>InitUnitMagic('IC09',,,,,,,,,,)</v>
      </c>
      <c r="CQ316" s="93" t="str">
        <f t="shared" si="5110"/>
        <v>InitUnitAdd('IC09',,,,,,,,,,)</v>
      </c>
      <c r="CR316" s="93" t="str">
        <f t="shared" si="4807"/>
        <v>InitEquipData('IC09',,"",,,,,'','','','','','',"")</v>
      </c>
      <c r="CS316" s="93"/>
      <c r="CT316" s="93"/>
      <c r="CU316" s="95" t="str">
        <f t="shared" si="4879"/>
        <v>|n</v>
      </c>
      <c r="CV316" s="70"/>
      <c r="DB316" s="71" t="str">
        <f t="shared" si="4880"/>
        <v/>
      </c>
      <c r="DC316" s="71" t="str">
        <f t="shared" si="4881"/>
        <v/>
      </c>
      <c r="DD316" s="71" t="str">
        <f t="shared" si="4882"/>
        <v/>
      </c>
      <c r="DE316" s="71" t="str">
        <f t="shared" si="4883"/>
        <v/>
      </c>
      <c r="DF316" s="71" t="str">
        <f t="shared" si="4884"/>
        <v/>
      </c>
      <c r="DG316" s="71" t="str">
        <f t="shared" si="4885"/>
        <v/>
      </c>
      <c r="DH316" s="71" t="str">
        <f t="shared" si="4886"/>
        <v/>
      </c>
      <c r="DI316" s="71" t="str">
        <f t="shared" si="4887"/>
        <v/>
      </c>
      <c r="DJ316" s="71" t="str">
        <f t="shared" si="4888"/>
        <v/>
      </c>
      <c r="DK316" s="71" t="str">
        <f t="shared" si="4889"/>
        <v/>
      </c>
      <c r="DL316" s="71" t="str">
        <f t="shared" si="4890"/>
        <v/>
      </c>
      <c r="DM316" s="71" t="str">
        <f t="shared" si="4891"/>
        <v/>
      </c>
      <c r="DN316" s="71" t="str">
        <f t="shared" si="4892"/>
        <v/>
      </c>
      <c r="DO316" s="71" t="str">
        <f t="shared" si="4893"/>
        <v/>
      </c>
      <c r="DP316" s="71" t="str">
        <f t="shared" si="4894"/>
        <v/>
      </c>
      <c r="DQ316" s="71" t="str">
        <f t="shared" si="4895"/>
        <v/>
      </c>
      <c r="DR316" s="71" t="str">
        <f t="shared" si="4896"/>
        <v/>
      </c>
      <c r="DS316" s="71" t="str">
        <f t="shared" si="4897"/>
        <v/>
      </c>
      <c r="DT316" s="71" t="str">
        <f t="shared" si="4898"/>
        <v/>
      </c>
      <c r="DU316" s="71" t="str">
        <f t="shared" si="4899"/>
        <v/>
      </c>
      <c r="DV316" s="71" t="str">
        <f t="shared" si="4900"/>
        <v/>
      </c>
      <c r="DW316" s="71" t="str">
        <f t="shared" si="4901"/>
        <v/>
      </c>
      <c r="DX316" s="71" t="str">
        <f t="shared" si="4902"/>
        <v/>
      </c>
      <c r="DY316" s="71" t="str">
        <f t="shared" si="4903"/>
        <v/>
      </c>
      <c r="DZ316" s="71" t="str">
        <f t="shared" si="4904"/>
        <v/>
      </c>
      <c r="EA316" s="71" t="str">
        <f t="shared" si="4905"/>
        <v/>
      </c>
      <c r="EB316" s="71" t="str">
        <f t="shared" si="4906"/>
        <v/>
      </c>
      <c r="EC316" s="71" t="str">
        <f t="shared" si="4907"/>
        <v/>
      </c>
      <c r="ED316" s="71" t="str">
        <f t="shared" si="4908"/>
        <v/>
      </c>
      <c r="EE316" s="71" t="str">
        <f t="shared" si="4909"/>
        <v/>
      </c>
      <c r="EF316" s="71" t="str">
        <f t="shared" si="4910"/>
        <v/>
      </c>
      <c r="EG316" s="71" t="str">
        <f t="shared" si="4911"/>
        <v/>
      </c>
      <c r="EH316" s="71" t="str">
        <f t="shared" si="4912"/>
        <v/>
      </c>
      <c r="EI316" s="71" t="str">
        <f t="shared" si="4913"/>
        <v/>
      </c>
      <c r="EJ316" s="71" t="str">
        <f t="shared" si="4914"/>
        <v/>
      </c>
      <c r="EK316" s="71" t="str">
        <f t="shared" si="4915"/>
        <v/>
      </c>
      <c r="EL316" s="71" t="str">
        <f t="shared" si="4916"/>
        <v/>
      </c>
      <c r="EM316" s="71" t="str">
        <f t="shared" si="4917"/>
        <v/>
      </c>
      <c r="EN316" s="71" t="str">
        <f t="shared" si="4918"/>
        <v/>
      </c>
      <c r="EO316" s="71" t="str">
        <f t="shared" si="4919"/>
        <v/>
      </c>
      <c r="EP316" s="71" t="str">
        <f t="shared" si="4920"/>
        <v/>
      </c>
      <c r="EQ316" s="71" t="str">
        <f t="shared" si="4921"/>
        <v/>
      </c>
      <c r="ER316" s="71" t="str">
        <f t="shared" si="4922"/>
        <v/>
      </c>
      <c r="ES316" s="71" t="str">
        <f t="shared" si="4923"/>
        <v/>
      </c>
      <c r="ET316" s="71" t="str">
        <f t="shared" si="4924"/>
        <v/>
      </c>
      <c r="EU316" s="71" t="str">
        <f t="shared" si="4925"/>
        <v/>
      </c>
      <c r="EV316" s="71" t="str">
        <f t="shared" si="4926"/>
        <v/>
      </c>
      <c r="EW316" s="71" t="str">
        <f t="shared" si="4927"/>
        <v/>
      </c>
      <c r="EX316" s="71" t="str">
        <f t="shared" si="4928"/>
        <v/>
      </c>
      <c r="EY316" s="71" t="str">
        <f t="shared" si="4929"/>
        <v/>
      </c>
      <c r="EZ316" s="71" t="str">
        <f t="shared" si="4930"/>
        <v/>
      </c>
      <c r="FA316" s="71" t="str">
        <f t="shared" si="4931"/>
        <v/>
      </c>
      <c r="FB316" s="71" t="str">
        <f t="shared" si="4932"/>
        <v/>
      </c>
      <c r="FC316" s="71" t="str">
        <f t="shared" si="4933"/>
        <v/>
      </c>
      <c r="FD316" s="71" t="str">
        <f t="shared" si="4934"/>
        <v/>
      </c>
      <c r="FE316" s="71" t="str">
        <f t="shared" si="4935"/>
        <v/>
      </c>
      <c r="FF316" s="71" t="str">
        <f t="shared" si="4936"/>
        <v/>
      </c>
      <c r="FG316" s="71" t="str">
        <f t="shared" si="4937"/>
        <v/>
      </c>
      <c r="FH316" s="71" t="str">
        <f t="shared" si="4938"/>
        <v/>
      </c>
      <c r="FI316" s="71" t="str">
        <f t="shared" si="4939"/>
        <v/>
      </c>
      <c r="FJ316" s="71" t="str">
        <f t="shared" si="4940"/>
        <v/>
      </c>
      <c r="FK316" s="71" t="str">
        <f t="shared" si="4941"/>
        <v/>
      </c>
      <c r="FL316" s="71" t="str">
        <f t="shared" si="4942"/>
        <v/>
      </c>
      <c r="FM316" s="71" t="str">
        <f t="shared" si="4943"/>
        <v/>
      </c>
      <c r="FN316" s="71" t="str">
        <f t="shared" si="4944"/>
        <v/>
      </c>
      <c r="FO316" s="71" t="str">
        <f t="shared" si="4945"/>
        <v/>
      </c>
      <c r="FP316" s="71" t="str">
        <f t="shared" si="4946"/>
        <v/>
      </c>
      <c r="FQ316" s="71" t="str">
        <f t="shared" si="4947"/>
        <v/>
      </c>
      <c r="FR316" s="71" t="str">
        <f t="shared" si="4948"/>
        <v/>
      </c>
      <c r="FS316" s="71" t="str">
        <f t="shared" si="4949"/>
        <v/>
      </c>
    </row>
    <row r="317" spans="1:175" s="60" customFormat="1" ht="16.5">
      <c r="A317" s="135"/>
      <c r="B317" s="101" t="s">
        <v>925</v>
      </c>
      <c r="C317" s="101" t="s">
        <v>926</v>
      </c>
      <c r="D317" s="74"/>
      <c r="E317" s="75"/>
      <c r="F317" s="136"/>
      <c r="G317" s="137"/>
      <c r="H317" s="137"/>
      <c r="I317" s="137"/>
      <c r="J317" s="137"/>
      <c r="K317" s="137"/>
      <c r="L317" s="137"/>
      <c r="M317" s="137"/>
      <c r="N317" s="137"/>
      <c r="O317" s="137"/>
      <c r="P317" s="82"/>
      <c r="Q317" s="82"/>
      <c r="R317" s="82"/>
      <c r="S317" s="82"/>
      <c r="T317" s="105"/>
      <c r="U317" s="85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1"/>
      <c r="AS317" s="91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3" t="str">
        <f t="shared" si="5107"/>
        <v>InitUnitState('IC10',,,,,,,,,,)</v>
      </c>
      <c r="CO317" s="93" t="str">
        <f t="shared" si="5108"/>
        <v>InitUnitNormal('IC10',,,,,,,,,,)</v>
      </c>
      <c r="CP317" s="93" t="str">
        <f t="shared" si="5109"/>
        <v>InitUnitMagic('IC10',,,,,,,,,,)</v>
      </c>
      <c r="CQ317" s="93" t="str">
        <f t="shared" si="5110"/>
        <v>InitUnitAdd('IC10',,,,,,,,,,)</v>
      </c>
      <c r="CR317" s="93" t="str">
        <f t="shared" si="4807"/>
        <v>InitEquipData('IC10',,"",,,,,'','','','','','',"")</v>
      </c>
      <c r="CS317" s="93"/>
      <c r="CT317" s="93"/>
      <c r="CU317" s="95" t="str">
        <f t="shared" si="4879"/>
        <v>|n</v>
      </c>
      <c r="CV317" s="70"/>
      <c r="DB317" s="71" t="str">
        <f t="shared" si="4880"/>
        <v/>
      </c>
      <c r="DC317" s="71" t="str">
        <f t="shared" si="4881"/>
        <v/>
      </c>
      <c r="DD317" s="71" t="str">
        <f t="shared" si="4882"/>
        <v/>
      </c>
      <c r="DE317" s="71" t="str">
        <f t="shared" si="4883"/>
        <v/>
      </c>
      <c r="DF317" s="71" t="str">
        <f t="shared" si="4884"/>
        <v/>
      </c>
      <c r="DG317" s="71" t="str">
        <f t="shared" si="4885"/>
        <v/>
      </c>
      <c r="DH317" s="71" t="str">
        <f t="shared" si="4886"/>
        <v/>
      </c>
      <c r="DI317" s="71" t="str">
        <f t="shared" si="4887"/>
        <v/>
      </c>
      <c r="DJ317" s="71" t="str">
        <f t="shared" si="4888"/>
        <v/>
      </c>
      <c r="DK317" s="71" t="str">
        <f t="shared" si="4889"/>
        <v/>
      </c>
      <c r="DL317" s="71" t="str">
        <f t="shared" si="4890"/>
        <v/>
      </c>
      <c r="DM317" s="71" t="str">
        <f t="shared" si="4891"/>
        <v/>
      </c>
      <c r="DN317" s="71" t="str">
        <f t="shared" si="4892"/>
        <v/>
      </c>
      <c r="DO317" s="71" t="str">
        <f t="shared" si="4893"/>
        <v/>
      </c>
      <c r="DP317" s="71" t="str">
        <f t="shared" si="4894"/>
        <v/>
      </c>
      <c r="DQ317" s="71" t="str">
        <f t="shared" si="4895"/>
        <v/>
      </c>
      <c r="DR317" s="71" t="str">
        <f t="shared" si="4896"/>
        <v/>
      </c>
      <c r="DS317" s="71" t="str">
        <f t="shared" si="4897"/>
        <v/>
      </c>
      <c r="DT317" s="71" t="str">
        <f t="shared" si="4898"/>
        <v/>
      </c>
      <c r="DU317" s="71" t="str">
        <f t="shared" si="4899"/>
        <v/>
      </c>
      <c r="DV317" s="71" t="str">
        <f t="shared" si="4900"/>
        <v/>
      </c>
      <c r="DW317" s="71" t="str">
        <f t="shared" si="4901"/>
        <v/>
      </c>
      <c r="DX317" s="71" t="str">
        <f t="shared" si="4902"/>
        <v/>
      </c>
      <c r="DY317" s="71" t="str">
        <f t="shared" si="4903"/>
        <v/>
      </c>
      <c r="DZ317" s="71" t="str">
        <f t="shared" si="4904"/>
        <v/>
      </c>
      <c r="EA317" s="71" t="str">
        <f t="shared" si="4905"/>
        <v/>
      </c>
      <c r="EB317" s="71" t="str">
        <f t="shared" si="4906"/>
        <v/>
      </c>
      <c r="EC317" s="71" t="str">
        <f t="shared" si="4907"/>
        <v/>
      </c>
      <c r="ED317" s="71" t="str">
        <f t="shared" si="4908"/>
        <v/>
      </c>
      <c r="EE317" s="71" t="str">
        <f t="shared" si="4909"/>
        <v/>
      </c>
      <c r="EF317" s="71" t="str">
        <f t="shared" si="4910"/>
        <v/>
      </c>
      <c r="EG317" s="71" t="str">
        <f t="shared" si="4911"/>
        <v/>
      </c>
      <c r="EH317" s="71" t="str">
        <f t="shared" si="4912"/>
        <v/>
      </c>
      <c r="EI317" s="71" t="str">
        <f t="shared" si="4913"/>
        <v/>
      </c>
      <c r="EJ317" s="71" t="str">
        <f t="shared" si="4914"/>
        <v/>
      </c>
      <c r="EK317" s="71" t="str">
        <f t="shared" si="4915"/>
        <v/>
      </c>
      <c r="EL317" s="71" t="str">
        <f t="shared" si="4916"/>
        <v/>
      </c>
      <c r="EM317" s="71" t="str">
        <f t="shared" si="4917"/>
        <v/>
      </c>
      <c r="EN317" s="71" t="str">
        <f t="shared" si="4918"/>
        <v/>
      </c>
      <c r="EO317" s="71" t="str">
        <f t="shared" si="4919"/>
        <v/>
      </c>
      <c r="EP317" s="71" t="str">
        <f t="shared" si="4920"/>
        <v/>
      </c>
      <c r="EQ317" s="71" t="str">
        <f t="shared" si="4921"/>
        <v/>
      </c>
      <c r="ER317" s="71" t="str">
        <f t="shared" si="4922"/>
        <v/>
      </c>
      <c r="ES317" s="71" t="str">
        <f t="shared" si="4923"/>
        <v/>
      </c>
      <c r="ET317" s="71" t="str">
        <f t="shared" si="4924"/>
        <v/>
      </c>
      <c r="EU317" s="71" t="str">
        <f t="shared" si="4925"/>
        <v/>
      </c>
      <c r="EV317" s="71" t="str">
        <f t="shared" si="4926"/>
        <v/>
      </c>
      <c r="EW317" s="71" t="str">
        <f t="shared" si="4927"/>
        <v/>
      </c>
      <c r="EX317" s="71" t="str">
        <f t="shared" si="4928"/>
        <v/>
      </c>
      <c r="EY317" s="71" t="str">
        <f t="shared" si="4929"/>
        <v/>
      </c>
      <c r="EZ317" s="71" t="str">
        <f t="shared" si="4930"/>
        <v/>
      </c>
      <c r="FA317" s="71" t="str">
        <f t="shared" si="4931"/>
        <v/>
      </c>
      <c r="FB317" s="71" t="str">
        <f t="shared" si="4932"/>
        <v/>
      </c>
      <c r="FC317" s="71" t="str">
        <f t="shared" si="4933"/>
        <v/>
      </c>
      <c r="FD317" s="71" t="str">
        <f t="shared" si="4934"/>
        <v/>
      </c>
      <c r="FE317" s="71" t="str">
        <f t="shared" si="4935"/>
        <v/>
      </c>
      <c r="FF317" s="71" t="str">
        <f t="shared" si="4936"/>
        <v/>
      </c>
      <c r="FG317" s="71" t="str">
        <f t="shared" si="4937"/>
        <v/>
      </c>
      <c r="FH317" s="71" t="str">
        <f t="shared" si="4938"/>
        <v/>
      </c>
      <c r="FI317" s="71" t="str">
        <f t="shared" si="4939"/>
        <v/>
      </c>
      <c r="FJ317" s="71" t="str">
        <f t="shared" si="4940"/>
        <v/>
      </c>
      <c r="FK317" s="71" t="str">
        <f t="shared" si="4941"/>
        <v/>
      </c>
      <c r="FL317" s="71" t="str">
        <f t="shared" si="4942"/>
        <v/>
      </c>
      <c r="FM317" s="71" t="str">
        <f t="shared" si="4943"/>
        <v/>
      </c>
      <c r="FN317" s="71" t="str">
        <f t="shared" si="4944"/>
        <v/>
      </c>
      <c r="FO317" s="71" t="str">
        <f t="shared" si="4945"/>
        <v/>
      </c>
      <c r="FP317" s="71" t="str">
        <f t="shared" si="4946"/>
        <v/>
      </c>
      <c r="FQ317" s="71" t="str">
        <f t="shared" si="4947"/>
        <v/>
      </c>
      <c r="FR317" s="71" t="str">
        <f t="shared" si="4948"/>
        <v/>
      </c>
      <c r="FS317" s="71" t="str">
        <f t="shared" si="4949"/>
        <v/>
      </c>
    </row>
    <row r="318" spans="1:175" ht="16.5">
      <c r="A318" s="72"/>
      <c r="B318" s="101" t="s">
        <v>927</v>
      </c>
      <c r="C318" s="101" t="s">
        <v>928</v>
      </c>
      <c r="E318" s="138"/>
      <c r="T318" s="148"/>
      <c r="U318" s="85"/>
      <c r="CU318" s="95" t="str">
        <f t="shared" si="4879"/>
        <v>|n</v>
      </c>
      <c r="CW318" s="60"/>
      <c r="CX318" s="60"/>
      <c r="CY318" s="60"/>
      <c r="CZ318" s="60"/>
      <c r="DA318" s="60"/>
      <c r="DB318" s="71" t="str">
        <f t="shared" si="4880"/>
        <v/>
      </c>
      <c r="DC318" s="71" t="str">
        <f t="shared" si="4881"/>
        <v/>
      </c>
      <c r="DD318" s="71" t="str">
        <f t="shared" si="4882"/>
        <v/>
      </c>
      <c r="DE318" s="71" t="str">
        <f t="shared" si="4883"/>
        <v/>
      </c>
      <c r="DF318" s="71" t="str">
        <f t="shared" si="4884"/>
        <v/>
      </c>
      <c r="DG318" s="71" t="str">
        <f t="shared" si="4885"/>
        <v/>
      </c>
      <c r="DH318" s="71" t="str">
        <f t="shared" si="4886"/>
        <v/>
      </c>
      <c r="DI318" s="71" t="str">
        <f t="shared" si="4887"/>
        <v/>
      </c>
      <c r="DJ318" s="71" t="str">
        <f t="shared" si="4888"/>
        <v/>
      </c>
      <c r="DK318" s="71" t="str">
        <f t="shared" si="4889"/>
        <v/>
      </c>
      <c r="DL318" s="71" t="str">
        <f t="shared" si="4890"/>
        <v/>
      </c>
      <c r="DM318" s="71" t="str">
        <f t="shared" si="4891"/>
        <v/>
      </c>
      <c r="DN318" s="71" t="str">
        <f t="shared" si="4892"/>
        <v/>
      </c>
      <c r="DO318" s="71" t="str">
        <f t="shared" si="4893"/>
        <v/>
      </c>
      <c r="DP318" s="71" t="str">
        <f t="shared" si="4894"/>
        <v/>
      </c>
      <c r="DQ318" s="71" t="str">
        <f t="shared" si="4895"/>
        <v/>
      </c>
      <c r="DR318" s="71" t="str">
        <f t="shared" si="4896"/>
        <v/>
      </c>
      <c r="DS318" s="71" t="str">
        <f t="shared" si="4897"/>
        <v/>
      </c>
      <c r="DT318" s="71" t="str">
        <f t="shared" si="4898"/>
        <v/>
      </c>
      <c r="DU318" s="71" t="str">
        <f t="shared" si="4899"/>
        <v/>
      </c>
      <c r="DV318" s="71" t="str">
        <f t="shared" si="4900"/>
        <v/>
      </c>
      <c r="DW318" s="71" t="str">
        <f t="shared" si="4901"/>
        <v/>
      </c>
      <c r="DX318" s="71" t="str">
        <f t="shared" si="4902"/>
        <v/>
      </c>
      <c r="DY318" s="71" t="str">
        <f t="shared" si="4903"/>
        <v/>
      </c>
      <c r="DZ318" s="71" t="str">
        <f t="shared" si="4904"/>
        <v/>
      </c>
      <c r="EA318" s="71" t="str">
        <f t="shared" si="4905"/>
        <v/>
      </c>
      <c r="EB318" s="71" t="str">
        <f t="shared" si="4906"/>
        <v/>
      </c>
      <c r="EC318" s="71" t="str">
        <f t="shared" si="4907"/>
        <v/>
      </c>
      <c r="ED318" s="71" t="str">
        <f t="shared" si="4908"/>
        <v/>
      </c>
      <c r="EE318" s="71" t="str">
        <f t="shared" si="4909"/>
        <v/>
      </c>
      <c r="EF318" s="71" t="str">
        <f t="shared" si="4910"/>
        <v/>
      </c>
      <c r="EG318" s="71" t="str">
        <f t="shared" si="4911"/>
        <v/>
      </c>
      <c r="EH318" s="71" t="str">
        <f t="shared" si="4912"/>
        <v/>
      </c>
      <c r="EI318" s="71" t="str">
        <f t="shared" si="4913"/>
        <v/>
      </c>
      <c r="EJ318" s="71" t="str">
        <f t="shared" si="4914"/>
        <v/>
      </c>
      <c r="EK318" s="71" t="str">
        <f t="shared" si="4915"/>
        <v/>
      </c>
      <c r="EL318" s="71" t="str">
        <f t="shared" si="4916"/>
        <v/>
      </c>
      <c r="EM318" s="71" t="str">
        <f t="shared" si="4917"/>
        <v/>
      </c>
      <c r="EN318" s="71" t="str">
        <f t="shared" si="4918"/>
        <v/>
      </c>
      <c r="EO318" s="71" t="str">
        <f t="shared" si="4919"/>
        <v/>
      </c>
      <c r="EP318" s="71" t="str">
        <f t="shared" si="4920"/>
        <v/>
      </c>
      <c r="EQ318" s="71" t="str">
        <f t="shared" si="4921"/>
        <v/>
      </c>
      <c r="ER318" s="71" t="str">
        <f t="shared" si="4922"/>
        <v/>
      </c>
      <c r="ES318" s="71" t="str">
        <f t="shared" si="4923"/>
        <v/>
      </c>
      <c r="ET318" s="71" t="str">
        <f t="shared" si="4924"/>
        <v/>
      </c>
      <c r="EU318" s="71" t="str">
        <f t="shared" si="4925"/>
        <v/>
      </c>
      <c r="EV318" s="71" t="str">
        <f t="shared" si="4926"/>
        <v/>
      </c>
      <c r="EW318" s="71" t="str">
        <f t="shared" si="4927"/>
        <v/>
      </c>
      <c r="EX318" s="71" t="str">
        <f t="shared" si="4928"/>
        <v/>
      </c>
      <c r="EY318" s="71" t="str">
        <f t="shared" si="4929"/>
        <v/>
      </c>
      <c r="EZ318" s="71" t="str">
        <f t="shared" si="4930"/>
        <v/>
      </c>
      <c r="FA318" s="71" t="str">
        <f t="shared" si="4931"/>
        <v/>
      </c>
      <c r="FB318" s="71" t="str">
        <f t="shared" si="4932"/>
        <v/>
      </c>
      <c r="FC318" s="71" t="str">
        <f t="shared" si="4933"/>
        <v/>
      </c>
      <c r="FD318" s="71" t="str">
        <f t="shared" si="4934"/>
        <v/>
      </c>
      <c r="FE318" s="71" t="str">
        <f t="shared" si="4935"/>
        <v/>
      </c>
      <c r="FF318" s="71" t="str">
        <f t="shared" si="4936"/>
        <v/>
      </c>
      <c r="FG318" s="71" t="str">
        <f t="shared" si="4937"/>
        <v/>
      </c>
      <c r="FH318" s="71" t="str">
        <f t="shared" si="4938"/>
        <v/>
      </c>
      <c r="FI318" s="71" t="str">
        <f t="shared" si="4939"/>
        <v/>
      </c>
      <c r="FJ318" s="71" t="str">
        <f t="shared" si="4940"/>
        <v/>
      </c>
      <c r="FK318" s="71" t="str">
        <f t="shared" si="4941"/>
        <v/>
      </c>
      <c r="FL318" s="71" t="str">
        <f t="shared" si="4942"/>
        <v/>
      </c>
      <c r="FM318" s="71" t="str">
        <f t="shared" si="4943"/>
        <v/>
      </c>
      <c r="FN318" s="71" t="str">
        <f t="shared" si="4944"/>
        <v/>
      </c>
      <c r="FO318" s="71" t="str">
        <f t="shared" si="4945"/>
        <v/>
      </c>
      <c r="FP318" s="71" t="str">
        <f t="shared" si="4946"/>
        <v/>
      </c>
      <c r="FQ318" s="71" t="str">
        <f t="shared" si="4947"/>
        <v/>
      </c>
      <c r="FR318" s="71" t="str">
        <f t="shared" si="4948"/>
        <v/>
      </c>
      <c r="FS318" s="71" t="str">
        <f t="shared" si="4949"/>
        <v/>
      </c>
    </row>
    <row r="319" spans="1:175" ht="16.5">
      <c r="A319" s="133"/>
      <c r="B319" s="80" t="s">
        <v>929</v>
      </c>
      <c r="C319" s="139" t="s">
        <v>930</v>
      </c>
      <c r="T319" s="149" t="s">
        <v>931</v>
      </c>
      <c r="U319" s="85" t="s">
        <v>932</v>
      </c>
      <c r="CN319" s="69" t="str">
        <f t="shared" ref="CN319:CN326" si="5111">"InitUnitState('"&amp;B319&amp;"',"&amp;V319&amp;","&amp;W319&amp;","&amp;X319&amp;","&amp;Y319&amp;","&amp;Z319&amp;","&amp;AA319&amp;","&amp;AB319&amp;","&amp;AC319&amp;","&amp;AD319&amp;","&amp;AE319&amp;")"</f>
        <v>InitUnitState('IK01',,,,,,,,,,)</v>
      </c>
      <c r="CO319" s="69" t="str">
        <f t="shared" ref="CO319:CO326" si="5112">"InitUnitNormal('"&amp;B319&amp;"',"&amp;AF319&amp;","&amp;AG319&amp;","&amp;AH319&amp;","&amp;AI319&amp;","&amp;AJ319&amp;","&amp;AK319&amp;","&amp;AL319&amp;","&amp;AM319&amp;","&amp;AN319&amp;","&amp;AO319&amp;")"</f>
        <v>InitUnitNormal('IK01',,,,,,,,,,)</v>
      </c>
      <c r="CP319" s="69" t="str">
        <f t="shared" ref="CP319:CP326" si="5113">"InitUnitMagic('"&amp;B319&amp;"',"&amp;AP319&amp;","&amp;AQ319&amp;","&amp;AR319&amp;","&amp;AS319&amp;","&amp;AT319&amp;","&amp;AU319&amp;","&amp;AV319&amp;","&amp;AW319&amp;","&amp;BI319&amp;","&amp;BJ319&amp;")"</f>
        <v>InitUnitMagic('IK01',,,,,,,,,,)</v>
      </c>
      <c r="CQ319" s="69" t="str">
        <f t="shared" ref="CQ319:CQ326" si="5114">"InitUnitAdd('"&amp;B319&amp;"',"&amp;BK319&amp;","&amp;BL319&amp;","&amp;BM319&amp;","&amp;BN319&amp;","&amp;BO319&amp;","&amp;BP319&amp;","&amp;BQ319&amp;","&amp;BR319&amp;","&amp;BS319&amp;","&amp;BT319&amp;")"</f>
        <v>InitUnitAdd('IK01',,,,,,,,,,)</v>
      </c>
      <c r="CR319" s="69" t="str">
        <f t="shared" ref="CR319:CR326" si="5115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InitEquipData('IK01',,"",,,,,'','','','','','',"ReplaceableTextures\\CommandButtons\\BTNSST02.blp")</v>
      </c>
      <c r="CU319" s="95" t="str">
        <f t="shared" si="4879"/>
        <v>|n</v>
      </c>
      <c r="CV319" s="70" t="str">
        <f t="shared" ref="CV319:CV382" si="5116">T319</f>
        <v>致命倍率|Cffffc926+150%|n|n|r|Cffff00bf【白虎】|r+|Cffff00bf【白虎】|r=|Cffffc926【神威虎爪】|n|n|r|Cff00ff7f点击穿戴或脱卸。|r</v>
      </c>
      <c r="CW319" s="60"/>
      <c r="CX319" s="60"/>
      <c r="CY319" s="60"/>
      <c r="CZ319" s="60"/>
      <c r="DA319" s="60"/>
      <c r="DB319" s="71" t="str">
        <f t="shared" si="4880"/>
        <v/>
      </c>
      <c r="DC319" s="71" t="str">
        <f t="shared" si="4881"/>
        <v/>
      </c>
      <c r="DD319" s="71" t="str">
        <f t="shared" si="4882"/>
        <v/>
      </c>
      <c r="DE319" s="71" t="str">
        <f t="shared" si="4883"/>
        <v/>
      </c>
      <c r="DF319" s="71" t="str">
        <f t="shared" si="4884"/>
        <v/>
      </c>
      <c r="DG319" s="71" t="str">
        <f t="shared" si="4885"/>
        <v/>
      </c>
      <c r="DH319" s="71" t="str">
        <f t="shared" si="4886"/>
        <v/>
      </c>
      <c r="DI319" s="71" t="str">
        <f t="shared" si="4887"/>
        <v/>
      </c>
      <c r="DJ319" s="71" t="str">
        <f t="shared" si="4888"/>
        <v/>
      </c>
      <c r="DK319" s="71" t="str">
        <f t="shared" si="4889"/>
        <v/>
      </c>
      <c r="DL319" s="71" t="str">
        <f t="shared" si="4890"/>
        <v/>
      </c>
      <c r="DM319" s="71" t="str">
        <f t="shared" si="4891"/>
        <v/>
      </c>
      <c r="DN319" s="71" t="str">
        <f t="shared" si="4892"/>
        <v/>
      </c>
      <c r="DO319" s="71" t="str">
        <f t="shared" si="4893"/>
        <v/>
      </c>
      <c r="DP319" s="71" t="str">
        <f t="shared" si="4894"/>
        <v/>
      </c>
      <c r="DQ319" s="71" t="str">
        <f t="shared" si="4895"/>
        <v/>
      </c>
      <c r="DR319" s="71" t="str">
        <f t="shared" si="4896"/>
        <v/>
      </c>
      <c r="DS319" s="71" t="str">
        <f t="shared" si="4897"/>
        <v/>
      </c>
      <c r="DT319" s="71" t="str">
        <f t="shared" si="4898"/>
        <v/>
      </c>
      <c r="DU319" s="71" t="str">
        <f t="shared" si="4899"/>
        <v/>
      </c>
      <c r="DV319" s="71" t="str">
        <f t="shared" si="4900"/>
        <v/>
      </c>
      <c r="DW319" s="71" t="str">
        <f t="shared" si="4901"/>
        <v/>
      </c>
      <c r="DX319" s="71" t="str">
        <f t="shared" si="4902"/>
        <v/>
      </c>
      <c r="DY319" s="71" t="str">
        <f t="shared" si="4903"/>
        <v/>
      </c>
      <c r="DZ319" s="71" t="str">
        <f t="shared" si="4904"/>
        <v/>
      </c>
      <c r="EA319" s="71" t="str">
        <f t="shared" si="4905"/>
        <v/>
      </c>
      <c r="EB319" s="71" t="str">
        <f t="shared" si="4906"/>
        <v/>
      </c>
      <c r="EC319" s="71" t="str">
        <f t="shared" si="4907"/>
        <v/>
      </c>
      <c r="ED319" s="71" t="str">
        <f t="shared" si="4908"/>
        <v/>
      </c>
      <c r="EE319" s="71" t="str">
        <f t="shared" si="4909"/>
        <v/>
      </c>
      <c r="EF319" s="71" t="str">
        <f t="shared" si="4910"/>
        <v/>
      </c>
      <c r="EG319" s="71" t="str">
        <f t="shared" si="4911"/>
        <v/>
      </c>
      <c r="EH319" s="71" t="str">
        <f t="shared" si="4912"/>
        <v/>
      </c>
      <c r="EI319" s="71" t="str">
        <f t="shared" si="4913"/>
        <v/>
      </c>
      <c r="EJ319" s="71" t="str">
        <f t="shared" si="4914"/>
        <v/>
      </c>
      <c r="EK319" s="71" t="str">
        <f t="shared" si="4915"/>
        <v/>
      </c>
      <c r="EL319" s="71" t="str">
        <f t="shared" si="4916"/>
        <v/>
      </c>
      <c r="EM319" s="71" t="str">
        <f t="shared" si="4917"/>
        <v/>
      </c>
      <c r="EN319" s="71" t="str">
        <f t="shared" si="4918"/>
        <v/>
      </c>
      <c r="EO319" s="71" t="str">
        <f t="shared" si="4919"/>
        <v/>
      </c>
      <c r="EP319" s="71" t="str">
        <f t="shared" si="4920"/>
        <v/>
      </c>
      <c r="EQ319" s="71" t="str">
        <f t="shared" si="4921"/>
        <v/>
      </c>
      <c r="ER319" s="71" t="str">
        <f t="shared" si="4922"/>
        <v/>
      </c>
      <c r="ES319" s="71" t="str">
        <f t="shared" si="4923"/>
        <v/>
      </c>
      <c r="ET319" s="71" t="str">
        <f t="shared" si="4924"/>
        <v/>
      </c>
      <c r="EU319" s="71" t="str">
        <f t="shared" si="4925"/>
        <v/>
      </c>
      <c r="EV319" s="71" t="str">
        <f t="shared" si="4926"/>
        <v/>
      </c>
      <c r="EW319" s="71" t="str">
        <f t="shared" si="4927"/>
        <v/>
      </c>
      <c r="EX319" s="71" t="str">
        <f t="shared" si="4928"/>
        <v/>
      </c>
      <c r="EY319" s="71" t="str">
        <f t="shared" si="4929"/>
        <v/>
      </c>
      <c r="EZ319" s="71" t="str">
        <f t="shared" si="4930"/>
        <v/>
      </c>
      <c r="FA319" s="71" t="str">
        <f t="shared" si="4931"/>
        <v/>
      </c>
      <c r="FB319" s="71" t="str">
        <f t="shared" si="4932"/>
        <v/>
      </c>
      <c r="FC319" s="71" t="str">
        <f t="shared" si="4933"/>
        <v/>
      </c>
      <c r="FD319" s="71" t="str">
        <f t="shared" si="4934"/>
        <v/>
      </c>
      <c r="FE319" s="71" t="str">
        <f t="shared" si="4935"/>
        <v/>
      </c>
      <c r="FF319" s="71" t="str">
        <f t="shared" si="4936"/>
        <v/>
      </c>
      <c r="FG319" s="71" t="str">
        <f t="shared" si="4937"/>
        <v/>
      </c>
      <c r="FH319" s="71" t="str">
        <f t="shared" si="4938"/>
        <v/>
      </c>
      <c r="FI319" s="71" t="str">
        <f t="shared" si="4939"/>
        <v/>
      </c>
      <c r="FJ319" s="71" t="str">
        <f t="shared" si="4940"/>
        <v/>
      </c>
      <c r="FK319" s="71" t="str">
        <f t="shared" si="4941"/>
        <v/>
      </c>
      <c r="FL319" s="71" t="str">
        <f t="shared" si="4942"/>
        <v/>
      </c>
      <c r="FM319" s="71" t="str">
        <f t="shared" si="4943"/>
        <v/>
      </c>
      <c r="FN319" s="71" t="str">
        <f t="shared" si="4944"/>
        <v/>
      </c>
      <c r="FO319" s="71" t="str">
        <f t="shared" si="4945"/>
        <v/>
      </c>
      <c r="FP319" s="71" t="str">
        <f t="shared" si="4946"/>
        <v/>
      </c>
      <c r="FQ319" s="71" t="str">
        <f t="shared" si="4947"/>
        <v/>
      </c>
      <c r="FR319" s="71" t="str">
        <f t="shared" si="4948"/>
        <v/>
      </c>
      <c r="FS319" s="71" t="str">
        <f t="shared" si="4949"/>
        <v/>
      </c>
    </row>
    <row r="320" spans="1:175" ht="16.5">
      <c r="A320" s="133"/>
      <c r="B320" s="80" t="s">
        <v>933</v>
      </c>
      <c r="C320" s="140" t="s">
        <v>934</v>
      </c>
      <c r="T320" s="150" t="s">
        <v>935</v>
      </c>
      <c r="U320" s="85" t="s">
        <v>936</v>
      </c>
      <c r="CN320" s="69" t="str">
        <f t="shared" si="5111"/>
        <v>InitUnitState('IK02',,,,,,,,,,)</v>
      </c>
      <c r="CO320" s="69" t="str">
        <f t="shared" si="5112"/>
        <v>InitUnitNormal('IK02',,,,,,,,,,)</v>
      </c>
      <c r="CP320" s="69" t="str">
        <f t="shared" si="5113"/>
        <v>InitUnitMagic('IK02',,,,,,,,,,)</v>
      </c>
      <c r="CQ320" s="69" t="str">
        <f t="shared" si="5114"/>
        <v>InitUnitAdd('IK02',,,,,,,,,,)</v>
      </c>
      <c r="CR320" s="69" t="str">
        <f t="shared" si="5115"/>
        <v>InitEquipData('IK02',,"",,,,,'','','','','','',"ReplaceableTextures\\CommandButtons\\BTNSST03.blp")</v>
      </c>
      <c r="CU320" s="95" t="str">
        <f t="shared" si="4879"/>
        <v>|n</v>
      </c>
      <c r="CV320" s="70" t="str">
        <f t="shared" si="5116"/>
        <v>最大生命|Cffffc926+10%|n|n|r|Cffff00bf【玄武】|r+|Cffff00bf【玄武】|r=|Cffffc926【佛陀舍利】|n|n|r|Cff00ff7f点击穿戴或脱卸。|r</v>
      </c>
      <c r="CW320" s="60"/>
      <c r="CX320" s="60"/>
      <c r="CY320" s="60"/>
      <c r="CZ320" s="60"/>
      <c r="DA320" s="60"/>
      <c r="DB320" s="71" t="str">
        <f t="shared" si="4880"/>
        <v/>
      </c>
      <c r="DC320" s="71" t="str">
        <f t="shared" si="4881"/>
        <v/>
      </c>
      <c r="DD320" s="71" t="str">
        <f t="shared" si="4882"/>
        <v/>
      </c>
      <c r="DE320" s="71" t="str">
        <f t="shared" si="4883"/>
        <v/>
      </c>
      <c r="DF320" s="71" t="str">
        <f t="shared" si="4884"/>
        <v/>
      </c>
      <c r="DG320" s="71" t="str">
        <f t="shared" si="4885"/>
        <v/>
      </c>
      <c r="DH320" s="71" t="str">
        <f t="shared" si="4886"/>
        <v/>
      </c>
      <c r="DI320" s="71" t="str">
        <f t="shared" si="4887"/>
        <v/>
      </c>
      <c r="DJ320" s="71" t="str">
        <f t="shared" si="4888"/>
        <v/>
      </c>
      <c r="DK320" s="71" t="str">
        <f t="shared" si="4889"/>
        <v/>
      </c>
      <c r="DL320" s="71" t="str">
        <f t="shared" si="4890"/>
        <v/>
      </c>
      <c r="DM320" s="71" t="str">
        <f t="shared" si="4891"/>
        <v/>
      </c>
      <c r="DN320" s="71" t="str">
        <f t="shared" si="4892"/>
        <v/>
      </c>
      <c r="DO320" s="71" t="str">
        <f t="shared" si="4893"/>
        <v/>
      </c>
      <c r="DP320" s="71" t="str">
        <f t="shared" si="4894"/>
        <v/>
      </c>
      <c r="DQ320" s="71" t="str">
        <f t="shared" si="4895"/>
        <v/>
      </c>
      <c r="DR320" s="71" t="str">
        <f t="shared" si="4896"/>
        <v/>
      </c>
      <c r="DS320" s="71" t="str">
        <f t="shared" si="4897"/>
        <v/>
      </c>
      <c r="DT320" s="71" t="str">
        <f t="shared" si="4898"/>
        <v/>
      </c>
      <c r="DU320" s="71" t="str">
        <f t="shared" si="4899"/>
        <v/>
      </c>
      <c r="DV320" s="71" t="str">
        <f t="shared" si="4900"/>
        <v/>
      </c>
      <c r="DW320" s="71" t="str">
        <f t="shared" si="4901"/>
        <v/>
      </c>
      <c r="DX320" s="71" t="str">
        <f t="shared" si="4902"/>
        <v/>
      </c>
      <c r="DY320" s="71" t="str">
        <f t="shared" si="4903"/>
        <v/>
      </c>
      <c r="DZ320" s="71" t="str">
        <f t="shared" si="4904"/>
        <v/>
      </c>
      <c r="EA320" s="71" t="str">
        <f t="shared" si="4905"/>
        <v/>
      </c>
      <c r="EB320" s="71" t="str">
        <f t="shared" si="4906"/>
        <v/>
      </c>
      <c r="EC320" s="71" t="str">
        <f t="shared" si="4907"/>
        <v/>
      </c>
      <c r="ED320" s="71" t="str">
        <f t="shared" si="4908"/>
        <v/>
      </c>
      <c r="EE320" s="71" t="str">
        <f t="shared" si="4909"/>
        <v/>
      </c>
      <c r="EF320" s="71" t="str">
        <f t="shared" si="4910"/>
        <v/>
      </c>
      <c r="EG320" s="71" t="str">
        <f t="shared" si="4911"/>
        <v/>
      </c>
      <c r="EH320" s="71" t="str">
        <f t="shared" si="4912"/>
        <v/>
      </c>
      <c r="EI320" s="71" t="str">
        <f t="shared" si="4913"/>
        <v/>
      </c>
      <c r="EJ320" s="71" t="str">
        <f t="shared" si="4914"/>
        <v/>
      </c>
      <c r="EK320" s="71" t="str">
        <f t="shared" si="4915"/>
        <v/>
      </c>
      <c r="EL320" s="71" t="str">
        <f t="shared" si="4916"/>
        <v/>
      </c>
      <c r="EM320" s="71" t="str">
        <f t="shared" si="4917"/>
        <v/>
      </c>
      <c r="EN320" s="71" t="str">
        <f t="shared" si="4918"/>
        <v/>
      </c>
      <c r="EO320" s="71" t="str">
        <f t="shared" si="4919"/>
        <v/>
      </c>
      <c r="EP320" s="71" t="str">
        <f t="shared" si="4920"/>
        <v/>
      </c>
      <c r="EQ320" s="71" t="str">
        <f t="shared" si="4921"/>
        <v/>
      </c>
      <c r="ER320" s="71" t="str">
        <f t="shared" si="4922"/>
        <v/>
      </c>
      <c r="ES320" s="71" t="str">
        <f t="shared" si="4923"/>
        <v/>
      </c>
      <c r="ET320" s="71" t="str">
        <f t="shared" si="4924"/>
        <v/>
      </c>
      <c r="EU320" s="71" t="str">
        <f t="shared" si="4925"/>
        <v/>
      </c>
      <c r="EV320" s="71" t="str">
        <f t="shared" si="4926"/>
        <v/>
      </c>
      <c r="EW320" s="71" t="str">
        <f t="shared" si="4927"/>
        <v/>
      </c>
      <c r="EX320" s="71" t="str">
        <f t="shared" si="4928"/>
        <v/>
      </c>
      <c r="EY320" s="71" t="str">
        <f t="shared" si="4929"/>
        <v/>
      </c>
      <c r="EZ320" s="71" t="str">
        <f t="shared" si="4930"/>
        <v/>
      </c>
      <c r="FA320" s="71" t="str">
        <f t="shared" si="4931"/>
        <v/>
      </c>
      <c r="FB320" s="71" t="str">
        <f t="shared" si="4932"/>
        <v/>
      </c>
      <c r="FC320" s="71" t="str">
        <f t="shared" si="4933"/>
        <v/>
      </c>
      <c r="FD320" s="71" t="str">
        <f t="shared" si="4934"/>
        <v/>
      </c>
      <c r="FE320" s="71" t="str">
        <f t="shared" si="4935"/>
        <v/>
      </c>
      <c r="FF320" s="71" t="str">
        <f t="shared" si="4936"/>
        <v/>
      </c>
      <c r="FG320" s="71" t="str">
        <f t="shared" si="4937"/>
        <v/>
      </c>
      <c r="FH320" s="71" t="str">
        <f t="shared" si="4938"/>
        <v/>
      </c>
      <c r="FI320" s="71" t="str">
        <f t="shared" si="4939"/>
        <v/>
      </c>
      <c r="FJ320" s="71" t="str">
        <f t="shared" si="4940"/>
        <v/>
      </c>
      <c r="FK320" s="71" t="str">
        <f t="shared" si="4941"/>
        <v/>
      </c>
      <c r="FL320" s="71" t="str">
        <f t="shared" si="4942"/>
        <v/>
      </c>
      <c r="FM320" s="71" t="str">
        <f t="shared" si="4943"/>
        <v/>
      </c>
      <c r="FN320" s="71" t="str">
        <f t="shared" si="4944"/>
        <v/>
      </c>
      <c r="FO320" s="71" t="str">
        <f t="shared" si="4945"/>
        <v/>
      </c>
      <c r="FP320" s="71" t="str">
        <f t="shared" si="4946"/>
        <v/>
      </c>
      <c r="FQ320" s="71" t="str">
        <f t="shared" si="4947"/>
        <v/>
      </c>
      <c r="FR320" s="71" t="str">
        <f t="shared" si="4948"/>
        <v/>
      </c>
      <c r="FS320" s="71" t="str">
        <f t="shared" si="4949"/>
        <v/>
      </c>
    </row>
    <row r="321" spans="1:175" ht="16.5">
      <c r="A321" s="134"/>
      <c r="B321" s="80" t="s">
        <v>937</v>
      </c>
      <c r="C321" s="140" t="s">
        <v>938</v>
      </c>
      <c r="T321" s="150" t="s">
        <v>939</v>
      </c>
      <c r="U321" s="85" t="s">
        <v>940</v>
      </c>
      <c r="CN321" s="69" t="str">
        <f t="shared" si="5111"/>
        <v>InitUnitState('IK03',,,,,,,,,,)</v>
      </c>
      <c r="CO321" s="69" t="str">
        <f t="shared" si="5112"/>
        <v>InitUnitNormal('IK03',,,,,,,,,,)</v>
      </c>
      <c r="CP321" s="69" t="str">
        <f t="shared" si="5113"/>
        <v>InitUnitMagic('IK03',,,,,,,,,,)</v>
      </c>
      <c r="CQ321" s="69" t="str">
        <f t="shared" si="5114"/>
        <v>InitUnitAdd('IK03',,,,,,,,,,)</v>
      </c>
      <c r="CR321" s="69" t="str">
        <f t="shared" si="5115"/>
        <v>InitEquipData('IK03',,"",,,,,'','','','','','',"ReplaceableTextures\\CommandButtons\\BTNSST04.blp")</v>
      </c>
      <c r="CU321" s="95" t="str">
        <f t="shared" si="4879"/>
        <v>|n</v>
      </c>
      <c r="CV321" s="70" t="str">
        <f t="shared" si="5116"/>
        <v>道兵伤害|Cffffc926+30%|n|n|r|Cffff00bf【帝魄】|r+|Cffff00bf【帝魄】|r=|Cffffc926【昊天帝玉】|n|n|r|Cff00ff7f点击穿戴或脱卸。|r</v>
      </c>
      <c r="CW321" s="60"/>
      <c r="CX321" s="60"/>
      <c r="CY321" s="60"/>
      <c r="CZ321" s="60"/>
      <c r="DA321" s="60"/>
      <c r="DB321" s="71" t="str">
        <f t="shared" si="4880"/>
        <v/>
      </c>
      <c r="DC321" s="71" t="str">
        <f t="shared" si="4881"/>
        <v/>
      </c>
      <c r="DD321" s="71" t="str">
        <f t="shared" si="4882"/>
        <v/>
      </c>
      <c r="DE321" s="71" t="str">
        <f t="shared" si="4883"/>
        <v/>
      </c>
      <c r="DF321" s="71" t="str">
        <f t="shared" si="4884"/>
        <v/>
      </c>
      <c r="DG321" s="71" t="str">
        <f t="shared" si="4885"/>
        <v/>
      </c>
      <c r="DH321" s="71" t="str">
        <f t="shared" si="4886"/>
        <v/>
      </c>
      <c r="DI321" s="71" t="str">
        <f t="shared" si="4887"/>
        <v/>
      </c>
      <c r="DJ321" s="71" t="str">
        <f t="shared" si="4888"/>
        <v/>
      </c>
      <c r="DK321" s="71" t="str">
        <f t="shared" si="4889"/>
        <v/>
      </c>
      <c r="DL321" s="71" t="str">
        <f t="shared" si="4890"/>
        <v/>
      </c>
      <c r="DM321" s="71" t="str">
        <f t="shared" si="4891"/>
        <v/>
      </c>
      <c r="DN321" s="71" t="str">
        <f t="shared" si="4892"/>
        <v/>
      </c>
      <c r="DO321" s="71" t="str">
        <f t="shared" si="4893"/>
        <v/>
      </c>
      <c r="DP321" s="71" t="str">
        <f t="shared" si="4894"/>
        <v/>
      </c>
      <c r="DQ321" s="71" t="str">
        <f t="shared" si="4895"/>
        <v/>
      </c>
      <c r="DR321" s="71" t="str">
        <f t="shared" si="4896"/>
        <v/>
      </c>
      <c r="DS321" s="71" t="str">
        <f t="shared" si="4897"/>
        <v/>
      </c>
      <c r="DT321" s="71" t="str">
        <f t="shared" si="4898"/>
        <v/>
      </c>
      <c r="DU321" s="71" t="str">
        <f t="shared" si="4899"/>
        <v/>
      </c>
      <c r="DV321" s="71" t="str">
        <f t="shared" si="4900"/>
        <v/>
      </c>
      <c r="DW321" s="71" t="str">
        <f t="shared" si="4901"/>
        <v/>
      </c>
      <c r="DX321" s="71" t="str">
        <f t="shared" si="4902"/>
        <v/>
      </c>
      <c r="DY321" s="71" t="str">
        <f t="shared" si="4903"/>
        <v/>
      </c>
      <c r="DZ321" s="71" t="str">
        <f t="shared" si="4904"/>
        <v/>
      </c>
      <c r="EA321" s="71" t="str">
        <f t="shared" si="4905"/>
        <v/>
      </c>
      <c r="EB321" s="71" t="str">
        <f t="shared" si="4906"/>
        <v/>
      </c>
      <c r="EC321" s="71" t="str">
        <f t="shared" si="4907"/>
        <v/>
      </c>
      <c r="ED321" s="71" t="str">
        <f t="shared" si="4908"/>
        <v/>
      </c>
      <c r="EE321" s="71" t="str">
        <f t="shared" si="4909"/>
        <v/>
      </c>
      <c r="EF321" s="71" t="str">
        <f t="shared" si="4910"/>
        <v/>
      </c>
      <c r="EG321" s="71" t="str">
        <f t="shared" si="4911"/>
        <v/>
      </c>
      <c r="EH321" s="71" t="str">
        <f t="shared" si="4912"/>
        <v/>
      </c>
      <c r="EI321" s="71" t="str">
        <f t="shared" si="4913"/>
        <v/>
      </c>
      <c r="EJ321" s="71" t="str">
        <f t="shared" si="4914"/>
        <v/>
      </c>
      <c r="EK321" s="71" t="str">
        <f t="shared" si="4915"/>
        <v/>
      </c>
      <c r="EL321" s="71" t="str">
        <f t="shared" si="4916"/>
        <v/>
      </c>
      <c r="EM321" s="71" t="str">
        <f t="shared" si="4917"/>
        <v/>
      </c>
      <c r="EN321" s="71" t="str">
        <f t="shared" si="4918"/>
        <v/>
      </c>
      <c r="EO321" s="71" t="str">
        <f t="shared" si="4919"/>
        <v/>
      </c>
      <c r="EP321" s="71" t="str">
        <f t="shared" si="4920"/>
        <v/>
      </c>
      <c r="EQ321" s="71" t="str">
        <f t="shared" si="4921"/>
        <v/>
      </c>
      <c r="ER321" s="71" t="str">
        <f t="shared" si="4922"/>
        <v/>
      </c>
      <c r="ES321" s="71" t="str">
        <f t="shared" si="4923"/>
        <v/>
      </c>
      <c r="ET321" s="71" t="str">
        <f t="shared" si="4924"/>
        <v/>
      </c>
      <c r="EU321" s="71" t="str">
        <f t="shared" si="4925"/>
        <v/>
      </c>
      <c r="EV321" s="71" t="str">
        <f t="shared" si="4926"/>
        <v/>
      </c>
      <c r="EW321" s="71" t="str">
        <f t="shared" si="4927"/>
        <v/>
      </c>
      <c r="EX321" s="71" t="str">
        <f t="shared" si="4928"/>
        <v/>
      </c>
      <c r="EY321" s="71" t="str">
        <f t="shared" si="4929"/>
        <v/>
      </c>
      <c r="EZ321" s="71" t="str">
        <f t="shared" si="4930"/>
        <v/>
      </c>
      <c r="FA321" s="71" t="str">
        <f t="shared" si="4931"/>
        <v/>
      </c>
      <c r="FB321" s="71" t="str">
        <f t="shared" si="4932"/>
        <v/>
      </c>
      <c r="FC321" s="71" t="str">
        <f t="shared" si="4933"/>
        <v/>
      </c>
      <c r="FD321" s="71" t="str">
        <f t="shared" si="4934"/>
        <v/>
      </c>
      <c r="FE321" s="71" t="str">
        <f t="shared" si="4935"/>
        <v/>
      </c>
      <c r="FF321" s="71" t="str">
        <f t="shared" si="4936"/>
        <v/>
      </c>
      <c r="FG321" s="71" t="str">
        <f t="shared" si="4937"/>
        <v/>
      </c>
      <c r="FH321" s="71" t="str">
        <f t="shared" si="4938"/>
        <v/>
      </c>
      <c r="FI321" s="71" t="str">
        <f t="shared" si="4939"/>
        <v/>
      </c>
      <c r="FJ321" s="71" t="str">
        <f t="shared" si="4940"/>
        <v/>
      </c>
      <c r="FK321" s="71" t="str">
        <f t="shared" si="4941"/>
        <v/>
      </c>
      <c r="FL321" s="71" t="str">
        <f t="shared" si="4942"/>
        <v/>
      </c>
      <c r="FM321" s="71" t="str">
        <f t="shared" si="4943"/>
        <v/>
      </c>
      <c r="FN321" s="71" t="str">
        <f t="shared" si="4944"/>
        <v/>
      </c>
      <c r="FO321" s="71" t="str">
        <f t="shared" si="4945"/>
        <v/>
      </c>
      <c r="FP321" s="71" t="str">
        <f t="shared" si="4946"/>
        <v/>
      </c>
      <c r="FQ321" s="71" t="str">
        <f t="shared" si="4947"/>
        <v/>
      </c>
      <c r="FR321" s="71" t="str">
        <f t="shared" si="4948"/>
        <v/>
      </c>
      <c r="FS321" s="71" t="str">
        <f t="shared" si="4949"/>
        <v/>
      </c>
    </row>
    <row r="322" spans="1:175" ht="16.5">
      <c r="A322" s="134"/>
      <c r="B322" s="80" t="s">
        <v>941</v>
      </c>
      <c r="C322" s="140" t="s">
        <v>942</v>
      </c>
      <c r="T322" s="150" t="s">
        <v>943</v>
      </c>
      <c r="U322" s="85" t="s">
        <v>944</v>
      </c>
      <c r="CN322" s="69" t="str">
        <f t="shared" si="5111"/>
        <v>InitUnitState('IK04',,,,,,,,,,)</v>
      </c>
      <c r="CO322" s="69" t="str">
        <f t="shared" si="5112"/>
        <v>InitUnitNormal('IK04',,,,,,,,,,)</v>
      </c>
      <c r="CP322" s="69" t="str">
        <f t="shared" si="5113"/>
        <v>InitUnitMagic('IK04',,,,,,,,,,)</v>
      </c>
      <c r="CQ322" s="69" t="str">
        <f t="shared" si="5114"/>
        <v>InitUnitAdd('IK04',,,,,,,,,,)</v>
      </c>
      <c r="CR322" s="69" t="str">
        <f t="shared" si="5115"/>
        <v>InitEquipData('IK04',,"",,,,,'','','','','','',"ReplaceableTextures\\CommandButtons\\BTNSST05.blp")</v>
      </c>
      <c r="CU322" s="95" t="str">
        <f t="shared" si="4879"/>
        <v>|n</v>
      </c>
      <c r="CV322" s="70" t="str">
        <f t="shared" si="5116"/>
        <v>攻击|Cffffc926+30000|r，攻击|Cffffc926+6%|n|n|r|Cffff00bf【青龙】|r+|Cffff00bf【青龙】|r=|Cffffc926【应龙珠】|n|n|r|Cff00ff7f点击穿戴或脱卸。|r</v>
      </c>
      <c r="CW322" s="60"/>
      <c r="CX322" s="60"/>
      <c r="CY322" s="60"/>
      <c r="CZ322" s="60"/>
      <c r="DA322" s="60"/>
      <c r="DB322" s="71" t="str">
        <f t="shared" si="4880"/>
        <v/>
      </c>
      <c r="DC322" s="71" t="str">
        <f t="shared" si="4881"/>
        <v/>
      </c>
      <c r="DD322" s="71" t="str">
        <f t="shared" si="4882"/>
        <v/>
      </c>
      <c r="DE322" s="71" t="str">
        <f t="shared" si="4883"/>
        <v/>
      </c>
      <c r="DF322" s="71" t="str">
        <f t="shared" si="4884"/>
        <v/>
      </c>
      <c r="DG322" s="71" t="str">
        <f t="shared" si="4885"/>
        <v/>
      </c>
      <c r="DH322" s="71" t="str">
        <f t="shared" si="4886"/>
        <v/>
      </c>
      <c r="DI322" s="71" t="str">
        <f t="shared" si="4887"/>
        <v/>
      </c>
      <c r="DJ322" s="71" t="str">
        <f t="shared" si="4888"/>
        <v/>
      </c>
      <c r="DK322" s="71" t="str">
        <f t="shared" si="4889"/>
        <v/>
      </c>
      <c r="DL322" s="71" t="str">
        <f t="shared" si="4890"/>
        <v/>
      </c>
      <c r="DM322" s="71" t="str">
        <f t="shared" si="4891"/>
        <v/>
      </c>
      <c r="DN322" s="71" t="str">
        <f t="shared" si="4892"/>
        <v/>
      </c>
      <c r="DO322" s="71" t="str">
        <f t="shared" si="4893"/>
        <v/>
      </c>
      <c r="DP322" s="71" t="str">
        <f t="shared" si="4894"/>
        <v/>
      </c>
      <c r="DQ322" s="71" t="str">
        <f t="shared" si="4895"/>
        <v/>
      </c>
      <c r="DR322" s="71" t="str">
        <f t="shared" si="4896"/>
        <v/>
      </c>
      <c r="DS322" s="71" t="str">
        <f t="shared" si="4897"/>
        <v/>
      </c>
      <c r="DT322" s="71" t="str">
        <f t="shared" si="4898"/>
        <v/>
      </c>
      <c r="DU322" s="71" t="str">
        <f t="shared" si="4899"/>
        <v/>
      </c>
      <c r="DV322" s="71" t="str">
        <f t="shared" si="4900"/>
        <v/>
      </c>
      <c r="DW322" s="71" t="str">
        <f t="shared" si="4901"/>
        <v/>
      </c>
      <c r="DX322" s="71" t="str">
        <f t="shared" si="4902"/>
        <v/>
      </c>
      <c r="DY322" s="71" t="str">
        <f t="shared" si="4903"/>
        <v/>
      </c>
      <c r="DZ322" s="71" t="str">
        <f t="shared" si="4904"/>
        <v/>
      </c>
      <c r="EA322" s="71" t="str">
        <f t="shared" si="4905"/>
        <v/>
      </c>
      <c r="EB322" s="71" t="str">
        <f t="shared" si="4906"/>
        <v/>
      </c>
      <c r="EC322" s="71" t="str">
        <f t="shared" si="4907"/>
        <v/>
      </c>
      <c r="ED322" s="71" t="str">
        <f t="shared" si="4908"/>
        <v/>
      </c>
      <c r="EE322" s="71" t="str">
        <f t="shared" si="4909"/>
        <v/>
      </c>
      <c r="EF322" s="71" t="str">
        <f t="shared" si="4910"/>
        <v/>
      </c>
      <c r="EG322" s="71" t="str">
        <f t="shared" si="4911"/>
        <v/>
      </c>
      <c r="EH322" s="71" t="str">
        <f t="shared" si="4912"/>
        <v/>
      </c>
      <c r="EI322" s="71" t="str">
        <f t="shared" si="4913"/>
        <v/>
      </c>
      <c r="EJ322" s="71" t="str">
        <f t="shared" si="4914"/>
        <v/>
      </c>
      <c r="EK322" s="71" t="str">
        <f t="shared" si="4915"/>
        <v/>
      </c>
      <c r="EL322" s="71" t="str">
        <f t="shared" si="4916"/>
        <v/>
      </c>
      <c r="EM322" s="71" t="str">
        <f t="shared" si="4917"/>
        <v/>
      </c>
      <c r="EN322" s="71" t="str">
        <f t="shared" si="4918"/>
        <v/>
      </c>
      <c r="EO322" s="71" t="str">
        <f t="shared" si="4919"/>
        <v/>
      </c>
      <c r="EP322" s="71" t="str">
        <f t="shared" si="4920"/>
        <v/>
      </c>
      <c r="EQ322" s="71" t="str">
        <f t="shared" si="4921"/>
        <v/>
      </c>
      <c r="ER322" s="71" t="str">
        <f t="shared" si="4922"/>
        <v/>
      </c>
      <c r="ES322" s="71" t="str">
        <f t="shared" si="4923"/>
        <v/>
      </c>
      <c r="ET322" s="71" t="str">
        <f t="shared" si="4924"/>
        <v/>
      </c>
      <c r="EU322" s="71" t="str">
        <f t="shared" si="4925"/>
        <v/>
      </c>
      <c r="EV322" s="71" t="str">
        <f t="shared" si="4926"/>
        <v/>
      </c>
      <c r="EW322" s="71" t="str">
        <f t="shared" si="4927"/>
        <v/>
      </c>
      <c r="EX322" s="71" t="str">
        <f t="shared" si="4928"/>
        <v/>
      </c>
      <c r="EY322" s="71" t="str">
        <f t="shared" si="4929"/>
        <v/>
      </c>
      <c r="EZ322" s="71" t="str">
        <f t="shared" si="4930"/>
        <v/>
      </c>
      <c r="FA322" s="71" t="str">
        <f t="shared" si="4931"/>
        <v/>
      </c>
      <c r="FB322" s="71" t="str">
        <f t="shared" si="4932"/>
        <v/>
      </c>
      <c r="FC322" s="71" t="str">
        <f t="shared" si="4933"/>
        <v/>
      </c>
      <c r="FD322" s="71" t="str">
        <f t="shared" si="4934"/>
        <v/>
      </c>
      <c r="FE322" s="71" t="str">
        <f t="shared" si="4935"/>
        <v/>
      </c>
      <c r="FF322" s="71" t="str">
        <f t="shared" si="4936"/>
        <v/>
      </c>
      <c r="FG322" s="71" t="str">
        <f t="shared" si="4937"/>
        <v/>
      </c>
      <c r="FH322" s="71" t="str">
        <f t="shared" si="4938"/>
        <v/>
      </c>
      <c r="FI322" s="71" t="str">
        <f t="shared" si="4939"/>
        <v/>
      </c>
      <c r="FJ322" s="71" t="str">
        <f t="shared" si="4940"/>
        <v/>
      </c>
      <c r="FK322" s="71" t="str">
        <f t="shared" si="4941"/>
        <v/>
      </c>
      <c r="FL322" s="71" t="str">
        <f t="shared" si="4942"/>
        <v/>
      </c>
      <c r="FM322" s="71" t="str">
        <f t="shared" si="4943"/>
        <v/>
      </c>
      <c r="FN322" s="71" t="str">
        <f t="shared" si="4944"/>
        <v/>
      </c>
      <c r="FO322" s="71" t="str">
        <f t="shared" si="4945"/>
        <v/>
      </c>
      <c r="FP322" s="71" t="str">
        <f t="shared" si="4946"/>
        <v/>
      </c>
      <c r="FQ322" s="71" t="str">
        <f t="shared" si="4947"/>
        <v/>
      </c>
      <c r="FR322" s="71" t="str">
        <f t="shared" si="4948"/>
        <v/>
      </c>
      <c r="FS322" s="71" t="str">
        <f t="shared" si="4949"/>
        <v/>
      </c>
    </row>
    <row r="323" spans="1:175" ht="16.5">
      <c r="A323" s="134"/>
      <c r="B323" s="80" t="s">
        <v>945</v>
      </c>
      <c r="C323" s="140" t="s">
        <v>946</v>
      </c>
      <c r="T323" s="150" t="s">
        <v>947</v>
      </c>
      <c r="U323" s="85" t="s">
        <v>948</v>
      </c>
      <c r="CN323" s="69" t="str">
        <f t="shared" si="5111"/>
        <v>InitUnitState('IK05',,,,,,,,,,)</v>
      </c>
      <c r="CO323" s="69" t="str">
        <f t="shared" si="5112"/>
        <v>InitUnitNormal('IK05',,,,,,,,,,)</v>
      </c>
      <c r="CP323" s="69" t="str">
        <f t="shared" si="5113"/>
        <v>InitUnitMagic('IK05',,,,,,,,,,)</v>
      </c>
      <c r="CQ323" s="69" t="str">
        <f t="shared" si="5114"/>
        <v>InitUnitAdd('IK05',,,,,,,,,,)</v>
      </c>
      <c r="CR323" s="69" t="str">
        <f t="shared" si="5115"/>
        <v>InitEquipData('IK05',,"",,,,,'','','','','','',"ReplaceableTextures\\CommandButtons\\BTNSST06.blp")</v>
      </c>
      <c r="CU323" s="95" t="str">
        <f t="shared" si="4879"/>
        <v>|n</v>
      </c>
      <c r="CV323" s="70" t="str">
        <f t="shared" si="5116"/>
        <v>护甲穿透|Cffffc926+80|n|n|r|Cffff00bf【白泽】|r+|Cffff00bf【白泽】|r=|Cffffc926【白泽之灵】|n|n|r|Cff00ff7f点击穿戴或脱卸。|r</v>
      </c>
      <c r="CW323" s="60"/>
      <c r="CX323" s="60"/>
      <c r="CY323" s="60"/>
      <c r="CZ323" s="60"/>
      <c r="DA323" s="60"/>
      <c r="DB323" s="71" t="str">
        <f t="shared" si="4880"/>
        <v/>
      </c>
      <c r="DC323" s="71" t="str">
        <f t="shared" si="4881"/>
        <v/>
      </c>
      <c r="DD323" s="71" t="str">
        <f t="shared" si="4882"/>
        <v/>
      </c>
      <c r="DE323" s="71" t="str">
        <f t="shared" si="4883"/>
        <v/>
      </c>
      <c r="DF323" s="71" t="str">
        <f t="shared" si="4884"/>
        <v/>
      </c>
      <c r="DG323" s="71" t="str">
        <f t="shared" si="4885"/>
        <v/>
      </c>
      <c r="DH323" s="71" t="str">
        <f t="shared" si="4886"/>
        <v/>
      </c>
      <c r="DI323" s="71" t="str">
        <f t="shared" si="4887"/>
        <v/>
      </c>
      <c r="DJ323" s="71" t="str">
        <f t="shared" si="4888"/>
        <v/>
      </c>
      <c r="DK323" s="71" t="str">
        <f t="shared" si="4889"/>
        <v/>
      </c>
      <c r="DL323" s="71" t="str">
        <f t="shared" si="4890"/>
        <v/>
      </c>
      <c r="DM323" s="71" t="str">
        <f t="shared" si="4891"/>
        <v/>
      </c>
      <c r="DN323" s="71" t="str">
        <f t="shared" si="4892"/>
        <v/>
      </c>
      <c r="DO323" s="71" t="str">
        <f t="shared" si="4893"/>
        <v/>
      </c>
      <c r="DP323" s="71" t="str">
        <f t="shared" si="4894"/>
        <v/>
      </c>
      <c r="DQ323" s="71" t="str">
        <f t="shared" si="4895"/>
        <v/>
      </c>
      <c r="DR323" s="71" t="str">
        <f t="shared" si="4896"/>
        <v/>
      </c>
      <c r="DS323" s="71" t="str">
        <f t="shared" si="4897"/>
        <v/>
      </c>
      <c r="DT323" s="71" t="str">
        <f t="shared" si="4898"/>
        <v/>
      </c>
      <c r="DU323" s="71" t="str">
        <f t="shared" si="4899"/>
        <v/>
      </c>
      <c r="DV323" s="71" t="str">
        <f t="shared" si="4900"/>
        <v/>
      </c>
      <c r="DW323" s="71" t="str">
        <f t="shared" si="4901"/>
        <v/>
      </c>
      <c r="DX323" s="71" t="str">
        <f t="shared" si="4902"/>
        <v/>
      </c>
      <c r="DY323" s="71" t="str">
        <f t="shared" si="4903"/>
        <v/>
      </c>
      <c r="DZ323" s="71" t="str">
        <f t="shared" si="4904"/>
        <v/>
      </c>
      <c r="EA323" s="71" t="str">
        <f t="shared" si="4905"/>
        <v/>
      </c>
      <c r="EB323" s="71" t="str">
        <f t="shared" si="4906"/>
        <v/>
      </c>
      <c r="EC323" s="71" t="str">
        <f t="shared" si="4907"/>
        <v/>
      </c>
      <c r="ED323" s="71" t="str">
        <f t="shared" si="4908"/>
        <v/>
      </c>
      <c r="EE323" s="71" t="str">
        <f t="shared" si="4909"/>
        <v/>
      </c>
      <c r="EF323" s="71" t="str">
        <f t="shared" si="4910"/>
        <v/>
      </c>
      <c r="EG323" s="71" t="str">
        <f t="shared" si="4911"/>
        <v/>
      </c>
      <c r="EH323" s="71" t="str">
        <f t="shared" si="4912"/>
        <v/>
      </c>
      <c r="EI323" s="71" t="str">
        <f t="shared" si="4913"/>
        <v/>
      </c>
      <c r="EJ323" s="71" t="str">
        <f t="shared" si="4914"/>
        <v/>
      </c>
      <c r="EK323" s="71" t="str">
        <f t="shared" si="4915"/>
        <v/>
      </c>
      <c r="EL323" s="71" t="str">
        <f t="shared" si="4916"/>
        <v/>
      </c>
      <c r="EM323" s="71" t="str">
        <f t="shared" si="4917"/>
        <v/>
      </c>
      <c r="EN323" s="71" t="str">
        <f t="shared" si="4918"/>
        <v/>
      </c>
      <c r="EO323" s="71" t="str">
        <f t="shared" si="4919"/>
        <v/>
      </c>
      <c r="EP323" s="71" t="str">
        <f t="shared" si="4920"/>
        <v/>
      </c>
      <c r="EQ323" s="71" t="str">
        <f t="shared" si="4921"/>
        <v/>
      </c>
      <c r="ER323" s="71" t="str">
        <f t="shared" si="4922"/>
        <v/>
      </c>
      <c r="ES323" s="71" t="str">
        <f t="shared" si="4923"/>
        <v/>
      </c>
      <c r="ET323" s="71" t="str">
        <f t="shared" si="4924"/>
        <v/>
      </c>
      <c r="EU323" s="71" t="str">
        <f t="shared" si="4925"/>
        <v/>
      </c>
      <c r="EV323" s="71" t="str">
        <f t="shared" si="4926"/>
        <v/>
      </c>
      <c r="EW323" s="71" t="str">
        <f t="shared" si="4927"/>
        <v/>
      </c>
      <c r="EX323" s="71" t="str">
        <f t="shared" si="4928"/>
        <v/>
      </c>
      <c r="EY323" s="71" t="str">
        <f t="shared" si="4929"/>
        <v/>
      </c>
      <c r="EZ323" s="71" t="str">
        <f t="shared" si="4930"/>
        <v/>
      </c>
      <c r="FA323" s="71" t="str">
        <f t="shared" si="4931"/>
        <v/>
      </c>
      <c r="FB323" s="71" t="str">
        <f t="shared" si="4932"/>
        <v/>
      </c>
      <c r="FC323" s="71" t="str">
        <f t="shared" si="4933"/>
        <v/>
      </c>
      <c r="FD323" s="71" t="str">
        <f t="shared" si="4934"/>
        <v/>
      </c>
      <c r="FE323" s="71" t="str">
        <f t="shared" si="4935"/>
        <v/>
      </c>
      <c r="FF323" s="71" t="str">
        <f t="shared" si="4936"/>
        <v/>
      </c>
      <c r="FG323" s="71" t="str">
        <f t="shared" si="4937"/>
        <v/>
      </c>
      <c r="FH323" s="71" t="str">
        <f t="shared" si="4938"/>
        <v/>
      </c>
      <c r="FI323" s="71" t="str">
        <f t="shared" si="4939"/>
        <v/>
      </c>
      <c r="FJ323" s="71" t="str">
        <f t="shared" si="4940"/>
        <v/>
      </c>
      <c r="FK323" s="71" t="str">
        <f t="shared" si="4941"/>
        <v/>
      </c>
      <c r="FL323" s="71" t="str">
        <f t="shared" si="4942"/>
        <v/>
      </c>
      <c r="FM323" s="71" t="str">
        <f t="shared" si="4943"/>
        <v/>
      </c>
      <c r="FN323" s="71" t="str">
        <f t="shared" si="4944"/>
        <v/>
      </c>
      <c r="FO323" s="71" t="str">
        <f t="shared" si="4945"/>
        <v/>
      </c>
      <c r="FP323" s="71" t="str">
        <f t="shared" si="4946"/>
        <v/>
      </c>
      <c r="FQ323" s="71" t="str">
        <f t="shared" si="4947"/>
        <v/>
      </c>
      <c r="FR323" s="71" t="str">
        <f t="shared" si="4948"/>
        <v/>
      </c>
      <c r="FS323" s="71" t="str">
        <f t="shared" si="4949"/>
        <v/>
      </c>
    </row>
    <row r="324" spans="1:175" ht="16.5">
      <c r="A324" s="134"/>
      <c r="B324" s="80" t="s">
        <v>949</v>
      </c>
      <c r="C324" s="140" t="s">
        <v>950</v>
      </c>
      <c r="T324" s="150" t="s">
        <v>951</v>
      </c>
      <c r="U324" s="85" t="s">
        <v>952</v>
      </c>
      <c r="CN324" s="69" t="str">
        <f t="shared" si="5111"/>
        <v>InitUnitState('IK06',,,,,,,,,,)</v>
      </c>
      <c r="CO324" s="69" t="str">
        <f t="shared" si="5112"/>
        <v>InitUnitNormal('IK06',,,,,,,,,,)</v>
      </c>
      <c r="CP324" s="69" t="str">
        <f t="shared" si="5113"/>
        <v>InitUnitMagic('IK06',,,,,,,,,,)</v>
      </c>
      <c r="CQ324" s="69" t="str">
        <f t="shared" si="5114"/>
        <v>InitUnitAdd('IK06',,,,,,,,,,)</v>
      </c>
      <c r="CR324" s="69" t="str">
        <f t="shared" si="5115"/>
        <v>InitEquipData('IK06',,"",,,,,'','','','','','',"ReplaceableTextures\\CommandButtons\\BTNSST07.blp")</v>
      </c>
      <c r="CU324" s="95" t="str">
        <f t="shared" si="4879"/>
        <v>|n</v>
      </c>
      <c r="CV324" s="70" t="str">
        <f t="shared" si="5116"/>
        <v>暴击伤害|Cffffc926+30%|n|n|r|Cffff00bf【麒麟】|r+|Cffff00bf【麒麟】|r=|Cffffc926【麒麟心】|n|n|r|Cff00ff7f点击穿戴或脱卸。|r</v>
      </c>
      <c r="CW324" s="60"/>
      <c r="CX324" s="60"/>
      <c r="CY324" s="60"/>
      <c r="CZ324" s="60"/>
      <c r="DA324" s="60"/>
      <c r="DB324" s="71" t="str">
        <f t="shared" si="4880"/>
        <v/>
      </c>
      <c r="DC324" s="71" t="str">
        <f t="shared" si="4881"/>
        <v/>
      </c>
      <c r="DD324" s="71" t="str">
        <f t="shared" si="4882"/>
        <v/>
      </c>
      <c r="DE324" s="71" t="str">
        <f t="shared" si="4883"/>
        <v/>
      </c>
      <c r="DF324" s="71" t="str">
        <f t="shared" si="4884"/>
        <v/>
      </c>
      <c r="DG324" s="71" t="str">
        <f t="shared" si="4885"/>
        <v/>
      </c>
      <c r="DH324" s="71" t="str">
        <f t="shared" si="4886"/>
        <v/>
      </c>
      <c r="DI324" s="71" t="str">
        <f t="shared" si="4887"/>
        <v/>
      </c>
      <c r="DJ324" s="71" t="str">
        <f t="shared" si="4888"/>
        <v/>
      </c>
      <c r="DK324" s="71" t="str">
        <f t="shared" si="4889"/>
        <v/>
      </c>
      <c r="DL324" s="71" t="str">
        <f t="shared" si="4890"/>
        <v/>
      </c>
      <c r="DM324" s="71" t="str">
        <f t="shared" si="4891"/>
        <v/>
      </c>
      <c r="DN324" s="71" t="str">
        <f t="shared" si="4892"/>
        <v/>
      </c>
      <c r="DO324" s="71" t="str">
        <f t="shared" si="4893"/>
        <v/>
      </c>
      <c r="DP324" s="71" t="str">
        <f t="shared" si="4894"/>
        <v/>
      </c>
      <c r="DQ324" s="71" t="str">
        <f t="shared" si="4895"/>
        <v/>
      </c>
      <c r="DR324" s="71" t="str">
        <f t="shared" si="4896"/>
        <v/>
      </c>
      <c r="DS324" s="71" t="str">
        <f t="shared" si="4897"/>
        <v/>
      </c>
      <c r="DT324" s="71" t="str">
        <f t="shared" si="4898"/>
        <v/>
      </c>
      <c r="DU324" s="71" t="str">
        <f t="shared" si="4899"/>
        <v/>
      </c>
      <c r="DV324" s="71" t="str">
        <f t="shared" si="4900"/>
        <v/>
      </c>
      <c r="DW324" s="71" t="str">
        <f t="shared" si="4901"/>
        <v/>
      </c>
      <c r="DX324" s="71" t="str">
        <f t="shared" si="4902"/>
        <v/>
      </c>
      <c r="DY324" s="71" t="str">
        <f t="shared" si="4903"/>
        <v/>
      </c>
      <c r="DZ324" s="71" t="str">
        <f t="shared" si="4904"/>
        <v/>
      </c>
      <c r="EA324" s="71" t="str">
        <f t="shared" si="4905"/>
        <v/>
      </c>
      <c r="EB324" s="71" t="str">
        <f t="shared" si="4906"/>
        <v/>
      </c>
      <c r="EC324" s="71" t="str">
        <f t="shared" si="4907"/>
        <v/>
      </c>
      <c r="ED324" s="71" t="str">
        <f t="shared" si="4908"/>
        <v/>
      </c>
      <c r="EE324" s="71" t="str">
        <f t="shared" si="4909"/>
        <v/>
      </c>
      <c r="EF324" s="71" t="str">
        <f t="shared" si="4910"/>
        <v/>
      </c>
      <c r="EG324" s="71" t="str">
        <f t="shared" si="4911"/>
        <v/>
      </c>
      <c r="EH324" s="71" t="str">
        <f t="shared" si="4912"/>
        <v/>
      </c>
      <c r="EI324" s="71" t="str">
        <f t="shared" si="4913"/>
        <v/>
      </c>
      <c r="EJ324" s="71" t="str">
        <f t="shared" si="4914"/>
        <v/>
      </c>
      <c r="EK324" s="71" t="str">
        <f t="shared" si="4915"/>
        <v/>
      </c>
      <c r="EL324" s="71" t="str">
        <f t="shared" si="4916"/>
        <v/>
      </c>
      <c r="EM324" s="71" t="str">
        <f t="shared" si="4917"/>
        <v/>
      </c>
      <c r="EN324" s="71" t="str">
        <f t="shared" si="4918"/>
        <v/>
      </c>
      <c r="EO324" s="71" t="str">
        <f t="shared" si="4919"/>
        <v/>
      </c>
      <c r="EP324" s="71" t="str">
        <f t="shared" si="4920"/>
        <v/>
      </c>
      <c r="EQ324" s="71" t="str">
        <f t="shared" si="4921"/>
        <v/>
      </c>
      <c r="ER324" s="71" t="str">
        <f t="shared" si="4922"/>
        <v/>
      </c>
      <c r="ES324" s="71" t="str">
        <f t="shared" si="4923"/>
        <v/>
      </c>
      <c r="ET324" s="71" t="str">
        <f t="shared" si="4924"/>
        <v/>
      </c>
      <c r="EU324" s="71" t="str">
        <f t="shared" si="4925"/>
        <v/>
      </c>
      <c r="EV324" s="71" t="str">
        <f t="shared" si="4926"/>
        <v/>
      </c>
      <c r="EW324" s="71" t="str">
        <f t="shared" si="4927"/>
        <v/>
      </c>
      <c r="EX324" s="71" t="str">
        <f t="shared" si="4928"/>
        <v/>
      </c>
      <c r="EY324" s="71" t="str">
        <f t="shared" si="4929"/>
        <v/>
      </c>
      <c r="EZ324" s="71" t="str">
        <f t="shared" si="4930"/>
        <v/>
      </c>
      <c r="FA324" s="71" t="str">
        <f t="shared" si="4931"/>
        <v/>
      </c>
      <c r="FB324" s="71" t="str">
        <f t="shared" si="4932"/>
        <v/>
      </c>
      <c r="FC324" s="71" t="str">
        <f t="shared" si="4933"/>
        <v/>
      </c>
      <c r="FD324" s="71" t="str">
        <f t="shared" si="4934"/>
        <v/>
      </c>
      <c r="FE324" s="71" t="str">
        <f t="shared" si="4935"/>
        <v/>
      </c>
      <c r="FF324" s="71" t="str">
        <f t="shared" si="4936"/>
        <v/>
      </c>
      <c r="FG324" s="71" t="str">
        <f t="shared" si="4937"/>
        <v/>
      </c>
      <c r="FH324" s="71" t="str">
        <f t="shared" si="4938"/>
        <v/>
      </c>
      <c r="FI324" s="71" t="str">
        <f t="shared" si="4939"/>
        <v/>
      </c>
      <c r="FJ324" s="71" t="str">
        <f t="shared" si="4940"/>
        <v/>
      </c>
      <c r="FK324" s="71" t="str">
        <f t="shared" si="4941"/>
        <v/>
      </c>
      <c r="FL324" s="71" t="str">
        <f t="shared" si="4942"/>
        <v/>
      </c>
      <c r="FM324" s="71" t="str">
        <f t="shared" si="4943"/>
        <v/>
      </c>
      <c r="FN324" s="71" t="str">
        <f t="shared" si="4944"/>
        <v/>
      </c>
      <c r="FO324" s="71" t="str">
        <f t="shared" si="4945"/>
        <v/>
      </c>
      <c r="FP324" s="71" t="str">
        <f t="shared" si="4946"/>
        <v/>
      </c>
      <c r="FQ324" s="71" t="str">
        <f t="shared" si="4947"/>
        <v/>
      </c>
      <c r="FR324" s="71" t="str">
        <f t="shared" si="4948"/>
        <v/>
      </c>
      <c r="FS324" s="71" t="str">
        <f t="shared" si="4949"/>
        <v/>
      </c>
    </row>
    <row r="325" spans="1:175" ht="16.5">
      <c r="A325" s="134"/>
      <c r="B325" s="80" t="s">
        <v>953</v>
      </c>
      <c r="C325" s="140" t="s">
        <v>954</v>
      </c>
      <c r="T325" s="150" t="s">
        <v>955</v>
      </c>
      <c r="U325" s="85" t="s">
        <v>956</v>
      </c>
      <c r="CN325" s="69" t="str">
        <f t="shared" si="5111"/>
        <v>InitUnitState('IK07',,,,,,,,,,)</v>
      </c>
      <c r="CO325" s="69" t="str">
        <f t="shared" si="5112"/>
        <v>InitUnitNormal('IK07',,,,,,,,,,)</v>
      </c>
      <c r="CP325" s="69" t="str">
        <f t="shared" si="5113"/>
        <v>InitUnitMagic('IK07',,,,,,,,,,)</v>
      </c>
      <c r="CQ325" s="69" t="str">
        <f t="shared" si="5114"/>
        <v>InitUnitAdd('IK07',,,,,,,,,,)</v>
      </c>
      <c r="CR325" s="69" t="str">
        <f t="shared" si="5115"/>
        <v>InitEquipData('IK07',,"",,,,,'','','','','','',"ReplaceableTextures\\CommandButtons\\BTNSST08.blp")</v>
      </c>
      <c r="CU325" s="95" t="str">
        <f t="shared" si="4879"/>
        <v>|n</v>
      </c>
      <c r="CV325" s="70" t="str">
        <f t="shared" si="5116"/>
        <v>护甲|Cffffc926+60|n|n|r|Cffff00bf【腾蛇】|r+|Cffff00bf【腾蛇】|r=|Cffffc926【腾蛇之牙】|n|n|r|Cff00ff7f点击穿戴或脱卸。|r</v>
      </c>
      <c r="CW325" s="60"/>
      <c r="CX325" s="60"/>
      <c r="CY325" s="60"/>
      <c r="CZ325" s="60"/>
      <c r="DA325" s="60"/>
      <c r="DB325" s="71" t="str">
        <f t="shared" si="4880"/>
        <v/>
      </c>
      <c r="DC325" s="71" t="str">
        <f t="shared" si="4881"/>
        <v/>
      </c>
      <c r="DD325" s="71" t="str">
        <f t="shared" si="4882"/>
        <v/>
      </c>
      <c r="DE325" s="71" t="str">
        <f t="shared" si="4883"/>
        <v/>
      </c>
      <c r="DF325" s="71" t="str">
        <f t="shared" si="4884"/>
        <v/>
      </c>
      <c r="DG325" s="71" t="str">
        <f t="shared" si="4885"/>
        <v/>
      </c>
      <c r="DH325" s="71" t="str">
        <f t="shared" si="4886"/>
        <v/>
      </c>
      <c r="DI325" s="71" t="str">
        <f t="shared" si="4887"/>
        <v/>
      </c>
      <c r="DJ325" s="71" t="str">
        <f t="shared" si="4888"/>
        <v/>
      </c>
      <c r="DK325" s="71" t="str">
        <f t="shared" si="4889"/>
        <v/>
      </c>
      <c r="DL325" s="71" t="str">
        <f t="shared" si="4890"/>
        <v/>
      </c>
      <c r="DM325" s="71" t="str">
        <f t="shared" si="4891"/>
        <v/>
      </c>
      <c r="DN325" s="71" t="str">
        <f t="shared" si="4892"/>
        <v/>
      </c>
      <c r="DO325" s="71" t="str">
        <f t="shared" si="4893"/>
        <v/>
      </c>
      <c r="DP325" s="71" t="str">
        <f t="shared" si="4894"/>
        <v/>
      </c>
      <c r="DQ325" s="71" t="str">
        <f t="shared" si="4895"/>
        <v/>
      </c>
      <c r="DR325" s="71" t="str">
        <f t="shared" si="4896"/>
        <v/>
      </c>
      <c r="DS325" s="71" t="str">
        <f t="shared" si="4897"/>
        <v/>
      </c>
      <c r="DT325" s="71" t="str">
        <f t="shared" si="4898"/>
        <v/>
      </c>
      <c r="DU325" s="71" t="str">
        <f t="shared" si="4899"/>
        <v/>
      </c>
      <c r="DV325" s="71" t="str">
        <f t="shared" si="4900"/>
        <v/>
      </c>
      <c r="DW325" s="71" t="str">
        <f t="shared" si="4901"/>
        <v/>
      </c>
      <c r="DX325" s="71" t="str">
        <f t="shared" si="4902"/>
        <v/>
      </c>
      <c r="DY325" s="71" t="str">
        <f t="shared" si="4903"/>
        <v/>
      </c>
      <c r="DZ325" s="71" t="str">
        <f t="shared" si="4904"/>
        <v/>
      </c>
      <c r="EA325" s="71" t="str">
        <f t="shared" si="4905"/>
        <v/>
      </c>
      <c r="EB325" s="71" t="str">
        <f t="shared" si="4906"/>
        <v/>
      </c>
      <c r="EC325" s="71" t="str">
        <f t="shared" si="4907"/>
        <v/>
      </c>
      <c r="ED325" s="71" t="str">
        <f t="shared" si="4908"/>
        <v/>
      </c>
      <c r="EE325" s="71" t="str">
        <f t="shared" si="4909"/>
        <v/>
      </c>
      <c r="EF325" s="71" t="str">
        <f t="shared" si="4910"/>
        <v/>
      </c>
      <c r="EG325" s="71" t="str">
        <f t="shared" si="4911"/>
        <v/>
      </c>
      <c r="EH325" s="71" t="str">
        <f t="shared" si="4912"/>
        <v/>
      </c>
      <c r="EI325" s="71" t="str">
        <f t="shared" si="4913"/>
        <v/>
      </c>
      <c r="EJ325" s="71" t="str">
        <f t="shared" si="4914"/>
        <v/>
      </c>
      <c r="EK325" s="71" t="str">
        <f t="shared" si="4915"/>
        <v/>
      </c>
      <c r="EL325" s="71" t="str">
        <f t="shared" si="4916"/>
        <v/>
      </c>
      <c r="EM325" s="71" t="str">
        <f t="shared" si="4917"/>
        <v/>
      </c>
      <c r="EN325" s="71" t="str">
        <f t="shared" si="4918"/>
        <v/>
      </c>
      <c r="EO325" s="71" t="str">
        <f t="shared" si="4919"/>
        <v/>
      </c>
      <c r="EP325" s="71" t="str">
        <f t="shared" si="4920"/>
        <v/>
      </c>
      <c r="EQ325" s="71" t="str">
        <f t="shared" si="4921"/>
        <v/>
      </c>
      <c r="ER325" s="71" t="str">
        <f t="shared" si="4922"/>
        <v/>
      </c>
      <c r="ES325" s="71" t="str">
        <f t="shared" si="4923"/>
        <v/>
      </c>
      <c r="ET325" s="71" t="str">
        <f t="shared" si="4924"/>
        <v/>
      </c>
      <c r="EU325" s="71" t="str">
        <f t="shared" si="4925"/>
        <v/>
      </c>
      <c r="EV325" s="71" t="str">
        <f t="shared" si="4926"/>
        <v/>
      </c>
      <c r="EW325" s="71" t="str">
        <f t="shared" si="4927"/>
        <v/>
      </c>
      <c r="EX325" s="71" t="str">
        <f t="shared" si="4928"/>
        <v/>
      </c>
      <c r="EY325" s="71" t="str">
        <f t="shared" si="4929"/>
        <v/>
      </c>
      <c r="EZ325" s="71" t="str">
        <f t="shared" si="4930"/>
        <v/>
      </c>
      <c r="FA325" s="71" t="str">
        <f t="shared" si="4931"/>
        <v/>
      </c>
      <c r="FB325" s="71" t="str">
        <f t="shared" si="4932"/>
        <v/>
      </c>
      <c r="FC325" s="71" t="str">
        <f t="shared" si="4933"/>
        <v/>
      </c>
      <c r="FD325" s="71" t="str">
        <f t="shared" si="4934"/>
        <v/>
      </c>
      <c r="FE325" s="71" t="str">
        <f t="shared" si="4935"/>
        <v/>
      </c>
      <c r="FF325" s="71" t="str">
        <f t="shared" si="4936"/>
        <v/>
      </c>
      <c r="FG325" s="71" t="str">
        <f t="shared" si="4937"/>
        <v/>
      </c>
      <c r="FH325" s="71" t="str">
        <f t="shared" si="4938"/>
        <v/>
      </c>
      <c r="FI325" s="71" t="str">
        <f t="shared" si="4939"/>
        <v/>
      </c>
      <c r="FJ325" s="71" t="str">
        <f t="shared" si="4940"/>
        <v/>
      </c>
      <c r="FK325" s="71" t="str">
        <f t="shared" si="4941"/>
        <v/>
      </c>
      <c r="FL325" s="71" t="str">
        <f t="shared" si="4942"/>
        <v/>
      </c>
      <c r="FM325" s="71" t="str">
        <f t="shared" si="4943"/>
        <v/>
      </c>
      <c r="FN325" s="71" t="str">
        <f t="shared" si="4944"/>
        <v/>
      </c>
      <c r="FO325" s="71" t="str">
        <f t="shared" si="4945"/>
        <v/>
      </c>
      <c r="FP325" s="71" t="str">
        <f t="shared" si="4946"/>
        <v/>
      </c>
      <c r="FQ325" s="71" t="str">
        <f t="shared" si="4947"/>
        <v/>
      </c>
      <c r="FR325" s="71" t="str">
        <f t="shared" si="4948"/>
        <v/>
      </c>
      <c r="FS325" s="71" t="str">
        <f t="shared" si="4949"/>
        <v/>
      </c>
    </row>
    <row r="326" spans="1:175" ht="16.5">
      <c r="A326" s="134"/>
      <c r="B326" s="80" t="s">
        <v>957</v>
      </c>
      <c r="C326" s="140" t="s">
        <v>958</v>
      </c>
      <c r="T326" s="150" t="s">
        <v>959</v>
      </c>
      <c r="U326" s="85" t="s">
        <v>960</v>
      </c>
      <c r="CN326" s="69" t="str">
        <f t="shared" si="5111"/>
        <v>InitUnitState('IK08',,,,,,,,,,)</v>
      </c>
      <c r="CO326" s="69" t="str">
        <f t="shared" si="5112"/>
        <v>InitUnitNormal('IK08',,,,,,,,,,)</v>
      </c>
      <c r="CP326" s="69" t="str">
        <f t="shared" si="5113"/>
        <v>InitUnitMagic('IK08',,,,,,,,,,)</v>
      </c>
      <c r="CQ326" s="69" t="str">
        <f t="shared" si="5114"/>
        <v>InitUnitAdd('IK08',,,,,,,,,,)</v>
      </c>
      <c r="CR326" s="69" t="str">
        <f t="shared" si="5115"/>
        <v>InitEquipData('IK08',,"",,,,,'','','','','','',"ReplaceableTextures\\CommandButtons\\BTNSST09.blp")</v>
      </c>
      <c r="CU326" s="95" t="str">
        <f t="shared" si="4879"/>
        <v>|n</v>
      </c>
      <c r="CV326" s="70" t="str">
        <f t="shared" si="5116"/>
        <v>业力|Cffffc926+30000|r，业力|Cffffc926+6%|n|n|r|Cffff00bf【朱雀】|r+|Cffff00bf【朱雀】|r=|Cffffc926【悟道碑石】|n|n|r|Cff00ff7f点击穿戴或脱卸。|r</v>
      </c>
      <c r="CW326" s="60"/>
      <c r="CX326" s="60"/>
      <c r="CY326" s="60"/>
      <c r="CZ326" s="60"/>
      <c r="DA326" s="60"/>
      <c r="DB326" s="71" t="str">
        <f t="shared" si="4880"/>
        <v/>
      </c>
      <c r="DC326" s="71" t="str">
        <f t="shared" si="4881"/>
        <v/>
      </c>
      <c r="DD326" s="71" t="str">
        <f t="shared" si="4882"/>
        <v/>
      </c>
      <c r="DE326" s="71" t="str">
        <f t="shared" si="4883"/>
        <v/>
      </c>
      <c r="DF326" s="71" t="str">
        <f t="shared" si="4884"/>
        <v/>
      </c>
      <c r="DG326" s="71" t="str">
        <f t="shared" si="4885"/>
        <v/>
      </c>
      <c r="DH326" s="71" t="str">
        <f t="shared" si="4886"/>
        <v/>
      </c>
      <c r="DI326" s="71" t="str">
        <f t="shared" si="4887"/>
        <v/>
      </c>
      <c r="DJ326" s="71" t="str">
        <f t="shared" si="4888"/>
        <v/>
      </c>
      <c r="DK326" s="71" t="str">
        <f t="shared" si="4889"/>
        <v/>
      </c>
      <c r="DL326" s="71" t="str">
        <f t="shared" si="4890"/>
        <v/>
      </c>
      <c r="DM326" s="71" t="str">
        <f t="shared" si="4891"/>
        <v/>
      </c>
      <c r="DN326" s="71" t="str">
        <f t="shared" si="4892"/>
        <v/>
      </c>
      <c r="DO326" s="71" t="str">
        <f t="shared" si="4893"/>
        <v/>
      </c>
      <c r="DP326" s="71" t="str">
        <f t="shared" si="4894"/>
        <v/>
      </c>
      <c r="DQ326" s="71" t="str">
        <f t="shared" si="4895"/>
        <v/>
      </c>
      <c r="DR326" s="71" t="str">
        <f t="shared" si="4896"/>
        <v/>
      </c>
      <c r="DS326" s="71" t="str">
        <f t="shared" si="4897"/>
        <v/>
      </c>
      <c r="DT326" s="71" t="str">
        <f t="shared" si="4898"/>
        <v/>
      </c>
      <c r="DU326" s="71" t="str">
        <f t="shared" si="4899"/>
        <v/>
      </c>
      <c r="DV326" s="71" t="str">
        <f t="shared" si="4900"/>
        <v/>
      </c>
      <c r="DW326" s="71" t="str">
        <f t="shared" si="4901"/>
        <v/>
      </c>
      <c r="DX326" s="71" t="str">
        <f t="shared" si="4902"/>
        <v/>
      </c>
      <c r="DY326" s="71" t="str">
        <f t="shared" si="4903"/>
        <v/>
      </c>
      <c r="DZ326" s="71" t="str">
        <f t="shared" si="4904"/>
        <v/>
      </c>
      <c r="EA326" s="71" t="str">
        <f t="shared" si="4905"/>
        <v/>
      </c>
      <c r="EB326" s="71" t="str">
        <f t="shared" si="4906"/>
        <v/>
      </c>
      <c r="EC326" s="71" t="str">
        <f t="shared" si="4907"/>
        <v/>
      </c>
      <c r="ED326" s="71" t="str">
        <f t="shared" si="4908"/>
        <v/>
      </c>
      <c r="EE326" s="71" t="str">
        <f t="shared" si="4909"/>
        <v/>
      </c>
      <c r="EF326" s="71" t="str">
        <f t="shared" si="4910"/>
        <v/>
      </c>
      <c r="EG326" s="71" t="str">
        <f t="shared" si="4911"/>
        <v/>
      </c>
      <c r="EH326" s="71" t="str">
        <f t="shared" si="4912"/>
        <v/>
      </c>
      <c r="EI326" s="71" t="str">
        <f t="shared" si="4913"/>
        <v/>
      </c>
      <c r="EJ326" s="71" t="str">
        <f t="shared" si="4914"/>
        <v/>
      </c>
      <c r="EK326" s="71" t="str">
        <f t="shared" si="4915"/>
        <v/>
      </c>
      <c r="EL326" s="71" t="str">
        <f t="shared" si="4916"/>
        <v/>
      </c>
      <c r="EM326" s="71" t="str">
        <f t="shared" si="4917"/>
        <v/>
      </c>
      <c r="EN326" s="71" t="str">
        <f t="shared" si="4918"/>
        <v/>
      </c>
      <c r="EO326" s="71" t="str">
        <f t="shared" si="4919"/>
        <v/>
      </c>
      <c r="EP326" s="71" t="str">
        <f t="shared" si="4920"/>
        <v/>
      </c>
      <c r="EQ326" s="71" t="str">
        <f t="shared" si="4921"/>
        <v/>
      </c>
      <c r="ER326" s="71" t="str">
        <f t="shared" si="4922"/>
        <v/>
      </c>
      <c r="ES326" s="71" t="str">
        <f t="shared" si="4923"/>
        <v/>
      </c>
      <c r="ET326" s="71" t="str">
        <f t="shared" si="4924"/>
        <v/>
      </c>
      <c r="EU326" s="71" t="str">
        <f t="shared" si="4925"/>
        <v/>
      </c>
      <c r="EV326" s="71" t="str">
        <f t="shared" si="4926"/>
        <v/>
      </c>
      <c r="EW326" s="71" t="str">
        <f t="shared" si="4927"/>
        <v/>
      </c>
      <c r="EX326" s="71" t="str">
        <f t="shared" si="4928"/>
        <v/>
      </c>
      <c r="EY326" s="71" t="str">
        <f t="shared" si="4929"/>
        <v/>
      </c>
      <c r="EZ326" s="71" t="str">
        <f t="shared" si="4930"/>
        <v/>
      </c>
      <c r="FA326" s="71" t="str">
        <f t="shared" si="4931"/>
        <v/>
      </c>
      <c r="FB326" s="71" t="str">
        <f t="shared" si="4932"/>
        <v/>
      </c>
      <c r="FC326" s="71" t="str">
        <f t="shared" si="4933"/>
        <v/>
      </c>
      <c r="FD326" s="71" t="str">
        <f t="shared" si="4934"/>
        <v/>
      </c>
      <c r="FE326" s="71" t="str">
        <f t="shared" si="4935"/>
        <v/>
      </c>
      <c r="FF326" s="71" t="str">
        <f t="shared" si="4936"/>
        <v/>
      </c>
      <c r="FG326" s="71" t="str">
        <f t="shared" si="4937"/>
        <v/>
      </c>
      <c r="FH326" s="71" t="str">
        <f t="shared" si="4938"/>
        <v/>
      </c>
      <c r="FI326" s="71" t="str">
        <f t="shared" si="4939"/>
        <v/>
      </c>
      <c r="FJ326" s="71" t="str">
        <f t="shared" si="4940"/>
        <v/>
      </c>
      <c r="FK326" s="71" t="str">
        <f t="shared" si="4941"/>
        <v/>
      </c>
      <c r="FL326" s="71" t="str">
        <f t="shared" si="4942"/>
        <v/>
      </c>
      <c r="FM326" s="71" t="str">
        <f t="shared" si="4943"/>
        <v/>
      </c>
      <c r="FN326" s="71" t="str">
        <f t="shared" si="4944"/>
        <v/>
      </c>
      <c r="FO326" s="71" t="str">
        <f t="shared" si="4945"/>
        <v/>
      </c>
      <c r="FP326" s="71" t="str">
        <f t="shared" si="4946"/>
        <v/>
      </c>
      <c r="FQ326" s="71" t="str">
        <f t="shared" si="4947"/>
        <v/>
      </c>
      <c r="FR326" s="71" t="str">
        <f t="shared" si="4948"/>
        <v/>
      </c>
      <c r="FS326" s="71" t="str">
        <f t="shared" si="4949"/>
        <v/>
      </c>
    </row>
    <row r="327" spans="1:175" ht="16.5">
      <c r="A327" s="133"/>
      <c r="B327" s="80" t="s">
        <v>961</v>
      </c>
      <c r="C327" s="141" t="s">
        <v>962</v>
      </c>
      <c r="T327" s="149" t="s">
        <v>963</v>
      </c>
      <c r="U327" s="85" t="s">
        <v>964</v>
      </c>
      <c r="CN327" s="69" t="str">
        <f t="shared" ref="CN327:CN406" si="5117">"InitUnitState('"&amp;B327&amp;"',"&amp;V327&amp;","&amp;W327&amp;","&amp;X327&amp;","&amp;Y327&amp;","&amp;Z327&amp;","&amp;AA327&amp;","&amp;AB327&amp;","&amp;AC327&amp;","&amp;AD327&amp;","&amp;AE327&amp;")"</f>
        <v>InitUnitState('IK1A',,,,,,,,,,)</v>
      </c>
      <c r="CO327" s="69" t="str">
        <f t="shared" ref="CO327:CO406" si="5118">"InitUnitNormal('"&amp;B327&amp;"',"&amp;AF327&amp;","&amp;AG327&amp;","&amp;AH327&amp;","&amp;AI327&amp;","&amp;AJ327&amp;","&amp;AK327&amp;","&amp;AL327&amp;","&amp;AM327&amp;","&amp;AN327&amp;","&amp;AO327&amp;")"</f>
        <v>InitUnitNormal('IK1A',,,,,,,,,,)</v>
      </c>
      <c r="CP327" s="69" t="str">
        <f t="shared" ref="CP327:CP406" si="5119">"InitUnitMagic('"&amp;B327&amp;"',"&amp;AP327&amp;","&amp;AQ327&amp;","&amp;AR327&amp;","&amp;AS327&amp;","&amp;AT327&amp;","&amp;AU327&amp;","&amp;AV327&amp;","&amp;AW327&amp;","&amp;BI327&amp;","&amp;BJ327&amp;")"</f>
        <v>InitUnitMagic('IK1A',,,,,,,,,,)</v>
      </c>
      <c r="CQ327" s="69" t="str">
        <f t="shared" ref="CQ327:CQ406" si="5120">"InitUnitAdd('"&amp;B327&amp;"',"&amp;BK327&amp;","&amp;BL327&amp;","&amp;BM327&amp;","&amp;BN327&amp;","&amp;BO327&amp;","&amp;BP327&amp;","&amp;BQ327&amp;","&amp;BR327&amp;","&amp;BS327&amp;","&amp;BT327&amp;")"</f>
        <v>InitUnitAdd('IK1A',,,,,,,,,,)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InitEquipData('IK1A',,"",,,,,'','','','','','',"ReplaceableTextures\\CommandButtons\\BTNSST10.blp")</v>
      </c>
      <c r="CU327" s="95" t="str">
        <f t="shared" ref="CU327:CU406" si="5121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V327" s="70" t="str">
        <f t="shared" si="5116"/>
        <v>致命倍率|Cffffc926+300%|n|n|r|Cffaaaaaa○刻印槽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ref="DB327:DB406" si="5122">IF(V327="","","|n"&amp;DB$2&amp;"+"&amp;V327&amp;DB$1)</f>
        <v/>
      </c>
      <c r="DC327" s="71" t="str">
        <f t="shared" ref="DC327:DC406" si="5123">IF(W327="","","|n"&amp;DC$2&amp;"+"&amp;W327&amp;DC$1)</f>
        <v/>
      </c>
      <c r="DD327" s="71" t="str">
        <f t="shared" ref="DD327:DD406" si="5124">IF(X327="","","|n"&amp;DD$2&amp;"+"&amp;X327&amp;DD$1)</f>
        <v/>
      </c>
      <c r="DE327" s="71" t="str">
        <f t="shared" ref="DE327:DE406" si="5125">IF(Y327="","","|n"&amp;DE$2&amp;"+"&amp;Y327&amp;DE$1)</f>
        <v/>
      </c>
      <c r="DF327" s="71" t="str">
        <f t="shared" ref="DF327:DF406" si="5126">IF(Z327="","","|n"&amp;DF$2&amp;"+"&amp;Z327&amp;DF$1)</f>
        <v/>
      </c>
      <c r="DG327" s="71" t="str">
        <f t="shared" ref="DG327:DG406" si="5127">IF(AA327="","","|n"&amp;DG$2&amp;"+"&amp;AA327&amp;DG$1)</f>
        <v/>
      </c>
      <c r="DH327" s="71" t="str">
        <f t="shared" ref="DH327:DH406" si="5128">IF(AB327="","","|n"&amp;DH$2&amp;"+"&amp;AB327&amp;DH$1)</f>
        <v/>
      </c>
      <c r="DI327" s="71" t="str">
        <f t="shared" ref="DI327:DI406" si="5129">IF(AC327="","","|n"&amp;DI$2&amp;"+"&amp;AC327&amp;DI$1)</f>
        <v/>
      </c>
      <c r="DJ327" s="71" t="str">
        <f t="shared" ref="DJ327:DJ406" si="5130">IF(AD327="","","|n"&amp;DJ$2&amp;"+"&amp;AD327&amp;DJ$1)</f>
        <v/>
      </c>
      <c r="DK327" s="71" t="str">
        <f t="shared" ref="DK327:DK406" si="5131">IF(AE327="","","|n"&amp;DK$2&amp;"+"&amp;AE327&amp;DK$1)</f>
        <v/>
      </c>
      <c r="DL327" s="71" t="str">
        <f t="shared" ref="DL327:DL406" si="5132">IF(AF327="","","|n"&amp;DL$2&amp;"+"&amp;AF327&amp;DL$1)</f>
        <v/>
      </c>
      <c r="DM327" s="71" t="str">
        <f t="shared" ref="DM327:DM406" si="5133">IF(AG327="","","|n"&amp;DM$2&amp;"+"&amp;AG327&amp;DM$1)</f>
        <v/>
      </c>
      <c r="DN327" s="71" t="str">
        <f t="shared" ref="DN327:DN406" si="5134">IF(AH327="","","|n"&amp;DN$2&amp;"+"&amp;AH327&amp;DN$1)</f>
        <v/>
      </c>
      <c r="DO327" s="71" t="str">
        <f t="shared" ref="DO327:DO406" si="5135">IF(AI327="","","|n"&amp;DO$2&amp;"+"&amp;AI327&amp;DO$1)</f>
        <v/>
      </c>
      <c r="DP327" s="71" t="str">
        <f t="shared" ref="DP327:DP406" si="5136">IF(AJ327="","","|n"&amp;DP$2&amp;"+"&amp;AJ327&amp;DP$1)</f>
        <v/>
      </c>
      <c r="DQ327" s="71" t="str">
        <f t="shared" ref="DQ327:DQ406" si="5137">IF(AK327="","","|n"&amp;DQ$2&amp;"+"&amp;AK327&amp;DQ$1)</f>
        <v/>
      </c>
      <c r="DR327" s="71" t="str">
        <f t="shared" ref="DR327:DR406" si="5138">IF(AL327="","","|n"&amp;DR$2&amp;"+"&amp;AL327&amp;DR$1)</f>
        <v/>
      </c>
      <c r="DS327" s="71" t="str">
        <f t="shared" ref="DS327:DS406" si="5139">IF(AM327="","","|n"&amp;DS$2&amp;"+"&amp;AM327&amp;DS$1)</f>
        <v/>
      </c>
      <c r="DT327" s="71" t="str">
        <f t="shared" ref="DT327:DT406" si="5140">IF(AN327="","","|n"&amp;DT$2&amp;"+"&amp;AN327&amp;DT$1)</f>
        <v/>
      </c>
      <c r="DU327" s="71" t="str">
        <f t="shared" ref="DU327:DU406" si="5141">IF(AO327="","","|n"&amp;DU$2&amp;"+"&amp;AO327&amp;DU$1)</f>
        <v/>
      </c>
      <c r="DV327" s="71" t="str">
        <f t="shared" ref="DV327:DV406" si="5142">IF(AP327="","","|n"&amp;DV$2&amp;"+"&amp;AP327&amp;DV$1)</f>
        <v/>
      </c>
      <c r="DW327" s="71" t="str">
        <f t="shared" ref="DW327:DW406" si="5143">IF(AQ327="","","|n"&amp;DW$2&amp;"+"&amp;AQ327&amp;DW$1)</f>
        <v/>
      </c>
      <c r="DX327" s="71" t="str">
        <f t="shared" ref="DX327:DX406" si="5144">IF(AR327="","","|n"&amp;DX$2&amp;"+"&amp;AR327&amp;DX$1)</f>
        <v/>
      </c>
      <c r="DY327" s="71" t="str">
        <f t="shared" ref="DY327:DY406" si="5145">IF(AS327="","","|n"&amp;DY$2&amp;"+"&amp;AS327&amp;DY$1)</f>
        <v/>
      </c>
      <c r="DZ327" s="71" t="str">
        <f t="shared" ref="DZ327:DZ406" si="5146">IF(AT327="","","|n"&amp;DZ$2&amp;"+"&amp;AT327&amp;DZ$1)</f>
        <v/>
      </c>
      <c r="EA327" s="71" t="str">
        <f t="shared" ref="EA327:EA406" si="5147">IF(AU327="","","|n"&amp;EA$2&amp;"+"&amp;AU327&amp;EA$1)</f>
        <v/>
      </c>
      <c r="EB327" s="71" t="str">
        <f t="shared" ref="EB327:EB406" si="5148">IF(AV327="","","|n"&amp;EB$2&amp;"+"&amp;AV327&amp;EB$1)</f>
        <v/>
      </c>
      <c r="EC327" s="71" t="str">
        <f t="shared" ref="EC327:EC406" si="5149">IF(AW327="","","|n"&amp;EC$2&amp;"+"&amp;AW327&amp;EC$1)</f>
        <v/>
      </c>
      <c r="ED327" s="71" t="str">
        <f t="shared" ref="ED327:ED406" si="5150">IF(AX327="","","|n"&amp;ED$2&amp;"+"&amp;AX327&amp;ED$1)</f>
        <v/>
      </c>
      <c r="EE327" s="71" t="str">
        <f t="shared" ref="EE327:EE406" si="5151">IF(AY327="","","|n"&amp;EE$2&amp;"+"&amp;AY327&amp;EE$1)</f>
        <v/>
      </c>
      <c r="EF327" s="71" t="str">
        <f t="shared" ref="EF327:EF406" si="5152">IF(AZ327="","","|n"&amp;EF$2&amp;"+"&amp;AZ327&amp;EF$1)</f>
        <v/>
      </c>
      <c r="EG327" s="71" t="str">
        <f t="shared" ref="EG327:EG406" si="5153">IF(BA327="","","|n"&amp;EG$2&amp;"+"&amp;BA327&amp;EG$1)</f>
        <v/>
      </c>
      <c r="EH327" s="71" t="str">
        <f t="shared" ref="EH327:EH406" si="5154">IF(BB327="","","|n"&amp;EH$2&amp;"+"&amp;BB327&amp;EH$1)</f>
        <v/>
      </c>
      <c r="EI327" s="71" t="str">
        <f t="shared" ref="EI327:EI406" si="5155">IF(BC327="","","|n"&amp;EI$2&amp;"+"&amp;BC327&amp;EI$1)</f>
        <v/>
      </c>
      <c r="EJ327" s="71" t="str">
        <f t="shared" ref="EJ327:EJ406" si="5156">IF(BD327="","","|n"&amp;EJ$2&amp;"+"&amp;BD327&amp;EJ$1)</f>
        <v/>
      </c>
      <c r="EK327" s="71" t="str">
        <f t="shared" ref="EK327:EK406" si="5157">IF(BE327="","","|n"&amp;EK$2&amp;"+"&amp;BE327&amp;EK$1)</f>
        <v/>
      </c>
      <c r="EL327" s="71" t="str">
        <f t="shared" ref="EL327:EL406" si="5158">IF(BF327="","","|n"&amp;EL$2&amp;"+"&amp;BF327&amp;EL$1)</f>
        <v/>
      </c>
      <c r="EM327" s="71" t="str">
        <f t="shared" ref="EM327:EM406" si="5159">IF(BG327="","","|n"&amp;EM$2&amp;"+"&amp;BG327&amp;EM$1)</f>
        <v/>
      </c>
      <c r="EN327" s="71" t="str">
        <f t="shared" ref="EN327:EN406" si="5160">IF(BH327="","","|n"&amp;EN$2&amp;"+"&amp;BH327&amp;EN$1)</f>
        <v/>
      </c>
      <c r="EO327" s="71" t="str">
        <f t="shared" ref="EO327:EO406" si="5161">IF(BI327="","","|n"&amp;EO$2&amp;"+"&amp;BI327&amp;EO$1)</f>
        <v/>
      </c>
      <c r="EP327" s="71" t="str">
        <f t="shared" ref="EP327:EP406" si="5162">IF(BJ327="","","|n"&amp;EP$2&amp;"+"&amp;BJ327&amp;EP$1)</f>
        <v/>
      </c>
      <c r="EQ327" s="71" t="str">
        <f t="shared" ref="EQ327:EQ406" si="5163">IF(BK327="","","|n"&amp;EQ$2&amp;"+"&amp;BK327&amp;EQ$1)</f>
        <v/>
      </c>
      <c r="ER327" s="71" t="str">
        <f t="shared" ref="ER327:ER406" si="5164">IF(BL327="","","|n"&amp;ER$2&amp;"+"&amp;BL327&amp;ER$1)</f>
        <v/>
      </c>
      <c r="ES327" s="71" t="str">
        <f t="shared" ref="ES327:ES406" si="5165">IF(BM327="","","|n"&amp;ES$2&amp;"+"&amp;BM327&amp;ES$1)</f>
        <v/>
      </c>
      <c r="ET327" s="71" t="str">
        <f t="shared" ref="ET327:ET406" si="5166">IF(BN327="","","|n"&amp;ET$2&amp;"+"&amp;BN327&amp;ET$1)</f>
        <v/>
      </c>
      <c r="EU327" s="71" t="str">
        <f t="shared" ref="EU327:EU406" si="5167">IF(BO327="","","|n"&amp;EU$2&amp;"+"&amp;BO327&amp;EU$1)</f>
        <v/>
      </c>
      <c r="EV327" s="71" t="str">
        <f t="shared" ref="EV327:EV406" si="5168">IF(BP327="","","|n"&amp;EV$2&amp;"+"&amp;BP327&amp;EV$1)</f>
        <v/>
      </c>
      <c r="EW327" s="71" t="str">
        <f t="shared" ref="EW327:EW406" si="5169">IF(BQ327="","","|n"&amp;EW$2&amp;"+"&amp;BQ327&amp;EW$1)</f>
        <v/>
      </c>
      <c r="EX327" s="71" t="str">
        <f t="shared" ref="EX327:EX406" si="5170">IF(BR327="","","|n"&amp;EX$2&amp;"+"&amp;BR327&amp;EX$1)</f>
        <v/>
      </c>
      <c r="EY327" s="71" t="str">
        <f t="shared" ref="EY327:EY406" si="5171">IF(BS327="","","|n"&amp;EY$2&amp;"+"&amp;BS327&amp;EY$1)</f>
        <v/>
      </c>
      <c r="EZ327" s="71" t="str">
        <f t="shared" ref="EZ327:EZ406" si="5172">IF(BT327="","","|n"&amp;EZ$2&amp;"+"&amp;BT327&amp;EZ$1)</f>
        <v/>
      </c>
      <c r="FA327" s="71" t="str">
        <f t="shared" ref="FA327:FA406" si="5173">IF(BU327="","","|n"&amp;FA$2&amp;"+"&amp;BU327&amp;FA$1)</f>
        <v/>
      </c>
      <c r="FB327" s="71" t="str">
        <f t="shared" ref="FB327:FB406" si="5174">IF(BV327="","","|n"&amp;FB$2&amp;"+"&amp;BV327&amp;FB$1)</f>
        <v/>
      </c>
      <c r="FC327" s="71" t="str">
        <f t="shared" ref="FC327:FC406" si="5175">IF(BW327="","","|n"&amp;FC$2&amp;"+"&amp;BW327&amp;FC$1)</f>
        <v/>
      </c>
      <c r="FD327" s="71" t="str">
        <f t="shared" ref="FD327:FD406" si="5176">IF(BX327="","","|n"&amp;FD$2&amp;"+"&amp;BX327&amp;FD$1)</f>
        <v/>
      </c>
      <c r="FE327" s="71" t="str">
        <f t="shared" ref="FE327:FE406" si="5177">IF(BY327="","","|n"&amp;FE$2&amp;"+"&amp;BY327&amp;FE$1)</f>
        <v/>
      </c>
      <c r="FF327" s="71" t="str">
        <f t="shared" ref="FF327:FF406" si="5178">IF(BZ327="","","|n"&amp;FF$2&amp;"+"&amp;BZ327&amp;FF$1)</f>
        <v/>
      </c>
      <c r="FG327" s="71" t="str">
        <f t="shared" ref="FG327:FG406" si="5179">IF(CA327="","","|n"&amp;FG$2&amp;"+"&amp;CA327&amp;FG$1)</f>
        <v/>
      </c>
      <c r="FH327" s="71" t="str">
        <f t="shared" ref="FH327:FH406" si="5180">IF(CB327="","","|n"&amp;FH$2&amp;"+"&amp;CB327&amp;FH$1)</f>
        <v/>
      </c>
      <c r="FI327" s="71" t="str">
        <f t="shared" ref="FI327:FI406" si="5181">IF(CC327="","","|n"&amp;FI$2&amp;"+"&amp;CC327&amp;FI$1)</f>
        <v/>
      </c>
      <c r="FJ327" s="71" t="str">
        <f t="shared" ref="FJ327:FJ406" si="5182">IF(CD327="","","|n"&amp;FJ$2&amp;"+"&amp;CD327&amp;FJ$1)</f>
        <v/>
      </c>
      <c r="FK327" s="71" t="str">
        <f t="shared" ref="FK327:FK406" si="5183">IF(CE327="","","|n"&amp;FK$2&amp;"+"&amp;CE327&amp;FK$1)</f>
        <v/>
      </c>
      <c r="FL327" s="71" t="str">
        <f t="shared" ref="FL327:FL406" si="5184">IF(CF327="","","|n"&amp;FL$2&amp;"+"&amp;CF327&amp;FL$1)</f>
        <v/>
      </c>
      <c r="FM327" s="71" t="str">
        <f t="shared" ref="FM327:FM406" si="5185">IF(CG327="","","|n"&amp;FM$2&amp;"+"&amp;CG327&amp;FM$1)</f>
        <v/>
      </c>
      <c r="FN327" s="71" t="str">
        <f t="shared" ref="FN327:FN406" si="5186">IF(CH327="","","|n"&amp;FN$2&amp;"+"&amp;CH327&amp;FN$1)</f>
        <v/>
      </c>
      <c r="FO327" s="71" t="str">
        <f t="shared" ref="FO327:FO406" si="5187">IF(CI327="","","|n"&amp;FO$2&amp;"+"&amp;CI327&amp;FO$1)</f>
        <v/>
      </c>
      <c r="FP327" s="71" t="str">
        <f t="shared" ref="FP327:FP406" si="5188">IF(CJ327="","","|n"&amp;FP$2&amp;"+"&amp;CJ327&amp;FP$1)</f>
        <v/>
      </c>
      <c r="FQ327" s="71" t="str">
        <f t="shared" ref="FQ327:FQ406" si="5189">IF(CK327="","","|n"&amp;FQ$2&amp;"+"&amp;CK327&amp;FQ$1)</f>
        <v/>
      </c>
      <c r="FR327" s="71" t="str">
        <f t="shared" ref="FR327:FR406" si="5190">IF(CL327="","","|n"&amp;FR$2&amp;"+"&amp;CL327&amp;FR$1)</f>
        <v/>
      </c>
      <c r="FS327" s="71" t="str">
        <f t="shared" ref="FS327:FS406" si="5191">IF(CM327="","","|n"&amp;FS$2&amp;"+"&amp;CM327&amp;FS$1)</f>
        <v/>
      </c>
    </row>
    <row r="328" spans="1:175" ht="16.5">
      <c r="A328" s="133"/>
      <c r="B328" s="80" t="s">
        <v>965</v>
      </c>
      <c r="C328" s="141" t="s">
        <v>962</v>
      </c>
      <c r="K328" s="142"/>
      <c r="T328" s="149" t="s">
        <v>966</v>
      </c>
      <c r="U328" s="85" t="s">
        <v>964</v>
      </c>
      <c r="CN328" s="69" t="str">
        <f t="shared" ref="CN328:CN335" si="5192">"InitUnitState('"&amp;B328&amp;"',"&amp;V328&amp;","&amp;W328&amp;","&amp;X328&amp;","&amp;Y328&amp;","&amp;Z328&amp;","&amp;AA328&amp;","&amp;AB328&amp;","&amp;AC328&amp;","&amp;AD328&amp;","&amp;AE328&amp;")"</f>
        <v>InitUnitState('IK1B',,,,,,,,,,)</v>
      </c>
      <c r="CO328" s="69" t="str">
        <f t="shared" ref="CO328:CO335" si="5193">"InitUnitNormal('"&amp;B328&amp;"',"&amp;AF328&amp;","&amp;AG328&amp;","&amp;AH328&amp;","&amp;AI328&amp;","&amp;AJ328&amp;","&amp;AK328&amp;","&amp;AL328&amp;","&amp;AM328&amp;","&amp;AN328&amp;","&amp;AO328&amp;")"</f>
        <v>InitUnitNormal('IK1B',,,,,,,,,,)</v>
      </c>
      <c r="CP328" s="69" t="str">
        <f t="shared" ref="CP328:CP335" si="5194">"InitUnitMagic('"&amp;B328&amp;"',"&amp;AP328&amp;","&amp;AQ328&amp;","&amp;AR328&amp;","&amp;AS328&amp;","&amp;AT328&amp;","&amp;AU328&amp;","&amp;AV328&amp;","&amp;AW328&amp;","&amp;BI328&amp;","&amp;BJ328&amp;")"</f>
        <v>InitUnitMagic('IK1B',,,,,,,,,,)</v>
      </c>
      <c r="CQ328" s="69" t="str">
        <f t="shared" ref="CQ328:CQ335" si="5195">"InitUnitAdd('"&amp;B328&amp;"',"&amp;BK328&amp;","&amp;BL328&amp;","&amp;BM328&amp;","&amp;BN328&amp;","&amp;BO328&amp;","&amp;BP328&amp;","&amp;BQ328&amp;","&amp;BR328&amp;","&amp;BS328&amp;","&amp;BT328&amp;")"</f>
        <v>InitUnitAdd('IK1B',,,,,,,,,,)</v>
      </c>
      <c r="CR328" s="69" t="str">
        <f t="shared" ref="CR328:CR335" si="5196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InitEquipData('IK1B',,"",,,,,'','','','','','',"ReplaceableTextures\\CommandButtons\\BTNSST10.blp")</v>
      </c>
      <c r="CU328" s="95" t="str">
        <f t="shared" ref="CU328:CU335" si="5197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5116"/>
        <v>致命倍率|Cffffc926+300%|n|n|r|Cffaaaaaa○|CffFFD24D金之符印+1|r|r|n|n|Cff00ff7f点击穿戴或脱卸。|r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5198">IF(V328="","","|n"&amp;DB$2&amp;"+"&amp;V328&amp;DB$1)</f>
        <v/>
      </c>
      <c r="DC328" s="71" t="str">
        <f t="shared" ref="DC328:DC335" si="5199">IF(W328="","","|n"&amp;DC$2&amp;"+"&amp;W328&amp;DC$1)</f>
        <v/>
      </c>
      <c r="DD328" s="71" t="str">
        <f t="shared" ref="DD328:DD335" si="5200">IF(X328="","","|n"&amp;DD$2&amp;"+"&amp;X328&amp;DD$1)</f>
        <v/>
      </c>
      <c r="DE328" s="71" t="str">
        <f t="shared" ref="DE328:DE335" si="5201">IF(Y328="","","|n"&amp;DE$2&amp;"+"&amp;Y328&amp;DE$1)</f>
        <v/>
      </c>
      <c r="DF328" s="71" t="str">
        <f t="shared" ref="DF328:DF335" si="5202">IF(Z328="","","|n"&amp;DF$2&amp;"+"&amp;Z328&amp;DF$1)</f>
        <v/>
      </c>
      <c r="DG328" s="71" t="str">
        <f t="shared" ref="DG328:DG335" si="5203">IF(AA328="","","|n"&amp;DG$2&amp;"+"&amp;AA328&amp;DG$1)</f>
        <v/>
      </c>
      <c r="DH328" s="71" t="str">
        <f t="shared" ref="DH328:DH335" si="5204">IF(AB328="","","|n"&amp;DH$2&amp;"+"&amp;AB328&amp;DH$1)</f>
        <v/>
      </c>
      <c r="DI328" s="71" t="str">
        <f t="shared" ref="DI328:DI335" si="5205">IF(AC328="","","|n"&amp;DI$2&amp;"+"&amp;AC328&amp;DI$1)</f>
        <v/>
      </c>
      <c r="DJ328" s="71" t="str">
        <f t="shared" ref="DJ328:DJ335" si="5206">IF(AD328="","","|n"&amp;DJ$2&amp;"+"&amp;AD328&amp;DJ$1)</f>
        <v/>
      </c>
      <c r="DK328" s="71" t="str">
        <f t="shared" ref="DK328:DK335" si="5207">IF(AE328="","","|n"&amp;DK$2&amp;"+"&amp;AE328&amp;DK$1)</f>
        <v/>
      </c>
      <c r="DL328" s="71" t="str">
        <f t="shared" ref="DL328:DL335" si="5208">IF(AF328="","","|n"&amp;DL$2&amp;"+"&amp;AF328&amp;DL$1)</f>
        <v/>
      </c>
      <c r="DM328" s="71" t="str">
        <f t="shared" ref="DM328:DM335" si="5209">IF(AG328="","","|n"&amp;DM$2&amp;"+"&amp;AG328&amp;DM$1)</f>
        <v/>
      </c>
      <c r="DN328" s="71" t="str">
        <f t="shared" ref="DN328:DN335" si="5210">IF(AH328="","","|n"&amp;DN$2&amp;"+"&amp;AH328&amp;DN$1)</f>
        <v/>
      </c>
      <c r="DO328" s="71" t="str">
        <f t="shared" ref="DO328:DO335" si="5211">IF(AI328="","","|n"&amp;DO$2&amp;"+"&amp;AI328&amp;DO$1)</f>
        <v/>
      </c>
      <c r="DP328" s="71" t="str">
        <f t="shared" ref="DP328:DP335" si="5212">IF(AJ328="","","|n"&amp;DP$2&amp;"+"&amp;AJ328&amp;DP$1)</f>
        <v/>
      </c>
      <c r="DQ328" s="71" t="str">
        <f t="shared" ref="DQ328:DQ335" si="5213">IF(AK328="","","|n"&amp;DQ$2&amp;"+"&amp;AK328&amp;DQ$1)</f>
        <v/>
      </c>
      <c r="DR328" s="71" t="str">
        <f t="shared" ref="DR328:DR335" si="5214">IF(AL328="","","|n"&amp;DR$2&amp;"+"&amp;AL328&amp;DR$1)</f>
        <v/>
      </c>
      <c r="DS328" s="71" t="str">
        <f t="shared" ref="DS328:DS335" si="5215">IF(AM328="","","|n"&amp;DS$2&amp;"+"&amp;AM328&amp;DS$1)</f>
        <v/>
      </c>
      <c r="DT328" s="71" t="str">
        <f t="shared" ref="DT328:DT335" si="5216">IF(AN328="","","|n"&amp;DT$2&amp;"+"&amp;AN328&amp;DT$1)</f>
        <v/>
      </c>
      <c r="DU328" s="71" t="str">
        <f t="shared" ref="DU328:DU335" si="5217">IF(AO328="","","|n"&amp;DU$2&amp;"+"&amp;AO328&amp;DU$1)</f>
        <v/>
      </c>
      <c r="DV328" s="71" t="str">
        <f t="shared" ref="DV328:DV335" si="5218">IF(AP328="","","|n"&amp;DV$2&amp;"+"&amp;AP328&amp;DV$1)</f>
        <v/>
      </c>
      <c r="DW328" s="71" t="str">
        <f t="shared" ref="DW328:DW335" si="5219">IF(AQ328="","","|n"&amp;DW$2&amp;"+"&amp;AQ328&amp;DW$1)</f>
        <v/>
      </c>
      <c r="DX328" s="71" t="str">
        <f t="shared" ref="DX328:DX335" si="5220">IF(AR328="","","|n"&amp;DX$2&amp;"+"&amp;AR328&amp;DX$1)</f>
        <v/>
      </c>
      <c r="DY328" s="71" t="str">
        <f t="shared" ref="DY328:DY335" si="5221">IF(AS328="","","|n"&amp;DY$2&amp;"+"&amp;AS328&amp;DY$1)</f>
        <v/>
      </c>
      <c r="DZ328" s="71" t="str">
        <f t="shared" ref="DZ328:DZ335" si="5222">IF(AT328="","","|n"&amp;DZ$2&amp;"+"&amp;AT328&amp;DZ$1)</f>
        <v/>
      </c>
      <c r="EA328" s="71" t="str">
        <f t="shared" ref="EA328:EA335" si="5223">IF(AU328="","","|n"&amp;EA$2&amp;"+"&amp;AU328&amp;EA$1)</f>
        <v/>
      </c>
      <c r="EB328" s="71" t="str">
        <f t="shared" ref="EB328:EB335" si="5224">IF(AV328="","","|n"&amp;EB$2&amp;"+"&amp;AV328&amp;EB$1)</f>
        <v/>
      </c>
      <c r="EC328" s="71" t="str">
        <f t="shared" ref="EC328:EC335" si="5225">IF(AW328="","","|n"&amp;EC$2&amp;"+"&amp;AW328&amp;EC$1)</f>
        <v/>
      </c>
      <c r="ED328" s="71" t="str">
        <f t="shared" ref="ED328:ED335" si="5226">IF(AX328="","","|n"&amp;ED$2&amp;"+"&amp;AX328&amp;ED$1)</f>
        <v/>
      </c>
      <c r="EE328" s="71" t="str">
        <f t="shared" ref="EE328:EE335" si="5227">IF(AY328="","","|n"&amp;EE$2&amp;"+"&amp;AY328&amp;EE$1)</f>
        <v/>
      </c>
      <c r="EF328" s="71" t="str">
        <f t="shared" ref="EF328:EF335" si="5228">IF(AZ328="","","|n"&amp;EF$2&amp;"+"&amp;AZ328&amp;EF$1)</f>
        <v/>
      </c>
      <c r="EG328" s="71" t="str">
        <f t="shared" ref="EG328:EG335" si="5229">IF(BA328="","","|n"&amp;EG$2&amp;"+"&amp;BA328&amp;EG$1)</f>
        <v/>
      </c>
      <c r="EH328" s="71" t="str">
        <f t="shared" ref="EH328:EH335" si="5230">IF(BB328="","","|n"&amp;EH$2&amp;"+"&amp;BB328&amp;EH$1)</f>
        <v/>
      </c>
      <c r="EI328" s="71" t="str">
        <f t="shared" ref="EI328:EI335" si="5231">IF(BC328="","","|n"&amp;EI$2&amp;"+"&amp;BC328&amp;EI$1)</f>
        <v/>
      </c>
      <c r="EJ328" s="71" t="str">
        <f t="shared" ref="EJ328:EJ335" si="5232">IF(BD328="","","|n"&amp;EJ$2&amp;"+"&amp;BD328&amp;EJ$1)</f>
        <v/>
      </c>
      <c r="EK328" s="71" t="str">
        <f t="shared" ref="EK328:EK335" si="5233">IF(BE328="","","|n"&amp;EK$2&amp;"+"&amp;BE328&amp;EK$1)</f>
        <v/>
      </c>
      <c r="EL328" s="71" t="str">
        <f t="shared" ref="EL328:EL335" si="5234">IF(BF328="","","|n"&amp;EL$2&amp;"+"&amp;BF328&amp;EL$1)</f>
        <v/>
      </c>
      <c r="EM328" s="71" t="str">
        <f t="shared" ref="EM328:EM335" si="5235">IF(BG328="","","|n"&amp;EM$2&amp;"+"&amp;BG328&amp;EM$1)</f>
        <v/>
      </c>
      <c r="EN328" s="71" t="str">
        <f t="shared" ref="EN328:EN335" si="5236">IF(BH328="","","|n"&amp;EN$2&amp;"+"&amp;BH328&amp;EN$1)</f>
        <v/>
      </c>
      <c r="EO328" s="71" t="str">
        <f t="shared" ref="EO328:EO335" si="5237">IF(BI328="","","|n"&amp;EO$2&amp;"+"&amp;BI328&amp;EO$1)</f>
        <v/>
      </c>
      <c r="EP328" s="71" t="str">
        <f t="shared" ref="EP328:EP335" si="5238">IF(BJ328="","","|n"&amp;EP$2&amp;"+"&amp;BJ328&amp;EP$1)</f>
        <v/>
      </c>
      <c r="EQ328" s="71" t="str">
        <f t="shared" ref="EQ328:EQ335" si="5239">IF(BK328="","","|n"&amp;EQ$2&amp;"+"&amp;BK328&amp;EQ$1)</f>
        <v/>
      </c>
      <c r="ER328" s="71" t="str">
        <f t="shared" ref="ER328:ER335" si="5240">IF(BL328="","","|n"&amp;ER$2&amp;"+"&amp;BL328&amp;ER$1)</f>
        <v/>
      </c>
      <c r="ES328" s="71" t="str">
        <f t="shared" ref="ES328:ES335" si="5241">IF(BM328="","","|n"&amp;ES$2&amp;"+"&amp;BM328&amp;ES$1)</f>
        <v/>
      </c>
      <c r="ET328" s="71" t="str">
        <f t="shared" ref="ET328:ET335" si="5242">IF(BN328="","","|n"&amp;ET$2&amp;"+"&amp;BN328&amp;ET$1)</f>
        <v/>
      </c>
      <c r="EU328" s="71" t="str">
        <f t="shared" ref="EU328:EU335" si="5243">IF(BO328="","","|n"&amp;EU$2&amp;"+"&amp;BO328&amp;EU$1)</f>
        <v/>
      </c>
      <c r="EV328" s="71" t="str">
        <f t="shared" ref="EV328:EV335" si="5244">IF(BP328="","","|n"&amp;EV$2&amp;"+"&amp;BP328&amp;EV$1)</f>
        <v/>
      </c>
      <c r="EW328" s="71" t="str">
        <f t="shared" ref="EW328:EW335" si="5245">IF(BQ328="","","|n"&amp;EW$2&amp;"+"&amp;BQ328&amp;EW$1)</f>
        <v/>
      </c>
      <c r="EX328" s="71" t="str">
        <f t="shared" ref="EX328:EX335" si="5246">IF(BR328="","","|n"&amp;EX$2&amp;"+"&amp;BR328&amp;EX$1)</f>
        <v/>
      </c>
      <c r="EY328" s="71" t="str">
        <f t="shared" ref="EY328:EY335" si="5247">IF(BS328="","","|n"&amp;EY$2&amp;"+"&amp;BS328&amp;EY$1)</f>
        <v/>
      </c>
      <c r="EZ328" s="71" t="str">
        <f t="shared" ref="EZ328:EZ335" si="5248">IF(BT328="","","|n"&amp;EZ$2&amp;"+"&amp;BT328&amp;EZ$1)</f>
        <v/>
      </c>
      <c r="FA328" s="71" t="str">
        <f t="shared" ref="FA328:FA335" si="5249">IF(BU328="","","|n"&amp;FA$2&amp;"+"&amp;BU328&amp;FA$1)</f>
        <v/>
      </c>
      <c r="FB328" s="71" t="str">
        <f t="shared" ref="FB328:FB335" si="5250">IF(BV328="","","|n"&amp;FB$2&amp;"+"&amp;BV328&amp;FB$1)</f>
        <v/>
      </c>
      <c r="FC328" s="71" t="str">
        <f t="shared" ref="FC328:FC335" si="5251">IF(BW328="","","|n"&amp;FC$2&amp;"+"&amp;BW328&amp;FC$1)</f>
        <v/>
      </c>
      <c r="FD328" s="71" t="str">
        <f t="shared" ref="FD328:FD335" si="5252">IF(BX328="","","|n"&amp;FD$2&amp;"+"&amp;BX328&amp;FD$1)</f>
        <v/>
      </c>
      <c r="FE328" s="71" t="str">
        <f t="shared" ref="FE328:FE335" si="5253">IF(BY328="","","|n"&amp;FE$2&amp;"+"&amp;BY328&amp;FE$1)</f>
        <v/>
      </c>
      <c r="FF328" s="71" t="str">
        <f t="shared" ref="FF328:FF335" si="5254">IF(BZ328="","","|n"&amp;FF$2&amp;"+"&amp;BZ328&amp;FF$1)</f>
        <v/>
      </c>
      <c r="FG328" s="71" t="str">
        <f t="shared" ref="FG328:FG335" si="5255">IF(CA328="","","|n"&amp;FG$2&amp;"+"&amp;CA328&amp;FG$1)</f>
        <v/>
      </c>
      <c r="FH328" s="71" t="str">
        <f t="shared" ref="FH328:FH335" si="5256">IF(CB328="","","|n"&amp;FH$2&amp;"+"&amp;CB328&amp;FH$1)</f>
        <v/>
      </c>
      <c r="FI328" s="71" t="str">
        <f t="shared" ref="FI328:FI335" si="5257">IF(CC328="","","|n"&amp;FI$2&amp;"+"&amp;CC328&amp;FI$1)</f>
        <v/>
      </c>
      <c r="FJ328" s="71" t="str">
        <f t="shared" ref="FJ328:FJ335" si="5258">IF(CD328="","","|n"&amp;FJ$2&amp;"+"&amp;CD328&amp;FJ$1)</f>
        <v/>
      </c>
      <c r="FK328" s="71" t="str">
        <f t="shared" ref="FK328:FK335" si="5259">IF(CE328="","","|n"&amp;FK$2&amp;"+"&amp;CE328&amp;FK$1)</f>
        <v/>
      </c>
      <c r="FL328" s="71" t="str">
        <f t="shared" ref="FL328:FL335" si="5260">IF(CF328="","","|n"&amp;FL$2&amp;"+"&amp;CF328&amp;FL$1)</f>
        <v/>
      </c>
      <c r="FM328" s="71" t="str">
        <f t="shared" ref="FM328:FM335" si="5261">IF(CG328="","","|n"&amp;FM$2&amp;"+"&amp;CG328&amp;FM$1)</f>
        <v/>
      </c>
      <c r="FN328" s="71" t="str">
        <f t="shared" ref="FN328:FN335" si="5262">IF(CH328="","","|n"&amp;FN$2&amp;"+"&amp;CH328&amp;FN$1)</f>
        <v/>
      </c>
      <c r="FO328" s="71" t="str">
        <f t="shared" ref="FO328:FO335" si="5263">IF(CI328="","","|n"&amp;FO$2&amp;"+"&amp;CI328&amp;FO$1)</f>
        <v/>
      </c>
      <c r="FP328" s="71" t="str">
        <f t="shared" ref="FP328:FP335" si="5264">IF(CJ328="","","|n"&amp;FP$2&amp;"+"&amp;CJ328&amp;FP$1)</f>
        <v/>
      </c>
      <c r="FQ328" s="71" t="str">
        <f t="shared" ref="FQ328:FQ335" si="5265">IF(CK328="","","|n"&amp;FQ$2&amp;"+"&amp;CK328&amp;FQ$1)</f>
        <v/>
      </c>
      <c r="FR328" s="71" t="str">
        <f t="shared" ref="FR328:FR335" si="5266">IF(CL328="","","|n"&amp;FR$2&amp;"+"&amp;CL328&amp;FR$1)</f>
        <v/>
      </c>
      <c r="FS328" s="71" t="str">
        <f t="shared" ref="FS328:FS335" si="5267">IF(CM328="","","|n"&amp;FS$2&amp;"+"&amp;CM328&amp;FS$1)</f>
        <v/>
      </c>
    </row>
    <row r="329" spans="1:175" ht="16.5">
      <c r="A329" s="133"/>
      <c r="B329" s="80" t="s">
        <v>967</v>
      </c>
      <c r="C329" s="141" t="s">
        <v>962</v>
      </c>
      <c r="K329" s="152"/>
      <c r="T329" s="149" t="s">
        <v>968</v>
      </c>
      <c r="U329" s="85" t="s">
        <v>964</v>
      </c>
      <c r="CN329" s="69" t="str">
        <f t="shared" si="5192"/>
        <v>InitUnitState('IK1C',,,,,,,,,,)</v>
      </c>
      <c r="CO329" s="69" t="str">
        <f t="shared" si="5193"/>
        <v>InitUnitNormal('IK1C',,,,,,,,,,)</v>
      </c>
      <c r="CP329" s="69" t="str">
        <f t="shared" si="5194"/>
        <v>InitUnitMagic('IK1C',,,,,,,,,,)</v>
      </c>
      <c r="CQ329" s="69" t="str">
        <f t="shared" si="5195"/>
        <v>InitUnitAdd('IK1C',,,,,,,,,,)</v>
      </c>
      <c r="CR329" s="69" t="str">
        <f t="shared" si="5196"/>
        <v>InitEquipData('IK1C',,"",,,,,'','','','','','',"ReplaceableTextures\\CommandButtons\\BTNSST10.blp")</v>
      </c>
      <c r="CU329" s="95" t="str">
        <f t="shared" si="5197"/>
        <v>|n</v>
      </c>
      <c r="CV329" s="70" t="str">
        <f t="shared" si="5116"/>
        <v>致命倍率|Cffffc926+300%|n|n|r|Cffaaaaaa○|CffFFD24D木之符印+1|r|r|n|n|Cff00ff7f点击穿戴或脱卸。|r</v>
      </c>
      <c r="CW329" s="60"/>
      <c r="CX329" s="60"/>
      <c r="CY329" s="60"/>
      <c r="CZ329" s="60"/>
      <c r="DA329" s="60"/>
      <c r="DB329" s="71" t="str">
        <f t="shared" si="5198"/>
        <v/>
      </c>
      <c r="DC329" s="71" t="str">
        <f t="shared" si="5199"/>
        <v/>
      </c>
      <c r="DD329" s="71" t="str">
        <f t="shared" si="5200"/>
        <v/>
      </c>
      <c r="DE329" s="71" t="str">
        <f t="shared" si="5201"/>
        <v/>
      </c>
      <c r="DF329" s="71" t="str">
        <f t="shared" si="5202"/>
        <v/>
      </c>
      <c r="DG329" s="71" t="str">
        <f t="shared" si="5203"/>
        <v/>
      </c>
      <c r="DH329" s="71" t="str">
        <f t="shared" si="5204"/>
        <v/>
      </c>
      <c r="DI329" s="71" t="str">
        <f t="shared" si="5205"/>
        <v/>
      </c>
      <c r="DJ329" s="71" t="str">
        <f t="shared" si="5206"/>
        <v/>
      </c>
      <c r="DK329" s="71" t="str">
        <f t="shared" si="5207"/>
        <v/>
      </c>
      <c r="DL329" s="71" t="str">
        <f t="shared" si="5208"/>
        <v/>
      </c>
      <c r="DM329" s="71" t="str">
        <f t="shared" si="5209"/>
        <v/>
      </c>
      <c r="DN329" s="71" t="str">
        <f t="shared" si="5210"/>
        <v/>
      </c>
      <c r="DO329" s="71" t="str">
        <f t="shared" si="5211"/>
        <v/>
      </c>
      <c r="DP329" s="71" t="str">
        <f t="shared" si="5212"/>
        <v/>
      </c>
      <c r="DQ329" s="71" t="str">
        <f t="shared" si="5213"/>
        <v/>
      </c>
      <c r="DR329" s="71" t="str">
        <f t="shared" si="5214"/>
        <v/>
      </c>
      <c r="DS329" s="71" t="str">
        <f t="shared" si="5215"/>
        <v/>
      </c>
      <c r="DT329" s="71" t="str">
        <f t="shared" si="5216"/>
        <v/>
      </c>
      <c r="DU329" s="71" t="str">
        <f t="shared" si="5217"/>
        <v/>
      </c>
      <c r="DV329" s="71" t="str">
        <f t="shared" si="5218"/>
        <v/>
      </c>
      <c r="DW329" s="71" t="str">
        <f t="shared" si="5219"/>
        <v/>
      </c>
      <c r="DX329" s="71" t="str">
        <f t="shared" si="5220"/>
        <v/>
      </c>
      <c r="DY329" s="71" t="str">
        <f t="shared" si="5221"/>
        <v/>
      </c>
      <c r="DZ329" s="71" t="str">
        <f t="shared" si="5222"/>
        <v/>
      </c>
      <c r="EA329" s="71" t="str">
        <f t="shared" si="5223"/>
        <v/>
      </c>
      <c r="EB329" s="71" t="str">
        <f t="shared" si="5224"/>
        <v/>
      </c>
      <c r="EC329" s="71" t="str">
        <f t="shared" si="5225"/>
        <v/>
      </c>
      <c r="ED329" s="71" t="str">
        <f t="shared" si="5226"/>
        <v/>
      </c>
      <c r="EE329" s="71" t="str">
        <f t="shared" si="5227"/>
        <v/>
      </c>
      <c r="EF329" s="71" t="str">
        <f t="shared" si="5228"/>
        <v/>
      </c>
      <c r="EG329" s="71" t="str">
        <f t="shared" si="5229"/>
        <v/>
      </c>
      <c r="EH329" s="71" t="str">
        <f t="shared" si="5230"/>
        <v/>
      </c>
      <c r="EI329" s="71" t="str">
        <f t="shared" si="5231"/>
        <v/>
      </c>
      <c r="EJ329" s="71" t="str">
        <f t="shared" si="5232"/>
        <v/>
      </c>
      <c r="EK329" s="71" t="str">
        <f t="shared" si="5233"/>
        <v/>
      </c>
      <c r="EL329" s="71" t="str">
        <f t="shared" si="5234"/>
        <v/>
      </c>
      <c r="EM329" s="71" t="str">
        <f t="shared" si="5235"/>
        <v/>
      </c>
      <c r="EN329" s="71" t="str">
        <f t="shared" si="5236"/>
        <v/>
      </c>
      <c r="EO329" s="71" t="str">
        <f t="shared" si="5237"/>
        <v/>
      </c>
      <c r="EP329" s="71" t="str">
        <f t="shared" si="5238"/>
        <v/>
      </c>
      <c r="EQ329" s="71" t="str">
        <f t="shared" si="5239"/>
        <v/>
      </c>
      <c r="ER329" s="71" t="str">
        <f t="shared" si="5240"/>
        <v/>
      </c>
      <c r="ES329" s="71" t="str">
        <f t="shared" si="5241"/>
        <v/>
      </c>
      <c r="ET329" s="71" t="str">
        <f t="shared" si="5242"/>
        <v/>
      </c>
      <c r="EU329" s="71" t="str">
        <f t="shared" si="5243"/>
        <v/>
      </c>
      <c r="EV329" s="71" t="str">
        <f t="shared" si="5244"/>
        <v/>
      </c>
      <c r="EW329" s="71" t="str">
        <f t="shared" si="5245"/>
        <v/>
      </c>
      <c r="EX329" s="71" t="str">
        <f t="shared" si="5246"/>
        <v/>
      </c>
      <c r="EY329" s="71" t="str">
        <f t="shared" si="5247"/>
        <v/>
      </c>
      <c r="EZ329" s="71" t="str">
        <f t="shared" si="5248"/>
        <v/>
      </c>
      <c r="FA329" s="71" t="str">
        <f t="shared" si="5249"/>
        <v/>
      </c>
      <c r="FB329" s="71" t="str">
        <f t="shared" si="5250"/>
        <v/>
      </c>
      <c r="FC329" s="71" t="str">
        <f t="shared" si="5251"/>
        <v/>
      </c>
      <c r="FD329" s="71" t="str">
        <f t="shared" si="5252"/>
        <v/>
      </c>
      <c r="FE329" s="71" t="str">
        <f t="shared" si="5253"/>
        <v/>
      </c>
      <c r="FF329" s="71" t="str">
        <f t="shared" si="5254"/>
        <v/>
      </c>
      <c r="FG329" s="71" t="str">
        <f t="shared" si="5255"/>
        <v/>
      </c>
      <c r="FH329" s="71" t="str">
        <f t="shared" si="5256"/>
        <v/>
      </c>
      <c r="FI329" s="71" t="str">
        <f t="shared" si="5257"/>
        <v/>
      </c>
      <c r="FJ329" s="71" t="str">
        <f t="shared" si="5258"/>
        <v/>
      </c>
      <c r="FK329" s="71" t="str">
        <f t="shared" si="5259"/>
        <v/>
      </c>
      <c r="FL329" s="71" t="str">
        <f t="shared" si="5260"/>
        <v/>
      </c>
      <c r="FM329" s="71" t="str">
        <f t="shared" si="5261"/>
        <v/>
      </c>
      <c r="FN329" s="71" t="str">
        <f t="shared" si="5262"/>
        <v/>
      </c>
      <c r="FO329" s="71" t="str">
        <f t="shared" si="5263"/>
        <v/>
      </c>
      <c r="FP329" s="71" t="str">
        <f t="shared" si="5264"/>
        <v/>
      </c>
      <c r="FQ329" s="71" t="str">
        <f t="shared" si="5265"/>
        <v/>
      </c>
      <c r="FR329" s="71" t="str">
        <f t="shared" si="5266"/>
        <v/>
      </c>
      <c r="FS329" s="71" t="str">
        <f t="shared" si="5267"/>
        <v/>
      </c>
    </row>
    <row r="330" spans="1:175" ht="16.5">
      <c r="A330" s="133"/>
      <c r="B330" s="80" t="s">
        <v>969</v>
      </c>
      <c r="C330" s="141" t="s">
        <v>962</v>
      </c>
      <c r="K330" s="152"/>
      <c r="T330" s="149" t="s">
        <v>970</v>
      </c>
      <c r="U330" s="85" t="s">
        <v>964</v>
      </c>
      <c r="CN330" s="69" t="str">
        <f t="shared" si="5192"/>
        <v>InitUnitState('IK1D',,,,,,,,,,)</v>
      </c>
      <c r="CO330" s="69" t="str">
        <f t="shared" si="5193"/>
        <v>InitUnitNormal('IK1D',,,,,,,,,,)</v>
      </c>
      <c r="CP330" s="69" t="str">
        <f t="shared" si="5194"/>
        <v>InitUnitMagic('IK1D',,,,,,,,,,)</v>
      </c>
      <c r="CQ330" s="69" t="str">
        <f t="shared" si="5195"/>
        <v>InitUnitAdd('IK1D',,,,,,,,,,)</v>
      </c>
      <c r="CR330" s="69" t="str">
        <f t="shared" si="5196"/>
        <v>InitEquipData('IK1D',,"",,,,,'','','','','','',"ReplaceableTextures\\CommandButtons\\BTNSST10.blp")</v>
      </c>
      <c r="CU330" s="95" t="str">
        <f t="shared" si="5197"/>
        <v>|n</v>
      </c>
      <c r="CV330" s="70" t="str">
        <f t="shared" si="5116"/>
        <v>致命倍率|Cffffc926+300%|n|n|r|Cffaaaaaa○|CffFFD24D水之符印+1|r|r|n|n|Cff00ff7f点击穿戴或脱卸。|r</v>
      </c>
      <c r="CW330" s="60"/>
      <c r="CX330" s="60"/>
      <c r="CY330" s="60"/>
      <c r="CZ330" s="60"/>
      <c r="DA330" s="60"/>
      <c r="DB330" s="71" t="str">
        <f t="shared" si="5198"/>
        <v/>
      </c>
      <c r="DC330" s="71" t="str">
        <f t="shared" si="5199"/>
        <v/>
      </c>
      <c r="DD330" s="71" t="str">
        <f t="shared" si="5200"/>
        <v/>
      </c>
      <c r="DE330" s="71" t="str">
        <f t="shared" si="5201"/>
        <v/>
      </c>
      <c r="DF330" s="71" t="str">
        <f t="shared" si="5202"/>
        <v/>
      </c>
      <c r="DG330" s="71" t="str">
        <f t="shared" si="5203"/>
        <v/>
      </c>
      <c r="DH330" s="71" t="str">
        <f t="shared" si="5204"/>
        <v/>
      </c>
      <c r="DI330" s="71" t="str">
        <f t="shared" si="5205"/>
        <v/>
      </c>
      <c r="DJ330" s="71" t="str">
        <f t="shared" si="5206"/>
        <v/>
      </c>
      <c r="DK330" s="71" t="str">
        <f t="shared" si="5207"/>
        <v/>
      </c>
      <c r="DL330" s="71" t="str">
        <f t="shared" si="5208"/>
        <v/>
      </c>
      <c r="DM330" s="71" t="str">
        <f t="shared" si="5209"/>
        <v/>
      </c>
      <c r="DN330" s="71" t="str">
        <f t="shared" si="5210"/>
        <v/>
      </c>
      <c r="DO330" s="71" t="str">
        <f t="shared" si="5211"/>
        <v/>
      </c>
      <c r="DP330" s="71" t="str">
        <f t="shared" si="5212"/>
        <v/>
      </c>
      <c r="DQ330" s="71" t="str">
        <f t="shared" si="5213"/>
        <v/>
      </c>
      <c r="DR330" s="71" t="str">
        <f t="shared" si="5214"/>
        <v/>
      </c>
      <c r="DS330" s="71" t="str">
        <f t="shared" si="5215"/>
        <v/>
      </c>
      <c r="DT330" s="71" t="str">
        <f t="shared" si="5216"/>
        <v/>
      </c>
      <c r="DU330" s="71" t="str">
        <f t="shared" si="5217"/>
        <v/>
      </c>
      <c r="DV330" s="71" t="str">
        <f t="shared" si="5218"/>
        <v/>
      </c>
      <c r="DW330" s="71" t="str">
        <f t="shared" si="5219"/>
        <v/>
      </c>
      <c r="DX330" s="71" t="str">
        <f t="shared" si="5220"/>
        <v/>
      </c>
      <c r="DY330" s="71" t="str">
        <f t="shared" si="5221"/>
        <v/>
      </c>
      <c r="DZ330" s="71" t="str">
        <f t="shared" si="5222"/>
        <v/>
      </c>
      <c r="EA330" s="71" t="str">
        <f t="shared" si="5223"/>
        <v/>
      </c>
      <c r="EB330" s="71" t="str">
        <f t="shared" si="5224"/>
        <v/>
      </c>
      <c r="EC330" s="71" t="str">
        <f t="shared" si="5225"/>
        <v/>
      </c>
      <c r="ED330" s="71" t="str">
        <f t="shared" si="5226"/>
        <v/>
      </c>
      <c r="EE330" s="71" t="str">
        <f t="shared" si="5227"/>
        <v/>
      </c>
      <c r="EF330" s="71" t="str">
        <f t="shared" si="5228"/>
        <v/>
      </c>
      <c r="EG330" s="71" t="str">
        <f t="shared" si="5229"/>
        <v/>
      </c>
      <c r="EH330" s="71" t="str">
        <f t="shared" si="5230"/>
        <v/>
      </c>
      <c r="EI330" s="71" t="str">
        <f t="shared" si="5231"/>
        <v/>
      </c>
      <c r="EJ330" s="71" t="str">
        <f t="shared" si="5232"/>
        <v/>
      </c>
      <c r="EK330" s="71" t="str">
        <f t="shared" si="5233"/>
        <v/>
      </c>
      <c r="EL330" s="71" t="str">
        <f t="shared" si="5234"/>
        <v/>
      </c>
      <c r="EM330" s="71" t="str">
        <f t="shared" si="5235"/>
        <v/>
      </c>
      <c r="EN330" s="71" t="str">
        <f t="shared" si="5236"/>
        <v/>
      </c>
      <c r="EO330" s="71" t="str">
        <f t="shared" si="5237"/>
        <v/>
      </c>
      <c r="EP330" s="71" t="str">
        <f t="shared" si="5238"/>
        <v/>
      </c>
      <c r="EQ330" s="71" t="str">
        <f t="shared" si="5239"/>
        <v/>
      </c>
      <c r="ER330" s="71" t="str">
        <f t="shared" si="5240"/>
        <v/>
      </c>
      <c r="ES330" s="71" t="str">
        <f t="shared" si="5241"/>
        <v/>
      </c>
      <c r="ET330" s="71" t="str">
        <f t="shared" si="5242"/>
        <v/>
      </c>
      <c r="EU330" s="71" t="str">
        <f t="shared" si="5243"/>
        <v/>
      </c>
      <c r="EV330" s="71" t="str">
        <f t="shared" si="5244"/>
        <v/>
      </c>
      <c r="EW330" s="71" t="str">
        <f t="shared" si="5245"/>
        <v/>
      </c>
      <c r="EX330" s="71" t="str">
        <f t="shared" si="5246"/>
        <v/>
      </c>
      <c r="EY330" s="71" t="str">
        <f t="shared" si="5247"/>
        <v/>
      </c>
      <c r="EZ330" s="71" t="str">
        <f t="shared" si="5248"/>
        <v/>
      </c>
      <c r="FA330" s="71" t="str">
        <f t="shared" si="5249"/>
        <v/>
      </c>
      <c r="FB330" s="71" t="str">
        <f t="shared" si="5250"/>
        <v/>
      </c>
      <c r="FC330" s="71" t="str">
        <f t="shared" si="5251"/>
        <v/>
      </c>
      <c r="FD330" s="71" t="str">
        <f t="shared" si="5252"/>
        <v/>
      </c>
      <c r="FE330" s="71" t="str">
        <f t="shared" si="5253"/>
        <v/>
      </c>
      <c r="FF330" s="71" t="str">
        <f t="shared" si="5254"/>
        <v/>
      </c>
      <c r="FG330" s="71" t="str">
        <f t="shared" si="5255"/>
        <v/>
      </c>
      <c r="FH330" s="71" t="str">
        <f t="shared" si="5256"/>
        <v/>
      </c>
      <c r="FI330" s="71" t="str">
        <f t="shared" si="5257"/>
        <v/>
      </c>
      <c r="FJ330" s="71" t="str">
        <f t="shared" si="5258"/>
        <v/>
      </c>
      <c r="FK330" s="71" t="str">
        <f t="shared" si="5259"/>
        <v/>
      </c>
      <c r="FL330" s="71" t="str">
        <f t="shared" si="5260"/>
        <v/>
      </c>
      <c r="FM330" s="71" t="str">
        <f t="shared" si="5261"/>
        <v/>
      </c>
      <c r="FN330" s="71" t="str">
        <f t="shared" si="5262"/>
        <v/>
      </c>
      <c r="FO330" s="71" t="str">
        <f t="shared" si="5263"/>
        <v/>
      </c>
      <c r="FP330" s="71" t="str">
        <f t="shared" si="5264"/>
        <v/>
      </c>
      <c r="FQ330" s="71" t="str">
        <f t="shared" si="5265"/>
        <v/>
      </c>
      <c r="FR330" s="71" t="str">
        <f t="shared" si="5266"/>
        <v/>
      </c>
      <c r="FS330" s="71" t="str">
        <f t="shared" si="5267"/>
        <v/>
      </c>
    </row>
    <row r="331" spans="1:175" ht="16.5">
      <c r="A331" s="133"/>
      <c r="B331" s="80" t="s">
        <v>971</v>
      </c>
      <c r="C331" s="141" t="s">
        <v>962</v>
      </c>
      <c r="K331" s="152"/>
      <c r="T331" s="149" t="s">
        <v>972</v>
      </c>
      <c r="U331" s="85" t="s">
        <v>964</v>
      </c>
      <c r="CN331" s="69" t="str">
        <f t="shared" si="5192"/>
        <v>InitUnitState('IK1E',,,,,,,,,,)</v>
      </c>
      <c r="CO331" s="69" t="str">
        <f t="shared" si="5193"/>
        <v>InitUnitNormal('IK1E',,,,,,,,,,)</v>
      </c>
      <c r="CP331" s="69" t="str">
        <f t="shared" si="5194"/>
        <v>InitUnitMagic('IK1E',,,,,,,,,,)</v>
      </c>
      <c r="CQ331" s="69" t="str">
        <f t="shared" si="5195"/>
        <v>InitUnitAdd('IK1E',,,,,,,,,,)</v>
      </c>
      <c r="CR331" s="69" t="str">
        <f t="shared" si="5196"/>
        <v>InitEquipData('IK1E',,"",,,,,'','','','','','',"ReplaceableTextures\\CommandButtons\\BTNSST10.blp")</v>
      </c>
      <c r="CU331" s="95" t="str">
        <f t="shared" si="5197"/>
        <v>|n</v>
      </c>
      <c r="CV331" s="70" t="str">
        <f t="shared" si="5116"/>
        <v>致命倍率|Cffffc926+300%|n|n|r|Cffaaaaaa○|CffFFD24D火之符印+1|r|r|n|n|Cff00ff7f点击穿戴或脱卸。|r</v>
      </c>
      <c r="CW331" s="60"/>
      <c r="CX331" s="60"/>
      <c r="CY331" s="60"/>
      <c r="CZ331" s="60"/>
      <c r="DA331" s="60"/>
      <c r="DB331" s="71" t="str">
        <f t="shared" si="5198"/>
        <v/>
      </c>
      <c r="DC331" s="71" t="str">
        <f t="shared" si="5199"/>
        <v/>
      </c>
      <c r="DD331" s="71" t="str">
        <f t="shared" si="5200"/>
        <v/>
      </c>
      <c r="DE331" s="71" t="str">
        <f t="shared" si="5201"/>
        <v/>
      </c>
      <c r="DF331" s="71" t="str">
        <f t="shared" si="5202"/>
        <v/>
      </c>
      <c r="DG331" s="71" t="str">
        <f t="shared" si="5203"/>
        <v/>
      </c>
      <c r="DH331" s="71" t="str">
        <f t="shared" si="5204"/>
        <v/>
      </c>
      <c r="DI331" s="71" t="str">
        <f t="shared" si="5205"/>
        <v/>
      </c>
      <c r="DJ331" s="71" t="str">
        <f t="shared" si="5206"/>
        <v/>
      </c>
      <c r="DK331" s="71" t="str">
        <f t="shared" si="5207"/>
        <v/>
      </c>
      <c r="DL331" s="71" t="str">
        <f t="shared" si="5208"/>
        <v/>
      </c>
      <c r="DM331" s="71" t="str">
        <f t="shared" si="5209"/>
        <v/>
      </c>
      <c r="DN331" s="71" t="str">
        <f t="shared" si="5210"/>
        <v/>
      </c>
      <c r="DO331" s="71" t="str">
        <f t="shared" si="5211"/>
        <v/>
      </c>
      <c r="DP331" s="71" t="str">
        <f t="shared" si="5212"/>
        <v/>
      </c>
      <c r="DQ331" s="71" t="str">
        <f t="shared" si="5213"/>
        <v/>
      </c>
      <c r="DR331" s="71" t="str">
        <f t="shared" si="5214"/>
        <v/>
      </c>
      <c r="DS331" s="71" t="str">
        <f t="shared" si="5215"/>
        <v/>
      </c>
      <c r="DT331" s="71" t="str">
        <f t="shared" si="5216"/>
        <v/>
      </c>
      <c r="DU331" s="71" t="str">
        <f t="shared" si="5217"/>
        <v/>
      </c>
      <c r="DV331" s="71" t="str">
        <f t="shared" si="5218"/>
        <v/>
      </c>
      <c r="DW331" s="71" t="str">
        <f t="shared" si="5219"/>
        <v/>
      </c>
      <c r="DX331" s="71" t="str">
        <f t="shared" si="5220"/>
        <v/>
      </c>
      <c r="DY331" s="71" t="str">
        <f t="shared" si="5221"/>
        <v/>
      </c>
      <c r="DZ331" s="71" t="str">
        <f t="shared" si="5222"/>
        <v/>
      </c>
      <c r="EA331" s="71" t="str">
        <f t="shared" si="5223"/>
        <v/>
      </c>
      <c r="EB331" s="71" t="str">
        <f t="shared" si="5224"/>
        <v/>
      </c>
      <c r="EC331" s="71" t="str">
        <f t="shared" si="5225"/>
        <v/>
      </c>
      <c r="ED331" s="71" t="str">
        <f t="shared" si="5226"/>
        <v/>
      </c>
      <c r="EE331" s="71" t="str">
        <f t="shared" si="5227"/>
        <v/>
      </c>
      <c r="EF331" s="71" t="str">
        <f t="shared" si="5228"/>
        <v/>
      </c>
      <c r="EG331" s="71" t="str">
        <f t="shared" si="5229"/>
        <v/>
      </c>
      <c r="EH331" s="71" t="str">
        <f t="shared" si="5230"/>
        <v/>
      </c>
      <c r="EI331" s="71" t="str">
        <f t="shared" si="5231"/>
        <v/>
      </c>
      <c r="EJ331" s="71" t="str">
        <f t="shared" si="5232"/>
        <v/>
      </c>
      <c r="EK331" s="71" t="str">
        <f t="shared" si="5233"/>
        <v/>
      </c>
      <c r="EL331" s="71" t="str">
        <f t="shared" si="5234"/>
        <v/>
      </c>
      <c r="EM331" s="71" t="str">
        <f t="shared" si="5235"/>
        <v/>
      </c>
      <c r="EN331" s="71" t="str">
        <f t="shared" si="5236"/>
        <v/>
      </c>
      <c r="EO331" s="71" t="str">
        <f t="shared" si="5237"/>
        <v/>
      </c>
      <c r="EP331" s="71" t="str">
        <f t="shared" si="5238"/>
        <v/>
      </c>
      <c r="EQ331" s="71" t="str">
        <f t="shared" si="5239"/>
        <v/>
      </c>
      <c r="ER331" s="71" t="str">
        <f t="shared" si="5240"/>
        <v/>
      </c>
      <c r="ES331" s="71" t="str">
        <f t="shared" si="5241"/>
        <v/>
      </c>
      <c r="ET331" s="71" t="str">
        <f t="shared" si="5242"/>
        <v/>
      </c>
      <c r="EU331" s="71" t="str">
        <f t="shared" si="5243"/>
        <v/>
      </c>
      <c r="EV331" s="71" t="str">
        <f t="shared" si="5244"/>
        <v/>
      </c>
      <c r="EW331" s="71" t="str">
        <f t="shared" si="5245"/>
        <v/>
      </c>
      <c r="EX331" s="71" t="str">
        <f t="shared" si="5246"/>
        <v/>
      </c>
      <c r="EY331" s="71" t="str">
        <f t="shared" si="5247"/>
        <v/>
      </c>
      <c r="EZ331" s="71" t="str">
        <f t="shared" si="5248"/>
        <v/>
      </c>
      <c r="FA331" s="71" t="str">
        <f t="shared" si="5249"/>
        <v/>
      </c>
      <c r="FB331" s="71" t="str">
        <f t="shared" si="5250"/>
        <v/>
      </c>
      <c r="FC331" s="71" t="str">
        <f t="shared" si="5251"/>
        <v/>
      </c>
      <c r="FD331" s="71" t="str">
        <f t="shared" si="5252"/>
        <v/>
      </c>
      <c r="FE331" s="71" t="str">
        <f t="shared" si="5253"/>
        <v/>
      </c>
      <c r="FF331" s="71" t="str">
        <f t="shared" si="5254"/>
        <v/>
      </c>
      <c r="FG331" s="71" t="str">
        <f t="shared" si="5255"/>
        <v/>
      </c>
      <c r="FH331" s="71" t="str">
        <f t="shared" si="5256"/>
        <v/>
      </c>
      <c r="FI331" s="71" t="str">
        <f t="shared" si="5257"/>
        <v/>
      </c>
      <c r="FJ331" s="71" t="str">
        <f t="shared" si="5258"/>
        <v/>
      </c>
      <c r="FK331" s="71" t="str">
        <f t="shared" si="5259"/>
        <v/>
      </c>
      <c r="FL331" s="71" t="str">
        <f t="shared" si="5260"/>
        <v/>
      </c>
      <c r="FM331" s="71" t="str">
        <f t="shared" si="5261"/>
        <v/>
      </c>
      <c r="FN331" s="71" t="str">
        <f t="shared" si="5262"/>
        <v/>
      </c>
      <c r="FO331" s="71" t="str">
        <f t="shared" si="5263"/>
        <v/>
      </c>
      <c r="FP331" s="71" t="str">
        <f t="shared" si="5264"/>
        <v/>
      </c>
      <c r="FQ331" s="71" t="str">
        <f t="shared" si="5265"/>
        <v/>
      </c>
      <c r="FR331" s="71" t="str">
        <f t="shared" si="5266"/>
        <v/>
      </c>
      <c r="FS331" s="71" t="str">
        <f t="shared" si="5267"/>
        <v/>
      </c>
    </row>
    <row r="332" spans="1:175" ht="16.5">
      <c r="A332" s="133"/>
      <c r="B332" s="80" t="s">
        <v>973</v>
      </c>
      <c r="C332" s="141" t="s">
        <v>962</v>
      </c>
      <c r="K332" s="152"/>
      <c r="T332" s="149" t="s">
        <v>974</v>
      </c>
      <c r="U332" s="85" t="s">
        <v>964</v>
      </c>
      <c r="CN332" s="69" t="str">
        <f t="shared" si="5192"/>
        <v>InitUnitState('IK1F',,,,,,,,,,)</v>
      </c>
      <c r="CO332" s="69" t="str">
        <f t="shared" si="5193"/>
        <v>InitUnitNormal('IK1F',,,,,,,,,,)</v>
      </c>
      <c r="CP332" s="69" t="str">
        <f t="shared" si="5194"/>
        <v>InitUnitMagic('IK1F',,,,,,,,,,)</v>
      </c>
      <c r="CQ332" s="69" t="str">
        <f t="shared" si="5195"/>
        <v>InitUnitAdd('IK1F',,,,,,,,,,)</v>
      </c>
      <c r="CR332" s="69" t="str">
        <f t="shared" si="5196"/>
        <v>InitEquipData('IK1F',,"",,,,,'','','','','','',"ReplaceableTextures\\CommandButtons\\BTNSST10.blp")</v>
      </c>
      <c r="CU332" s="95" t="str">
        <f t="shared" si="5197"/>
        <v>|n</v>
      </c>
      <c r="CV332" s="70" t="str">
        <f t="shared" si="5116"/>
        <v>致命倍率|Cffffc926+300%|n|n|r|Cffaaaaaa○|CffFFD24D土之符印+1|r|r|n|n|Cff00ff7f点击穿戴或脱卸。|r</v>
      </c>
      <c r="CW332" s="60"/>
      <c r="CX332" s="60"/>
      <c r="CY332" s="60"/>
      <c r="CZ332" s="60"/>
      <c r="DA332" s="60"/>
      <c r="DB332" s="71" t="str">
        <f t="shared" si="5198"/>
        <v/>
      </c>
      <c r="DC332" s="71" t="str">
        <f t="shared" si="5199"/>
        <v/>
      </c>
      <c r="DD332" s="71" t="str">
        <f t="shared" si="5200"/>
        <v/>
      </c>
      <c r="DE332" s="71" t="str">
        <f t="shared" si="5201"/>
        <v/>
      </c>
      <c r="DF332" s="71" t="str">
        <f t="shared" si="5202"/>
        <v/>
      </c>
      <c r="DG332" s="71" t="str">
        <f t="shared" si="5203"/>
        <v/>
      </c>
      <c r="DH332" s="71" t="str">
        <f t="shared" si="5204"/>
        <v/>
      </c>
      <c r="DI332" s="71" t="str">
        <f t="shared" si="5205"/>
        <v/>
      </c>
      <c r="DJ332" s="71" t="str">
        <f t="shared" si="5206"/>
        <v/>
      </c>
      <c r="DK332" s="71" t="str">
        <f t="shared" si="5207"/>
        <v/>
      </c>
      <c r="DL332" s="71" t="str">
        <f t="shared" si="5208"/>
        <v/>
      </c>
      <c r="DM332" s="71" t="str">
        <f t="shared" si="5209"/>
        <v/>
      </c>
      <c r="DN332" s="71" t="str">
        <f t="shared" si="5210"/>
        <v/>
      </c>
      <c r="DO332" s="71" t="str">
        <f t="shared" si="5211"/>
        <v/>
      </c>
      <c r="DP332" s="71" t="str">
        <f t="shared" si="5212"/>
        <v/>
      </c>
      <c r="DQ332" s="71" t="str">
        <f t="shared" si="5213"/>
        <v/>
      </c>
      <c r="DR332" s="71" t="str">
        <f t="shared" si="5214"/>
        <v/>
      </c>
      <c r="DS332" s="71" t="str">
        <f t="shared" si="5215"/>
        <v/>
      </c>
      <c r="DT332" s="71" t="str">
        <f t="shared" si="5216"/>
        <v/>
      </c>
      <c r="DU332" s="71" t="str">
        <f t="shared" si="5217"/>
        <v/>
      </c>
      <c r="DV332" s="71" t="str">
        <f t="shared" si="5218"/>
        <v/>
      </c>
      <c r="DW332" s="71" t="str">
        <f t="shared" si="5219"/>
        <v/>
      </c>
      <c r="DX332" s="71" t="str">
        <f t="shared" si="5220"/>
        <v/>
      </c>
      <c r="DY332" s="71" t="str">
        <f t="shared" si="5221"/>
        <v/>
      </c>
      <c r="DZ332" s="71" t="str">
        <f t="shared" si="5222"/>
        <v/>
      </c>
      <c r="EA332" s="71" t="str">
        <f t="shared" si="5223"/>
        <v/>
      </c>
      <c r="EB332" s="71" t="str">
        <f t="shared" si="5224"/>
        <v/>
      </c>
      <c r="EC332" s="71" t="str">
        <f t="shared" si="5225"/>
        <v/>
      </c>
      <c r="ED332" s="71" t="str">
        <f t="shared" si="5226"/>
        <v/>
      </c>
      <c r="EE332" s="71" t="str">
        <f t="shared" si="5227"/>
        <v/>
      </c>
      <c r="EF332" s="71" t="str">
        <f t="shared" si="5228"/>
        <v/>
      </c>
      <c r="EG332" s="71" t="str">
        <f t="shared" si="5229"/>
        <v/>
      </c>
      <c r="EH332" s="71" t="str">
        <f t="shared" si="5230"/>
        <v/>
      </c>
      <c r="EI332" s="71" t="str">
        <f t="shared" si="5231"/>
        <v/>
      </c>
      <c r="EJ332" s="71" t="str">
        <f t="shared" si="5232"/>
        <v/>
      </c>
      <c r="EK332" s="71" t="str">
        <f t="shared" si="5233"/>
        <v/>
      </c>
      <c r="EL332" s="71" t="str">
        <f t="shared" si="5234"/>
        <v/>
      </c>
      <c r="EM332" s="71" t="str">
        <f t="shared" si="5235"/>
        <v/>
      </c>
      <c r="EN332" s="71" t="str">
        <f t="shared" si="5236"/>
        <v/>
      </c>
      <c r="EO332" s="71" t="str">
        <f t="shared" si="5237"/>
        <v/>
      </c>
      <c r="EP332" s="71" t="str">
        <f t="shared" si="5238"/>
        <v/>
      </c>
      <c r="EQ332" s="71" t="str">
        <f t="shared" si="5239"/>
        <v/>
      </c>
      <c r="ER332" s="71" t="str">
        <f t="shared" si="5240"/>
        <v/>
      </c>
      <c r="ES332" s="71" t="str">
        <f t="shared" si="5241"/>
        <v/>
      </c>
      <c r="ET332" s="71" t="str">
        <f t="shared" si="5242"/>
        <v/>
      </c>
      <c r="EU332" s="71" t="str">
        <f t="shared" si="5243"/>
        <v/>
      </c>
      <c r="EV332" s="71" t="str">
        <f t="shared" si="5244"/>
        <v/>
      </c>
      <c r="EW332" s="71" t="str">
        <f t="shared" si="5245"/>
        <v/>
      </c>
      <c r="EX332" s="71" t="str">
        <f t="shared" si="5246"/>
        <v/>
      </c>
      <c r="EY332" s="71" t="str">
        <f t="shared" si="5247"/>
        <v/>
      </c>
      <c r="EZ332" s="71" t="str">
        <f t="shared" si="5248"/>
        <v/>
      </c>
      <c r="FA332" s="71" t="str">
        <f t="shared" si="5249"/>
        <v/>
      </c>
      <c r="FB332" s="71" t="str">
        <f t="shared" si="5250"/>
        <v/>
      </c>
      <c r="FC332" s="71" t="str">
        <f t="shared" si="5251"/>
        <v/>
      </c>
      <c r="FD332" s="71" t="str">
        <f t="shared" si="5252"/>
        <v/>
      </c>
      <c r="FE332" s="71" t="str">
        <f t="shared" si="5253"/>
        <v/>
      </c>
      <c r="FF332" s="71" t="str">
        <f t="shared" si="5254"/>
        <v/>
      </c>
      <c r="FG332" s="71" t="str">
        <f t="shared" si="5255"/>
        <v/>
      </c>
      <c r="FH332" s="71" t="str">
        <f t="shared" si="5256"/>
        <v/>
      </c>
      <c r="FI332" s="71" t="str">
        <f t="shared" si="5257"/>
        <v/>
      </c>
      <c r="FJ332" s="71" t="str">
        <f t="shared" si="5258"/>
        <v/>
      </c>
      <c r="FK332" s="71" t="str">
        <f t="shared" si="5259"/>
        <v/>
      </c>
      <c r="FL332" s="71" t="str">
        <f t="shared" si="5260"/>
        <v/>
      </c>
      <c r="FM332" s="71" t="str">
        <f t="shared" si="5261"/>
        <v/>
      </c>
      <c r="FN332" s="71" t="str">
        <f t="shared" si="5262"/>
        <v/>
      </c>
      <c r="FO332" s="71" t="str">
        <f t="shared" si="5263"/>
        <v/>
      </c>
      <c r="FP332" s="71" t="str">
        <f t="shared" si="5264"/>
        <v/>
      </c>
      <c r="FQ332" s="71" t="str">
        <f t="shared" si="5265"/>
        <v/>
      </c>
      <c r="FR332" s="71" t="str">
        <f t="shared" si="5266"/>
        <v/>
      </c>
      <c r="FS332" s="71" t="str">
        <f t="shared" si="5267"/>
        <v/>
      </c>
    </row>
    <row r="333" spans="1:175" ht="16.5">
      <c r="A333" s="133"/>
      <c r="B333" s="80" t="s">
        <v>975</v>
      </c>
      <c r="C333" s="141" t="s">
        <v>962</v>
      </c>
      <c r="K333" s="152"/>
      <c r="T333" s="149" t="s">
        <v>976</v>
      </c>
      <c r="U333" s="85" t="s">
        <v>964</v>
      </c>
      <c r="CN333" s="69" t="str">
        <f t="shared" si="5192"/>
        <v>InitUnitState('IK1G',,,,,,,,,,)</v>
      </c>
      <c r="CO333" s="69" t="str">
        <f t="shared" si="5193"/>
        <v>InitUnitNormal('IK1G',,,,,,,,,,)</v>
      </c>
      <c r="CP333" s="69" t="str">
        <f t="shared" si="5194"/>
        <v>InitUnitMagic('IK1G',,,,,,,,,,)</v>
      </c>
      <c r="CQ333" s="69" t="str">
        <f t="shared" si="5195"/>
        <v>InitUnitAdd('IK1G',,,,,,,,,,)</v>
      </c>
      <c r="CR333" s="69" t="str">
        <f t="shared" si="5196"/>
        <v>InitEquipData('IK1G',,"",,,,,'','','','','','',"ReplaceableTextures\\CommandButtons\\BTNSST10.blp")</v>
      </c>
      <c r="CU333" s="95" t="str">
        <f t="shared" si="5197"/>
        <v>|n</v>
      </c>
      <c r="CV333" s="70" t="str">
        <f t="shared" si="5116"/>
        <v>致命倍率|Cffffc926+300%|n|n|r|Cffaaaaaa○|CffFFD24D光之符印+1|r|r|n|n|Cff00ff7f点击穿戴或脱卸。|r</v>
      </c>
      <c r="CW333" s="60"/>
      <c r="CX333" s="60"/>
      <c r="CY333" s="60"/>
      <c r="CZ333" s="60"/>
      <c r="DA333" s="60"/>
      <c r="DB333" s="71" t="str">
        <f t="shared" si="5198"/>
        <v/>
      </c>
      <c r="DC333" s="71" t="str">
        <f t="shared" si="5199"/>
        <v/>
      </c>
      <c r="DD333" s="71" t="str">
        <f t="shared" si="5200"/>
        <v/>
      </c>
      <c r="DE333" s="71" t="str">
        <f t="shared" si="5201"/>
        <v/>
      </c>
      <c r="DF333" s="71" t="str">
        <f t="shared" si="5202"/>
        <v/>
      </c>
      <c r="DG333" s="71" t="str">
        <f t="shared" si="5203"/>
        <v/>
      </c>
      <c r="DH333" s="71" t="str">
        <f t="shared" si="5204"/>
        <v/>
      </c>
      <c r="DI333" s="71" t="str">
        <f t="shared" si="5205"/>
        <v/>
      </c>
      <c r="DJ333" s="71" t="str">
        <f t="shared" si="5206"/>
        <v/>
      </c>
      <c r="DK333" s="71" t="str">
        <f t="shared" si="5207"/>
        <v/>
      </c>
      <c r="DL333" s="71" t="str">
        <f t="shared" si="5208"/>
        <v/>
      </c>
      <c r="DM333" s="71" t="str">
        <f t="shared" si="5209"/>
        <v/>
      </c>
      <c r="DN333" s="71" t="str">
        <f t="shared" si="5210"/>
        <v/>
      </c>
      <c r="DO333" s="71" t="str">
        <f t="shared" si="5211"/>
        <v/>
      </c>
      <c r="DP333" s="71" t="str">
        <f t="shared" si="5212"/>
        <v/>
      </c>
      <c r="DQ333" s="71" t="str">
        <f t="shared" si="5213"/>
        <v/>
      </c>
      <c r="DR333" s="71" t="str">
        <f t="shared" si="5214"/>
        <v/>
      </c>
      <c r="DS333" s="71" t="str">
        <f t="shared" si="5215"/>
        <v/>
      </c>
      <c r="DT333" s="71" t="str">
        <f t="shared" si="5216"/>
        <v/>
      </c>
      <c r="DU333" s="71" t="str">
        <f t="shared" si="5217"/>
        <v/>
      </c>
      <c r="DV333" s="71" t="str">
        <f t="shared" si="5218"/>
        <v/>
      </c>
      <c r="DW333" s="71" t="str">
        <f t="shared" si="5219"/>
        <v/>
      </c>
      <c r="DX333" s="71" t="str">
        <f t="shared" si="5220"/>
        <v/>
      </c>
      <c r="DY333" s="71" t="str">
        <f t="shared" si="5221"/>
        <v/>
      </c>
      <c r="DZ333" s="71" t="str">
        <f t="shared" si="5222"/>
        <v/>
      </c>
      <c r="EA333" s="71" t="str">
        <f t="shared" si="5223"/>
        <v/>
      </c>
      <c r="EB333" s="71" t="str">
        <f t="shared" si="5224"/>
        <v/>
      </c>
      <c r="EC333" s="71" t="str">
        <f t="shared" si="5225"/>
        <v/>
      </c>
      <c r="ED333" s="71" t="str">
        <f t="shared" si="5226"/>
        <v/>
      </c>
      <c r="EE333" s="71" t="str">
        <f t="shared" si="5227"/>
        <v/>
      </c>
      <c r="EF333" s="71" t="str">
        <f t="shared" si="5228"/>
        <v/>
      </c>
      <c r="EG333" s="71" t="str">
        <f t="shared" si="5229"/>
        <v/>
      </c>
      <c r="EH333" s="71" t="str">
        <f t="shared" si="5230"/>
        <v/>
      </c>
      <c r="EI333" s="71" t="str">
        <f t="shared" si="5231"/>
        <v/>
      </c>
      <c r="EJ333" s="71" t="str">
        <f t="shared" si="5232"/>
        <v/>
      </c>
      <c r="EK333" s="71" t="str">
        <f t="shared" si="5233"/>
        <v/>
      </c>
      <c r="EL333" s="71" t="str">
        <f t="shared" si="5234"/>
        <v/>
      </c>
      <c r="EM333" s="71" t="str">
        <f t="shared" si="5235"/>
        <v/>
      </c>
      <c r="EN333" s="71" t="str">
        <f t="shared" si="5236"/>
        <v/>
      </c>
      <c r="EO333" s="71" t="str">
        <f t="shared" si="5237"/>
        <v/>
      </c>
      <c r="EP333" s="71" t="str">
        <f t="shared" si="5238"/>
        <v/>
      </c>
      <c r="EQ333" s="71" t="str">
        <f t="shared" si="5239"/>
        <v/>
      </c>
      <c r="ER333" s="71" t="str">
        <f t="shared" si="5240"/>
        <v/>
      </c>
      <c r="ES333" s="71" t="str">
        <f t="shared" si="5241"/>
        <v/>
      </c>
      <c r="ET333" s="71" t="str">
        <f t="shared" si="5242"/>
        <v/>
      </c>
      <c r="EU333" s="71" t="str">
        <f t="shared" si="5243"/>
        <v/>
      </c>
      <c r="EV333" s="71" t="str">
        <f t="shared" si="5244"/>
        <v/>
      </c>
      <c r="EW333" s="71" t="str">
        <f t="shared" si="5245"/>
        <v/>
      </c>
      <c r="EX333" s="71" t="str">
        <f t="shared" si="5246"/>
        <v/>
      </c>
      <c r="EY333" s="71" t="str">
        <f t="shared" si="5247"/>
        <v/>
      </c>
      <c r="EZ333" s="71" t="str">
        <f t="shared" si="5248"/>
        <v/>
      </c>
      <c r="FA333" s="71" t="str">
        <f t="shared" si="5249"/>
        <v/>
      </c>
      <c r="FB333" s="71" t="str">
        <f t="shared" si="5250"/>
        <v/>
      </c>
      <c r="FC333" s="71" t="str">
        <f t="shared" si="5251"/>
        <v/>
      </c>
      <c r="FD333" s="71" t="str">
        <f t="shared" si="5252"/>
        <v/>
      </c>
      <c r="FE333" s="71" t="str">
        <f t="shared" si="5253"/>
        <v/>
      </c>
      <c r="FF333" s="71" t="str">
        <f t="shared" si="5254"/>
        <v/>
      </c>
      <c r="FG333" s="71" t="str">
        <f t="shared" si="5255"/>
        <v/>
      </c>
      <c r="FH333" s="71" t="str">
        <f t="shared" si="5256"/>
        <v/>
      </c>
      <c r="FI333" s="71" t="str">
        <f t="shared" si="5257"/>
        <v/>
      </c>
      <c r="FJ333" s="71" t="str">
        <f t="shared" si="5258"/>
        <v/>
      </c>
      <c r="FK333" s="71" t="str">
        <f t="shared" si="5259"/>
        <v/>
      </c>
      <c r="FL333" s="71" t="str">
        <f t="shared" si="5260"/>
        <v/>
      </c>
      <c r="FM333" s="71" t="str">
        <f t="shared" si="5261"/>
        <v/>
      </c>
      <c r="FN333" s="71" t="str">
        <f t="shared" si="5262"/>
        <v/>
      </c>
      <c r="FO333" s="71" t="str">
        <f t="shared" si="5263"/>
        <v/>
      </c>
      <c r="FP333" s="71" t="str">
        <f t="shared" si="5264"/>
        <v/>
      </c>
      <c r="FQ333" s="71" t="str">
        <f t="shared" si="5265"/>
        <v/>
      </c>
      <c r="FR333" s="71" t="str">
        <f t="shared" si="5266"/>
        <v/>
      </c>
      <c r="FS333" s="71" t="str">
        <f t="shared" si="5267"/>
        <v/>
      </c>
    </row>
    <row r="334" spans="1:175" ht="16.5">
      <c r="A334" s="133"/>
      <c r="B334" s="80" t="s">
        <v>977</v>
      </c>
      <c r="C334" s="141" t="s">
        <v>962</v>
      </c>
      <c r="K334" s="152"/>
      <c r="T334" s="149" t="s">
        <v>978</v>
      </c>
      <c r="U334" s="85" t="s">
        <v>964</v>
      </c>
      <c r="CN334" s="69" t="str">
        <f t="shared" si="5192"/>
        <v>InitUnitState('IK1H',,,,,,,,,,)</v>
      </c>
      <c r="CO334" s="69" t="str">
        <f t="shared" si="5193"/>
        <v>InitUnitNormal('IK1H',,,,,,,,,,)</v>
      </c>
      <c r="CP334" s="69" t="str">
        <f t="shared" si="5194"/>
        <v>InitUnitMagic('IK1H',,,,,,,,,,)</v>
      </c>
      <c r="CQ334" s="69" t="str">
        <f t="shared" si="5195"/>
        <v>InitUnitAdd('IK1H',,,,,,,,,,)</v>
      </c>
      <c r="CR334" s="69" t="str">
        <f t="shared" si="5196"/>
        <v>InitEquipData('IK1H',,"",,,,,'','','','','','',"ReplaceableTextures\\CommandButtons\\BTNSST10.blp")</v>
      </c>
      <c r="CU334" s="95" t="str">
        <f t="shared" si="5197"/>
        <v>|n</v>
      </c>
      <c r="CV334" s="70" t="str">
        <f t="shared" si="5116"/>
        <v>致命倍率|Cffffc926+300%|n|n|r|Cffaaaaaa○|CffFFD24D雷之符印+1|r|r|n|n|Cff00ff7f点击穿戴或脱卸。|r</v>
      </c>
      <c r="CW334" s="60"/>
      <c r="CX334" s="60"/>
      <c r="CY334" s="60"/>
      <c r="CZ334" s="60"/>
      <c r="DA334" s="60"/>
      <c r="DB334" s="71" t="str">
        <f t="shared" si="5198"/>
        <v/>
      </c>
      <c r="DC334" s="71" t="str">
        <f t="shared" si="5199"/>
        <v/>
      </c>
      <c r="DD334" s="71" t="str">
        <f t="shared" si="5200"/>
        <v/>
      </c>
      <c r="DE334" s="71" t="str">
        <f t="shared" si="5201"/>
        <v/>
      </c>
      <c r="DF334" s="71" t="str">
        <f t="shared" si="5202"/>
        <v/>
      </c>
      <c r="DG334" s="71" t="str">
        <f t="shared" si="5203"/>
        <v/>
      </c>
      <c r="DH334" s="71" t="str">
        <f t="shared" si="5204"/>
        <v/>
      </c>
      <c r="DI334" s="71" t="str">
        <f t="shared" si="5205"/>
        <v/>
      </c>
      <c r="DJ334" s="71" t="str">
        <f t="shared" si="5206"/>
        <v/>
      </c>
      <c r="DK334" s="71" t="str">
        <f t="shared" si="5207"/>
        <v/>
      </c>
      <c r="DL334" s="71" t="str">
        <f t="shared" si="5208"/>
        <v/>
      </c>
      <c r="DM334" s="71" t="str">
        <f t="shared" si="5209"/>
        <v/>
      </c>
      <c r="DN334" s="71" t="str">
        <f t="shared" si="5210"/>
        <v/>
      </c>
      <c r="DO334" s="71" t="str">
        <f t="shared" si="5211"/>
        <v/>
      </c>
      <c r="DP334" s="71" t="str">
        <f t="shared" si="5212"/>
        <v/>
      </c>
      <c r="DQ334" s="71" t="str">
        <f t="shared" si="5213"/>
        <v/>
      </c>
      <c r="DR334" s="71" t="str">
        <f t="shared" si="5214"/>
        <v/>
      </c>
      <c r="DS334" s="71" t="str">
        <f t="shared" si="5215"/>
        <v/>
      </c>
      <c r="DT334" s="71" t="str">
        <f t="shared" si="5216"/>
        <v/>
      </c>
      <c r="DU334" s="71" t="str">
        <f t="shared" si="5217"/>
        <v/>
      </c>
      <c r="DV334" s="71" t="str">
        <f t="shared" si="5218"/>
        <v/>
      </c>
      <c r="DW334" s="71" t="str">
        <f t="shared" si="5219"/>
        <v/>
      </c>
      <c r="DX334" s="71" t="str">
        <f t="shared" si="5220"/>
        <v/>
      </c>
      <c r="DY334" s="71" t="str">
        <f t="shared" si="5221"/>
        <v/>
      </c>
      <c r="DZ334" s="71" t="str">
        <f t="shared" si="5222"/>
        <v/>
      </c>
      <c r="EA334" s="71" t="str">
        <f t="shared" si="5223"/>
        <v/>
      </c>
      <c r="EB334" s="71" t="str">
        <f t="shared" si="5224"/>
        <v/>
      </c>
      <c r="EC334" s="71" t="str">
        <f t="shared" si="5225"/>
        <v/>
      </c>
      <c r="ED334" s="71" t="str">
        <f t="shared" si="5226"/>
        <v/>
      </c>
      <c r="EE334" s="71" t="str">
        <f t="shared" si="5227"/>
        <v/>
      </c>
      <c r="EF334" s="71" t="str">
        <f t="shared" si="5228"/>
        <v/>
      </c>
      <c r="EG334" s="71" t="str">
        <f t="shared" si="5229"/>
        <v/>
      </c>
      <c r="EH334" s="71" t="str">
        <f t="shared" si="5230"/>
        <v/>
      </c>
      <c r="EI334" s="71" t="str">
        <f t="shared" si="5231"/>
        <v/>
      </c>
      <c r="EJ334" s="71" t="str">
        <f t="shared" si="5232"/>
        <v/>
      </c>
      <c r="EK334" s="71" t="str">
        <f t="shared" si="5233"/>
        <v/>
      </c>
      <c r="EL334" s="71" t="str">
        <f t="shared" si="5234"/>
        <v/>
      </c>
      <c r="EM334" s="71" t="str">
        <f t="shared" si="5235"/>
        <v/>
      </c>
      <c r="EN334" s="71" t="str">
        <f t="shared" si="5236"/>
        <v/>
      </c>
      <c r="EO334" s="71" t="str">
        <f t="shared" si="5237"/>
        <v/>
      </c>
      <c r="EP334" s="71" t="str">
        <f t="shared" si="5238"/>
        <v/>
      </c>
      <c r="EQ334" s="71" t="str">
        <f t="shared" si="5239"/>
        <v/>
      </c>
      <c r="ER334" s="71" t="str">
        <f t="shared" si="5240"/>
        <v/>
      </c>
      <c r="ES334" s="71" t="str">
        <f t="shared" si="5241"/>
        <v/>
      </c>
      <c r="ET334" s="71" t="str">
        <f t="shared" si="5242"/>
        <v/>
      </c>
      <c r="EU334" s="71" t="str">
        <f t="shared" si="5243"/>
        <v/>
      </c>
      <c r="EV334" s="71" t="str">
        <f t="shared" si="5244"/>
        <v/>
      </c>
      <c r="EW334" s="71" t="str">
        <f t="shared" si="5245"/>
        <v/>
      </c>
      <c r="EX334" s="71" t="str">
        <f t="shared" si="5246"/>
        <v/>
      </c>
      <c r="EY334" s="71" t="str">
        <f t="shared" si="5247"/>
        <v/>
      </c>
      <c r="EZ334" s="71" t="str">
        <f t="shared" si="5248"/>
        <v/>
      </c>
      <c r="FA334" s="71" t="str">
        <f t="shared" si="5249"/>
        <v/>
      </c>
      <c r="FB334" s="71" t="str">
        <f t="shared" si="5250"/>
        <v/>
      </c>
      <c r="FC334" s="71" t="str">
        <f t="shared" si="5251"/>
        <v/>
      </c>
      <c r="FD334" s="71" t="str">
        <f t="shared" si="5252"/>
        <v/>
      </c>
      <c r="FE334" s="71" t="str">
        <f t="shared" si="5253"/>
        <v/>
      </c>
      <c r="FF334" s="71" t="str">
        <f t="shared" si="5254"/>
        <v/>
      </c>
      <c r="FG334" s="71" t="str">
        <f t="shared" si="5255"/>
        <v/>
      </c>
      <c r="FH334" s="71" t="str">
        <f t="shared" si="5256"/>
        <v/>
      </c>
      <c r="FI334" s="71" t="str">
        <f t="shared" si="5257"/>
        <v/>
      </c>
      <c r="FJ334" s="71" t="str">
        <f t="shared" si="5258"/>
        <v/>
      </c>
      <c r="FK334" s="71" t="str">
        <f t="shared" si="5259"/>
        <v/>
      </c>
      <c r="FL334" s="71" t="str">
        <f t="shared" si="5260"/>
        <v/>
      </c>
      <c r="FM334" s="71" t="str">
        <f t="shared" si="5261"/>
        <v/>
      </c>
      <c r="FN334" s="71" t="str">
        <f t="shared" si="5262"/>
        <v/>
      </c>
      <c r="FO334" s="71" t="str">
        <f t="shared" si="5263"/>
        <v/>
      </c>
      <c r="FP334" s="71" t="str">
        <f t="shared" si="5264"/>
        <v/>
      </c>
      <c r="FQ334" s="71" t="str">
        <f t="shared" si="5265"/>
        <v/>
      </c>
      <c r="FR334" s="71" t="str">
        <f t="shared" si="5266"/>
        <v/>
      </c>
      <c r="FS334" s="71" t="str">
        <f t="shared" si="5267"/>
        <v/>
      </c>
    </row>
    <row r="335" spans="1:175" ht="16.5">
      <c r="A335" s="133"/>
      <c r="B335" s="80" t="s">
        <v>979</v>
      </c>
      <c r="C335" s="141" t="s">
        <v>962</v>
      </c>
      <c r="K335" s="153"/>
      <c r="T335" s="149" t="s">
        <v>980</v>
      </c>
      <c r="U335" s="85" t="s">
        <v>964</v>
      </c>
      <c r="CN335" s="69" t="str">
        <f t="shared" si="5192"/>
        <v>InitUnitState('IK1I',,,,,,,,,,)</v>
      </c>
      <c r="CO335" s="69" t="str">
        <f t="shared" si="5193"/>
        <v>InitUnitNormal('IK1I',,,,,,,,,,)</v>
      </c>
      <c r="CP335" s="69" t="str">
        <f t="shared" si="5194"/>
        <v>InitUnitMagic('IK1I',,,,,,,,,,)</v>
      </c>
      <c r="CQ335" s="69" t="str">
        <f t="shared" si="5195"/>
        <v>InitUnitAdd('IK1I',,,,,,,,,,)</v>
      </c>
      <c r="CR335" s="69" t="str">
        <f t="shared" si="5196"/>
        <v>InitEquipData('IK1I',,"",,,,,'','','','','','',"ReplaceableTextures\\CommandButtons\\BTNSST10.blp")</v>
      </c>
      <c r="CU335" s="95" t="str">
        <f t="shared" si="5197"/>
        <v>|n</v>
      </c>
      <c r="CV335" s="70" t="str">
        <f t="shared" si="5116"/>
        <v>致命倍率|Cffffc926+300%|n|n|r|Cffaaaaaa○|CffFFD24D暗之符印+1|r|r|n|n|Cff00ff7f点击穿戴或脱卸。|r</v>
      </c>
      <c r="CW335" s="60"/>
      <c r="CX335" s="60"/>
      <c r="CY335" s="60"/>
      <c r="CZ335" s="60"/>
      <c r="DA335" s="60"/>
      <c r="DB335" s="71" t="str">
        <f t="shared" si="5198"/>
        <v/>
      </c>
      <c r="DC335" s="71" t="str">
        <f t="shared" si="5199"/>
        <v/>
      </c>
      <c r="DD335" s="71" t="str">
        <f t="shared" si="5200"/>
        <v/>
      </c>
      <c r="DE335" s="71" t="str">
        <f t="shared" si="5201"/>
        <v/>
      </c>
      <c r="DF335" s="71" t="str">
        <f t="shared" si="5202"/>
        <v/>
      </c>
      <c r="DG335" s="71" t="str">
        <f t="shared" si="5203"/>
        <v/>
      </c>
      <c r="DH335" s="71" t="str">
        <f t="shared" si="5204"/>
        <v/>
      </c>
      <c r="DI335" s="71" t="str">
        <f t="shared" si="5205"/>
        <v/>
      </c>
      <c r="DJ335" s="71" t="str">
        <f t="shared" si="5206"/>
        <v/>
      </c>
      <c r="DK335" s="71" t="str">
        <f t="shared" si="5207"/>
        <v/>
      </c>
      <c r="DL335" s="71" t="str">
        <f t="shared" si="5208"/>
        <v/>
      </c>
      <c r="DM335" s="71" t="str">
        <f t="shared" si="5209"/>
        <v/>
      </c>
      <c r="DN335" s="71" t="str">
        <f t="shared" si="5210"/>
        <v/>
      </c>
      <c r="DO335" s="71" t="str">
        <f t="shared" si="5211"/>
        <v/>
      </c>
      <c r="DP335" s="71" t="str">
        <f t="shared" si="5212"/>
        <v/>
      </c>
      <c r="DQ335" s="71" t="str">
        <f t="shared" si="5213"/>
        <v/>
      </c>
      <c r="DR335" s="71" t="str">
        <f t="shared" si="5214"/>
        <v/>
      </c>
      <c r="DS335" s="71" t="str">
        <f t="shared" si="5215"/>
        <v/>
      </c>
      <c r="DT335" s="71" t="str">
        <f t="shared" si="5216"/>
        <v/>
      </c>
      <c r="DU335" s="71" t="str">
        <f t="shared" si="5217"/>
        <v/>
      </c>
      <c r="DV335" s="71" t="str">
        <f t="shared" si="5218"/>
        <v/>
      </c>
      <c r="DW335" s="71" t="str">
        <f t="shared" si="5219"/>
        <v/>
      </c>
      <c r="DX335" s="71" t="str">
        <f t="shared" si="5220"/>
        <v/>
      </c>
      <c r="DY335" s="71" t="str">
        <f t="shared" si="5221"/>
        <v/>
      </c>
      <c r="DZ335" s="71" t="str">
        <f t="shared" si="5222"/>
        <v/>
      </c>
      <c r="EA335" s="71" t="str">
        <f t="shared" si="5223"/>
        <v/>
      </c>
      <c r="EB335" s="71" t="str">
        <f t="shared" si="5224"/>
        <v/>
      </c>
      <c r="EC335" s="71" t="str">
        <f t="shared" si="5225"/>
        <v/>
      </c>
      <c r="ED335" s="71" t="str">
        <f t="shared" si="5226"/>
        <v/>
      </c>
      <c r="EE335" s="71" t="str">
        <f t="shared" si="5227"/>
        <v/>
      </c>
      <c r="EF335" s="71" t="str">
        <f t="shared" si="5228"/>
        <v/>
      </c>
      <c r="EG335" s="71" t="str">
        <f t="shared" si="5229"/>
        <v/>
      </c>
      <c r="EH335" s="71" t="str">
        <f t="shared" si="5230"/>
        <v/>
      </c>
      <c r="EI335" s="71" t="str">
        <f t="shared" si="5231"/>
        <v/>
      </c>
      <c r="EJ335" s="71" t="str">
        <f t="shared" si="5232"/>
        <v/>
      </c>
      <c r="EK335" s="71" t="str">
        <f t="shared" si="5233"/>
        <v/>
      </c>
      <c r="EL335" s="71" t="str">
        <f t="shared" si="5234"/>
        <v/>
      </c>
      <c r="EM335" s="71" t="str">
        <f t="shared" si="5235"/>
        <v/>
      </c>
      <c r="EN335" s="71" t="str">
        <f t="shared" si="5236"/>
        <v/>
      </c>
      <c r="EO335" s="71" t="str">
        <f t="shared" si="5237"/>
        <v/>
      </c>
      <c r="EP335" s="71" t="str">
        <f t="shared" si="5238"/>
        <v/>
      </c>
      <c r="EQ335" s="71" t="str">
        <f t="shared" si="5239"/>
        <v/>
      </c>
      <c r="ER335" s="71" t="str">
        <f t="shared" si="5240"/>
        <v/>
      </c>
      <c r="ES335" s="71" t="str">
        <f t="shared" si="5241"/>
        <v/>
      </c>
      <c r="ET335" s="71" t="str">
        <f t="shared" si="5242"/>
        <v/>
      </c>
      <c r="EU335" s="71" t="str">
        <f t="shared" si="5243"/>
        <v/>
      </c>
      <c r="EV335" s="71" t="str">
        <f t="shared" si="5244"/>
        <v/>
      </c>
      <c r="EW335" s="71" t="str">
        <f t="shared" si="5245"/>
        <v/>
      </c>
      <c r="EX335" s="71" t="str">
        <f t="shared" si="5246"/>
        <v/>
      </c>
      <c r="EY335" s="71" t="str">
        <f t="shared" si="5247"/>
        <v/>
      </c>
      <c r="EZ335" s="71" t="str">
        <f t="shared" si="5248"/>
        <v/>
      </c>
      <c r="FA335" s="71" t="str">
        <f t="shared" si="5249"/>
        <v/>
      </c>
      <c r="FB335" s="71" t="str">
        <f t="shared" si="5250"/>
        <v/>
      </c>
      <c r="FC335" s="71" t="str">
        <f t="shared" si="5251"/>
        <v/>
      </c>
      <c r="FD335" s="71" t="str">
        <f t="shared" si="5252"/>
        <v/>
      </c>
      <c r="FE335" s="71" t="str">
        <f t="shared" si="5253"/>
        <v/>
      </c>
      <c r="FF335" s="71" t="str">
        <f t="shared" si="5254"/>
        <v/>
      </c>
      <c r="FG335" s="71" t="str">
        <f t="shared" si="5255"/>
        <v/>
      </c>
      <c r="FH335" s="71" t="str">
        <f t="shared" si="5256"/>
        <v/>
      </c>
      <c r="FI335" s="71" t="str">
        <f t="shared" si="5257"/>
        <v/>
      </c>
      <c r="FJ335" s="71" t="str">
        <f t="shared" si="5258"/>
        <v/>
      </c>
      <c r="FK335" s="71" t="str">
        <f t="shared" si="5259"/>
        <v/>
      </c>
      <c r="FL335" s="71" t="str">
        <f t="shared" si="5260"/>
        <v/>
      </c>
      <c r="FM335" s="71" t="str">
        <f t="shared" si="5261"/>
        <v/>
      </c>
      <c r="FN335" s="71" t="str">
        <f t="shared" si="5262"/>
        <v/>
      </c>
      <c r="FO335" s="71" t="str">
        <f t="shared" si="5263"/>
        <v/>
      </c>
      <c r="FP335" s="71" t="str">
        <f t="shared" si="5264"/>
        <v/>
      </c>
      <c r="FQ335" s="71" t="str">
        <f t="shared" si="5265"/>
        <v/>
      </c>
      <c r="FR335" s="71" t="str">
        <f t="shared" si="5266"/>
        <v/>
      </c>
      <c r="FS335" s="71" t="str">
        <f t="shared" si="5267"/>
        <v/>
      </c>
    </row>
    <row r="336" spans="1:175" ht="16.5">
      <c r="A336" s="133"/>
      <c r="B336" s="80" t="s">
        <v>981</v>
      </c>
      <c r="C336" s="140" t="s">
        <v>982</v>
      </c>
      <c r="T336" s="150" t="s">
        <v>983</v>
      </c>
      <c r="U336" s="85" t="s">
        <v>984</v>
      </c>
      <c r="CN336" s="69" t="str">
        <f t="shared" si="5117"/>
        <v>InitUnitState('IK2A',,,,,,,,,,)</v>
      </c>
      <c r="CO336" s="69" t="str">
        <f t="shared" si="5118"/>
        <v>InitUnitNormal('IK2A',,,,,,,,,,)</v>
      </c>
      <c r="CP336" s="69" t="str">
        <f t="shared" si="5119"/>
        <v>InitUnitMagic('IK2A',,,,,,,,,,)</v>
      </c>
      <c r="CQ336" s="69" t="str">
        <f t="shared" si="5120"/>
        <v>InitUnitAdd('IK2A',,,,,,,,,,)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InitEquipData('IK2A',,"",,,,,'','','','','','',"ReplaceableTextures\\CommandButtons\\BTNSST11.blp")</v>
      </c>
      <c r="CU336" s="95" t="str">
        <f t="shared" si="5121"/>
        <v>|n</v>
      </c>
      <c r="CV336" s="70" t="str">
        <f t="shared" si="5116"/>
        <v>最大生命|Cffffc926+20%|n|n|r|Cffaaaaaa○刻印槽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5122"/>
        <v/>
      </c>
      <c r="DC336" s="71" t="str">
        <f t="shared" si="5123"/>
        <v/>
      </c>
      <c r="DD336" s="71" t="str">
        <f t="shared" si="5124"/>
        <v/>
      </c>
      <c r="DE336" s="71" t="str">
        <f t="shared" si="5125"/>
        <v/>
      </c>
      <c r="DF336" s="71" t="str">
        <f t="shared" si="5126"/>
        <v/>
      </c>
      <c r="DG336" s="71" t="str">
        <f t="shared" si="5127"/>
        <v/>
      </c>
      <c r="DH336" s="71" t="str">
        <f t="shared" si="5128"/>
        <v/>
      </c>
      <c r="DI336" s="71" t="str">
        <f t="shared" si="5129"/>
        <v/>
      </c>
      <c r="DJ336" s="71" t="str">
        <f t="shared" si="5130"/>
        <v/>
      </c>
      <c r="DK336" s="71" t="str">
        <f t="shared" si="5131"/>
        <v/>
      </c>
      <c r="DL336" s="71" t="str">
        <f t="shared" si="5132"/>
        <v/>
      </c>
      <c r="DM336" s="71" t="str">
        <f t="shared" si="5133"/>
        <v/>
      </c>
      <c r="DN336" s="71" t="str">
        <f t="shared" si="5134"/>
        <v/>
      </c>
      <c r="DO336" s="71" t="str">
        <f t="shared" si="5135"/>
        <v/>
      </c>
      <c r="DP336" s="71" t="str">
        <f t="shared" si="5136"/>
        <v/>
      </c>
      <c r="DQ336" s="71" t="str">
        <f t="shared" si="5137"/>
        <v/>
      </c>
      <c r="DR336" s="71" t="str">
        <f t="shared" si="5138"/>
        <v/>
      </c>
      <c r="DS336" s="71" t="str">
        <f t="shared" si="5139"/>
        <v/>
      </c>
      <c r="DT336" s="71" t="str">
        <f t="shared" si="5140"/>
        <v/>
      </c>
      <c r="DU336" s="71" t="str">
        <f t="shared" si="5141"/>
        <v/>
      </c>
      <c r="DV336" s="71" t="str">
        <f t="shared" si="5142"/>
        <v/>
      </c>
      <c r="DW336" s="71" t="str">
        <f t="shared" si="5143"/>
        <v/>
      </c>
      <c r="DX336" s="71" t="str">
        <f t="shared" si="5144"/>
        <v/>
      </c>
      <c r="DY336" s="71" t="str">
        <f t="shared" si="5145"/>
        <v/>
      </c>
      <c r="DZ336" s="71" t="str">
        <f t="shared" si="5146"/>
        <v/>
      </c>
      <c r="EA336" s="71" t="str">
        <f t="shared" si="5147"/>
        <v/>
      </c>
      <c r="EB336" s="71" t="str">
        <f t="shared" si="5148"/>
        <v/>
      </c>
      <c r="EC336" s="71" t="str">
        <f t="shared" si="5149"/>
        <v/>
      </c>
      <c r="ED336" s="71" t="str">
        <f t="shared" si="5150"/>
        <v/>
      </c>
      <c r="EE336" s="71" t="str">
        <f t="shared" si="5151"/>
        <v/>
      </c>
      <c r="EF336" s="71" t="str">
        <f t="shared" si="5152"/>
        <v/>
      </c>
      <c r="EG336" s="71" t="str">
        <f t="shared" si="5153"/>
        <v/>
      </c>
      <c r="EH336" s="71" t="str">
        <f t="shared" si="5154"/>
        <v/>
      </c>
      <c r="EI336" s="71" t="str">
        <f t="shared" si="5155"/>
        <v/>
      </c>
      <c r="EJ336" s="71" t="str">
        <f t="shared" si="5156"/>
        <v/>
      </c>
      <c r="EK336" s="71" t="str">
        <f t="shared" si="5157"/>
        <v/>
      </c>
      <c r="EL336" s="71" t="str">
        <f t="shared" si="5158"/>
        <v/>
      </c>
      <c r="EM336" s="71" t="str">
        <f t="shared" si="5159"/>
        <v/>
      </c>
      <c r="EN336" s="71" t="str">
        <f t="shared" si="5160"/>
        <v/>
      </c>
      <c r="EO336" s="71" t="str">
        <f t="shared" si="5161"/>
        <v/>
      </c>
      <c r="EP336" s="71" t="str">
        <f t="shared" si="5162"/>
        <v/>
      </c>
      <c r="EQ336" s="71" t="str">
        <f t="shared" si="5163"/>
        <v/>
      </c>
      <c r="ER336" s="71" t="str">
        <f t="shared" si="5164"/>
        <v/>
      </c>
      <c r="ES336" s="71" t="str">
        <f t="shared" si="5165"/>
        <v/>
      </c>
      <c r="ET336" s="71" t="str">
        <f t="shared" si="5166"/>
        <v/>
      </c>
      <c r="EU336" s="71" t="str">
        <f t="shared" si="5167"/>
        <v/>
      </c>
      <c r="EV336" s="71" t="str">
        <f t="shared" si="5168"/>
        <v/>
      </c>
      <c r="EW336" s="71" t="str">
        <f t="shared" si="5169"/>
        <v/>
      </c>
      <c r="EX336" s="71" t="str">
        <f t="shared" si="5170"/>
        <v/>
      </c>
      <c r="EY336" s="71" t="str">
        <f t="shared" si="5171"/>
        <v/>
      </c>
      <c r="EZ336" s="71" t="str">
        <f t="shared" si="5172"/>
        <v/>
      </c>
      <c r="FA336" s="71" t="str">
        <f t="shared" si="5173"/>
        <v/>
      </c>
      <c r="FB336" s="71" t="str">
        <f t="shared" si="5174"/>
        <v/>
      </c>
      <c r="FC336" s="71" t="str">
        <f t="shared" si="5175"/>
        <v/>
      </c>
      <c r="FD336" s="71" t="str">
        <f t="shared" si="5176"/>
        <v/>
      </c>
      <c r="FE336" s="71" t="str">
        <f t="shared" si="5177"/>
        <v/>
      </c>
      <c r="FF336" s="71" t="str">
        <f t="shared" si="5178"/>
        <v/>
      </c>
      <c r="FG336" s="71" t="str">
        <f t="shared" si="5179"/>
        <v/>
      </c>
      <c r="FH336" s="71" t="str">
        <f t="shared" si="5180"/>
        <v/>
      </c>
      <c r="FI336" s="71" t="str">
        <f t="shared" si="5181"/>
        <v/>
      </c>
      <c r="FJ336" s="71" t="str">
        <f t="shared" si="5182"/>
        <v/>
      </c>
      <c r="FK336" s="71" t="str">
        <f t="shared" si="5183"/>
        <v/>
      </c>
      <c r="FL336" s="71" t="str">
        <f t="shared" si="5184"/>
        <v/>
      </c>
      <c r="FM336" s="71" t="str">
        <f t="shared" si="5185"/>
        <v/>
      </c>
      <c r="FN336" s="71" t="str">
        <f t="shared" si="5186"/>
        <v/>
      </c>
      <c r="FO336" s="71" t="str">
        <f t="shared" si="5187"/>
        <v/>
      </c>
      <c r="FP336" s="71" t="str">
        <f t="shared" si="5188"/>
        <v/>
      </c>
      <c r="FQ336" s="71" t="str">
        <f t="shared" si="5189"/>
        <v/>
      </c>
      <c r="FR336" s="71" t="str">
        <f t="shared" si="5190"/>
        <v/>
      </c>
      <c r="FS336" s="71" t="str">
        <f t="shared" si="5191"/>
        <v/>
      </c>
    </row>
    <row r="337" spans="1:175" ht="16.5">
      <c r="A337" s="133"/>
      <c r="B337" s="80" t="s">
        <v>985</v>
      </c>
      <c r="C337" s="140" t="s">
        <v>982</v>
      </c>
      <c r="K337" s="142"/>
      <c r="T337" s="150" t="s">
        <v>986</v>
      </c>
      <c r="U337" s="85" t="s">
        <v>984</v>
      </c>
      <c r="CN337" s="69" t="str">
        <f t="shared" ref="CN337:CN344" si="5268">"InitUnitState('"&amp;B337&amp;"',"&amp;V337&amp;","&amp;W337&amp;","&amp;X337&amp;","&amp;Y337&amp;","&amp;Z337&amp;","&amp;AA337&amp;","&amp;AB337&amp;","&amp;AC337&amp;","&amp;AD337&amp;","&amp;AE337&amp;")"</f>
        <v>InitUnitState('IK2B',,,,,,,,,,)</v>
      </c>
      <c r="CO337" s="69" t="str">
        <f t="shared" ref="CO337:CO344" si="5269">"InitUnitNormal('"&amp;B337&amp;"',"&amp;AF337&amp;","&amp;AG337&amp;","&amp;AH337&amp;","&amp;AI337&amp;","&amp;AJ337&amp;","&amp;AK337&amp;","&amp;AL337&amp;","&amp;AM337&amp;","&amp;AN337&amp;","&amp;AO337&amp;")"</f>
        <v>InitUnitNormal('IK2B',,,,,,,,,,)</v>
      </c>
      <c r="CP337" s="69" t="str">
        <f t="shared" ref="CP337:CP344" si="5270">"InitUnitMagic('"&amp;B337&amp;"',"&amp;AP337&amp;","&amp;AQ337&amp;","&amp;AR337&amp;","&amp;AS337&amp;","&amp;AT337&amp;","&amp;AU337&amp;","&amp;AV337&amp;","&amp;AW337&amp;","&amp;BI337&amp;","&amp;BJ337&amp;")"</f>
        <v>InitUnitMagic('IK2B',,,,,,,,,,)</v>
      </c>
      <c r="CQ337" s="69" t="str">
        <f t="shared" ref="CQ337:CQ344" si="5271">"InitUnitAdd('"&amp;B337&amp;"',"&amp;BK337&amp;","&amp;BL337&amp;","&amp;BM337&amp;","&amp;BN337&amp;","&amp;BO337&amp;","&amp;BP337&amp;","&amp;BQ337&amp;","&amp;BR337&amp;","&amp;BS337&amp;","&amp;BT337&amp;")"</f>
        <v>InitUnitAdd('IK2B',,,,,,,,,,)</v>
      </c>
      <c r="CR337" s="69" t="str">
        <f t="shared" ref="CR337:CR344" si="5272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InitEquipData('IK2B',,"",,,,,'','','','','','',"ReplaceableTextures\\CommandButtons\\BTNSST11.blp")</v>
      </c>
      <c r="CU337" s="95" t="str">
        <f t="shared" ref="CU337:CU344" si="5273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5116"/>
        <v>最大生命|Cffffc926+20%|n|n|r|Cffaaaaaa○|CffFFD24D金之符印+1|r|r|n|n|Cff00ff7f点击穿戴或脱卸。|r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5274">IF(V337="","","|n"&amp;DB$2&amp;"+"&amp;V337&amp;DB$1)</f>
        <v/>
      </c>
      <c r="DC337" s="71" t="str">
        <f t="shared" ref="DC337:DC344" si="5275">IF(W337="","","|n"&amp;DC$2&amp;"+"&amp;W337&amp;DC$1)</f>
        <v/>
      </c>
      <c r="DD337" s="71" t="str">
        <f t="shared" ref="DD337:DD344" si="5276">IF(X337="","","|n"&amp;DD$2&amp;"+"&amp;X337&amp;DD$1)</f>
        <v/>
      </c>
      <c r="DE337" s="71" t="str">
        <f t="shared" ref="DE337:DE344" si="5277">IF(Y337="","","|n"&amp;DE$2&amp;"+"&amp;Y337&amp;DE$1)</f>
        <v/>
      </c>
      <c r="DF337" s="71" t="str">
        <f t="shared" ref="DF337:DF344" si="5278">IF(Z337="","","|n"&amp;DF$2&amp;"+"&amp;Z337&amp;DF$1)</f>
        <v/>
      </c>
      <c r="DG337" s="71" t="str">
        <f t="shared" ref="DG337:DG344" si="5279">IF(AA337="","","|n"&amp;DG$2&amp;"+"&amp;AA337&amp;DG$1)</f>
        <v/>
      </c>
      <c r="DH337" s="71" t="str">
        <f t="shared" ref="DH337:DH344" si="5280">IF(AB337="","","|n"&amp;DH$2&amp;"+"&amp;AB337&amp;DH$1)</f>
        <v/>
      </c>
      <c r="DI337" s="71" t="str">
        <f t="shared" ref="DI337:DI344" si="5281">IF(AC337="","","|n"&amp;DI$2&amp;"+"&amp;AC337&amp;DI$1)</f>
        <v/>
      </c>
      <c r="DJ337" s="71" t="str">
        <f t="shared" ref="DJ337:DJ344" si="5282">IF(AD337="","","|n"&amp;DJ$2&amp;"+"&amp;AD337&amp;DJ$1)</f>
        <v/>
      </c>
      <c r="DK337" s="71" t="str">
        <f t="shared" ref="DK337:DK344" si="5283">IF(AE337="","","|n"&amp;DK$2&amp;"+"&amp;AE337&amp;DK$1)</f>
        <v/>
      </c>
      <c r="DL337" s="71" t="str">
        <f t="shared" ref="DL337:DL344" si="5284">IF(AF337="","","|n"&amp;DL$2&amp;"+"&amp;AF337&amp;DL$1)</f>
        <v/>
      </c>
      <c r="DM337" s="71" t="str">
        <f t="shared" ref="DM337:DM344" si="5285">IF(AG337="","","|n"&amp;DM$2&amp;"+"&amp;AG337&amp;DM$1)</f>
        <v/>
      </c>
      <c r="DN337" s="71" t="str">
        <f t="shared" ref="DN337:DN344" si="5286">IF(AH337="","","|n"&amp;DN$2&amp;"+"&amp;AH337&amp;DN$1)</f>
        <v/>
      </c>
      <c r="DO337" s="71" t="str">
        <f t="shared" ref="DO337:DO344" si="5287">IF(AI337="","","|n"&amp;DO$2&amp;"+"&amp;AI337&amp;DO$1)</f>
        <v/>
      </c>
      <c r="DP337" s="71" t="str">
        <f t="shared" ref="DP337:DP344" si="5288">IF(AJ337="","","|n"&amp;DP$2&amp;"+"&amp;AJ337&amp;DP$1)</f>
        <v/>
      </c>
      <c r="DQ337" s="71" t="str">
        <f t="shared" ref="DQ337:DQ344" si="5289">IF(AK337="","","|n"&amp;DQ$2&amp;"+"&amp;AK337&amp;DQ$1)</f>
        <v/>
      </c>
      <c r="DR337" s="71" t="str">
        <f t="shared" ref="DR337:DR344" si="5290">IF(AL337="","","|n"&amp;DR$2&amp;"+"&amp;AL337&amp;DR$1)</f>
        <v/>
      </c>
      <c r="DS337" s="71" t="str">
        <f t="shared" ref="DS337:DS344" si="5291">IF(AM337="","","|n"&amp;DS$2&amp;"+"&amp;AM337&amp;DS$1)</f>
        <v/>
      </c>
      <c r="DT337" s="71" t="str">
        <f t="shared" ref="DT337:DT344" si="5292">IF(AN337="","","|n"&amp;DT$2&amp;"+"&amp;AN337&amp;DT$1)</f>
        <v/>
      </c>
      <c r="DU337" s="71" t="str">
        <f t="shared" ref="DU337:DU344" si="5293">IF(AO337="","","|n"&amp;DU$2&amp;"+"&amp;AO337&amp;DU$1)</f>
        <v/>
      </c>
      <c r="DV337" s="71" t="str">
        <f t="shared" ref="DV337:DV344" si="5294">IF(AP337="","","|n"&amp;DV$2&amp;"+"&amp;AP337&amp;DV$1)</f>
        <v/>
      </c>
      <c r="DW337" s="71" t="str">
        <f t="shared" ref="DW337:DW344" si="5295">IF(AQ337="","","|n"&amp;DW$2&amp;"+"&amp;AQ337&amp;DW$1)</f>
        <v/>
      </c>
      <c r="DX337" s="71" t="str">
        <f t="shared" ref="DX337:DX344" si="5296">IF(AR337="","","|n"&amp;DX$2&amp;"+"&amp;AR337&amp;DX$1)</f>
        <v/>
      </c>
      <c r="DY337" s="71" t="str">
        <f t="shared" ref="DY337:DY344" si="5297">IF(AS337="","","|n"&amp;DY$2&amp;"+"&amp;AS337&amp;DY$1)</f>
        <v/>
      </c>
      <c r="DZ337" s="71" t="str">
        <f t="shared" ref="DZ337:DZ344" si="5298">IF(AT337="","","|n"&amp;DZ$2&amp;"+"&amp;AT337&amp;DZ$1)</f>
        <v/>
      </c>
      <c r="EA337" s="71" t="str">
        <f t="shared" ref="EA337:EA344" si="5299">IF(AU337="","","|n"&amp;EA$2&amp;"+"&amp;AU337&amp;EA$1)</f>
        <v/>
      </c>
      <c r="EB337" s="71" t="str">
        <f t="shared" ref="EB337:EB344" si="5300">IF(AV337="","","|n"&amp;EB$2&amp;"+"&amp;AV337&amp;EB$1)</f>
        <v/>
      </c>
      <c r="EC337" s="71" t="str">
        <f t="shared" ref="EC337:EC344" si="5301">IF(AW337="","","|n"&amp;EC$2&amp;"+"&amp;AW337&amp;EC$1)</f>
        <v/>
      </c>
      <c r="ED337" s="71" t="str">
        <f t="shared" ref="ED337:ED344" si="5302">IF(AX337="","","|n"&amp;ED$2&amp;"+"&amp;AX337&amp;ED$1)</f>
        <v/>
      </c>
      <c r="EE337" s="71" t="str">
        <f t="shared" ref="EE337:EE344" si="5303">IF(AY337="","","|n"&amp;EE$2&amp;"+"&amp;AY337&amp;EE$1)</f>
        <v/>
      </c>
      <c r="EF337" s="71" t="str">
        <f t="shared" ref="EF337:EF344" si="5304">IF(AZ337="","","|n"&amp;EF$2&amp;"+"&amp;AZ337&amp;EF$1)</f>
        <v/>
      </c>
      <c r="EG337" s="71" t="str">
        <f t="shared" ref="EG337:EG344" si="5305">IF(BA337="","","|n"&amp;EG$2&amp;"+"&amp;BA337&amp;EG$1)</f>
        <v/>
      </c>
      <c r="EH337" s="71" t="str">
        <f t="shared" ref="EH337:EH344" si="5306">IF(BB337="","","|n"&amp;EH$2&amp;"+"&amp;BB337&amp;EH$1)</f>
        <v/>
      </c>
      <c r="EI337" s="71" t="str">
        <f t="shared" ref="EI337:EI344" si="5307">IF(BC337="","","|n"&amp;EI$2&amp;"+"&amp;BC337&amp;EI$1)</f>
        <v/>
      </c>
      <c r="EJ337" s="71" t="str">
        <f t="shared" ref="EJ337:EJ344" si="5308">IF(BD337="","","|n"&amp;EJ$2&amp;"+"&amp;BD337&amp;EJ$1)</f>
        <v/>
      </c>
      <c r="EK337" s="71" t="str">
        <f t="shared" ref="EK337:EK344" si="5309">IF(BE337="","","|n"&amp;EK$2&amp;"+"&amp;BE337&amp;EK$1)</f>
        <v/>
      </c>
      <c r="EL337" s="71" t="str">
        <f t="shared" ref="EL337:EL344" si="5310">IF(BF337="","","|n"&amp;EL$2&amp;"+"&amp;BF337&amp;EL$1)</f>
        <v/>
      </c>
      <c r="EM337" s="71" t="str">
        <f t="shared" ref="EM337:EM344" si="5311">IF(BG337="","","|n"&amp;EM$2&amp;"+"&amp;BG337&amp;EM$1)</f>
        <v/>
      </c>
      <c r="EN337" s="71" t="str">
        <f t="shared" ref="EN337:EN344" si="5312">IF(BH337="","","|n"&amp;EN$2&amp;"+"&amp;BH337&amp;EN$1)</f>
        <v/>
      </c>
      <c r="EO337" s="71" t="str">
        <f t="shared" ref="EO337:EO344" si="5313">IF(BI337="","","|n"&amp;EO$2&amp;"+"&amp;BI337&amp;EO$1)</f>
        <v/>
      </c>
      <c r="EP337" s="71" t="str">
        <f t="shared" ref="EP337:EP344" si="5314">IF(BJ337="","","|n"&amp;EP$2&amp;"+"&amp;BJ337&amp;EP$1)</f>
        <v/>
      </c>
      <c r="EQ337" s="71" t="str">
        <f t="shared" ref="EQ337:EQ344" si="5315">IF(BK337="","","|n"&amp;EQ$2&amp;"+"&amp;BK337&amp;EQ$1)</f>
        <v/>
      </c>
      <c r="ER337" s="71" t="str">
        <f t="shared" ref="ER337:ER344" si="5316">IF(BL337="","","|n"&amp;ER$2&amp;"+"&amp;BL337&amp;ER$1)</f>
        <v/>
      </c>
      <c r="ES337" s="71" t="str">
        <f t="shared" ref="ES337:ES344" si="5317">IF(BM337="","","|n"&amp;ES$2&amp;"+"&amp;BM337&amp;ES$1)</f>
        <v/>
      </c>
      <c r="ET337" s="71" t="str">
        <f t="shared" ref="ET337:ET344" si="5318">IF(BN337="","","|n"&amp;ET$2&amp;"+"&amp;BN337&amp;ET$1)</f>
        <v/>
      </c>
      <c r="EU337" s="71" t="str">
        <f t="shared" ref="EU337:EU344" si="5319">IF(BO337="","","|n"&amp;EU$2&amp;"+"&amp;BO337&amp;EU$1)</f>
        <v/>
      </c>
      <c r="EV337" s="71" t="str">
        <f t="shared" ref="EV337:EV344" si="5320">IF(BP337="","","|n"&amp;EV$2&amp;"+"&amp;BP337&amp;EV$1)</f>
        <v/>
      </c>
      <c r="EW337" s="71" t="str">
        <f t="shared" ref="EW337:EW344" si="5321">IF(BQ337="","","|n"&amp;EW$2&amp;"+"&amp;BQ337&amp;EW$1)</f>
        <v/>
      </c>
      <c r="EX337" s="71" t="str">
        <f t="shared" ref="EX337:EX344" si="5322">IF(BR337="","","|n"&amp;EX$2&amp;"+"&amp;BR337&amp;EX$1)</f>
        <v/>
      </c>
      <c r="EY337" s="71" t="str">
        <f t="shared" ref="EY337:EY344" si="5323">IF(BS337="","","|n"&amp;EY$2&amp;"+"&amp;BS337&amp;EY$1)</f>
        <v/>
      </c>
      <c r="EZ337" s="71" t="str">
        <f t="shared" ref="EZ337:EZ344" si="5324">IF(BT337="","","|n"&amp;EZ$2&amp;"+"&amp;BT337&amp;EZ$1)</f>
        <v/>
      </c>
      <c r="FA337" s="71" t="str">
        <f t="shared" ref="FA337:FA344" si="5325">IF(BU337="","","|n"&amp;FA$2&amp;"+"&amp;BU337&amp;FA$1)</f>
        <v/>
      </c>
      <c r="FB337" s="71" t="str">
        <f t="shared" ref="FB337:FB344" si="5326">IF(BV337="","","|n"&amp;FB$2&amp;"+"&amp;BV337&amp;FB$1)</f>
        <v/>
      </c>
      <c r="FC337" s="71" t="str">
        <f t="shared" ref="FC337:FC344" si="5327">IF(BW337="","","|n"&amp;FC$2&amp;"+"&amp;BW337&amp;FC$1)</f>
        <v/>
      </c>
      <c r="FD337" s="71" t="str">
        <f t="shared" ref="FD337:FD344" si="5328">IF(BX337="","","|n"&amp;FD$2&amp;"+"&amp;BX337&amp;FD$1)</f>
        <v/>
      </c>
      <c r="FE337" s="71" t="str">
        <f t="shared" ref="FE337:FE344" si="5329">IF(BY337="","","|n"&amp;FE$2&amp;"+"&amp;BY337&amp;FE$1)</f>
        <v/>
      </c>
      <c r="FF337" s="71" t="str">
        <f t="shared" ref="FF337:FF344" si="5330">IF(BZ337="","","|n"&amp;FF$2&amp;"+"&amp;BZ337&amp;FF$1)</f>
        <v/>
      </c>
      <c r="FG337" s="71" t="str">
        <f t="shared" ref="FG337:FG344" si="5331">IF(CA337="","","|n"&amp;FG$2&amp;"+"&amp;CA337&amp;FG$1)</f>
        <v/>
      </c>
      <c r="FH337" s="71" t="str">
        <f t="shared" ref="FH337:FH344" si="5332">IF(CB337="","","|n"&amp;FH$2&amp;"+"&amp;CB337&amp;FH$1)</f>
        <v/>
      </c>
      <c r="FI337" s="71" t="str">
        <f t="shared" ref="FI337:FI344" si="5333">IF(CC337="","","|n"&amp;FI$2&amp;"+"&amp;CC337&amp;FI$1)</f>
        <v/>
      </c>
      <c r="FJ337" s="71" t="str">
        <f t="shared" ref="FJ337:FJ344" si="5334">IF(CD337="","","|n"&amp;FJ$2&amp;"+"&amp;CD337&amp;FJ$1)</f>
        <v/>
      </c>
      <c r="FK337" s="71" t="str">
        <f t="shared" ref="FK337:FK344" si="5335">IF(CE337="","","|n"&amp;FK$2&amp;"+"&amp;CE337&amp;FK$1)</f>
        <v/>
      </c>
      <c r="FL337" s="71" t="str">
        <f t="shared" ref="FL337:FL344" si="5336">IF(CF337="","","|n"&amp;FL$2&amp;"+"&amp;CF337&amp;FL$1)</f>
        <v/>
      </c>
      <c r="FM337" s="71" t="str">
        <f t="shared" ref="FM337:FM344" si="5337">IF(CG337="","","|n"&amp;FM$2&amp;"+"&amp;CG337&amp;FM$1)</f>
        <v/>
      </c>
      <c r="FN337" s="71" t="str">
        <f t="shared" ref="FN337:FN344" si="5338">IF(CH337="","","|n"&amp;FN$2&amp;"+"&amp;CH337&amp;FN$1)</f>
        <v/>
      </c>
      <c r="FO337" s="71" t="str">
        <f t="shared" ref="FO337:FO344" si="5339">IF(CI337="","","|n"&amp;FO$2&amp;"+"&amp;CI337&amp;FO$1)</f>
        <v/>
      </c>
      <c r="FP337" s="71" t="str">
        <f t="shared" ref="FP337:FP344" si="5340">IF(CJ337="","","|n"&amp;FP$2&amp;"+"&amp;CJ337&amp;FP$1)</f>
        <v/>
      </c>
      <c r="FQ337" s="71" t="str">
        <f t="shared" ref="FQ337:FQ344" si="5341">IF(CK337="","","|n"&amp;FQ$2&amp;"+"&amp;CK337&amp;FQ$1)</f>
        <v/>
      </c>
      <c r="FR337" s="71" t="str">
        <f t="shared" ref="FR337:FR344" si="5342">IF(CL337="","","|n"&amp;FR$2&amp;"+"&amp;CL337&amp;FR$1)</f>
        <v/>
      </c>
      <c r="FS337" s="71" t="str">
        <f t="shared" ref="FS337:FS344" si="5343">IF(CM337="","","|n"&amp;FS$2&amp;"+"&amp;CM337&amp;FS$1)</f>
        <v/>
      </c>
    </row>
    <row r="338" spans="1:175" ht="16.5">
      <c r="A338" s="133"/>
      <c r="B338" s="80" t="s">
        <v>987</v>
      </c>
      <c r="C338" s="140" t="s">
        <v>982</v>
      </c>
      <c r="K338" s="152"/>
      <c r="T338" s="150" t="s">
        <v>988</v>
      </c>
      <c r="U338" s="85" t="s">
        <v>984</v>
      </c>
      <c r="CN338" s="69" t="str">
        <f t="shared" si="5268"/>
        <v>InitUnitState('IK2C',,,,,,,,,,)</v>
      </c>
      <c r="CO338" s="69" t="str">
        <f t="shared" si="5269"/>
        <v>InitUnitNormal('IK2C',,,,,,,,,,)</v>
      </c>
      <c r="CP338" s="69" t="str">
        <f t="shared" si="5270"/>
        <v>InitUnitMagic('IK2C',,,,,,,,,,)</v>
      </c>
      <c r="CQ338" s="69" t="str">
        <f t="shared" si="5271"/>
        <v>InitUnitAdd('IK2C',,,,,,,,,,)</v>
      </c>
      <c r="CR338" s="69" t="str">
        <f t="shared" si="5272"/>
        <v>InitEquipData('IK2C',,"",,,,,'','','','','','',"ReplaceableTextures\\CommandButtons\\BTNSST11.blp")</v>
      </c>
      <c r="CU338" s="95" t="str">
        <f t="shared" si="5273"/>
        <v>|n</v>
      </c>
      <c r="CV338" s="70" t="str">
        <f t="shared" si="5116"/>
        <v>最大生命|Cffffc926+20%|n|n|r|Cffaaaaaa○|CffFFD24D木之符印+1|r|r|n|n|Cff00ff7f点击穿戴或脱卸。|r</v>
      </c>
      <c r="CW338" s="60"/>
      <c r="CX338" s="60"/>
      <c r="CY338" s="60"/>
      <c r="CZ338" s="60"/>
      <c r="DA338" s="60"/>
      <c r="DB338" s="71" t="str">
        <f t="shared" si="5274"/>
        <v/>
      </c>
      <c r="DC338" s="71" t="str">
        <f t="shared" si="5275"/>
        <v/>
      </c>
      <c r="DD338" s="71" t="str">
        <f t="shared" si="5276"/>
        <v/>
      </c>
      <c r="DE338" s="71" t="str">
        <f t="shared" si="5277"/>
        <v/>
      </c>
      <c r="DF338" s="71" t="str">
        <f t="shared" si="5278"/>
        <v/>
      </c>
      <c r="DG338" s="71" t="str">
        <f t="shared" si="5279"/>
        <v/>
      </c>
      <c r="DH338" s="71" t="str">
        <f t="shared" si="5280"/>
        <v/>
      </c>
      <c r="DI338" s="71" t="str">
        <f t="shared" si="5281"/>
        <v/>
      </c>
      <c r="DJ338" s="71" t="str">
        <f t="shared" si="5282"/>
        <v/>
      </c>
      <c r="DK338" s="71" t="str">
        <f t="shared" si="5283"/>
        <v/>
      </c>
      <c r="DL338" s="71" t="str">
        <f t="shared" si="5284"/>
        <v/>
      </c>
      <c r="DM338" s="71" t="str">
        <f t="shared" si="5285"/>
        <v/>
      </c>
      <c r="DN338" s="71" t="str">
        <f t="shared" si="5286"/>
        <v/>
      </c>
      <c r="DO338" s="71" t="str">
        <f t="shared" si="5287"/>
        <v/>
      </c>
      <c r="DP338" s="71" t="str">
        <f t="shared" si="5288"/>
        <v/>
      </c>
      <c r="DQ338" s="71" t="str">
        <f t="shared" si="5289"/>
        <v/>
      </c>
      <c r="DR338" s="71" t="str">
        <f t="shared" si="5290"/>
        <v/>
      </c>
      <c r="DS338" s="71" t="str">
        <f t="shared" si="5291"/>
        <v/>
      </c>
      <c r="DT338" s="71" t="str">
        <f t="shared" si="5292"/>
        <v/>
      </c>
      <c r="DU338" s="71" t="str">
        <f t="shared" si="5293"/>
        <v/>
      </c>
      <c r="DV338" s="71" t="str">
        <f t="shared" si="5294"/>
        <v/>
      </c>
      <c r="DW338" s="71" t="str">
        <f t="shared" si="5295"/>
        <v/>
      </c>
      <c r="DX338" s="71" t="str">
        <f t="shared" si="5296"/>
        <v/>
      </c>
      <c r="DY338" s="71" t="str">
        <f t="shared" si="5297"/>
        <v/>
      </c>
      <c r="DZ338" s="71" t="str">
        <f t="shared" si="5298"/>
        <v/>
      </c>
      <c r="EA338" s="71" t="str">
        <f t="shared" si="5299"/>
        <v/>
      </c>
      <c r="EB338" s="71" t="str">
        <f t="shared" si="5300"/>
        <v/>
      </c>
      <c r="EC338" s="71" t="str">
        <f t="shared" si="5301"/>
        <v/>
      </c>
      <c r="ED338" s="71" t="str">
        <f t="shared" si="5302"/>
        <v/>
      </c>
      <c r="EE338" s="71" t="str">
        <f t="shared" si="5303"/>
        <v/>
      </c>
      <c r="EF338" s="71" t="str">
        <f t="shared" si="5304"/>
        <v/>
      </c>
      <c r="EG338" s="71" t="str">
        <f t="shared" si="5305"/>
        <v/>
      </c>
      <c r="EH338" s="71" t="str">
        <f t="shared" si="5306"/>
        <v/>
      </c>
      <c r="EI338" s="71" t="str">
        <f t="shared" si="5307"/>
        <v/>
      </c>
      <c r="EJ338" s="71" t="str">
        <f t="shared" si="5308"/>
        <v/>
      </c>
      <c r="EK338" s="71" t="str">
        <f t="shared" si="5309"/>
        <v/>
      </c>
      <c r="EL338" s="71" t="str">
        <f t="shared" si="5310"/>
        <v/>
      </c>
      <c r="EM338" s="71" t="str">
        <f t="shared" si="5311"/>
        <v/>
      </c>
      <c r="EN338" s="71" t="str">
        <f t="shared" si="5312"/>
        <v/>
      </c>
      <c r="EO338" s="71" t="str">
        <f t="shared" si="5313"/>
        <v/>
      </c>
      <c r="EP338" s="71" t="str">
        <f t="shared" si="5314"/>
        <v/>
      </c>
      <c r="EQ338" s="71" t="str">
        <f t="shared" si="5315"/>
        <v/>
      </c>
      <c r="ER338" s="71" t="str">
        <f t="shared" si="5316"/>
        <v/>
      </c>
      <c r="ES338" s="71" t="str">
        <f t="shared" si="5317"/>
        <v/>
      </c>
      <c r="ET338" s="71" t="str">
        <f t="shared" si="5318"/>
        <v/>
      </c>
      <c r="EU338" s="71" t="str">
        <f t="shared" si="5319"/>
        <v/>
      </c>
      <c r="EV338" s="71" t="str">
        <f t="shared" si="5320"/>
        <v/>
      </c>
      <c r="EW338" s="71" t="str">
        <f t="shared" si="5321"/>
        <v/>
      </c>
      <c r="EX338" s="71" t="str">
        <f t="shared" si="5322"/>
        <v/>
      </c>
      <c r="EY338" s="71" t="str">
        <f t="shared" si="5323"/>
        <v/>
      </c>
      <c r="EZ338" s="71" t="str">
        <f t="shared" si="5324"/>
        <v/>
      </c>
      <c r="FA338" s="71" t="str">
        <f t="shared" si="5325"/>
        <v/>
      </c>
      <c r="FB338" s="71" t="str">
        <f t="shared" si="5326"/>
        <v/>
      </c>
      <c r="FC338" s="71" t="str">
        <f t="shared" si="5327"/>
        <v/>
      </c>
      <c r="FD338" s="71" t="str">
        <f t="shared" si="5328"/>
        <v/>
      </c>
      <c r="FE338" s="71" t="str">
        <f t="shared" si="5329"/>
        <v/>
      </c>
      <c r="FF338" s="71" t="str">
        <f t="shared" si="5330"/>
        <v/>
      </c>
      <c r="FG338" s="71" t="str">
        <f t="shared" si="5331"/>
        <v/>
      </c>
      <c r="FH338" s="71" t="str">
        <f t="shared" si="5332"/>
        <v/>
      </c>
      <c r="FI338" s="71" t="str">
        <f t="shared" si="5333"/>
        <v/>
      </c>
      <c r="FJ338" s="71" t="str">
        <f t="shared" si="5334"/>
        <v/>
      </c>
      <c r="FK338" s="71" t="str">
        <f t="shared" si="5335"/>
        <v/>
      </c>
      <c r="FL338" s="71" t="str">
        <f t="shared" si="5336"/>
        <v/>
      </c>
      <c r="FM338" s="71" t="str">
        <f t="shared" si="5337"/>
        <v/>
      </c>
      <c r="FN338" s="71" t="str">
        <f t="shared" si="5338"/>
        <v/>
      </c>
      <c r="FO338" s="71" t="str">
        <f t="shared" si="5339"/>
        <v/>
      </c>
      <c r="FP338" s="71" t="str">
        <f t="shared" si="5340"/>
        <v/>
      </c>
      <c r="FQ338" s="71" t="str">
        <f t="shared" si="5341"/>
        <v/>
      </c>
      <c r="FR338" s="71" t="str">
        <f t="shared" si="5342"/>
        <v/>
      </c>
      <c r="FS338" s="71" t="str">
        <f t="shared" si="5343"/>
        <v/>
      </c>
    </row>
    <row r="339" spans="1:175" ht="16.5">
      <c r="A339" s="133"/>
      <c r="B339" s="80" t="s">
        <v>989</v>
      </c>
      <c r="C339" s="140" t="s">
        <v>982</v>
      </c>
      <c r="K339" s="152"/>
      <c r="T339" s="150" t="s">
        <v>990</v>
      </c>
      <c r="U339" s="85" t="s">
        <v>984</v>
      </c>
      <c r="CN339" s="69" t="str">
        <f t="shared" si="5268"/>
        <v>InitUnitState('IK2D',,,,,,,,,,)</v>
      </c>
      <c r="CO339" s="69" t="str">
        <f t="shared" si="5269"/>
        <v>InitUnitNormal('IK2D',,,,,,,,,,)</v>
      </c>
      <c r="CP339" s="69" t="str">
        <f t="shared" si="5270"/>
        <v>InitUnitMagic('IK2D',,,,,,,,,,)</v>
      </c>
      <c r="CQ339" s="69" t="str">
        <f t="shared" si="5271"/>
        <v>InitUnitAdd('IK2D',,,,,,,,,,)</v>
      </c>
      <c r="CR339" s="69" t="str">
        <f t="shared" si="5272"/>
        <v>InitEquipData('IK2D',,"",,,,,'','','','','','',"ReplaceableTextures\\CommandButtons\\BTNSST11.blp")</v>
      </c>
      <c r="CU339" s="95" t="str">
        <f t="shared" si="5273"/>
        <v>|n</v>
      </c>
      <c r="CV339" s="70" t="str">
        <f t="shared" si="5116"/>
        <v>最大生命|Cffffc926+20%|n|n|r|Cffaaaaaa○|CffFFD24D水之符印+1|r|r|n|n|Cff00ff7f点击穿戴或脱卸。|r</v>
      </c>
      <c r="CW339" s="60"/>
      <c r="CX339" s="60"/>
      <c r="CY339" s="60"/>
      <c r="CZ339" s="60"/>
      <c r="DA339" s="60"/>
      <c r="DB339" s="71" t="str">
        <f t="shared" si="5274"/>
        <v/>
      </c>
      <c r="DC339" s="71" t="str">
        <f t="shared" si="5275"/>
        <v/>
      </c>
      <c r="DD339" s="71" t="str">
        <f t="shared" si="5276"/>
        <v/>
      </c>
      <c r="DE339" s="71" t="str">
        <f t="shared" si="5277"/>
        <v/>
      </c>
      <c r="DF339" s="71" t="str">
        <f t="shared" si="5278"/>
        <v/>
      </c>
      <c r="DG339" s="71" t="str">
        <f t="shared" si="5279"/>
        <v/>
      </c>
      <c r="DH339" s="71" t="str">
        <f t="shared" si="5280"/>
        <v/>
      </c>
      <c r="DI339" s="71" t="str">
        <f t="shared" si="5281"/>
        <v/>
      </c>
      <c r="DJ339" s="71" t="str">
        <f t="shared" si="5282"/>
        <v/>
      </c>
      <c r="DK339" s="71" t="str">
        <f t="shared" si="5283"/>
        <v/>
      </c>
      <c r="DL339" s="71" t="str">
        <f t="shared" si="5284"/>
        <v/>
      </c>
      <c r="DM339" s="71" t="str">
        <f t="shared" si="5285"/>
        <v/>
      </c>
      <c r="DN339" s="71" t="str">
        <f t="shared" si="5286"/>
        <v/>
      </c>
      <c r="DO339" s="71" t="str">
        <f t="shared" si="5287"/>
        <v/>
      </c>
      <c r="DP339" s="71" t="str">
        <f t="shared" si="5288"/>
        <v/>
      </c>
      <c r="DQ339" s="71" t="str">
        <f t="shared" si="5289"/>
        <v/>
      </c>
      <c r="DR339" s="71" t="str">
        <f t="shared" si="5290"/>
        <v/>
      </c>
      <c r="DS339" s="71" t="str">
        <f t="shared" si="5291"/>
        <v/>
      </c>
      <c r="DT339" s="71" t="str">
        <f t="shared" si="5292"/>
        <v/>
      </c>
      <c r="DU339" s="71" t="str">
        <f t="shared" si="5293"/>
        <v/>
      </c>
      <c r="DV339" s="71" t="str">
        <f t="shared" si="5294"/>
        <v/>
      </c>
      <c r="DW339" s="71" t="str">
        <f t="shared" si="5295"/>
        <v/>
      </c>
      <c r="DX339" s="71" t="str">
        <f t="shared" si="5296"/>
        <v/>
      </c>
      <c r="DY339" s="71" t="str">
        <f t="shared" si="5297"/>
        <v/>
      </c>
      <c r="DZ339" s="71" t="str">
        <f t="shared" si="5298"/>
        <v/>
      </c>
      <c r="EA339" s="71" t="str">
        <f t="shared" si="5299"/>
        <v/>
      </c>
      <c r="EB339" s="71" t="str">
        <f t="shared" si="5300"/>
        <v/>
      </c>
      <c r="EC339" s="71" t="str">
        <f t="shared" si="5301"/>
        <v/>
      </c>
      <c r="ED339" s="71" t="str">
        <f t="shared" si="5302"/>
        <v/>
      </c>
      <c r="EE339" s="71" t="str">
        <f t="shared" si="5303"/>
        <v/>
      </c>
      <c r="EF339" s="71" t="str">
        <f t="shared" si="5304"/>
        <v/>
      </c>
      <c r="EG339" s="71" t="str">
        <f t="shared" si="5305"/>
        <v/>
      </c>
      <c r="EH339" s="71" t="str">
        <f t="shared" si="5306"/>
        <v/>
      </c>
      <c r="EI339" s="71" t="str">
        <f t="shared" si="5307"/>
        <v/>
      </c>
      <c r="EJ339" s="71" t="str">
        <f t="shared" si="5308"/>
        <v/>
      </c>
      <c r="EK339" s="71" t="str">
        <f t="shared" si="5309"/>
        <v/>
      </c>
      <c r="EL339" s="71" t="str">
        <f t="shared" si="5310"/>
        <v/>
      </c>
      <c r="EM339" s="71" t="str">
        <f t="shared" si="5311"/>
        <v/>
      </c>
      <c r="EN339" s="71" t="str">
        <f t="shared" si="5312"/>
        <v/>
      </c>
      <c r="EO339" s="71" t="str">
        <f t="shared" si="5313"/>
        <v/>
      </c>
      <c r="EP339" s="71" t="str">
        <f t="shared" si="5314"/>
        <v/>
      </c>
      <c r="EQ339" s="71" t="str">
        <f t="shared" si="5315"/>
        <v/>
      </c>
      <c r="ER339" s="71" t="str">
        <f t="shared" si="5316"/>
        <v/>
      </c>
      <c r="ES339" s="71" t="str">
        <f t="shared" si="5317"/>
        <v/>
      </c>
      <c r="ET339" s="71" t="str">
        <f t="shared" si="5318"/>
        <v/>
      </c>
      <c r="EU339" s="71" t="str">
        <f t="shared" si="5319"/>
        <v/>
      </c>
      <c r="EV339" s="71" t="str">
        <f t="shared" si="5320"/>
        <v/>
      </c>
      <c r="EW339" s="71" t="str">
        <f t="shared" si="5321"/>
        <v/>
      </c>
      <c r="EX339" s="71" t="str">
        <f t="shared" si="5322"/>
        <v/>
      </c>
      <c r="EY339" s="71" t="str">
        <f t="shared" si="5323"/>
        <v/>
      </c>
      <c r="EZ339" s="71" t="str">
        <f t="shared" si="5324"/>
        <v/>
      </c>
      <c r="FA339" s="71" t="str">
        <f t="shared" si="5325"/>
        <v/>
      </c>
      <c r="FB339" s="71" t="str">
        <f t="shared" si="5326"/>
        <v/>
      </c>
      <c r="FC339" s="71" t="str">
        <f t="shared" si="5327"/>
        <v/>
      </c>
      <c r="FD339" s="71" t="str">
        <f t="shared" si="5328"/>
        <v/>
      </c>
      <c r="FE339" s="71" t="str">
        <f t="shared" si="5329"/>
        <v/>
      </c>
      <c r="FF339" s="71" t="str">
        <f t="shared" si="5330"/>
        <v/>
      </c>
      <c r="FG339" s="71" t="str">
        <f t="shared" si="5331"/>
        <v/>
      </c>
      <c r="FH339" s="71" t="str">
        <f t="shared" si="5332"/>
        <v/>
      </c>
      <c r="FI339" s="71" t="str">
        <f t="shared" si="5333"/>
        <v/>
      </c>
      <c r="FJ339" s="71" t="str">
        <f t="shared" si="5334"/>
        <v/>
      </c>
      <c r="FK339" s="71" t="str">
        <f t="shared" si="5335"/>
        <v/>
      </c>
      <c r="FL339" s="71" t="str">
        <f t="shared" si="5336"/>
        <v/>
      </c>
      <c r="FM339" s="71" t="str">
        <f t="shared" si="5337"/>
        <v/>
      </c>
      <c r="FN339" s="71" t="str">
        <f t="shared" si="5338"/>
        <v/>
      </c>
      <c r="FO339" s="71" t="str">
        <f t="shared" si="5339"/>
        <v/>
      </c>
      <c r="FP339" s="71" t="str">
        <f t="shared" si="5340"/>
        <v/>
      </c>
      <c r="FQ339" s="71" t="str">
        <f t="shared" si="5341"/>
        <v/>
      </c>
      <c r="FR339" s="71" t="str">
        <f t="shared" si="5342"/>
        <v/>
      </c>
      <c r="FS339" s="71" t="str">
        <f t="shared" si="5343"/>
        <v/>
      </c>
    </row>
    <row r="340" spans="1:175" ht="16.5">
      <c r="A340" s="133"/>
      <c r="B340" s="80" t="s">
        <v>991</v>
      </c>
      <c r="C340" s="140" t="s">
        <v>982</v>
      </c>
      <c r="K340" s="152"/>
      <c r="T340" s="150" t="s">
        <v>992</v>
      </c>
      <c r="U340" s="85" t="s">
        <v>984</v>
      </c>
      <c r="CN340" s="69" t="str">
        <f t="shared" si="5268"/>
        <v>InitUnitState('IK2E',,,,,,,,,,)</v>
      </c>
      <c r="CO340" s="69" t="str">
        <f t="shared" si="5269"/>
        <v>InitUnitNormal('IK2E',,,,,,,,,,)</v>
      </c>
      <c r="CP340" s="69" t="str">
        <f t="shared" si="5270"/>
        <v>InitUnitMagic('IK2E',,,,,,,,,,)</v>
      </c>
      <c r="CQ340" s="69" t="str">
        <f t="shared" si="5271"/>
        <v>InitUnitAdd('IK2E',,,,,,,,,,)</v>
      </c>
      <c r="CR340" s="69" t="str">
        <f t="shared" si="5272"/>
        <v>InitEquipData('IK2E',,"",,,,,'','','','','','',"ReplaceableTextures\\CommandButtons\\BTNSST11.blp")</v>
      </c>
      <c r="CU340" s="95" t="str">
        <f t="shared" si="5273"/>
        <v>|n</v>
      </c>
      <c r="CV340" s="70" t="str">
        <f t="shared" si="5116"/>
        <v>最大生命|Cffffc926+20%|n|n|r|Cffaaaaaa○|CffFFD24D火之符印+1|r|r|n|n|Cff00ff7f点击穿戴或脱卸。|r</v>
      </c>
      <c r="CW340" s="60"/>
      <c r="CX340" s="60"/>
      <c r="CY340" s="60"/>
      <c r="CZ340" s="60"/>
      <c r="DA340" s="60"/>
      <c r="DB340" s="71" t="str">
        <f t="shared" si="5274"/>
        <v/>
      </c>
      <c r="DC340" s="71" t="str">
        <f t="shared" si="5275"/>
        <v/>
      </c>
      <c r="DD340" s="71" t="str">
        <f t="shared" si="5276"/>
        <v/>
      </c>
      <c r="DE340" s="71" t="str">
        <f t="shared" si="5277"/>
        <v/>
      </c>
      <c r="DF340" s="71" t="str">
        <f t="shared" si="5278"/>
        <v/>
      </c>
      <c r="DG340" s="71" t="str">
        <f t="shared" si="5279"/>
        <v/>
      </c>
      <c r="DH340" s="71" t="str">
        <f t="shared" si="5280"/>
        <v/>
      </c>
      <c r="DI340" s="71" t="str">
        <f t="shared" si="5281"/>
        <v/>
      </c>
      <c r="DJ340" s="71" t="str">
        <f t="shared" si="5282"/>
        <v/>
      </c>
      <c r="DK340" s="71" t="str">
        <f t="shared" si="5283"/>
        <v/>
      </c>
      <c r="DL340" s="71" t="str">
        <f t="shared" si="5284"/>
        <v/>
      </c>
      <c r="DM340" s="71" t="str">
        <f t="shared" si="5285"/>
        <v/>
      </c>
      <c r="DN340" s="71" t="str">
        <f t="shared" si="5286"/>
        <v/>
      </c>
      <c r="DO340" s="71" t="str">
        <f t="shared" si="5287"/>
        <v/>
      </c>
      <c r="DP340" s="71" t="str">
        <f t="shared" si="5288"/>
        <v/>
      </c>
      <c r="DQ340" s="71" t="str">
        <f t="shared" si="5289"/>
        <v/>
      </c>
      <c r="DR340" s="71" t="str">
        <f t="shared" si="5290"/>
        <v/>
      </c>
      <c r="DS340" s="71" t="str">
        <f t="shared" si="5291"/>
        <v/>
      </c>
      <c r="DT340" s="71" t="str">
        <f t="shared" si="5292"/>
        <v/>
      </c>
      <c r="DU340" s="71" t="str">
        <f t="shared" si="5293"/>
        <v/>
      </c>
      <c r="DV340" s="71" t="str">
        <f t="shared" si="5294"/>
        <v/>
      </c>
      <c r="DW340" s="71" t="str">
        <f t="shared" si="5295"/>
        <v/>
      </c>
      <c r="DX340" s="71" t="str">
        <f t="shared" si="5296"/>
        <v/>
      </c>
      <c r="DY340" s="71" t="str">
        <f t="shared" si="5297"/>
        <v/>
      </c>
      <c r="DZ340" s="71" t="str">
        <f t="shared" si="5298"/>
        <v/>
      </c>
      <c r="EA340" s="71" t="str">
        <f t="shared" si="5299"/>
        <v/>
      </c>
      <c r="EB340" s="71" t="str">
        <f t="shared" si="5300"/>
        <v/>
      </c>
      <c r="EC340" s="71" t="str">
        <f t="shared" si="5301"/>
        <v/>
      </c>
      <c r="ED340" s="71" t="str">
        <f t="shared" si="5302"/>
        <v/>
      </c>
      <c r="EE340" s="71" t="str">
        <f t="shared" si="5303"/>
        <v/>
      </c>
      <c r="EF340" s="71" t="str">
        <f t="shared" si="5304"/>
        <v/>
      </c>
      <c r="EG340" s="71" t="str">
        <f t="shared" si="5305"/>
        <v/>
      </c>
      <c r="EH340" s="71" t="str">
        <f t="shared" si="5306"/>
        <v/>
      </c>
      <c r="EI340" s="71" t="str">
        <f t="shared" si="5307"/>
        <v/>
      </c>
      <c r="EJ340" s="71" t="str">
        <f t="shared" si="5308"/>
        <v/>
      </c>
      <c r="EK340" s="71" t="str">
        <f t="shared" si="5309"/>
        <v/>
      </c>
      <c r="EL340" s="71" t="str">
        <f t="shared" si="5310"/>
        <v/>
      </c>
      <c r="EM340" s="71" t="str">
        <f t="shared" si="5311"/>
        <v/>
      </c>
      <c r="EN340" s="71" t="str">
        <f t="shared" si="5312"/>
        <v/>
      </c>
      <c r="EO340" s="71" t="str">
        <f t="shared" si="5313"/>
        <v/>
      </c>
      <c r="EP340" s="71" t="str">
        <f t="shared" si="5314"/>
        <v/>
      </c>
      <c r="EQ340" s="71" t="str">
        <f t="shared" si="5315"/>
        <v/>
      </c>
      <c r="ER340" s="71" t="str">
        <f t="shared" si="5316"/>
        <v/>
      </c>
      <c r="ES340" s="71" t="str">
        <f t="shared" si="5317"/>
        <v/>
      </c>
      <c r="ET340" s="71" t="str">
        <f t="shared" si="5318"/>
        <v/>
      </c>
      <c r="EU340" s="71" t="str">
        <f t="shared" si="5319"/>
        <v/>
      </c>
      <c r="EV340" s="71" t="str">
        <f t="shared" si="5320"/>
        <v/>
      </c>
      <c r="EW340" s="71" t="str">
        <f t="shared" si="5321"/>
        <v/>
      </c>
      <c r="EX340" s="71" t="str">
        <f t="shared" si="5322"/>
        <v/>
      </c>
      <c r="EY340" s="71" t="str">
        <f t="shared" si="5323"/>
        <v/>
      </c>
      <c r="EZ340" s="71" t="str">
        <f t="shared" si="5324"/>
        <v/>
      </c>
      <c r="FA340" s="71" t="str">
        <f t="shared" si="5325"/>
        <v/>
      </c>
      <c r="FB340" s="71" t="str">
        <f t="shared" si="5326"/>
        <v/>
      </c>
      <c r="FC340" s="71" t="str">
        <f t="shared" si="5327"/>
        <v/>
      </c>
      <c r="FD340" s="71" t="str">
        <f t="shared" si="5328"/>
        <v/>
      </c>
      <c r="FE340" s="71" t="str">
        <f t="shared" si="5329"/>
        <v/>
      </c>
      <c r="FF340" s="71" t="str">
        <f t="shared" si="5330"/>
        <v/>
      </c>
      <c r="FG340" s="71" t="str">
        <f t="shared" si="5331"/>
        <v/>
      </c>
      <c r="FH340" s="71" t="str">
        <f t="shared" si="5332"/>
        <v/>
      </c>
      <c r="FI340" s="71" t="str">
        <f t="shared" si="5333"/>
        <v/>
      </c>
      <c r="FJ340" s="71" t="str">
        <f t="shared" si="5334"/>
        <v/>
      </c>
      <c r="FK340" s="71" t="str">
        <f t="shared" si="5335"/>
        <v/>
      </c>
      <c r="FL340" s="71" t="str">
        <f t="shared" si="5336"/>
        <v/>
      </c>
      <c r="FM340" s="71" t="str">
        <f t="shared" si="5337"/>
        <v/>
      </c>
      <c r="FN340" s="71" t="str">
        <f t="shared" si="5338"/>
        <v/>
      </c>
      <c r="FO340" s="71" t="str">
        <f t="shared" si="5339"/>
        <v/>
      </c>
      <c r="FP340" s="71" t="str">
        <f t="shared" si="5340"/>
        <v/>
      </c>
      <c r="FQ340" s="71" t="str">
        <f t="shared" si="5341"/>
        <v/>
      </c>
      <c r="FR340" s="71" t="str">
        <f t="shared" si="5342"/>
        <v/>
      </c>
      <c r="FS340" s="71" t="str">
        <f t="shared" si="5343"/>
        <v/>
      </c>
    </row>
    <row r="341" spans="1:175" ht="16.5">
      <c r="A341" s="133"/>
      <c r="B341" s="80" t="s">
        <v>993</v>
      </c>
      <c r="C341" s="140" t="s">
        <v>982</v>
      </c>
      <c r="K341" s="152"/>
      <c r="T341" s="150" t="s">
        <v>994</v>
      </c>
      <c r="U341" s="85" t="s">
        <v>984</v>
      </c>
      <c r="CN341" s="69" t="str">
        <f t="shared" si="5268"/>
        <v>InitUnitState('IK2F',,,,,,,,,,)</v>
      </c>
      <c r="CO341" s="69" t="str">
        <f t="shared" si="5269"/>
        <v>InitUnitNormal('IK2F',,,,,,,,,,)</v>
      </c>
      <c r="CP341" s="69" t="str">
        <f t="shared" si="5270"/>
        <v>InitUnitMagic('IK2F',,,,,,,,,,)</v>
      </c>
      <c r="CQ341" s="69" t="str">
        <f t="shared" si="5271"/>
        <v>InitUnitAdd('IK2F',,,,,,,,,,)</v>
      </c>
      <c r="CR341" s="69" t="str">
        <f t="shared" si="5272"/>
        <v>InitEquipData('IK2F',,"",,,,,'','','','','','',"ReplaceableTextures\\CommandButtons\\BTNSST11.blp")</v>
      </c>
      <c r="CU341" s="95" t="str">
        <f t="shared" si="5273"/>
        <v>|n</v>
      </c>
      <c r="CV341" s="70" t="str">
        <f t="shared" si="5116"/>
        <v>最大生命|Cffffc926+20%|n|n|r|Cffaaaaaa○|CffFFD24D土之符印+1|r|r|n|n|Cff00ff7f点击穿戴或脱卸。|r</v>
      </c>
      <c r="CW341" s="60"/>
      <c r="CX341" s="60"/>
      <c r="CY341" s="60"/>
      <c r="CZ341" s="60"/>
      <c r="DA341" s="60"/>
      <c r="DB341" s="71" t="str">
        <f t="shared" si="5274"/>
        <v/>
      </c>
      <c r="DC341" s="71" t="str">
        <f t="shared" si="5275"/>
        <v/>
      </c>
      <c r="DD341" s="71" t="str">
        <f t="shared" si="5276"/>
        <v/>
      </c>
      <c r="DE341" s="71" t="str">
        <f t="shared" si="5277"/>
        <v/>
      </c>
      <c r="DF341" s="71" t="str">
        <f t="shared" si="5278"/>
        <v/>
      </c>
      <c r="DG341" s="71" t="str">
        <f t="shared" si="5279"/>
        <v/>
      </c>
      <c r="DH341" s="71" t="str">
        <f t="shared" si="5280"/>
        <v/>
      </c>
      <c r="DI341" s="71" t="str">
        <f t="shared" si="5281"/>
        <v/>
      </c>
      <c r="DJ341" s="71" t="str">
        <f t="shared" si="5282"/>
        <v/>
      </c>
      <c r="DK341" s="71" t="str">
        <f t="shared" si="5283"/>
        <v/>
      </c>
      <c r="DL341" s="71" t="str">
        <f t="shared" si="5284"/>
        <v/>
      </c>
      <c r="DM341" s="71" t="str">
        <f t="shared" si="5285"/>
        <v/>
      </c>
      <c r="DN341" s="71" t="str">
        <f t="shared" si="5286"/>
        <v/>
      </c>
      <c r="DO341" s="71" t="str">
        <f t="shared" si="5287"/>
        <v/>
      </c>
      <c r="DP341" s="71" t="str">
        <f t="shared" si="5288"/>
        <v/>
      </c>
      <c r="DQ341" s="71" t="str">
        <f t="shared" si="5289"/>
        <v/>
      </c>
      <c r="DR341" s="71" t="str">
        <f t="shared" si="5290"/>
        <v/>
      </c>
      <c r="DS341" s="71" t="str">
        <f t="shared" si="5291"/>
        <v/>
      </c>
      <c r="DT341" s="71" t="str">
        <f t="shared" si="5292"/>
        <v/>
      </c>
      <c r="DU341" s="71" t="str">
        <f t="shared" si="5293"/>
        <v/>
      </c>
      <c r="DV341" s="71" t="str">
        <f t="shared" si="5294"/>
        <v/>
      </c>
      <c r="DW341" s="71" t="str">
        <f t="shared" si="5295"/>
        <v/>
      </c>
      <c r="DX341" s="71" t="str">
        <f t="shared" si="5296"/>
        <v/>
      </c>
      <c r="DY341" s="71" t="str">
        <f t="shared" si="5297"/>
        <v/>
      </c>
      <c r="DZ341" s="71" t="str">
        <f t="shared" si="5298"/>
        <v/>
      </c>
      <c r="EA341" s="71" t="str">
        <f t="shared" si="5299"/>
        <v/>
      </c>
      <c r="EB341" s="71" t="str">
        <f t="shared" si="5300"/>
        <v/>
      </c>
      <c r="EC341" s="71" t="str">
        <f t="shared" si="5301"/>
        <v/>
      </c>
      <c r="ED341" s="71" t="str">
        <f t="shared" si="5302"/>
        <v/>
      </c>
      <c r="EE341" s="71" t="str">
        <f t="shared" si="5303"/>
        <v/>
      </c>
      <c r="EF341" s="71" t="str">
        <f t="shared" si="5304"/>
        <v/>
      </c>
      <c r="EG341" s="71" t="str">
        <f t="shared" si="5305"/>
        <v/>
      </c>
      <c r="EH341" s="71" t="str">
        <f t="shared" si="5306"/>
        <v/>
      </c>
      <c r="EI341" s="71" t="str">
        <f t="shared" si="5307"/>
        <v/>
      </c>
      <c r="EJ341" s="71" t="str">
        <f t="shared" si="5308"/>
        <v/>
      </c>
      <c r="EK341" s="71" t="str">
        <f t="shared" si="5309"/>
        <v/>
      </c>
      <c r="EL341" s="71" t="str">
        <f t="shared" si="5310"/>
        <v/>
      </c>
      <c r="EM341" s="71" t="str">
        <f t="shared" si="5311"/>
        <v/>
      </c>
      <c r="EN341" s="71" t="str">
        <f t="shared" si="5312"/>
        <v/>
      </c>
      <c r="EO341" s="71" t="str">
        <f t="shared" si="5313"/>
        <v/>
      </c>
      <c r="EP341" s="71" t="str">
        <f t="shared" si="5314"/>
        <v/>
      </c>
      <c r="EQ341" s="71" t="str">
        <f t="shared" si="5315"/>
        <v/>
      </c>
      <c r="ER341" s="71" t="str">
        <f t="shared" si="5316"/>
        <v/>
      </c>
      <c r="ES341" s="71" t="str">
        <f t="shared" si="5317"/>
        <v/>
      </c>
      <c r="ET341" s="71" t="str">
        <f t="shared" si="5318"/>
        <v/>
      </c>
      <c r="EU341" s="71" t="str">
        <f t="shared" si="5319"/>
        <v/>
      </c>
      <c r="EV341" s="71" t="str">
        <f t="shared" si="5320"/>
        <v/>
      </c>
      <c r="EW341" s="71" t="str">
        <f t="shared" si="5321"/>
        <v/>
      </c>
      <c r="EX341" s="71" t="str">
        <f t="shared" si="5322"/>
        <v/>
      </c>
      <c r="EY341" s="71" t="str">
        <f t="shared" si="5323"/>
        <v/>
      </c>
      <c r="EZ341" s="71" t="str">
        <f t="shared" si="5324"/>
        <v/>
      </c>
      <c r="FA341" s="71" t="str">
        <f t="shared" si="5325"/>
        <v/>
      </c>
      <c r="FB341" s="71" t="str">
        <f t="shared" si="5326"/>
        <v/>
      </c>
      <c r="FC341" s="71" t="str">
        <f t="shared" si="5327"/>
        <v/>
      </c>
      <c r="FD341" s="71" t="str">
        <f t="shared" si="5328"/>
        <v/>
      </c>
      <c r="FE341" s="71" t="str">
        <f t="shared" si="5329"/>
        <v/>
      </c>
      <c r="FF341" s="71" t="str">
        <f t="shared" si="5330"/>
        <v/>
      </c>
      <c r="FG341" s="71" t="str">
        <f t="shared" si="5331"/>
        <v/>
      </c>
      <c r="FH341" s="71" t="str">
        <f t="shared" si="5332"/>
        <v/>
      </c>
      <c r="FI341" s="71" t="str">
        <f t="shared" si="5333"/>
        <v/>
      </c>
      <c r="FJ341" s="71" t="str">
        <f t="shared" si="5334"/>
        <v/>
      </c>
      <c r="FK341" s="71" t="str">
        <f t="shared" si="5335"/>
        <v/>
      </c>
      <c r="FL341" s="71" t="str">
        <f t="shared" si="5336"/>
        <v/>
      </c>
      <c r="FM341" s="71" t="str">
        <f t="shared" si="5337"/>
        <v/>
      </c>
      <c r="FN341" s="71" t="str">
        <f t="shared" si="5338"/>
        <v/>
      </c>
      <c r="FO341" s="71" t="str">
        <f t="shared" si="5339"/>
        <v/>
      </c>
      <c r="FP341" s="71" t="str">
        <f t="shared" si="5340"/>
        <v/>
      </c>
      <c r="FQ341" s="71" t="str">
        <f t="shared" si="5341"/>
        <v/>
      </c>
      <c r="FR341" s="71" t="str">
        <f t="shared" si="5342"/>
        <v/>
      </c>
      <c r="FS341" s="71" t="str">
        <f t="shared" si="5343"/>
        <v/>
      </c>
    </row>
    <row r="342" spans="1:175" ht="16.5">
      <c r="A342" s="133"/>
      <c r="B342" s="80" t="s">
        <v>995</v>
      </c>
      <c r="C342" s="140" t="s">
        <v>982</v>
      </c>
      <c r="K342" s="152"/>
      <c r="T342" s="150" t="s">
        <v>996</v>
      </c>
      <c r="U342" s="85" t="s">
        <v>984</v>
      </c>
      <c r="CN342" s="69" t="str">
        <f t="shared" si="5268"/>
        <v>InitUnitState('IK2G',,,,,,,,,,)</v>
      </c>
      <c r="CO342" s="69" t="str">
        <f t="shared" si="5269"/>
        <v>InitUnitNormal('IK2G',,,,,,,,,,)</v>
      </c>
      <c r="CP342" s="69" t="str">
        <f t="shared" si="5270"/>
        <v>InitUnitMagic('IK2G',,,,,,,,,,)</v>
      </c>
      <c r="CQ342" s="69" t="str">
        <f t="shared" si="5271"/>
        <v>InitUnitAdd('IK2G',,,,,,,,,,)</v>
      </c>
      <c r="CR342" s="69" t="str">
        <f t="shared" si="5272"/>
        <v>InitEquipData('IK2G',,"",,,,,'','','','','','',"ReplaceableTextures\\CommandButtons\\BTNSST11.blp")</v>
      </c>
      <c r="CU342" s="95" t="str">
        <f t="shared" si="5273"/>
        <v>|n</v>
      </c>
      <c r="CV342" s="70" t="str">
        <f t="shared" si="5116"/>
        <v>最大生命|Cffffc926+20%|n|n|r|Cffaaaaaa○|CffFFD24D光之符印+1|r|r|n|n|Cff00ff7f点击穿戴或脱卸。|r</v>
      </c>
      <c r="CW342" s="60"/>
      <c r="CX342" s="60"/>
      <c r="CY342" s="60"/>
      <c r="CZ342" s="60"/>
      <c r="DA342" s="60"/>
      <c r="DB342" s="71" t="str">
        <f t="shared" si="5274"/>
        <v/>
      </c>
      <c r="DC342" s="71" t="str">
        <f t="shared" si="5275"/>
        <v/>
      </c>
      <c r="DD342" s="71" t="str">
        <f t="shared" si="5276"/>
        <v/>
      </c>
      <c r="DE342" s="71" t="str">
        <f t="shared" si="5277"/>
        <v/>
      </c>
      <c r="DF342" s="71" t="str">
        <f t="shared" si="5278"/>
        <v/>
      </c>
      <c r="DG342" s="71" t="str">
        <f t="shared" si="5279"/>
        <v/>
      </c>
      <c r="DH342" s="71" t="str">
        <f t="shared" si="5280"/>
        <v/>
      </c>
      <c r="DI342" s="71" t="str">
        <f t="shared" si="5281"/>
        <v/>
      </c>
      <c r="DJ342" s="71" t="str">
        <f t="shared" si="5282"/>
        <v/>
      </c>
      <c r="DK342" s="71" t="str">
        <f t="shared" si="5283"/>
        <v/>
      </c>
      <c r="DL342" s="71" t="str">
        <f t="shared" si="5284"/>
        <v/>
      </c>
      <c r="DM342" s="71" t="str">
        <f t="shared" si="5285"/>
        <v/>
      </c>
      <c r="DN342" s="71" t="str">
        <f t="shared" si="5286"/>
        <v/>
      </c>
      <c r="DO342" s="71" t="str">
        <f t="shared" si="5287"/>
        <v/>
      </c>
      <c r="DP342" s="71" t="str">
        <f t="shared" si="5288"/>
        <v/>
      </c>
      <c r="DQ342" s="71" t="str">
        <f t="shared" si="5289"/>
        <v/>
      </c>
      <c r="DR342" s="71" t="str">
        <f t="shared" si="5290"/>
        <v/>
      </c>
      <c r="DS342" s="71" t="str">
        <f t="shared" si="5291"/>
        <v/>
      </c>
      <c r="DT342" s="71" t="str">
        <f t="shared" si="5292"/>
        <v/>
      </c>
      <c r="DU342" s="71" t="str">
        <f t="shared" si="5293"/>
        <v/>
      </c>
      <c r="DV342" s="71" t="str">
        <f t="shared" si="5294"/>
        <v/>
      </c>
      <c r="DW342" s="71" t="str">
        <f t="shared" si="5295"/>
        <v/>
      </c>
      <c r="DX342" s="71" t="str">
        <f t="shared" si="5296"/>
        <v/>
      </c>
      <c r="DY342" s="71" t="str">
        <f t="shared" si="5297"/>
        <v/>
      </c>
      <c r="DZ342" s="71" t="str">
        <f t="shared" si="5298"/>
        <v/>
      </c>
      <c r="EA342" s="71" t="str">
        <f t="shared" si="5299"/>
        <v/>
      </c>
      <c r="EB342" s="71" t="str">
        <f t="shared" si="5300"/>
        <v/>
      </c>
      <c r="EC342" s="71" t="str">
        <f t="shared" si="5301"/>
        <v/>
      </c>
      <c r="ED342" s="71" t="str">
        <f t="shared" si="5302"/>
        <v/>
      </c>
      <c r="EE342" s="71" t="str">
        <f t="shared" si="5303"/>
        <v/>
      </c>
      <c r="EF342" s="71" t="str">
        <f t="shared" si="5304"/>
        <v/>
      </c>
      <c r="EG342" s="71" t="str">
        <f t="shared" si="5305"/>
        <v/>
      </c>
      <c r="EH342" s="71" t="str">
        <f t="shared" si="5306"/>
        <v/>
      </c>
      <c r="EI342" s="71" t="str">
        <f t="shared" si="5307"/>
        <v/>
      </c>
      <c r="EJ342" s="71" t="str">
        <f t="shared" si="5308"/>
        <v/>
      </c>
      <c r="EK342" s="71" t="str">
        <f t="shared" si="5309"/>
        <v/>
      </c>
      <c r="EL342" s="71" t="str">
        <f t="shared" si="5310"/>
        <v/>
      </c>
      <c r="EM342" s="71" t="str">
        <f t="shared" si="5311"/>
        <v/>
      </c>
      <c r="EN342" s="71" t="str">
        <f t="shared" si="5312"/>
        <v/>
      </c>
      <c r="EO342" s="71" t="str">
        <f t="shared" si="5313"/>
        <v/>
      </c>
      <c r="EP342" s="71" t="str">
        <f t="shared" si="5314"/>
        <v/>
      </c>
      <c r="EQ342" s="71" t="str">
        <f t="shared" si="5315"/>
        <v/>
      </c>
      <c r="ER342" s="71" t="str">
        <f t="shared" si="5316"/>
        <v/>
      </c>
      <c r="ES342" s="71" t="str">
        <f t="shared" si="5317"/>
        <v/>
      </c>
      <c r="ET342" s="71" t="str">
        <f t="shared" si="5318"/>
        <v/>
      </c>
      <c r="EU342" s="71" t="str">
        <f t="shared" si="5319"/>
        <v/>
      </c>
      <c r="EV342" s="71" t="str">
        <f t="shared" si="5320"/>
        <v/>
      </c>
      <c r="EW342" s="71" t="str">
        <f t="shared" si="5321"/>
        <v/>
      </c>
      <c r="EX342" s="71" t="str">
        <f t="shared" si="5322"/>
        <v/>
      </c>
      <c r="EY342" s="71" t="str">
        <f t="shared" si="5323"/>
        <v/>
      </c>
      <c r="EZ342" s="71" t="str">
        <f t="shared" si="5324"/>
        <v/>
      </c>
      <c r="FA342" s="71" t="str">
        <f t="shared" si="5325"/>
        <v/>
      </c>
      <c r="FB342" s="71" t="str">
        <f t="shared" si="5326"/>
        <v/>
      </c>
      <c r="FC342" s="71" t="str">
        <f t="shared" si="5327"/>
        <v/>
      </c>
      <c r="FD342" s="71" t="str">
        <f t="shared" si="5328"/>
        <v/>
      </c>
      <c r="FE342" s="71" t="str">
        <f t="shared" si="5329"/>
        <v/>
      </c>
      <c r="FF342" s="71" t="str">
        <f t="shared" si="5330"/>
        <v/>
      </c>
      <c r="FG342" s="71" t="str">
        <f t="shared" si="5331"/>
        <v/>
      </c>
      <c r="FH342" s="71" t="str">
        <f t="shared" si="5332"/>
        <v/>
      </c>
      <c r="FI342" s="71" t="str">
        <f t="shared" si="5333"/>
        <v/>
      </c>
      <c r="FJ342" s="71" t="str">
        <f t="shared" si="5334"/>
        <v/>
      </c>
      <c r="FK342" s="71" t="str">
        <f t="shared" si="5335"/>
        <v/>
      </c>
      <c r="FL342" s="71" t="str">
        <f t="shared" si="5336"/>
        <v/>
      </c>
      <c r="FM342" s="71" t="str">
        <f t="shared" si="5337"/>
        <v/>
      </c>
      <c r="FN342" s="71" t="str">
        <f t="shared" si="5338"/>
        <v/>
      </c>
      <c r="FO342" s="71" t="str">
        <f t="shared" si="5339"/>
        <v/>
      </c>
      <c r="FP342" s="71" t="str">
        <f t="shared" si="5340"/>
        <v/>
      </c>
      <c r="FQ342" s="71" t="str">
        <f t="shared" si="5341"/>
        <v/>
      </c>
      <c r="FR342" s="71" t="str">
        <f t="shared" si="5342"/>
        <v/>
      </c>
      <c r="FS342" s="71" t="str">
        <f t="shared" si="5343"/>
        <v/>
      </c>
    </row>
    <row r="343" spans="1:175" ht="16.5">
      <c r="A343" s="133"/>
      <c r="B343" s="80" t="s">
        <v>997</v>
      </c>
      <c r="C343" s="140" t="s">
        <v>982</v>
      </c>
      <c r="K343" s="152"/>
      <c r="T343" s="150" t="s">
        <v>998</v>
      </c>
      <c r="U343" s="85" t="s">
        <v>984</v>
      </c>
      <c r="CN343" s="69" t="str">
        <f t="shared" si="5268"/>
        <v>InitUnitState('IK2H',,,,,,,,,,)</v>
      </c>
      <c r="CO343" s="69" t="str">
        <f t="shared" si="5269"/>
        <v>InitUnitNormal('IK2H',,,,,,,,,,)</v>
      </c>
      <c r="CP343" s="69" t="str">
        <f t="shared" si="5270"/>
        <v>InitUnitMagic('IK2H',,,,,,,,,,)</v>
      </c>
      <c r="CQ343" s="69" t="str">
        <f t="shared" si="5271"/>
        <v>InitUnitAdd('IK2H',,,,,,,,,,)</v>
      </c>
      <c r="CR343" s="69" t="str">
        <f t="shared" si="5272"/>
        <v>InitEquipData('IK2H',,"",,,,,'','','','','','',"ReplaceableTextures\\CommandButtons\\BTNSST11.blp")</v>
      </c>
      <c r="CU343" s="95" t="str">
        <f t="shared" si="5273"/>
        <v>|n</v>
      </c>
      <c r="CV343" s="70" t="str">
        <f t="shared" si="5116"/>
        <v>最大生命|Cffffc926+20%|n|n|r|Cffaaaaaa○|CffFFD24D雷之符印+1|r|r|n|n|Cff00ff7f点击穿戴或脱卸。|r</v>
      </c>
      <c r="CW343" s="60"/>
      <c r="CX343" s="60"/>
      <c r="CY343" s="60"/>
      <c r="CZ343" s="60"/>
      <c r="DA343" s="60"/>
      <c r="DB343" s="71" t="str">
        <f t="shared" si="5274"/>
        <v/>
      </c>
      <c r="DC343" s="71" t="str">
        <f t="shared" si="5275"/>
        <v/>
      </c>
      <c r="DD343" s="71" t="str">
        <f t="shared" si="5276"/>
        <v/>
      </c>
      <c r="DE343" s="71" t="str">
        <f t="shared" si="5277"/>
        <v/>
      </c>
      <c r="DF343" s="71" t="str">
        <f t="shared" si="5278"/>
        <v/>
      </c>
      <c r="DG343" s="71" t="str">
        <f t="shared" si="5279"/>
        <v/>
      </c>
      <c r="DH343" s="71" t="str">
        <f t="shared" si="5280"/>
        <v/>
      </c>
      <c r="DI343" s="71" t="str">
        <f t="shared" si="5281"/>
        <v/>
      </c>
      <c r="DJ343" s="71" t="str">
        <f t="shared" si="5282"/>
        <v/>
      </c>
      <c r="DK343" s="71" t="str">
        <f t="shared" si="5283"/>
        <v/>
      </c>
      <c r="DL343" s="71" t="str">
        <f t="shared" si="5284"/>
        <v/>
      </c>
      <c r="DM343" s="71" t="str">
        <f t="shared" si="5285"/>
        <v/>
      </c>
      <c r="DN343" s="71" t="str">
        <f t="shared" si="5286"/>
        <v/>
      </c>
      <c r="DO343" s="71" t="str">
        <f t="shared" si="5287"/>
        <v/>
      </c>
      <c r="DP343" s="71" t="str">
        <f t="shared" si="5288"/>
        <v/>
      </c>
      <c r="DQ343" s="71" t="str">
        <f t="shared" si="5289"/>
        <v/>
      </c>
      <c r="DR343" s="71" t="str">
        <f t="shared" si="5290"/>
        <v/>
      </c>
      <c r="DS343" s="71" t="str">
        <f t="shared" si="5291"/>
        <v/>
      </c>
      <c r="DT343" s="71" t="str">
        <f t="shared" si="5292"/>
        <v/>
      </c>
      <c r="DU343" s="71" t="str">
        <f t="shared" si="5293"/>
        <v/>
      </c>
      <c r="DV343" s="71" t="str">
        <f t="shared" si="5294"/>
        <v/>
      </c>
      <c r="DW343" s="71" t="str">
        <f t="shared" si="5295"/>
        <v/>
      </c>
      <c r="DX343" s="71" t="str">
        <f t="shared" si="5296"/>
        <v/>
      </c>
      <c r="DY343" s="71" t="str">
        <f t="shared" si="5297"/>
        <v/>
      </c>
      <c r="DZ343" s="71" t="str">
        <f t="shared" si="5298"/>
        <v/>
      </c>
      <c r="EA343" s="71" t="str">
        <f t="shared" si="5299"/>
        <v/>
      </c>
      <c r="EB343" s="71" t="str">
        <f t="shared" si="5300"/>
        <v/>
      </c>
      <c r="EC343" s="71" t="str">
        <f t="shared" si="5301"/>
        <v/>
      </c>
      <c r="ED343" s="71" t="str">
        <f t="shared" si="5302"/>
        <v/>
      </c>
      <c r="EE343" s="71" t="str">
        <f t="shared" si="5303"/>
        <v/>
      </c>
      <c r="EF343" s="71" t="str">
        <f t="shared" si="5304"/>
        <v/>
      </c>
      <c r="EG343" s="71" t="str">
        <f t="shared" si="5305"/>
        <v/>
      </c>
      <c r="EH343" s="71" t="str">
        <f t="shared" si="5306"/>
        <v/>
      </c>
      <c r="EI343" s="71" t="str">
        <f t="shared" si="5307"/>
        <v/>
      </c>
      <c r="EJ343" s="71" t="str">
        <f t="shared" si="5308"/>
        <v/>
      </c>
      <c r="EK343" s="71" t="str">
        <f t="shared" si="5309"/>
        <v/>
      </c>
      <c r="EL343" s="71" t="str">
        <f t="shared" si="5310"/>
        <v/>
      </c>
      <c r="EM343" s="71" t="str">
        <f t="shared" si="5311"/>
        <v/>
      </c>
      <c r="EN343" s="71" t="str">
        <f t="shared" si="5312"/>
        <v/>
      </c>
      <c r="EO343" s="71" t="str">
        <f t="shared" si="5313"/>
        <v/>
      </c>
      <c r="EP343" s="71" t="str">
        <f t="shared" si="5314"/>
        <v/>
      </c>
      <c r="EQ343" s="71" t="str">
        <f t="shared" si="5315"/>
        <v/>
      </c>
      <c r="ER343" s="71" t="str">
        <f t="shared" si="5316"/>
        <v/>
      </c>
      <c r="ES343" s="71" t="str">
        <f t="shared" si="5317"/>
        <v/>
      </c>
      <c r="ET343" s="71" t="str">
        <f t="shared" si="5318"/>
        <v/>
      </c>
      <c r="EU343" s="71" t="str">
        <f t="shared" si="5319"/>
        <v/>
      </c>
      <c r="EV343" s="71" t="str">
        <f t="shared" si="5320"/>
        <v/>
      </c>
      <c r="EW343" s="71" t="str">
        <f t="shared" si="5321"/>
        <v/>
      </c>
      <c r="EX343" s="71" t="str">
        <f t="shared" si="5322"/>
        <v/>
      </c>
      <c r="EY343" s="71" t="str">
        <f t="shared" si="5323"/>
        <v/>
      </c>
      <c r="EZ343" s="71" t="str">
        <f t="shared" si="5324"/>
        <v/>
      </c>
      <c r="FA343" s="71" t="str">
        <f t="shared" si="5325"/>
        <v/>
      </c>
      <c r="FB343" s="71" t="str">
        <f t="shared" si="5326"/>
        <v/>
      </c>
      <c r="FC343" s="71" t="str">
        <f t="shared" si="5327"/>
        <v/>
      </c>
      <c r="FD343" s="71" t="str">
        <f t="shared" si="5328"/>
        <v/>
      </c>
      <c r="FE343" s="71" t="str">
        <f t="shared" si="5329"/>
        <v/>
      </c>
      <c r="FF343" s="71" t="str">
        <f t="shared" si="5330"/>
        <v/>
      </c>
      <c r="FG343" s="71" t="str">
        <f t="shared" si="5331"/>
        <v/>
      </c>
      <c r="FH343" s="71" t="str">
        <f t="shared" si="5332"/>
        <v/>
      </c>
      <c r="FI343" s="71" t="str">
        <f t="shared" si="5333"/>
        <v/>
      </c>
      <c r="FJ343" s="71" t="str">
        <f t="shared" si="5334"/>
        <v/>
      </c>
      <c r="FK343" s="71" t="str">
        <f t="shared" si="5335"/>
        <v/>
      </c>
      <c r="FL343" s="71" t="str">
        <f t="shared" si="5336"/>
        <v/>
      </c>
      <c r="FM343" s="71" t="str">
        <f t="shared" si="5337"/>
        <v/>
      </c>
      <c r="FN343" s="71" t="str">
        <f t="shared" si="5338"/>
        <v/>
      </c>
      <c r="FO343" s="71" t="str">
        <f t="shared" si="5339"/>
        <v/>
      </c>
      <c r="FP343" s="71" t="str">
        <f t="shared" si="5340"/>
        <v/>
      </c>
      <c r="FQ343" s="71" t="str">
        <f t="shared" si="5341"/>
        <v/>
      </c>
      <c r="FR343" s="71" t="str">
        <f t="shared" si="5342"/>
        <v/>
      </c>
      <c r="FS343" s="71" t="str">
        <f t="shared" si="5343"/>
        <v/>
      </c>
    </row>
    <row r="344" spans="1:175" ht="16.5">
      <c r="A344" s="133"/>
      <c r="B344" s="80" t="s">
        <v>999</v>
      </c>
      <c r="C344" s="140" t="s">
        <v>982</v>
      </c>
      <c r="K344" s="153"/>
      <c r="T344" s="150" t="s">
        <v>1000</v>
      </c>
      <c r="U344" s="85" t="s">
        <v>984</v>
      </c>
      <c r="CN344" s="69" t="str">
        <f t="shared" si="5268"/>
        <v>InitUnitState('IK2I',,,,,,,,,,)</v>
      </c>
      <c r="CO344" s="69" t="str">
        <f t="shared" si="5269"/>
        <v>InitUnitNormal('IK2I',,,,,,,,,,)</v>
      </c>
      <c r="CP344" s="69" t="str">
        <f t="shared" si="5270"/>
        <v>InitUnitMagic('IK2I',,,,,,,,,,)</v>
      </c>
      <c r="CQ344" s="69" t="str">
        <f t="shared" si="5271"/>
        <v>InitUnitAdd('IK2I',,,,,,,,,,)</v>
      </c>
      <c r="CR344" s="69" t="str">
        <f t="shared" si="5272"/>
        <v>InitEquipData('IK2I',,"",,,,,'','','','','','',"ReplaceableTextures\\CommandButtons\\BTNSST11.blp")</v>
      </c>
      <c r="CU344" s="95" t="str">
        <f t="shared" si="5273"/>
        <v>|n</v>
      </c>
      <c r="CV344" s="70" t="str">
        <f t="shared" si="5116"/>
        <v>最大生命|Cffffc926+20%|n|n|r|Cffaaaaaa○|CffFFD24D暗之符印+1|r|r|n|n|Cff00ff7f点击穿戴或脱卸。|r</v>
      </c>
      <c r="CW344" s="60"/>
      <c r="CX344" s="60"/>
      <c r="CY344" s="60"/>
      <c r="CZ344" s="60"/>
      <c r="DA344" s="60"/>
      <c r="DB344" s="71" t="str">
        <f t="shared" si="5274"/>
        <v/>
      </c>
      <c r="DC344" s="71" t="str">
        <f t="shared" si="5275"/>
        <v/>
      </c>
      <c r="DD344" s="71" t="str">
        <f t="shared" si="5276"/>
        <v/>
      </c>
      <c r="DE344" s="71" t="str">
        <f t="shared" si="5277"/>
        <v/>
      </c>
      <c r="DF344" s="71" t="str">
        <f t="shared" si="5278"/>
        <v/>
      </c>
      <c r="DG344" s="71" t="str">
        <f t="shared" si="5279"/>
        <v/>
      </c>
      <c r="DH344" s="71" t="str">
        <f t="shared" si="5280"/>
        <v/>
      </c>
      <c r="DI344" s="71" t="str">
        <f t="shared" si="5281"/>
        <v/>
      </c>
      <c r="DJ344" s="71" t="str">
        <f t="shared" si="5282"/>
        <v/>
      </c>
      <c r="DK344" s="71" t="str">
        <f t="shared" si="5283"/>
        <v/>
      </c>
      <c r="DL344" s="71" t="str">
        <f t="shared" si="5284"/>
        <v/>
      </c>
      <c r="DM344" s="71" t="str">
        <f t="shared" si="5285"/>
        <v/>
      </c>
      <c r="DN344" s="71" t="str">
        <f t="shared" si="5286"/>
        <v/>
      </c>
      <c r="DO344" s="71" t="str">
        <f t="shared" si="5287"/>
        <v/>
      </c>
      <c r="DP344" s="71" t="str">
        <f t="shared" si="5288"/>
        <v/>
      </c>
      <c r="DQ344" s="71" t="str">
        <f t="shared" si="5289"/>
        <v/>
      </c>
      <c r="DR344" s="71" t="str">
        <f t="shared" si="5290"/>
        <v/>
      </c>
      <c r="DS344" s="71" t="str">
        <f t="shared" si="5291"/>
        <v/>
      </c>
      <c r="DT344" s="71" t="str">
        <f t="shared" si="5292"/>
        <v/>
      </c>
      <c r="DU344" s="71" t="str">
        <f t="shared" si="5293"/>
        <v/>
      </c>
      <c r="DV344" s="71" t="str">
        <f t="shared" si="5294"/>
        <v/>
      </c>
      <c r="DW344" s="71" t="str">
        <f t="shared" si="5295"/>
        <v/>
      </c>
      <c r="DX344" s="71" t="str">
        <f t="shared" si="5296"/>
        <v/>
      </c>
      <c r="DY344" s="71" t="str">
        <f t="shared" si="5297"/>
        <v/>
      </c>
      <c r="DZ344" s="71" t="str">
        <f t="shared" si="5298"/>
        <v/>
      </c>
      <c r="EA344" s="71" t="str">
        <f t="shared" si="5299"/>
        <v/>
      </c>
      <c r="EB344" s="71" t="str">
        <f t="shared" si="5300"/>
        <v/>
      </c>
      <c r="EC344" s="71" t="str">
        <f t="shared" si="5301"/>
        <v/>
      </c>
      <c r="ED344" s="71" t="str">
        <f t="shared" si="5302"/>
        <v/>
      </c>
      <c r="EE344" s="71" t="str">
        <f t="shared" si="5303"/>
        <v/>
      </c>
      <c r="EF344" s="71" t="str">
        <f t="shared" si="5304"/>
        <v/>
      </c>
      <c r="EG344" s="71" t="str">
        <f t="shared" si="5305"/>
        <v/>
      </c>
      <c r="EH344" s="71" t="str">
        <f t="shared" si="5306"/>
        <v/>
      </c>
      <c r="EI344" s="71" t="str">
        <f t="shared" si="5307"/>
        <v/>
      </c>
      <c r="EJ344" s="71" t="str">
        <f t="shared" si="5308"/>
        <v/>
      </c>
      <c r="EK344" s="71" t="str">
        <f t="shared" si="5309"/>
        <v/>
      </c>
      <c r="EL344" s="71" t="str">
        <f t="shared" si="5310"/>
        <v/>
      </c>
      <c r="EM344" s="71" t="str">
        <f t="shared" si="5311"/>
        <v/>
      </c>
      <c r="EN344" s="71" t="str">
        <f t="shared" si="5312"/>
        <v/>
      </c>
      <c r="EO344" s="71" t="str">
        <f t="shared" si="5313"/>
        <v/>
      </c>
      <c r="EP344" s="71" t="str">
        <f t="shared" si="5314"/>
        <v/>
      </c>
      <c r="EQ344" s="71" t="str">
        <f t="shared" si="5315"/>
        <v/>
      </c>
      <c r="ER344" s="71" t="str">
        <f t="shared" si="5316"/>
        <v/>
      </c>
      <c r="ES344" s="71" t="str">
        <f t="shared" si="5317"/>
        <v/>
      </c>
      <c r="ET344" s="71" t="str">
        <f t="shared" si="5318"/>
        <v/>
      </c>
      <c r="EU344" s="71" t="str">
        <f t="shared" si="5319"/>
        <v/>
      </c>
      <c r="EV344" s="71" t="str">
        <f t="shared" si="5320"/>
        <v/>
      </c>
      <c r="EW344" s="71" t="str">
        <f t="shared" si="5321"/>
        <v/>
      </c>
      <c r="EX344" s="71" t="str">
        <f t="shared" si="5322"/>
        <v/>
      </c>
      <c r="EY344" s="71" t="str">
        <f t="shared" si="5323"/>
        <v/>
      </c>
      <c r="EZ344" s="71" t="str">
        <f t="shared" si="5324"/>
        <v/>
      </c>
      <c r="FA344" s="71" t="str">
        <f t="shared" si="5325"/>
        <v/>
      </c>
      <c r="FB344" s="71" t="str">
        <f t="shared" si="5326"/>
        <v/>
      </c>
      <c r="FC344" s="71" t="str">
        <f t="shared" si="5327"/>
        <v/>
      </c>
      <c r="FD344" s="71" t="str">
        <f t="shared" si="5328"/>
        <v/>
      </c>
      <c r="FE344" s="71" t="str">
        <f t="shared" si="5329"/>
        <v/>
      </c>
      <c r="FF344" s="71" t="str">
        <f t="shared" si="5330"/>
        <v/>
      </c>
      <c r="FG344" s="71" t="str">
        <f t="shared" si="5331"/>
        <v/>
      </c>
      <c r="FH344" s="71" t="str">
        <f t="shared" si="5332"/>
        <v/>
      </c>
      <c r="FI344" s="71" t="str">
        <f t="shared" si="5333"/>
        <v/>
      </c>
      <c r="FJ344" s="71" t="str">
        <f t="shared" si="5334"/>
        <v/>
      </c>
      <c r="FK344" s="71" t="str">
        <f t="shared" si="5335"/>
        <v/>
      </c>
      <c r="FL344" s="71" t="str">
        <f t="shared" si="5336"/>
        <v/>
      </c>
      <c r="FM344" s="71" t="str">
        <f t="shared" si="5337"/>
        <v/>
      </c>
      <c r="FN344" s="71" t="str">
        <f t="shared" si="5338"/>
        <v/>
      </c>
      <c r="FO344" s="71" t="str">
        <f t="shared" si="5339"/>
        <v/>
      </c>
      <c r="FP344" s="71" t="str">
        <f t="shared" si="5340"/>
        <v/>
      </c>
      <c r="FQ344" s="71" t="str">
        <f t="shared" si="5341"/>
        <v/>
      </c>
      <c r="FR344" s="71" t="str">
        <f t="shared" si="5342"/>
        <v/>
      </c>
      <c r="FS344" s="71" t="str">
        <f t="shared" si="5343"/>
        <v/>
      </c>
    </row>
    <row r="345" spans="1:175" ht="16.5">
      <c r="A345" s="134"/>
      <c r="B345" s="80" t="s">
        <v>1001</v>
      </c>
      <c r="C345" s="140" t="s">
        <v>1002</v>
      </c>
      <c r="T345" s="150" t="s">
        <v>1003</v>
      </c>
      <c r="U345" s="85" t="s">
        <v>1004</v>
      </c>
      <c r="CN345" s="69" t="str">
        <f t="shared" si="5117"/>
        <v>InitUnitState('IK3A',,,,,,,,,,)</v>
      </c>
      <c r="CO345" s="69" t="str">
        <f t="shared" si="5118"/>
        <v>InitUnitNormal('IK3A',,,,,,,,,,)</v>
      </c>
      <c r="CP345" s="69" t="str">
        <f t="shared" si="5119"/>
        <v>InitUnitMagic('IK3A',,,,,,,,,,)</v>
      </c>
      <c r="CQ345" s="69" t="str">
        <f t="shared" si="5120"/>
        <v>InitUnitAdd('IK3A',,,,,,,,,,)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InitEquipData('IK3A',,"",,,,,'','','','','','',"ReplaceableTextures\\CommandButtons\\BTNSST12.blp")</v>
      </c>
      <c r="CU345" s="95" t="str">
        <f t="shared" si="5121"/>
        <v>|n</v>
      </c>
      <c r="CV345" s="70" t="str">
        <f t="shared" si="5116"/>
        <v>道兵伤害|Cffffc926+60%|n|n|r|Cffaaaaaa○刻印槽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5122"/>
        <v/>
      </c>
      <c r="DC345" s="71" t="str">
        <f t="shared" si="5123"/>
        <v/>
      </c>
      <c r="DD345" s="71" t="str">
        <f t="shared" si="5124"/>
        <v/>
      </c>
      <c r="DE345" s="71" t="str">
        <f t="shared" si="5125"/>
        <v/>
      </c>
      <c r="DF345" s="71" t="str">
        <f t="shared" si="5126"/>
        <v/>
      </c>
      <c r="DG345" s="71" t="str">
        <f t="shared" si="5127"/>
        <v/>
      </c>
      <c r="DH345" s="71" t="str">
        <f t="shared" si="5128"/>
        <v/>
      </c>
      <c r="DI345" s="71" t="str">
        <f t="shared" si="5129"/>
        <v/>
      </c>
      <c r="DJ345" s="71" t="str">
        <f t="shared" si="5130"/>
        <v/>
      </c>
      <c r="DK345" s="71" t="str">
        <f t="shared" si="5131"/>
        <v/>
      </c>
      <c r="DL345" s="71" t="str">
        <f t="shared" si="5132"/>
        <v/>
      </c>
      <c r="DM345" s="71" t="str">
        <f t="shared" si="5133"/>
        <v/>
      </c>
      <c r="DN345" s="71" t="str">
        <f t="shared" si="5134"/>
        <v/>
      </c>
      <c r="DO345" s="71" t="str">
        <f t="shared" si="5135"/>
        <v/>
      </c>
      <c r="DP345" s="71" t="str">
        <f t="shared" si="5136"/>
        <v/>
      </c>
      <c r="DQ345" s="71" t="str">
        <f t="shared" si="5137"/>
        <v/>
      </c>
      <c r="DR345" s="71" t="str">
        <f t="shared" si="5138"/>
        <v/>
      </c>
      <c r="DS345" s="71" t="str">
        <f t="shared" si="5139"/>
        <v/>
      </c>
      <c r="DT345" s="71" t="str">
        <f t="shared" si="5140"/>
        <v/>
      </c>
      <c r="DU345" s="71" t="str">
        <f t="shared" si="5141"/>
        <v/>
      </c>
      <c r="DV345" s="71" t="str">
        <f t="shared" si="5142"/>
        <v/>
      </c>
      <c r="DW345" s="71" t="str">
        <f t="shared" si="5143"/>
        <v/>
      </c>
      <c r="DX345" s="71" t="str">
        <f t="shared" si="5144"/>
        <v/>
      </c>
      <c r="DY345" s="71" t="str">
        <f t="shared" si="5145"/>
        <v/>
      </c>
      <c r="DZ345" s="71" t="str">
        <f t="shared" si="5146"/>
        <v/>
      </c>
      <c r="EA345" s="71" t="str">
        <f t="shared" si="5147"/>
        <v/>
      </c>
      <c r="EB345" s="71" t="str">
        <f t="shared" si="5148"/>
        <v/>
      </c>
      <c r="EC345" s="71" t="str">
        <f t="shared" si="5149"/>
        <v/>
      </c>
      <c r="ED345" s="71" t="str">
        <f t="shared" si="5150"/>
        <v/>
      </c>
      <c r="EE345" s="71" t="str">
        <f t="shared" si="5151"/>
        <v/>
      </c>
      <c r="EF345" s="71" t="str">
        <f t="shared" si="5152"/>
        <v/>
      </c>
      <c r="EG345" s="71" t="str">
        <f t="shared" si="5153"/>
        <v/>
      </c>
      <c r="EH345" s="71" t="str">
        <f t="shared" si="5154"/>
        <v/>
      </c>
      <c r="EI345" s="71" t="str">
        <f t="shared" si="5155"/>
        <v/>
      </c>
      <c r="EJ345" s="71" t="str">
        <f t="shared" si="5156"/>
        <v/>
      </c>
      <c r="EK345" s="71" t="str">
        <f t="shared" si="5157"/>
        <v/>
      </c>
      <c r="EL345" s="71" t="str">
        <f t="shared" si="5158"/>
        <v/>
      </c>
      <c r="EM345" s="71" t="str">
        <f t="shared" si="5159"/>
        <v/>
      </c>
      <c r="EN345" s="71" t="str">
        <f t="shared" si="5160"/>
        <v/>
      </c>
      <c r="EO345" s="71" t="str">
        <f t="shared" si="5161"/>
        <v/>
      </c>
      <c r="EP345" s="71" t="str">
        <f t="shared" si="5162"/>
        <v/>
      </c>
      <c r="EQ345" s="71" t="str">
        <f t="shared" si="5163"/>
        <v/>
      </c>
      <c r="ER345" s="71" t="str">
        <f t="shared" si="5164"/>
        <v/>
      </c>
      <c r="ES345" s="71" t="str">
        <f t="shared" si="5165"/>
        <v/>
      </c>
      <c r="ET345" s="71" t="str">
        <f t="shared" si="5166"/>
        <v/>
      </c>
      <c r="EU345" s="71" t="str">
        <f t="shared" si="5167"/>
        <v/>
      </c>
      <c r="EV345" s="71" t="str">
        <f t="shared" si="5168"/>
        <v/>
      </c>
      <c r="EW345" s="71" t="str">
        <f t="shared" si="5169"/>
        <v/>
      </c>
      <c r="EX345" s="71" t="str">
        <f t="shared" si="5170"/>
        <v/>
      </c>
      <c r="EY345" s="71" t="str">
        <f t="shared" si="5171"/>
        <v/>
      </c>
      <c r="EZ345" s="71" t="str">
        <f t="shared" si="5172"/>
        <v/>
      </c>
      <c r="FA345" s="71" t="str">
        <f t="shared" si="5173"/>
        <v/>
      </c>
      <c r="FB345" s="71" t="str">
        <f t="shared" si="5174"/>
        <v/>
      </c>
      <c r="FC345" s="71" t="str">
        <f t="shared" si="5175"/>
        <v/>
      </c>
      <c r="FD345" s="71" t="str">
        <f t="shared" si="5176"/>
        <v/>
      </c>
      <c r="FE345" s="71" t="str">
        <f t="shared" si="5177"/>
        <v/>
      </c>
      <c r="FF345" s="71" t="str">
        <f t="shared" si="5178"/>
        <v/>
      </c>
      <c r="FG345" s="71" t="str">
        <f t="shared" si="5179"/>
        <v/>
      </c>
      <c r="FH345" s="71" t="str">
        <f t="shared" si="5180"/>
        <v/>
      </c>
      <c r="FI345" s="71" t="str">
        <f t="shared" si="5181"/>
        <v/>
      </c>
      <c r="FJ345" s="71" t="str">
        <f t="shared" si="5182"/>
        <v/>
      </c>
      <c r="FK345" s="71" t="str">
        <f t="shared" si="5183"/>
        <v/>
      </c>
      <c r="FL345" s="71" t="str">
        <f t="shared" si="5184"/>
        <v/>
      </c>
      <c r="FM345" s="71" t="str">
        <f t="shared" si="5185"/>
        <v/>
      </c>
      <c r="FN345" s="71" t="str">
        <f t="shared" si="5186"/>
        <v/>
      </c>
      <c r="FO345" s="71" t="str">
        <f t="shared" si="5187"/>
        <v/>
      </c>
      <c r="FP345" s="71" t="str">
        <f t="shared" si="5188"/>
        <v/>
      </c>
      <c r="FQ345" s="71" t="str">
        <f t="shared" si="5189"/>
        <v/>
      </c>
      <c r="FR345" s="71" t="str">
        <f t="shared" si="5190"/>
        <v/>
      </c>
      <c r="FS345" s="71" t="str">
        <f t="shared" si="5191"/>
        <v/>
      </c>
    </row>
    <row r="346" spans="1:175" ht="16.5">
      <c r="A346" s="134"/>
      <c r="B346" s="80" t="s">
        <v>1005</v>
      </c>
      <c r="C346" s="140" t="s">
        <v>1002</v>
      </c>
      <c r="K346" s="142"/>
      <c r="T346" s="150" t="s">
        <v>1006</v>
      </c>
      <c r="U346" s="85" t="s">
        <v>1004</v>
      </c>
      <c r="CN346" s="69" t="str">
        <f t="shared" ref="CN346:CN353" si="5344">"InitUnitState('"&amp;B346&amp;"',"&amp;V346&amp;","&amp;W346&amp;","&amp;X346&amp;","&amp;Y346&amp;","&amp;Z346&amp;","&amp;AA346&amp;","&amp;AB346&amp;","&amp;AC346&amp;","&amp;AD346&amp;","&amp;AE346&amp;")"</f>
        <v>InitUnitState('IK3B',,,,,,,,,,)</v>
      </c>
      <c r="CO346" s="69" t="str">
        <f t="shared" ref="CO346:CO353" si="5345">"InitUnitNormal('"&amp;B346&amp;"',"&amp;AF346&amp;","&amp;AG346&amp;","&amp;AH346&amp;","&amp;AI346&amp;","&amp;AJ346&amp;","&amp;AK346&amp;","&amp;AL346&amp;","&amp;AM346&amp;","&amp;AN346&amp;","&amp;AO346&amp;")"</f>
        <v>InitUnitNormal('IK3B',,,,,,,,,,)</v>
      </c>
      <c r="CP346" s="69" t="str">
        <f t="shared" ref="CP346:CP353" si="5346">"InitUnitMagic('"&amp;B346&amp;"',"&amp;AP346&amp;","&amp;AQ346&amp;","&amp;AR346&amp;","&amp;AS346&amp;","&amp;AT346&amp;","&amp;AU346&amp;","&amp;AV346&amp;","&amp;AW346&amp;","&amp;BI346&amp;","&amp;BJ346&amp;")"</f>
        <v>InitUnitMagic('IK3B',,,,,,,,,,)</v>
      </c>
      <c r="CQ346" s="69" t="str">
        <f t="shared" ref="CQ346:CQ353" si="5347">"InitUnitAdd('"&amp;B346&amp;"',"&amp;BK346&amp;","&amp;BL346&amp;","&amp;BM346&amp;","&amp;BN346&amp;","&amp;BO346&amp;","&amp;BP346&amp;","&amp;BQ346&amp;","&amp;BR346&amp;","&amp;BS346&amp;","&amp;BT346&amp;")"</f>
        <v>InitUnitAdd('IK3B',,,,,,,,,,)</v>
      </c>
      <c r="CR346" s="69" t="str">
        <f t="shared" ref="CR346:CR353" si="5348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InitEquipData('IK3B',,"",,,,,'','','','','','',"ReplaceableTextures\\CommandButtons\\BTNSST12.blp")</v>
      </c>
      <c r="CU346" s="95" t="str">
        <f t="shared" ref="CU346:CU353" si="5349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5116"/>
        <v>道兵伤害|Cffffc926+60%|n|n|r|Cffaaaaaa○|CffFFD24D金之符印+1|r|r|n|n|Cff00ff7f点击穿戴或脱卸。|r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350">IF(V346="","","|n"&amp;DB$2&amp;"+"&amp;V346&amp;DB$1)</f>
        <v/>
      </c>
      <c r="DC346" s="71" t="str">
        <f t="shared" ref="DC346:DC353" si="5351">IF(W346="","","|n"&amp;DC$2&amp;"+"&amp;W346&amp;DC$1)</f>
        <v/>
      </c>
      <c r="DD346" s="71" t="str">
        <f t="shared" ref="DD346:DD353" si="5352">IF(X346="","","|n"&amp;DD$2&amp;"+"&amp;X346&amp;DD$1)</f>
        <v/>
      </c>
      <c r="DE346" s="71" t="str">
        <f t="shared" ref="DE346:DE353" si="5353">IF(Y346="","","|n"&amp;DE$2&amp;"+"&amp;Y346&amp;DE$1)</f>
        <v/>
      </c>
      <c r="DF346" s="71" t="str">
        <f t="shared" ref="DF346:DF353" si="5354">IF(Z346="","","|n"&amp;DF$2&amp;"+"&amp;Z346&amp;DF$1)</f>
        <v/>
      </c>
      <c r="DG346" s="71" t="str">
        <f t="shared" ref="DG346:DG353" si="5355">IF(AA346="","","|n"&amp;DG$2&amp;"+"&amp;AA346&amp;DG$1)</f>
        <v/>
      </c>
      <c r="DH346" s="71" t="str">
        <f t="shared" ref="DH346:DH353" si="5356">IF(AB346="","","|n"&amp;DH$2&amp;"+"&amp;AB346&amp;DH$1)</f>
        <v/>
      </c>
      <c r="DI346" s="71" t="str">
        <f t="shared" ref="DI346:DI353" si="5357">IF(AC346="","","|n"&amp;DI$2&amp;"+"&amp;AC346&amp;DI$1)</f>
        <v/>
      </c>
      <c r="DJ346" s="71" t="str">
        <f t="shared" ref="DJ346:DJ353" si="5358">IF(AD346="","","|n"&amp;DJ$2&amp;"+"&amp;AD346&amp;DJ$1)</f>
        <v/>
      </c>
      <c r="DK346" s="71" t="str">
        <f t="shared" ref="DK346:DK353" si="5359">IF(AE346="","","|n"&amp;DK$2&amp;"+"&amp;AE346&amp;DK$1)</f>
        <v/>
      </c>
      <c r="DL346" s="71" t="str">
        <f t="shared" ref="DL346:DL353" si="5360">IF(AF346="","","|n"&amp;DL$2&amp;"+"&amp;AF346&amp;DL$1)</f>
        <v/>
      </c>
      <c r="DM346" s="71" t="str">
        <f t="shared" ref="DM346:DM353" si="5361">IF(AG346="","","|n"&amp;DM$2&amp;"+"&amp;AG346&amp;DM$1)</f>
        <v/>
      </c>
      <c r="DN346" s="71" t="str">
        <f t="shared" ref="DN346:DN353" si="5362">IF(AH346="","","|n"&amp;DN$2&amp;"+"&amp;AH346&amp;DN$1)</f>
        <v/>
      </c>
      <c r="DO346" s="71" t="str">
        <f t="shared" ref="DO346:DO353" si="5363">IF(AI346="","","|n"&amp;DO$2&amp;"+"&amp;AI346&amp;DO$1)</f>
        <v/>
      </c>
      <c r="DP346" s="71" t="str">
        <f t="shared" ref="DP346:DP353" si="5364">IF(AJ346="","","|n"&amp;DP$2&amp;"+"&amp;AJ346&amp;DP$1)</f>
        <v/>
      </c>
      <c r="DQ346" s="71" t="str">
        <f t="shared" ref="DQ346:DQ353" si="5365">IF(AK346="","","|n"&amp;DQ$2&amp;"+"&amp;AK346&amp;DQ$1)</f>
        <v/>
      </c>
      <c r="DR346" s="71" t="str">
        <f t="shared" ref="DR346:DR353" si="5366">IF(AL346="","","|n"&amp;DR$2&amp;"+"&amp;AL346&amp;DR$1)</f>
        <v/>
      </c>
      <c r="DS346" s="71" t="str">
        <f t="shared" ref="DS346:DS353" si="5367">IF(AM346="","","|n"&amp;DS$2&amp;"+"&amp;AM346&amp;DS$1)</f>
        <v/>
      </c>
      <c r="DT346" s="71" t="str">
        <f t="shared" ref="DT346:DT353" si="5368">IF(AN346="","","|n"&amp;DT$2&amp;"+"&amp;AN346&amp;DT$1)</f>
        <v/>
      </c>
      <c r="DU346" s="71" t="str">
        <f t="shared" ref="DU346:DU353" si="5369">IF(AO346="","","|n"&amp;DU$2&amp;"+"&amp;AO346&amp;DU$1)</f>
        <v/>
      </c>
      <c r="DV346" s="71" t="str">
        <f t="shared" ref="DV346:DV353" si="5370">IF(AP346="","","|n"&amp;DV$2&amp;"+"&amp;AP346&amp;DV$1)</f>
        <v/>
      </c>
      <c r="DW346" s="71" t="str">
        <f t="shared" ref="DW346:DW353" si="5371">IF(AQ346="","","|n"&amp;DW$2&amp;"+"&amp;AQ346&amp;DW$1)</f>
        <v/>
      </c>
      <c r="DX346" s="71" t="str">
        <f t="shared" ref="DX346:DX353" si="5372">IF(AR346="","","|n"&amp;DX$2&amp;"+"&amp;AR346&amp;DX$1)</f>
        <v/>
      </c>
      <c r="DY346" s="71" t="str">
        <f t="shared" ref="DY346:DY353" si="5373">IF(AS346="","","|n"&amp;DY$2&amp;"+"&amp;AS346&amp;DY$1)</f>
        <v/>
      </c>
      <c r="DZ346" s="71" t="str">
        <f t="shared" ref="DZ346:DZ353" si="5374">IF(AT346="","","|n"&amp;DZ$2&amp;"+"&amp;AT346&amp;DZ$1)</f>
        <v/>
      </c>
      <c r="EA346" s="71" t="str">
        <f t="shared" ref="EA346:EA353" si="5375">IF(AU346="","","|n"&amp;EA$2&amp;"+"&amp;AU346&amp;EA$1)</f>
        <v/>
      </c>
      <c r="EB346" s="71" t="str">
        <f t="shared" ref="EB346:EB353" si="5376">IF(AV346="","","|n"&amp;EB$2&amp;"+"&amp;AV346&amp;EB$1)</f>
        <v/>
      </c>
      <c r="EC346" s="71" t="str">
        <f t="shared" ref="EC346:EC353" si="5377">IF(AW346="","","|n"&amp;EC$2&amp;"+"&amp;AW346&amp;EC$1)</f>
        <v/>
      </c>
      <c r="ED346" s="71" t="str">
        <f t="shared" ref="ED346:ED353" si="5378">IF(AX346="","","|n"&amp;ED$2&amp;"+"&amp;AX346&amp;ED$1)</f>
        <v/>
      </c>
      <c r="EE346" s="71" t="str">
        <f t="shared" ref="EE346:EE353" si="5379">IF(AY346="","","|n"&amp;EE$2&amp;"+"&amp;AY346&amp;EE$1)</f>
        <v/>
      </c>
      <c r="EF346" s="71" t="str">
        <f t="shared" ref="EF346:EF353" si="5380">IF(AZ346="","","|n"&amp;EF$2&amp;"+"&amp;AZ346&amp;EF$1)</f>
        <v/>
      </c>
      <c r="EG346" s="71" t="str">
        <f t="shared" ref="EG346:EG353" si="5381">IF(BA346="","","|n"&amp;EG$2&amp;"+"&amp;BA346&amp;EG$1)</f>
        <v/>
      </c>
      <c r="EH346" s="71" t="str">
        <f t="shared" ref="EH346:EH353" si="5382">IF(BB346="","","|n"&amp;EH$2&amp;"+"&amp;BB346&amp;EH$1)</f>
        <v/>
      </c>
      <c r="EI346" s="71" t="str">
        <f t="shared" ref="EI346:EI353" si="5383">IF(BC346="","","|n"&amp;EI$2&amp;"+"&amp;BC346&amp;EI$1)</f>
        <v/>
      </c>
      <c r="EJ346" s="71" t="str">
        <f t="shared" ref="EJ346:EJ353" si="5384">IF(BD346="","","|n"&amp;EJ$2&amp;"+"&amp;BD346&amp;EJ$1)</f>
        <v/>
      </c>
      <c r="EK346" s="71" t="str">
        <f t="shared" ref="EK346:EK353" si="5385">IF(BE346="","","|n"&amp;EK$2&amp;"+"&amp;BE346&amp;EK$1)</f>
        <v/>
      </c>
      <c r="EL346" s="71" t="str">
        <f t="shared" ref="EL346:EL353" si="5386">IF(BF346="","","|n"&amp;EL$2&amp;"+"&amp;BF346&amp;EL$1)</f>
        <v/>
      </c>
      <c r="EM346" s="71" t="str">
        <f t="shared" ref="EM346:EM353" si="5387">IF(BG346="","","|n"&amp;EM$2&amp;"+"&amp;BG346&amp;EM$1)</f>
        <v/>
      </c>
      <c r="EN346" s="71" t="str">
        <f t="shared" ref="EN346:EN353" si="5388">IF(BH346="","","|n"&amp;EN$2&amp;"+"&amp;BH346&amp;EN$1)</f>
        <v/>
      </c>
      <c r="EO346" s="71" t="str">
        <f t="shared" ref="EO346:EO353" si="5389">IF(BI346="","","|n"&amp;EO$2&amp;"+"&amp;BI346&amp;EO$1)</f>
        <v/>
      </c>
      <c r="EP346" s="71" t="str">
        <f t="shared" ref="EP346:EP353" si="5390">IF(BJ346="","","|n"&amp;EP$2&amp;"+"&amp;BJ346&amp;EP$1)</f>
        <v/>
      </c>
      <c r="EQ346" s="71" t="str">
        <f t="shared" ref="EQ346:EQ353" si="5391">IF(BK346="","","|n"&amp;EQ$2&amp;"+"&amp;BK346&amp;EQ$1)</f>
        <v/>
      </c>
      <c r="ER346" s="71" t="str">
        <f t="shared" ref="ER346:ER353" si="5392">IF(BL346="","","|n"&amp;ER$2&amp;"+"&amp;BL346&amp;ER$1)</f>
        <v/>
      </c>
      <c r="ES346" s="71" t="str">
        <f t="shared" ref="ES346:ES353" si="5393">IF(BM346="","","|n"&amp;ES$2&amp;"+"&amp;BM346&amp;ES$1)</f>
        <v/>
      </c>
      <c r="ET346" s="71" t="str">
        <f t="shared" ref="ET346:ET353" si="5394">IF(BN346="","","|n"&amp;ET$2&amp;"+"&amp;BN346&amp;ET$1)</f>
        <v/>
      </c>
      <c r="EU346" s="71" t="str">
        <f t="shared" ref="EU346:EU353" si="5395">IF(BO346="","","|n"&amp;EU$2&amp;"+"&amp;BO346&amp;EU$1)</f>
        <v/>
      </c>
      <c r="EV346" s="71" t="str">
        <f t="shared" ref="EV346:EV353" si="5396">IF(BP346="","","|n"&amp;EV$2&amp;"+"&amp;BP346&amp;EV$1)</f>
        <v/>
      </c>
      <c r="EW346" s="71" t="str">
        <f t="shared" ref="EW346:EW353" si="5397">IF(BQ346="","","|n"&amp;EW$2&amp;"+"&amp;BQ346&amp;EW$1)</f>
        <v/>
      </c>
      <c r="EX346" s="71" t="str">
        <f t="shared" ref="EX346:EX353" si="5398">IF(BR346="","","|n"&amp;EX$2&amp;"+"&amp;BR346&amp;EX$1)</f>
        <v/>
      </c>
      <c r="EY346" s="71" t="str">
        <f t="shared" ref="EY346:EY353" si="5399">IF(BS346="","","|n"&amp;EY$2&amp;"+"&amp;BS346&amp;EY$1)</f>
        <v/>
      </c>
      <c r="EZ346" s="71" t="str">
        <f t="shared" ref="EZ346:EZ353" si="5400">IF(BT346="","","|n"&amp;EZ$2&amp;"+"&amp;BT346&amp;EZ$1)</f>
        <v/>
      </c>
      <c r="FA346" s="71" t="str">
        <f t="shared" ref="FA346:FA353" si="5401">IF(BU346="","","|n"&amp;FA$2&amp;"+"&amp;BU346&amp;FA$1)</f>
        <v/>
      </c>
      <c r="FB346" s="71" t="str">
        <f t="shared" ref="FB346:FB353" si="5402">IF(BV346="","","|n"&amp;FB$2&amp;"+"&amp;BV346&amp;FB$1)</f>
        <v/>
      </c>
      <c r="FC346" s="71" t="str">
        <f t="shared" ref="FC346:FC353" si="5403">IF(BW346="","","|n"&amp;FC$2&amp;"+"&amp;BW346&amp;FC$1)</f>
        <v/>
      </c>
      <c r="FD346" s="71" t="str">
        <f t="shared" ref="FD346:FD353" si="5404">IF(BX346="","","|n"&amp;FD$2&amp;"+"&amp;BX346&amp;FD$1)</f>
        <v/>
      </c>
      <c r="FE346" s="71" t="str">
        <f t="shared" ref="FE346:FE353" si="5405">IF(BY346="","","|n"&amp;FE$2&amp;"+"&amp;BY346&amp;FE$1)</f>
        <v/>
      </c>
      <c r="FF346" s="71" t="str">
        <f t="shared" ref="FF346:FF353" si="5406">IF(BZ346="","","|n"&amp;FF$2&amp;"+"&amp;BZ346&amp;FF$1)</f>
        <v/>
      </c>
      <c r="FG346" s="71" t="str">
        <f t="shared" ref="FG346:FG353" si="5407">IF(CA346="","","|n"&amp;FG$2&amp;"+"&amp;CA346&amp;FG$1)</f>
        <v/>
      </c>
      <c r="FH346" s="71" t="str">
        <f t="shared" ref="FH346:FH353" si="5408">IF(CB346="","","|n"&amp;FH$2&amp;"+"&amp;CB346&amp;FH$1)</f>
        <v/>
      </c>
      <c r="FI346" s="71" t="str">
        <f t="shared" ref="FI346:FI353" si="5409">IF(CC346="","","|n"&amp;FI$2&amp;"+"&amp;CC346&amp;FI$1)</f>
        <v/>
      </c>
      <c r="FJ346" s="71" t="str">
        <f t="shared" ref="FJ346:FJ353" si="5410">IF(CD346="","","|n"&amp;FJ$2&amp;"+"&amp;CD346&amp;FJ$1)</f>
        <v/>
      </c>
      <c r="FK346" s="71" t="str">
        <f t="shared" ref="FK346:FK353" si="5411">IF(CE346="","","|n"&amp;FK$2&amp;"+"&amp;CE346&amp;FK$1)</f>
        <v/>
      </c>
      <c r="FL346" s="71" t="str">
        <f t="shared" ref="FL346:FL353" si="5412">IF(CF346="","","|n"&amp;FL$2&amp;"+"&amp;CF346&amp;FL$1)</f>
        <v/>
      </c>
      <c r="FM346" s="71" t="str">
        <f t="shared" ref="FM346:FM353" si="5413">IF(CG346="","","|n"&amp;FM$2&amp;"+"&amp;CG346&amp;FM$1)</f>
        <v/>
      </c>
      <c r="FN346" s="71" t="str">
        <f t="shared" ref="FN346:FN353" si="5414">IF(CH346="","","|n"&amp;FN$2&amp;"+"&amp;CH346&amp;FN$1)</f>
        <v/>
      </c>
      <c r="FO346" s="71" t="str">
        <f t="shared" ref="FO346:FO353" si="5415">IF(CI346="","","|n"&amp;FO$2&amp;"+"&amp;CI346&amp;FO$1)</f>
        <v/>
      </c>
      <c r="FP346" s="71" t="str">
        <f t="shared" ref="FP346:FP353" si="5416">IF(CJ346="","","|n"&amp;FP$2&amp;"+"&amp;CJ346&amp;FP$1)</f>
        <v/>
      </c>
      <c r="FQ346" s="71" t="str">
        <f t="shared" ref="FQ346:FQ353" si="5417">IF(CK346="","","|n"&amp;FQ$2&amp;"+"&amp;CK346&amp;FQ$1)</f>
        <v/>
      </c>
      <c r="FR346" s="71" t="str">
        <f t="shared" ref="FR346:FR353" si="5418">IF(CL346="","","|n"&amp;FR$2&amp;"+"&amp;CL346&amp;FR$1)</f>
        <v/>
      </c>
      <c r="FS346" s="71" t="str">
        <f t="shared" ref="FS346:FS353" si="5419">IF(CM346="","","|n"&amp;FS$2&amp;"+"&amp;CM346&amp;FS$1)</f>
        <v/>
      </c>
    </row>
    <row r="347" spans="1:175" ht="16.5">
      <c r="A347" s="134"/>
      <c r="B347" s="80" t="s">
        <v>1007</v>
      </c>
      <c r="C347" s="140" t="s">
        <v>1002</v>
      </c>
      <c r="K347" s="152"/>
      <c r="T347" s="150" t="s">
        <v>1008</v>
      </c>
      <c r="U347" s="85" t="s">
        <v>1004</v>
      </c>
      <c r="CN347" s="69" t="str">
        <f t="shared" si="5344"/>
        <v>InitUnitState('IK3C',,,,,,,,,,)</v>
      </c>
      <c r="CO347" s="69" t="str">
        <f t="shared" si="5345"/>
        <v>InitUnitNormal('IK3C',,,,,,,,,,)</v>
      </c>
      <c r="CP347" s="69" t="str">
        <f t="shared" si="5346"/>
        <v>InitUnitMagic('IK3C',,,,,,,,,,)</v>
      </c>
      <c r="CQ347" s="69" t="str">
        <f t="shared" si="5347"/>
        <v>InitUnitAdd('IK3C',,,,,,,,,,)</v>
      </c>
      <c r="CR347" s="69" t="str">
        <f t="shared" si="5348"/>
        <v>InitEquipData('IK3C',,"",,,,,'','','','','','',"ReplaceableTextures\\CommandButtons\\BTNSST12.blp")</v>
      </c>
      <c r="CU347" s="95" t="str">
        <f t="shared" si="5349"/>
        <v>|n</v>
      </c>
      <c r="CV347" s="70" t="str">
        <f t="shared" si="5116"/>
        <v>道兵伤害|Cffffc926+60%|n|n|r|Cffaaaaaa○|CffFFD24D木之符印+1|r|r|n|n|Cff00ff7f点击穿戴或脱卸。|r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350"/>
        <v/>
      </c>
      <c r="DC347" s="71" t="str">
        <f t="shared" si="5351"/>
        <v/>
      </c>
      <c r="DD347" s="71" t="str">
        <f t="shared" si="5352"/>
        <v/>
      </c>
      <c r="DE347" s="71" t="str">
        <f t="shared" si="5353"/>
        <v/>
      </c>
      <c r="DF347" s="71" t="str">
        <f t="shared" si="5354"/>
        <v/>
      </c>
      <c r="DG347" s="71" t="str">
        <f t="shared" si="5355"/>
        <v/>
      </c>
      <c r="DH347" s="71" t="str">
        <f t="shared" si="5356"/>
        <v/>
      </c>
      <c r="DI347" s="71" t="str">
        <f t="shared" si="5357"/>
        <v/>
      </c>
      <c r="DJ347" s="71" t="str">
        <f t="shared" si="5358"/>
        <v/>
      </c>
      <c r="DK347" s="71" t="str">
        <f t="shared" si="5359"/>
        <v/>
      </c>
      <c r="DL347" s="71" t="str">
        <f t="shared" si="5360"/>
        <v/>
      </c>
      <c r="DM347" s="71" t="str">
        <f t="shared" si="5361"/>
        <v/>
      </c>
      <c r="DN347" s="71" t="str">
        <f t="shared" si="5362"/>
        <v/>
      </c>
      <c r="DO347" s="71" t="str">
        <f t="shared" si="5363"/>
        <v/>
      </c>
      <c r="DP347" s="71" t="str">
        <f t="shared" si="5364"/>
        <v/>
      </c>
      <c r="DQ347" s="71" t="str">
        <f t="shared" si="5365"/>
        <v/>
      </c>
      <c r="DR347" s="71" t="str">
        <f t="shared" si="5366"/>
        <v/>
      </c>
      <c r="DS347" s="71" t="str">
        <f t="shared" si="5367"/>
        <v/>
      </c>
      <c r="DT347" s="71" t="str">
        <f t="shared" si="5368"/>
        <v/>
      </c>
      <c r="DU347" s="71" t="str">
        <f t="shared" si="5369"/>
        <v/>
      </c>
      <c r="DV347" s="71" t="str">
        <f t="shared" si="5370"/>
        <v/>
      </c>
      <c r="DW347" s="71" t="str">
        <f t="shared" si="5371"/>
        <v/>
      </c>
      <c r="DX347" s="71" t="str">
        <f t="shared" si="5372"/>
        <v/>
      </c>
      <c r="DY347" s="71" t="str">
        <f t="shared" si="5373"/>
        <v/>
      </c>
      <c r="DZ347" s="71" t="str">
        <f t="shared" si="5374"/>
        <v/>
      </c>
      <c r="EA347" s="71" t="str">
        <f t="shared" si="5375"/>
        <v/>
      </c>
      <c r="EB347" s="71" t="str">
        <f t="shared" si="5376"/>
        <v/>
      </c>
      <c r="EC347" s="71" t="str">
        <f t="shared" si="5377"/>
        <v/>
      </c>
      <c r="ED347" s="71" t="str">
        <f t="shared" si="5378"/>
        <v/>
      </c>
      <c r="EE347" s="71" t="str">
        <f t="shared" si="5379"/>
        <v/>
      </c>
      <c r="EF347" s="71" t="str">
        <f t="shared" si="5380"/>
        <v/>
      </c>
      <c r="EG347" s="71" t="str">
        <f t="shared" si="5381"/>
        <v/>
      </c>
      <c r="EH347" s="71" t="str">
        <f t="shared" si="5382"/>
        <v/>
      </c>
      <c r="EI347" s="71" t="str">
        <f t="shared" si="5383"/>
        <v/>
      </c>
      <c r="EJ347" s="71" t="str">
        <f t="shared" si="5384"/>
        <v/>
      </c>
      <c r="EK347" s="71" t="str">
        <f t="shared" si="5385"/>
        <v/>
      </c>
      <c r="EL347" s="71" t="str">
        <f t="shared" si="5386"/>
        <v/>
      </c>
      <c r="EM347" s="71" t="str">
        <f t="shared" si="5387"/>
        <v/>
      </c>
      <c r="EN347" s="71" t="str">
        <f t="shared" si="5388"/>
        <v/>
      </c>
      <c r="EO347" s="71" t="str">
        <f t="shared" si="5389"/>
        <v/>
      </c>
      <c r="EP347" s="71" t="str">
        <f t="shared" si="5390"/>
        <v/>
      </c>
      <c r="EQ347" s="71" t="str">
        <f t="shared" si="5391"/>
        <v/>
      </c>
      <c r="ER347" s="71" t="str">
        <f t="shared" si="5392"/>
        <v/>
      </c>
      <c r="ES347" s="71" t="str">
        <f t="shared" si="5393"/>
        <v/>
      </c>
      <c r="ET347" s="71" t="str">
        <f t="shared" si="5394"/>
        <v/>
      </c>
      <c r="EU347" s="71" t="str">
        <f t="shared" si="5395"/>
        <v/>
      </c>
      <c r="EV347" s="71" t="str">
        <f t="shared" si="5396"/>
        <v/>
      </c>
      <c r="EW347" s="71" t="str">
        <f t="shared" si="5397"/>
        <v/>
      </c>
      <c r="EX347" s="71" t="str">
        <f t="shared" si="5398"/>
        <v/>
      </c>
      <c r="EY347" s="71" t="str">
        <f t="shared" si="5399"/>
        <v/>
      </c>
      <c r="EZ347" s="71" t="str">
        <f t="shared" si="5400"/>
        <v/>
      </c>
      <c r="FA347" s="71" t="str">
        <f t="shared" si="5401"/>
        <v/>
      </c>
      <c r="FB347" s="71" t="str">
        <f t="shared" si="5402"/>
        <v/>
      </c>
      <c r="FC347" s="71" t="str">
        <f t="shared" si="5403"/>
        <v/>
      </c>
      <c r="FD347" s="71" t="str">
        <f t="shared" si="5404"/>
        <v/>
      </c>
      <c r="FE347" s="71" t="str">
        <f t="shared" si="5405"/>
        <v/>
      </c>
      <c r="FF347" s="71" t="str">
        <f t="shared" si="5406"/>
        <v/>
      </c>
      <c r="FG347" s="71" t="str">
        <f t="shared" si="5407"/>
        <v/>
      </c>
      <c r="FH347" s="71" t="str">
        <f t="shared" si="5408"/>
        <v/>
      </c>
      <c r="FI347" s="71" t="str">
        <f t="shared" si="5409"/>
        <v/>
      </c>
      <c r="FJ347" s="71" t="str">
        <f t="shared" si="5410"/>
        <v/>
      </c>
      <c r="FK347" s="71" t="str">
        <f t="shared" si="5411"/>
        <v/>
      </c>
      <c r="FL347" s="71" t="str">
        <f t="shared" si="5412"/>
        <v/>
      </c>
      <c r="FM347" s="71" t="str">
        <f t="shared" si="5413"/>
        <v/>
      </c>
      <c r="FN347" s="71" t="str">
        <f t="shared" si="5414"/>
        <v/>
      </c>
      <c r="FO347" s="71" t="str">
        <f t="shared" si="5415"/>
        <v/>
      </c>
      <c r="FP347" s="71" t="str">
        <f t="shared" si="5416"/>
        <v/>
      </c>
      <c r="FQ347" s="71" t="str">
        <f t="shared" si="5417"/>
        <v/>
      </c>
      <c r="FR347" s="71" t="str">
        <f t="shared" si="5418"/>
        <v/>
      </c>
      <c r="FS347" s="71" t="str">
        <f t="shared" si="5419"/>
        <v/>
      </c>
    </row>
    <row r="348" spans="1:175" ht="16.5">
      <c r="A348" s="134"/>
      <c r="B348" s="80" t="s">
        <v>1009</v>
      </c>
      <c r="C348" s="140" t="s">
        <v>1002</v>
      </c>
      <c r="K348" s="152"/>
      <c r="T348" s="150" t="s">
        <v>1010</v>
      </c>
      <c r="U348" s="85" t="s">
        <v>1004</v>
      </c>
      <c r="CN348" s="69" t="str">
        <f t="shared" si="5344"/>
        <v>InitUnitState('IK3D',,,,,,,,,,)</v>
      </c>
      <c r="CO348" s="69" t="str">
        <f t="shared" si="5345"/>
        <v>InitUnitNormal('IK3D',,,,,,,,,,)</v>
      </c>
      <c r="CP348" s="69" t="str">
        <f t="shared" si="5346"/>
        <v>InitUnitMagic('IK3D',,,,,,,,,,)</v>
      </c>
      <c r="CQ348" s="69" t="str">
        <f t="shared" si="5347"/>
        <v>InitUnitAdd('IK3D',,,,,,,,,,)</v>
      </c>
      <c r="CR348" s="69" t="str">
        <f t="shared" si="5348"/>
        <v>InitEquipData('IK3D',,"",,,,,'','','','','','',"ReplaceableTextures\\CommandButtons\\BTNSST12.blp")</v>
      </c>
      <c r="CU348" s="95" t="str">
        <f t="shared" si="5349"/>
        <v>|n</v>
      </c>
      <c r="CV348" s="70" t="str">
        <f t="shared" si="5116"/>
        <v>道兵伤害|Cffffc926+60%|n|n|r|Cffaaaaaa○|CffFFD24D水之符印+1|r|r|n|n|Cff00ff7f点击穿戴或脱卸。|r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350"/>
        <v/>
      </c>
      <c r="DC348" s="71" t="str">
        <f t="shared" si="5351"/>
        <v/>
      </c>
      <c r="DD348" s="71" t="str">
        <f t="shared" si="5352"/>
        <v/>
      </c>
      <c r="DE348" s="71" t="str">
        <f t="shared" si="5353"/>
        <v/>
      </c>
      <c r="DF348" s="71" t="str">
        <f t="shared" si="5354"/>
        <v/>
      </c>
      <c r="DG348" s="71" t="str">
        <f t="shared" si="5355"/>
        <v/>
      </c>
      <c r="DH348" s="71" t="str">
        <f t="shared" si="5356"/>
        <v/>
      </c>
      <c r="DI348" s="71" t="str">
        <f t="shared" si="5357"/>
        <v/>
      </c>
      <c r="DJ348" s="71" t="str">
        <f t="shared" si="5358"/>
        <v/>
      </c>
      <c r="DK348" s="71" t="str">
        <f t="shared" si="5359"/>
        <v/>
      </c>
      <c r="DL348" s="71" t="str">
        <f t="shared" si="5360"/>
        <v/>
      </c>
      <c r="DM348" s="71" t="str">
        <f t="shared" si="5361"/>
        <v/>
      </c>
      <c r="DN348" s="71" t="str">
        <f t="shared" si="5362"/>
        <v/>
      </c>
      <c r="DO348" s="71" t="str">
        <f t="shared" si="5363"/>
        <v/>
      </c>
      <c r="DP348" s="71" t="str">
        <f t="shared" si="5364"/>
        <v/>
      </c>
      <c r="DQ348" s="71" t="str">
        <f t="shared" si="5365"/>
        <v/>
      </c>
      <c r="DR348" s="71" t="str">
        <f t="shared" si="5366"/>
        <v/>
      </c>
      <c r="DS348" s="71" t="str">
        <f t="shared" si="5367"/>
        <v/>
      </c>
      <c r="DT348" s="71" t="str">
        <f t="shared" si="5368"/>
        <v/>
      </c>
      <c r="DU348" s="71" t="str">
        <f t="shared" si="5369"/>
        <v/>
      </c>
      <c r="DV348" s="71" t="str">
        <f t="shared" si="5370"/>
        <v/>
      </c>
      <c r="DW348" s="71" t="str">
        <f t="shared" si="5371"/>
        <v/>
      </c>
      <c r="DX348" s="71" t="str">
        <f t="shared" si="5372"/>
        <v/>
      </c>
      <c r="DY348" s="71" t="str">
        <f t="shared" si="5373"/>
        <v/>
      </c>
      <c r="DZ348" s="71" t="str">
        <f t="shared" si="5374"/>
        <v/>
      </c>
      <c r="EA348" s="71" t="str">
        <f t="shared" si="5375"/>
        <v/>
      </c>
      <c r="EB348" s="71" t="str">
        <f t="shared" si="5376"/>
        <v/>
      </c>
      <c r="EC348" s="71" t="str">
        <f t="shared" si="5377"/>
        <v/>
      </c>
      <c r="ED348" s="71" t="str">
        <f t="shared" si="5378"/>
        <v/>
      </c>
      <c r="EE348" s="71" t="str">
        <f t="shared" si="5379"/>
        <v/>
      </c>
      <c r="EF348" s="71" t="str">
        <f t="shared" si="5380"/>
        <v/>
      </c>
      <c r="EG348" s="71" t="str">
        <f t="shared" si="5381"/>
        <v/>
      </c>
      <c r="EH348" s="71" t="str">
        <f t="shared" si="5382"/>
        <v/>
      </c>
      <c r="EI348" s="71" t="str">
        <f t="shared" si="5383"/>
        <v/>
      </c>
      <c r="EJ348" s="71" t="str">
        <f t="shared" si="5384"/>
        <v/>
      </c>
      <c r="EK348" s="71" t="str">
        <f t="shared" si="5385"/>
        <v/>
      </c>
      <c r="EL348" s="71" t="str">
        <f t="shared" si="5386"/>
        <v/>
      </c>
      <c r="EM348" s="71" t="str">
        <f t="shared" si="5387"/>
        <v/>
      </c>
      <c r="EN348" s="71" t="str">
        <f t="shared" si="5388"/>
        <v/>
      </c>
      <c r="EO348" s="71" t="str">
        <f t="shared" si="5389"/>
        <v/>
      </c>
      <c r="EP348" s="71" t="str">
        <f t="shared" si="5390"/>
        <v/>
      </c>
      <c r="EQ348" s="71" t="str">
        <f t="shared" si="5391"/>
        <v/>
      </c>
      <c r="ER348" s="71" t="str">
        <f t="shared" si="5392"/>
        <v/>
      </c>
      <c r="ES348" s="71" t="str">
        <f t="shared" si="5393"/>
        <v/>
      </c>
      <c r="ET348" s="71" t="str">
        <f t="shared" si="5394"/>
        <v/>
      </c>
      <c r="EU348" s="71" t="str">
        <f t="shared" si="5395"/>
        <v/>
      </c>
      <c r="EV348" s="71" t="str">
        <f t="shared" si="5396"/>
        <v/>
      </c>
      <c r="EW348" s="71" t="str">
        <f t="shared" si="5397"/>
        <v/>
      </c>
      <c r="EX348" s="71" t="str">
        <f t="shared" si="5398"/>
        <v/>
      </c>
      <c r="EY348" s="71" t="str">
        <f t="shared" si="5399"/>
        <v/>
      </c>
      <c r="EZ348" s="71" t="str">
        <f t="shared" si="5400"/>
        <v/>
      </c>
      <c r="FA348" s="71" t="str">
        <f t="shared" si="5401"/>
        <v/>
      </c>
      <c r="FB348" s="71" t="str">
        <f t="shared" si="5402"/>
        <v/>
      </c>
      <c r="FC348" s="71" t="str">
        <f t="shared" si="5403"/>
        <v/>
      </c>
      <c r="FD348" s="71" t="str">
        <f t="shared" si="5404"/>
        <v/>
      </c>
      <c r="FE348" s="71" t="str">
        <f t="shared" si="5405"/>
        <v/>
      </c>
      <c r="FF348" s="71" t="str">
        <f t="shared" si="5406"/>
        <v/>
      </c>
      <c r="FG348" s="71" t="str">
        <f t="shared" si="5407"/>
        <v/>
      </c>
      <c r="FH348" s="71" t="str">
        <f t="shared" si="5408"/>
        <v/>
      </c>
      <c r="FI348" s="71" t="str">
        <f t="shared" si="5409"/>
        <v/>
      </c>
      <c r="FJ348" s="71" t="str">
        <f t="shared" si="5410"/>
        <v/>
      </c>
      <c r="FK348" s="71" t="str">
        <f t="shared" si="5411"/>
        <v/>
      </c>
      <c r="FL348" s="71" t="str">
        <f t="shared" si="5412"/>
        <v/>
      </c>
      <c r="FM348" s="71" t="str">
        <f t="shared" si="5413"/>
        <v/>
      </c>
      <c r="FN348" s="71" t="str">
        <f t="shared" si="5414"/>
        <v/>
      </c>
      <c r="FO348" s="71" t="str">
        <f t="shared" si="5415"/>
        <v/>
      </c>
      <c r="FP348" s="71" t="str">
        <f t="shared" si="5416"/>
        <v/>
      </c>
      <c r="FQ348" s="71" t="str">
        <f t="shared" si="5417"/>
        <v/>
      </c>
      <c r="FR348" s="71" t="str">
        <f t="shared" si="5418"/>
        <v/>
      </c>
      <c r="FS348" s="71" t="str">
        <f t="shared" si="5419"/>
        <v/>
      </c>
    </row>
    <row r="349" spans="1:175" ht="16.5">
      <c r="A349" s="134"/>
      <c r="B349" s="80" t="s">
        <v>1011</v>
      </c>
      <c r="C349" s="140" t="s">
        <v>1002</v>
      </c>
      <c r="K349" s="152"/>
      <c r="T349" s="150" t="s">
        <v>1012</v>
      </c>
      <c r="U349" s="85" t="s">
        <v>1004</v>
      </c>
      <c r="CN349" s="69" t="str">
        <f t="shared" si="5344"/>
        <v>InitUnitState('IK3E',,,,,,,,,,)</v>
      </c>
      <c r="CO349" s="69" t="str">
        <f t="shared" si="5345"/>
        <v>InitUnitNormal('IK3E',,,,,,,,,,)</v>
      </c>
      <c r="CP349" s="69" t="str">
        <f t="shared" si="5346"/>
        <v>InitUnitMagic('IK3E',,,,,,,,,,)</v>
      </c>
      <c r="CQ349" s="69" t="str">
        <f t="shared" si="5347"/>
        <v>InitUnitAdd('IK3E',,,,,,,,,,)</v>
      </c>
      <c r="CR349" s="69" t="str">
        <f t="shared" si="5348"/>
        <v>InitEquipData('IK3E',,"",,,,,'','','','','','',"ReplaceableTextures\\CommandButtons\\BTNSST12.blp")</v>
      </c>
      <c r="CU349" s="95" t="str">
        <f t="shared" si="5349"/>
        <v>|n</v>
      </c>
      <c r="CV349" s="70" t="str">
        <f t="shared" si="5116"/>
        <v>道兵伤害|Cffffc926+60%|n|n|r|Cffaaaaaa○|CffFFD24D火之符印+1|r|r|n|n|Cff00ff7f点击穿戴或脱卸。|r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350"/>
        <v/>
      </c>
      <c r="DC349" s="71" t="str">
        <f t="shared" si="5351"/>
        <v/>
      </c>
      <c r="DD349" s="71" t="str">
        <f t="shared" si="5352"/>
        <v/>
      </c>
      <c r="DE349" s="71" t="str">
        <f t="shared" si="5353"/>
        <v/>
      </c>
      <c r="DF349" s="71" t="str">
        <f t="shared" si="5354"/>
        <v/>
      </c>
      <c r="DG349" s="71" t="str">
        <f t="shared" si="5355"/>
        <v/>
      </c>
      <c r="DH349" s="71" t="str">
        <f t="shared" si="5356"/>
        <v/>
      </c>
      <c r="DI349" s="71" t="str">
        <f t="shared" si="5357"/>
        <v/>
      </c>
      <c r="DJ349" s="71" t="str">
        <f t="shared" si="5358"/>
        <v/>
      </c>
      <c r="DK349" s="71" t="str">
        <f t="shared" si="5359"/>
        <v/>
      </c>
      <c r="DL349" s="71" t="str">
        <f t="shared" si="5360"/>
        <v/>
      </c>
      <c r="DM349" s="71" t="str">
        <f t="shared" si="5361"/>
        <v/>
      </c>
      <c r="DN349" s="71" t="str">
        <f t="shared" si="5362"/>
        <v/>
      </c>
      <c r="DO349" s="71" t="str">
        <f t="shared" si="5363"/>
        <v/>
      </c>
      <c r="DP349" s="71" t="str">
        <f t="shared" si="5364"/>
        <v/>
      </c>
      <c r="DQ349" s="71" t="str">
        <f t="shared" si="5365"/>
        <v/>
      </c>
      <c r="DR349" s="71" t="str">
        <f t="shared" si="5366"/>
        <v/>
      </c>
      <c r="DS349" s="71" t="str">
        <f t="shared" si="5367"/>
        <v/>
      </c>
      <c r="DT349" s="71" t="str">
        <f t="shared" si="5368"/>
        <v/>
      </c>
      <c r="DU349" s="71" t="str">
        <f t="shared" si="5369"/>
        <v/>
      </c>
      <c r="DV349" s="71" t="str">
        <f t="shared" si="5370"/>
        <v/>
      </c>
      <c r="DW349" s="71" t="str">
        <f t="shared" si="5371"/>
        <v/>
      </c>
      <c r="DX349" s="71" t="str">
        <f t="shared" si="5372"/>
        <v/>
      </c>
      <c r="DY349" s="71" t="str">
        <f t="shared" si="5373"/>
        <v/>
      </c>
      <c r="DZ349" s="71" t="str">
        <f t="shared" si="5374"/>
        <v/>
      </c>
      <c r="EA349" s="71" t="str">
        <f t="shared" si="5375"/>
        <v/>
      </c>
      <c r="EB349" s="71" t="str">
        <f t="shared" si="5376"/>
        <v/>
      </c>
      <c r="EC349" s="71" t="str">
        <f t="shared" si="5377"/>
        <v/>
      </c>
      <c r="ED349" s="71" t="str">
        <f t="shared" si="5378"/>
        <v/>
      </c>
      <c r="EE349" s="71" t="str">
        <f t="shared" si="5379"/>
        <v/>
      </c>
      <c r="EF349" s="71" t="str">
        <f t="shared" si="5380"/>
        <v/>
      </c>
      <c r="EG349" s="71" t="str">
        <f t="shared" si="5381"/>
        <v/>
      </c>
      <c r="EH349" s="71" t="str">
        <f t="shared" si="5382"/>
        <v/>
      </c>
      <c r="EI349" s="71" t="str">
        <f t="shared" si="5383"/>
        <v/>
      </c>
      <c r="EJ349" s="71" t="str">
        <f t="shared" si="5384"/>
        <v/>
      </c>
      <c r="EK349" s="71" t="str">
        <f t="shared" si="5385"/>
        <v/>
      </c>
      <c r="EL349" s="71" t="str">
        <f t="shared" si="5386"/>
        <v/>
      </c>
      <c r="EM349" s="71" t="str">
        <f t="shared" si="5387"/>
        <v/>
      </c>
      <c r="EN349" s="71" t="str">
        <f t="shared" si="5388"/>
        <v/>
      </c>
      <c r="EO349" s="71" t="str">
        <f t="shared" si="5389"/>
        <v/>
      </c>
      <c r="EP349" s="71" t="str">
        <f t="shared" si="5390"/>
        <v/>
      </c>
      <c r="EQ349" s="71" t="str">
        <f t="shared" si="5391"/>
        <v/>
      </c>
      <c r="ER349" s="71" t="str">
        <f t="shared" si="5392"/>
        <v/>
      </c>
      <c r="ES349" s="71" t="str">
        <f t="shared" si="5393"/>
        <v/>
      </c>
      <c r="ET349" s="71" t="str">
        <f t="shared" si="5394"/>
        <v/>
      </c>
      <c r="EU349" s="71" t="str">
        <f t="shared" si="5395"/>
        <v/>
      </c>
      <c r="EV349" s="71" t="str">
        <f t="shared" si="5396"/>
        <v/>
      </c>
      <c r="EW349" s="71" t="str">
        <f t="shared" si="5397"/>
        <v/>
      </c>
      <c r="EX349" s="71" t="str">
        <f t="shared" si="5398"/>
        <v/>
      </c>
      <c r="EY349" s="71" t="str">
        <f t="shared" si="5399"/>
        <v/>
      </c>
      <c r="EZ349" s="71" t="str">
        <f t="shared" si="5400"/>
        <v/>
      </c>
      <c r="FA349" s="71" t="str">
        <f t="shared" si="5401"/>
        <v/>
      </c>
      <c r="FB349" s="71" t="str">
        <f t="shared" si="5402"/>
        <v/>
      </c>
      <c r="FC349" s="71" t="str">
        <f t="shared" si="5403"/>
        <v/>
      </c>
      <c r="FD349" s="71" t="str">
        <f t="shared" si="5404"/>
        <v/>
      </c>
      <c r="FE349" s="71" t="str">
        <f t="shared" si="5405"/>
        <v/>
      </c>
      <c r="FF349" s="71" t="str">
        <f t="shared" si="5406"/>
        <v/>
      </c>
      <c r="FG349" s="71" t="str">
        <f t="shared" si="5407"/>
        <v/>
      </c>
      <c r="FH349" s="71" t="str">
        <f t="shared" si="5408"/>
        <v/>
      </c>
      <c r="FI349" s="71" t="str">
        <f t="shared" si="5409"/>
        <v/>
      </c>
      <c r="FJ349" s="71" t="str">
        <f t="shared" si="5410"/>
        <v/>
      </c>
      <c r="FK349" s="71" t="str">
        <f t="shared" si="5411"/>
        <v/>
      </c>
      <c r="FL349" s="71" t="str">
        <f t="shared" si="5412"/>
        <v/>
      </c>
      <c r="FM349" s="71" t="str">
        <f t="shared" si="5413"/>
        <v/>
      </c>
      <c r="FN349" s="71" t="str">
        <f t="shared" si="5414"/>
        <v/>
      </c>
      <c r="FO349" s="71" t="str">
        <f t="shared" si="5415"/>
        <v/>
      </c>
      <c r="FP349" s="71" t="str">
        <f t="shared" si="5416"/>
        <v/>
      </c>
      <c r="FQ349" s="71" t="str">
        <f t="shared" si="5417"/>
        <v/>
      </c>
      <c r="FR349" s="71" t="str">
        <f t="shared" si="5418"/>
        <v/>
      </c>
      <c r="FS349" s="71" t="str">
        <f t="shared" si="5419"/>
        <v/>
      </c>
    </row>
    <row r="350" spans="1:175" ht="16.5">
      <c r="A350" s="134"/>
      <c r="B350" s="80" t="s">
        <v>1013</v>
      </c>
      <c r="C350" s="140" t="s">
        <v>1002</v>
      </c>
      <c r="K350" s="152"/>
      <c r="T350" s="150" t="s">
        <v>1014</v>
      </c>
      <c r="U350" s="85" t="s">
        <v>1004</v>
      </c>
      <c r="CN350" s="69" t="str">
        <f t="shared" si="5344"/>
        <v>InitUnitState('IK3F',,,,,,,,,,)</v>
      </c>
      <c r="CO350" s="69" t="str">
        <f t="shared" si="5345"/>
        <v>InitUnitNormal('IK3F',,,,,,,,,,)</v>
      </c>
      <c r="CP350" s="69" t="str">
        <f t="shared" si="5346"/>
        <v>InitUnitMagic('IK3F',,,,,,,,,,)</v>
      </c>
      <c r="CQ350" s="69" t="str">
        <f t="shared" si="5347"/>
        <v>InitUnitAdd('IK3F',,,,,,,,,,)</v>
      </c>
      <c r="CR350" s="69" t="str">
        <f t="shared" si="5348"/>
        <v>InitEquipData('IK3F',,"",,,,,'','','','','','',"ReplaceableTextures\\CommandButtons\\BTNSST12.blp")</v>
      </c>
      <c r="CU350" s="95" t="str">
        <f t="shared" si="5349"/>
        <v>|n</v>
      </c>
      <c r="CV350" s="70" t="str">
        <f t="shared" si="5116"/>
        <v>道兵伤害|Cffffc926+60%|n|n|r|Cffaaaaaa○|CffFFD24D土之符印+1|r|r|n|n|Cff00ff7f点击穿戴或脱卸。|r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350"/>
        <v/>
      </c>
      <c r="DC350" s="71" t="str">
        <f t="shared" si="5351"/>
        <v/>
      </c>
      <c r="DD350" s="71" t="str">
        <f t="shared" si="5352"/>
        <v/>
      </c>
      <c r="DE350" s="71" t="str">
        <f t="shared" si="5353"/>
        <v/>
      </c>
      <c r="DF350" s="71" t="str">
        <f t="shared" si="5354"/>
        <v/>
      </c>
      <c r="DG350" s="71" t="str">
        <f t="shared" si="5355"/>
        <v/>
      </c>
      <c r="DH350" s="71" t="str">
        <f t="shared" si="5356"/>
        <v/>
      </c>
      <c r="DI350" s="71" t="str">
        <f t="shared" si="5357"/>
        <v/>
      </c>
      <c r="DJ350" s="71" t="str">
        <f t="shared" si="5358"/>
        <v/>
      </c>
      <c r="DK350" s="71" t="str">
        <f t="shared" si="5359"/>
        <v/>
      </c>
      <c r="DL350" s="71" t="str">
        <f t="shared" si="5360"/>
        <v/>
      </c>
      <c r="DM350" s="71" t="str">
        <f t="shared" si="5361"/>
        <v/>
      </c>
      <c r="DN350" s="71" t="str">
        <f t="shared" si="5362"/>
        <v/>
      </c>
      <c r="DO350" s="71" t="str">
        <f t="shared" si="5363"/>
        <v/>
      </c>
      <c r="DP350" s="71" t="str">
        <f t="shared" si="5364"/>
        <v/>
      </c>
      <c r="DQ350" s="71" t="str">
        <f t="shared" si="5365"/>
        <v/>
      </c>
      <c r="DR350" s="71" t="str">
        <f t="shared" si="5366"/>
        <v/>
      </c>
      <c r="DS350" s="71" t="str">
        <f t="shared" si="5367"/>
        <v/>
      </c>
      <c r="DT350" s="71" t="str">
        <f t="shared" si="5368"/>
        <v/>
      </c>
      <c r="DU350" s="71" t="str">
        <f t="shared" si="5369"/>
        <v/>
      </c>
      <c r="DV350" s="71" t="str">
        <f t="shared" si="5370"/>
        <v/>
      </c>
      <c r="DW350" s="71" t="str">
        <f t="shared" si="5371"/>
        <v/>
      </c>
      <c r="DX350" s="71" t="str">
        <f t="shared" si="5372"/>
        <v/>
      </c>
      <c r="DY350" s="71" t="str">
        <f t="shared" si="5373"/>
        <v/>
      </c>
      <c r="DZ350" s="71" t="str">
        <f t="shared" si="5374"/>
        <v/>
      </c>
      <c r="EA350" s="71" t="str">
        <f t="shared" si="5375"/>
        <v/>
      </c>
      <c r="EB350" s="71" t="str">
        <f t="shared" si="5376"/>
        <v/>
      </c>
      <c r="EC350" s="71" t="str">
        <f t="shared" si="5377"/>
        <v/>
      </c>
      <c r="ED350" s="71" t="str">
        <f t="shared" si="5378"/>
        <v/>
      </c>
      <c r="EE350" s="71" t="str">
        <f t="shared" si="5379"/>
        <v/>
      </c>
      <c r="EF350" s="71" t="str">
        <f t="shared" si="5380"/>
        <v/>
      </c>
      <c r="EG350" s="71" t="str">
        <f t="shared" si="5381"/>
        <v/>
      </c>
      <c r="EH350" s="71" t="str">
        <f t="shared" si="5382"/>
        <v/>
      </c>
      <c r="EI350" s="71" t="str">
        <f t="shared" si="5383"/>
        <v/>
      </c>
      <c r="EJ350" s="71" t="str">
        <f t="shared" si="5384"/>
        <v/>
      </c>
      <c r="EK350" s="71" t="str">
        <f t="shared" si="5385"/>
        <v/>
      </c>
      <c r="EL350" s="71" t="str">
        <f t="shared" si="5386"/>
        <v/>
      </c>
      <c r="EM350" s="71" t="str">
        <f t="shared" si="5387"/>
        <v/>
      </c>
      <c r="EN350" s="71" t="str">
        <f t="shared" si="5388"/>
        <v/>
      </c>
      <c r="EO350" s="71" t="str">
        <f t="shared" si="5389"/>
        <v/>
      </c>
      <c r="EP350" s="71" t="str">
        <f t="shared" si="5390"/>
        <v/>
      </c>
      <c r="EQ350" s="71" t="str">
        <f t="shared" si="5391"/>
        <v/>
      </c>
      <c r="ER350" s="71" t="str">
        <f t="shared" si="5392"/>
        <v/>
      </c>
      <c r="ES350" s="71" t="str">
        <f t="shared" si="5393"/>
        <v/>
      </c>
      <c r="ET350" s="71" t="str">
        <f t="shared" si="5394"/>
        <v/>
      </c>
      <c r="EU350" s="71" t="str">
        <f t="shared" si="5395"/>
        <v/>
      </c>
      <c r="EV350" s="71" t="str">
        <f t="shared" si="5396"/>
        <v/>
      </c>
      <c r="EW350" s="71" t="str">
        <f t="shared" si="5397"/>
        <v/>
      </c>
      <c r="EX350" s="71" t="str">
        <f t="shared" si="5398"/>
        <v/>
      </c>
      <c r="EY350" s="71" t="str">
        <f t="shared" si="5399"/>
        <v/>
      </c>
      <c r="EZ350" s="71" t="str">
        <f t="shared" si="5400"/>
        <v/>
      </c>
      <c r="FA350" s="71" t="str">
        <f t="shared" si="5401"/>
        <v/>
      </c>
      <c r="FB350" s="71" t="str">
        <f t="shared" si="5402"/>
        <v/>
      </c>
      <c r="FC350" s="71" t="str">
        <f t="shared" si="5403"/>
        <v/>
      </c>
      <c r="FD350" s="71" t="str">
        <f t="shared" si="5404"/>
        <v/>
      </c>
      <c r="FE350" s="71" t="str">
        <f t="shared" si="5405"/>
        <v/>
      </c>
      <c r="FF350" s="71" t="str">
        <f t="shared" si="5406"/>
        <v/>
      </c>
      <c r="FG350" s="71" t="str">
        <f t="shared" si="5407"/>
        <v/>
      </c>
      <c r="FH350" s="71" t="str">
        <f t="shared" si="5408"/>
        <v/>
      </c>
      <c r="FI350" s="71" t="str">
        <f t="shared" si="5409"/>
        <v/>
      </c>
      <c r="FJ350" s="71" t="str">
        <f t="shared" si="5410"/>
        <v/>
      </c>
      <c r="FK350" s="71" t="str">
        <f t="shared" si="5411"/>
        <v/>
      </c>
      <c r="FL350" s="71" t="str">
        <f t="shared" si="5412"/>
        <v/>
      </c>
      <c r="FM350" s="71" t="str">
        <f t="shared" si="5413"/>
        <v/>
      </c>
      <c r="FN350" s="71" t="str">
        <f t="shared" si="5414"/>
        <v/>
      </c>
      <c r="FO350" s="71" t="str">
        <f t="shared" si="5415"/>
        <v/>
      </c>
      <c r="FP350" s="71" t="str">
        <f t="shared" si="5416"/>
        <v/>
      </c>
      <c r="FQ350" s="71" t="str">
        <f t="shared" si="5417"/>
        <v/>
      </c>
      <c r="FR350" s="71" t="str">
        <f t="shared" si="5418"/>
        <v/>
      </c>
      <c r="FS350" s="71" t="str">
        <f t="shared" si="5419"/>
        <v/>
      </c>
    </row>
    <row r="351" spans="1:175" ht="16.5">
      <c r="A351" s="134"/>
      <c r="B351" s="80" t="s">
        <v>1015</v>
      </c>
      <c r="C351" s="140" t="s">
        <v>1002</v>
      </c>
      <c r="K351" s="152"/>
      <c r="T351" s="150" t="s">
        <v>1016</v>
      </c>
      <c r="U351" s="85" t="s">
        <v>1004</v>
      </c>
      <c r="CN351" s="69" t="str">
        <f t="shared" si="5344"/>
        <v>InitUnitState('IK3G',,,,,,,,,,)</v>
      </c>
      <c r="CO351" s="69" t="str">
        <f t="shared" si="5345"/>
        <v>InitUnitNormal('IK3G',,,,,,,,,,)</v>
      </c>
      <c r="CP351" s="69" t="str">
        <f t="shared" si="5346"/>
        <v>InitUnitMagic('IK3G',,,,,,,,,,)</v>
      </c>
      <c r="CQ351" s="69" t="str">
        <f t="shared" si="5347"/>
        <v>InitUnitAdd('IK3G',,,,,,,,,,)</v>
      </c>
      <c r="CR351" s="69" t="str">
        <f t="shared" si="5348"/>
        <v>InitEquipData('IK3G',,"",,,,,'','','','','','',"ReplaceableTextures\\CommandButtons\\BTNSST12.blp")</v>
      </c>
      <c r="CU351" s="95" t="str">
        <f t="shared" si="5349"/>
        <v>|n</v>
      </c>
      <c r="CV351" s="70" t="str">
        <f t="shared" si="5116"/>
        <v>道兵伤害|Cffffc926+60%|n|n|r|Cffaaaaaa○|CffFFD24D光之符印+1|r|r|n|n|Cff00ff7f点击穿戴或脱卸。|r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350"/>
        <v/>
      </c>
      <c r="DC351" s="71" t="str">
        <f t="shared" si="5351"/>
        <v/>
      </c>
      <c r="DD351" s="71" t="str">
        <f t="shared" si="5352"/>
        <v/>
      </c>
      <c r="DE351" s="71" t="str">
        <f t="shared" si="5353"/>
        <v/>
      </c>
      <c r="DF351" s="71" t="str">
        <f t="shared" si="5354"/>
        <v/>
      </c>
      <c r="DG351" s="71" t="str">
        <f t="shared" si="5355"/>
        <v/>
      </c>
      <c r="DH351" s="71" t="str">
        <f t="shared" si="5356"/>
        <v/>
      </c>
      <c r="DI351" s="71" t="str">
        <f t="shared" si="5357"/>
        <v/>
      </c>
      <c r="DJ351" s="71" t="str">
        <f t="shared" si="5358"/>
        <v/>
      </c>
      <c r="DK351" s="71" t="str">
        <f t="shared" si="5359"/>
        <v/>
      </c>
      <c r="DL351" s="71" t="str">
        <f t="shared" si="5360"/>
        <v/>
      </c>
      <c r="DM351" s="71" t="str">
        <f t="shared" si="5361"/>
        <v/>
      </c>
      <c r="DN351" s="71" t="str">
        <f t="shared" si="5362"/>
        <v/>
      </c>
      <c r="DO351" s="71" t="str">
        <f t="shared" si="5363"/>
        <v/>
      </c>
      <c r="DP351" s="71" t="str">
        <f t="shared" si="5364"/>
        <v/>
      </c>
      <c r="DQ351" s="71" t="str">
        <f t="shared" si="5365"/>
        <v/>
      </c>
      <c r="DR351" s="71" t="str">
        <f t="shared" si="5366"/>
        <v/>
      </c>
      <c r="DS351" s="71" t="str">
        <f t="shared" si="5367"/>
        <v/>
      </c>
      <c r="DT351" s="71" t="str">
        <f t="shared" si="5368"/>
        <v/>
      </c>
      <c r="DU351" s="71" t="str">
        <f t="shared" si="5369"/>
        <v/>
      </c>
      <c r="DV351" s="71" t="str">
        <f t="shared" si="5370"/>
        <v/>
      </c>
      <c r="DW351" s="71" t="str">
        <f t="shared" si="5371"/>
        <v/>
      </c>
      <c r="DX351" s="71" t="str">
        <f t="shared" si="5372"/>
        <v/>
      </c>
      <c r="DY351" s="71" t="str">
        <f t="shared" si="5373"/>
        <v/>
      </c>
      <c r="DZ351" s="71" t="str">
        <f t="shared" si="5374"/>
        <v/>
      </c>
      <c r="EA351" s="71" t="str">
        <f t="shared" si="5375"/>
        <v/>
      </c>
      <c r="EB351" s="71" t="str">
        <f t="shared" si="5376"/>
        <v/>
      </c>
      <c r="EC351" s="71" t="str">
        <f t="shared" si="5377"/>
        <v/>
      </c>
      <c r="ED351" s="71" t="str">
        <f t="shared" si="5378"/>
        <v/>
      </c>
      <c r="EE351" s="71" t="str">
        <f t="shared" si="5379"/>
        <v/>
      </c>
      <c r="EF351" s="71" t="str">
        <f t="shared" si="5380"/>
        <v/>
      </c>
      <c r="EG351" s="71" t="str">
        <f t="shared" si="5381"/>
        <v/>
      </c>
      <c r="EH351" s="71" t="str">
        <f t="shared" si="5382"/>
        <v/>
      </c>
      <c r="EI351" s="71" t="str">
        <f t="shared" si="5383"/>
        <v/>
      </c>
      <c r="EJ351" s="71" t="str">
        <f t="shared" si="5384"/>
        <v/>
      </c>
      <c r="EK351" s="71" t="str">
        <f t="shared" si="5385"/>
        <v/>
      </c>
      <c r="EL351" s="71" t="str">
        <f t="shared" si="5386"/>
        <v/>
      </c>
      <c r="EM351" s="71" t="str">
        <f t="shared" si="5387"/>
        <v/>
      </c>
      <c r="EN351" s="71" t="str">
        <f t="shared" si="5388"/>
        <v/>
      </c>
      <c r="EO351" s="71" t="str">
        <f t="shared" si="5389"/>
        <v/>
      </c>
      <c r="EP351" s="71" t="str">
        <f t="shared" si="5390"/>
        <v/>
      </c>
      <c r="EQ351" s="71" t="str">
        <f t="shared" si="5391"/>
        <v/>
      </c>
      <c r="ER351" s="71" t="str">
        <f t="shared" si="5392"/>
        <v/>
      </c>
      <c r="ES351" s="71" t="str">
        <f t="shared" si="5393"/>
        <v/>
      </c>
      <c r="ET351" s="71" t="str">
        <f t="shared" si="5394"/>
        <v/>
      </c>
      <c r="EU351" s="71" t="str">
        <f t="shared" si="5395"/>
        <v/>
      </c>
      <c r="EV351" s="71" t="str">
        <f t="shared" si="5396"/>
        <v/>
      </c>
      <c r="EW351" s="71" t="str">
        <f t="shared" si="5397"/>
        <v/>
      </c>
      <c r="EX351" s="71" t="str">
        <f t="shared" si="5398"/>
        <v/>
      </c>
      <c r="EY351" s="71" t="str">
        <f t="shared" si="5399"/>
        <v/>
      </c>
      <c r="EZ351" s="71" t="str">
        <f t="shared" si="5400"/>
        <v/>
      </c>
      <c r="FA351" s="71" t="str">
        <f t="shared" si="5401"/>
        <v/>
      </c>
      <c r="FB351" s="71" t="str">
        <f t="shared" si="5402"/>
        <v/>
      </c>
      <c r="FC351" s="71" t="str">
        <f t="shared" si="5403"/>
        <v/>
      </c>
      <c r="FD351" s="71" t="str">
        <f t="shared" si="5404"/>
        <v/>
      </c>
      <c r="FE351" s="71" t="str">
        <f t="shared" si="5405"/>
        <v/>
      </c>
      <c r="FF351" s="71" t="str">
        <f t="shared" si="5406"/>
        <v/>
      </c>
      <c r="FG351" s="71" t="str">
        <f t="shared" si="5407"/>
        <v/>
      </c>
      <c r="FH351" s="71" t="str">
        <f t="shared" si="5408"/>
        <v/>
      </c>
      <c r="FI351" s="71" t="str">
        <f t="shared" si="5409"/>
        <v/>
      </c>
      <c r="FJ351" s="71" t="str">
        <f t="shared" si="5410"/>
        <v/>
      </c>
      <c r="FK351" s="71" t="str">
        <f t="shared" si="5411"/>
        <v/>
      </c>
      <c r="FL351" s="71" t="str">
        <f t="shared" si="5412"/>
        <v/>
      </c>
      <c r="FM351" s="71" t="str">
        <f t="shared" si="5413"/>
        <v/>
      </c>
      <c r="FN351" s="71" t="str">
        <f t="shared" si="5414"/>
        <v/>
      </c>
      <c r="FO351" s="71" t="str">
        <f t="shared" si="5415"/>
        <v/>
      </c>
      <c r="FP351" s="71" t="str">
        <f t="shared" si="5416"/>
        <v/>
      </c>
      <c r="FQ351" s="71" t="str">
        <f t="shared" si="5417"/>
        <v/>
      </c>
      <c r="FR351" s="71" t="str">
        <f t="shared" si="5418"/>
        <v/>
      </c>
      <c r="FS351" s="71" t="str">
        <f t="shared" si="5419"/>
        <v/>
      </c>
    </row>
    <row r="352" spans="1:175" ht="16.5">
      <c r="A352" s="134"/>
      <c r="B352" s="80" t="s">
        <v>1017</v>
      </c>
      <c r="C352" s="140" t="s">
        <v>1002</v>
      </c>
      <c r="K352" s="152"/>
      <c r="T352" s="150" t="s">
        <v>1018</v>
      </c>
      <c r="U352" s="85" t="s">
        <v>1004</v>
      </c>
      <c r="CN352" s="69" t="str">
        <f t="shared" si="5344"/>
        <v>InitUnitState('IK3H',,,,,,,,,,)</v>
      </c>
      <c r="CO352" s="69" t="str">
        <f t="shared" si="5345"/>
        <v>InitUnitNormal('IK3H',,,,,,,,,,)</v>
      </c>
      <c r="CP352" s="69" t="str">
        <f t="shared" si="5346"/>
        <v>InitUnitMagic('IK3H',,,,,,,,,,)</v>
      </c>
      <c r="CQ352" s="69" t="str">
        <f t="shared" si="5347"/>
        <v>InitUnitAdd('IK3H',,,,,,,,,,)</v>
      </c>
      <c r="CR352" s="69" t="str">
        <f t="shared" si="5348"/>
        <v>InitEquipData('IK3H',,"",,,,,'','','','','','',"ReplaceableTextures\\CommandButtons\\BTNSST12.blp")</v>
      </c>
      <c r="CU352" s="95" t="str">
        <f t="shared" si="5349"/>
        <v>|n</v>
      </c>
      <c r="CV352" s="70" t="str">
        <f t="shared" si="5116"/>
        <v>道兵伤害|Cffffc926+60%|n|n|r|Cffaaaaaa○|CffFFD24D雷之符印+1|r|r|n|n|Cff00ff7f点击穿戴或脱卸。|r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350"/>
        <v/>
      </c>
      <c r="DC352" s="71" t="str">
        <f t="shared" si="5351"/>
        <v/>
      </c>
      <c r="DD352" s="71" t="str">
        <f t="shared" si="5352"/>
        <v/>
      </c>
      <c r="DE352" s="71" t="str">
        <f t="shared" si="5353"/>
        <v/>
      </c>
      <c r="DF352" s="71" t="str">
        <f t="shared" si="5354"/>
        <v/>
      </c>
      <c r="DG352" s="71" t="str">
        <f t="shared" si="5355"/>
        <v/>
      </c>
      <c r="DH352" s="71" t="str">
        <f t="shared" si="5356"/>
        <v/>
      </c>
      <c r="DI352" s="71" t="str">
        <f t="shared" si="5357"/>
        <v/>
      </c>
      <c r="DJ352" s="71" t="str">
        <f t="shared" si="5358"/>
        <v/>
      </c>
      <c r="DK352" s="71" t="str">
        <f t="shared" si="5359"/>
        <v/>
      </c>
      <c r="DL352" s="71" t="str">
        <f t="shared" si="5360"/>
        <v/>
      </c>
      <c r="DM352" s="71" t="str">
        <f t="shared" si="5361"/>
        <v/>
      </c>
      <c r="DN352" s="71" t="str">
        <f t="shared" si="5362"/>
        <v/>
      </c>
      <c r="DO352" s="71" t="str">
        <f t="shared" si="5363"/>
        <v/>
      </c>
      <c r="DP352" s="71" t="str">
        <f t="shared" si="5364"/>
        <v/>
      </c>
      <c r="DQ352" s="71" t="str">
        <f t="shared" si="5365"/>
        <v/>
      </c>
      <c r="DR352" s="71" t="str">
        <f t="shared" si="5366"/>
        <v/>
      </c>
      <c r="DS352" s="71" t="str">
        <f t="shared" si="5367"/>
        <v/>
      </c>
      <c r="DT352" s="71" t="str">
        <f t="shared" si="5368"/>
        <v/>
      </c>
      <c r="DU352" s="71" t="str">
        <f t="shared" si="5369"/>
        <v/>
      </c>
      <c r="DV352" s="71" t="str">
        <f t="shared" si="5370"/>
        <v/>
      </c>
      <c r="DW352" s="71" t="str">
        <f t="shared" si="5371"/>
        <v/>
      </c>
      <c r="DX352" s="71" t="str">
        <f t="shared" si="5372"/>
        <v/>
      </c>
      <c r="DY352" s="71" t="str">
        <f t="shared" si="5373"/>
        <v/>
      </c>
      <c r="DZ352" s="71" t="str">
        <f t="shared" si="5374"/>
        <v/>
      </c>
      <c r="EA352" s="71" t="str">
        <f t="shared" si="5375"/>
        <v/>
      </c>
      <c r="EB352" s="71" t="str">
        <f t="shared" si="5376"/>
        <v/>
      </c>
      <c r="EC352" s="71" t="str">
        <f t="shared" si="5377"/>
        <v/>
      </c>
      <c r="ED352" s="71" t="str">
        <f t="shared" si="5378"/>
        <v/>
      </c>
      <c r="EE352" s="71" t="str">
        <f t="shared" si="5379"/>
        <v/>
      </c>
      <c r="EF352" s="71" t="str">
        <f t="shared" si="5380"/>
        <v/>
      </c>
      <c r="EG352" s="71" t="str">
        <f t="shared" si="5381"/>
        <v/>
      </c>
      <c r="EH352" s="71" t="str">
        <f t="shared" si="5382"/>
        <v/>
      </c>
      <c r="EI352" s="71" t="str">
        <f t="shared" si="5383"/>
        <v/>
      </c>
      <c r="EJ352" s="71" t="str">
        <f t="shared" si="5384"/>
        <v/>
      </c>
      <c r="EK352" s="71" t="str">
        <f t="shared" si="5385"/>
        <v/>
      </c>
      <c r="EL352" s="71" t="str">
        <f t="shared" si="5386"/>
        <v/>
      </c>
      <c r="EM352" s="71" t="str">
        <f t="shared" si="5387"/>
        <v/>
      </c>
      <c r="EN352" s="71" t="str">
        <f t="shared" si="5388"/>
        <v/>
      </c>
      <c r="EO352" s="71" t="str">
        <f t="shared" si="5389"/>
        <v/>
      </c>
      <c r="EP352" s="71" t="str">
        <f t="shared" si="5390"/>
        <v/>
      </c>
      <c r="EQ352" s="71" t="str">
        <f t="shared" si="5391"/>
        <v/>
      </c>
      <c r="ER352" s="71" t="str">
        <f t="shared" si="5392"/>
        <v/>
      </c>
      <c r="ES352" s="71" t="str">
        <f t="shared" si="5393"/>
        <v/>
      </c>
      <c r="ET352" s="71" t="str">
        <f t="shared" si="5394"/>
        <v/>
      </c>
      <c r="EU352" s="71" t="str">
        <f t="shared" si="5395"/>
        <v/>
      </c>
      <c r="EV352" s="71" t="str">
        <f t="shared" si="5396"/>
        <v/>
      </c>
      <c r="EW352" s="71" t="str">
        <f t="shared" si="5397"/>
        <v/>
      </c>
      <c r="EX352" s="71" t="str">
        <f t="shared" si="5398"/>
        <v/>
      </c>
      <c r="EY352" s="71" t="str">
        <f t="shared" si="5399"/>
        <v/>
      </c>
      <c r="EZ352" s="71" t="str">
        <f t="shared" si="5400"/>
        <v/>
      </c>
      <c r="FA352" s="71" t="str">
        <f t="shared" si="5401"/>
        <v/>
      </c>
      <c r="FB352" s="71" t="str">
        <f t="shared" si="5402"/>
        <v/>
      </c>
      <c r="FC352" s="71" t="str">
        <f t="shared" si="5403"/>
        <v/>
      </c>
      <c r="FD352" s="71" t="str">
        <f t="shared" si="5404"/>
        <v/>
      </c>
      <c r="FE352" s="71" t="str">
        <f t="shared" si="5405"/>
        <v/>
      </c>
      <c r="FF352" s="71" t="str">
        <f t="shared" si="5406"/>
        <v/>
      </c>
      <c r="FG352" s="71" t="str">
        <f t="shared" si="5407"/>
        <v/>
      </c>
      <c r="FH352" s="71" t="str">
        <f t="shared" si="5408"/>
        <v/>
      </c>
      <c r="FI352" s="71" t="str">
        <f t="shared" si="5409"/>
        <v/>
      </c>
      <c r="FJ352" s="71" t="str">
        <f t="shared" si="5410"/>
        <v/>
      </c>
      <c r="FK352" s="71" t="str">
        <f t="shared" si="5411"/>
        <v/>
      </c>
      <c r="FL352" s="71" t="str">
        <f t="shared" si="5412"/>
        <v/>
      </c>
      <c r="FM352" s="71" t="str">
        <f t="shared" si="5413"/>
        <v/>
      </c>
      <c r="FN352" s="71" t="str">
        <f t="shared" si="5414"/>
        <v/>
      </c>
      <c r="FO352" s="71" t="str">
        <f t="shared" si="5415"/>
        <v/>
      </c>
      <c r="FP352" s="71" t="str">
        <f t="shared" si="5416"/>
        <v/>
      </c>
      <c r="FQ352" s="71" t="str">
        <f t="shared" si="5417"/>
        <v/>
      </c>
      <c r="FR352" s="71" t="str">
        <f t="shared" si="5418"/>
        <v/>
      </c>
      <c r="FS352" s="71" t="str">
        <f t="shared" si="5419"/>
        <v/>
      </c>
    </row>
    <row r="353" spans="1:175" ht="16.5">
      <c r="A353" s="134"/>
      <c r="B353" s="80" t="s">
        <v>1019</v>
      </c>
      <c r="C353" s="140" t="s">
        <v>1002</v>
      </c>
      <c r="K353" s="153"/>
      <c r="T353" s="150" t="s">
        <v>1020</v>
      </c>
      <c r="U353" s="85" t="s">
        <v>1004</v>
      </c>
      <c r="CN353" s="69" t="str">
        <f t="shared" si="5344"/>
        <v>InitUnitState('IK3I',,,,,,,,,,)</v>
      </c>
      <c r="CO353" s="69" t="str">
        <f t="shared" si="5345"/>
        <v>InitUnitNormal('IK3I',,,,,,,,,,)</v>
      </c>
      <c r="CP353" s="69" t="str">
        <f t="shared" si="5346"/>
        <v>InitUnitMagic('IK3I',,,,,,,,,,)</v>
      </c>
      <c r="CQ353" s="69" t="str">
        <f t="shared" si="5347"/>
        <v>InitUnitAdd('IK3I',,,,,,,,,,)</v>
      </c>
      <c r="CR353" s="69" t="str">
        <f t="shared" si="5348"/>
        <v>InitEquipData('IK3I',,"",,,,,'','','','','','',"ReplaceableTextures\\CommandButtons\\BTNSST12.blp")</v>
      </c>
      <c r="CU353" s="95" t="str">
        <f t="shared" si="5349"/>
        <v>|n</v>
      </c>
      <c r="CV353" s="70" t="str">
        <f t="shared" si="5116"/>
        <v>道兵伤害|Cffffc926+60%|n|n|r|Cffaaaaaa○|CffFFD24D暗之符印+1|r|r|n|n|Cff00ff7f点击穿戴或脱卸。|r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350"/>
        <v/>
      </c>
      <c r="DC353" s="71" t="str">
        <f t="shared" si="5351"/>
        <v/>
      </c>
      <c r="DD353" s="71" t="str">
        <f t="shared" si="5352"/>
        <v/>
      </c>
      <c r="DE353" s="71" t="str">
        <f t="shared" si="5353"/>
        <v/>
      </c>
      <c r="DF353" s="71" t="str">
        <f t="shared" si="5354"/>
        <v/>
      </c>
      <c r="DG353" s="71" t="str">
        <f t="shared" si="5355"/>
        <v/>
      </c>
      <c r="DH353" s="71" t="str">
        <f t="shared" si="5356"/>
        <v/>
      </c>
      <c r="DI353" s="71" t="str">
        <f t="shared" si="5357"/>
        <v/>
      </c>
      <c r="DJ353" s="71" t="str">
        <f t="shared" si="5358"/>
        <v/>
      </c>
      <c r="DK353" s="71" t="str">
        <f t="shared" si="5359"/>
        <v/>
      </c>
      <c r="DL353" s="71" t="str">
        <f t="shared" si="5360"/>
        <v/>
      </c>
      <c r="DM353" s="71" t="str">
        <f t="shared" si="5361"/>
        <v/>
      </c>
      <c r="DN353" s="71" t="str">
        <f t="shared" si="5362"/>
        <v/>
      </c>
      <c r="DO353" s="71" t="str">
        <f t="shared" si="5363"/>
        <v/>
      </c>
      <c r="DP353" s="71" t="str">
        <f t="shared" si="5364"/>
        <v/>
      </c>
      <c r="DQ353" s="71" t="str">
        <f t="shared" si="5365"/>
        <v/>
      </c>
      <c r="DR353" s="71" t="str">
        <f t="shared" si="5366"/>
        <v/>
      </c>
      <c r="DS353" s="71" t="str">
        <f t="shared" si="5367"/>
        <v/>
      </c>
      <c r="DT353" s="71" t="str">
        <f t="shared" si="5368"/>
        <v/>
      </c>
      <c r="DU353" s="71" t="str">
        <f t="shared" si="5369"/>
        <v/>
      </c>
      <c r="DV353" s="71" t="str">
        <f t="shared" si="5370"/>
        <v/>
      </c>
      <c r="DW353" s="71" t="str">
        <f t="shared" si="5371"/>
        <v/>
      </c>
      <c r="DX353" s="71" t="str">
        <f t="shared" si="5372"/>
        <v/>
      </c>
      <c r="DY353" s="71" t="str">
        <f t="shared" si="5373"/>
        <v/>
      </c>
      <c r="DZ353" s="71" t="str">
        <f t="shared" si="5374"/>
        <v/>
      </c>
      <c r="EA353" s="71" t="str">
        <f t="shared" si="5375"/>
        <v/>
      </c>
      <c r="EB353" s="71" t="str">
        <f t="shared" si="5376"/>
        <v/>
      </c>
      <c r="EC353" s="71" t="str">
        <f t="shared" si="5377"/>
        <v/>
      </c>
      <c r="ED353" s="71" t="str">
        <f t="shared" si="5378"/>
        <v/>
      </c>
      <c r="EE353" s="71" t="str">
        <f t="shared" si="5379"/>
        <v/>
      </c>
      <c r="EF353" s="71" t="str">
        <f t="shared" si="5380"/>
        <v/>
      </c>
      <c r="EG353" s="71" t="str">
        <f t="shared" si="5381"/>
        <v/>
      </c>
      <c r="EH353" s="71" t="str">
        <f t="shared" si="5382"/>
        <v/>
      </c>
      <c r="EI353" s="71" t="str">
        <f t="shared" si="5383"/>
        <v/>
      </c>
      <c r="EJ353" s="71" t="str">
        <f t="shared" si="5384"/>
        <v/>
      </c>
      <c r="EK353" s="71" t="str">
        <f t="shared" si="5385"/>
        <v/>
      </c>
      <c r="EL353" s="71" t="str">
        <f t="shared" si="5386"/>
        <v/>
      </c>
      <c r="EM353" s="71" t="str">
        <f t="shared" si="5387"/>
        <v/>
      </c>
      <c r="EN353" s="71" t="str">
        <f t="shared" si="5388"/>
        <v/>
      </c>
      <c r="EO353" s="71" t="str">
        <f t="shared" si="5389"/>
        <v/>
      </c>
      <c r="EP353" s="71" t="str">
        <f t="shared" si="5390"/>
        <v/>
      </c>
      <c r="EQ353" s="71" t="str">
        <f t="shared" si="5391"/>
        <v/>
      </c>
      <c r="ER353" s="71" t="str">
        <f t="shared" si="5392"/>
        <v/>
      </c>
      <c r="ES353" s="71" t="str">
        <f t="shared" si="5393"/>
        <v/>
      </c>
      <c r="ET353" s="71" t="str">
        <f t="shared" si="5394"/>
        <v/>
      </c>
      <c r="EU353" s="71" t="str">
        <f t="shared" si="5395"/>
        <v/>
      </c>
      <c r="EV353" s="71" t="str">
        <f t="shared" si="5396"/>
        <v/>
      </c>
      <c r="EW353" s="71" t="str">
        <f t="shared" si="5397"/>
        <v/>
      </c>
      <c r="EX353" s="71" t="str">
        <f t="shared" si="5398"/>
        <v/>
      </c>
      <c r="EY353" s="71" t="str">
        <f t="shared" si="5399"/>
        <v/>
      </c>
      <c r="EZ353" s="71" t="str">
        <f t="shared" si="5400"/>
        <v/>
      </c>
      <c r="FA353" s="71" t="str">
        <f t="shared" si="5401"/>
        <v/>
      </c>
      <c r="FB353" s="71" t="str">
        <f t="shared" si="5402"/>
        <v/>
      </c>
      <c r="FC353" s="71" t="str">
        <f t="shared" si="5403"/>
        <v/>
      </c>
      <c r="FD353" s="71" t="str">
        <f t="shared" si="5404"/>
        <v/>
      </c>
      <c r="FE353" s="71" t="str">
        <f t="shared" si="5405"/>
        <v/>
      </c>
      <c r="FF353" s="71" t="str">
        <f t="shared" si="5406"/>
        <v/>
      </c>
      <c r="FG353" s="71" t="str">
        <f t="shared" si="5407"/>
        <v/>
      </c>
      <c r="FH353" s="71" t="str">
        <f t="shared" si="5408"/>
        <v/>
      </c>
      <c r="FI353" s="71" t="str">
        <f t="shared" si="5409"/>
        <v/>
      </c>
      <c r="FJ353" s="71" t="str">
        <f t="shared" si="5410"/>
        <v/>
      </c>
      <c r="FK353" s="71" t="str">
        <f t="shared" si="5411"/>
        <v/>
      </c>
      <c r="FL353" s="71" t="str">
        <f t="shared" si="5412"/>
        <v/>
      </c>
      <c r="FM353" s="71" t="str">
        <f t="shared" si="5413"/>
        <v/>
      </c>
      <c r="FN353" s="71" t="str">
        <f t="shared" si="5414"/>
        <v/>
      </c>
      <c r="FO353" s="71" t="str">
        <f t="shared" si="5415"/>
        <v/>
      </c>
      <c r="FP353" s="71" t="str">
        <f t="shared" si="5416"/>
        <v/>
      </c>
      <c r="FQ353" s="71" t="str">
        <f t="shared" si="5417"/>
        <v/>
      </c>
      <c r="FR353" s="71" t="str">
        <f t="shared" si="5418"/>
        <v/>
      </c>
      <c r="FS353" s="71" t="str">
        <f t="shared" si="5419"/>
        <v/>
      </c>
    </row>
    <row r="354" spans="1:175" ht="16.5">
      <c r="A354" s="134"/>
      <c r="B354" s="80" t="s">
        <v>1021</v>
      </c>
      <c r="C354" s="140" t="s">
        <v>1022</v>
      </c>
      <c r="T354" s="150" t="s">
        <v>1023</v>
      </c>
      <c r="U354" s="85" t="s">
        <v>1024</v>
      </c>
      <c r="CN354" s="69" t="str">
        <f t="shared" si="5117"/>
        <v>InitUnitState('IK4A',,,,,,,,,,)</v>
      </c>
      <c r="CO354" s="69" t="str">
        <f t="shared" si="5118"/>
        <v>InitUnitNormal('IK4A',,,,,,,,,,)</v>
      </c>
      <c r="CP354" s="69" t="str">
        <f t="shared" si="5119"/>
        <v>InitUnitMagic('IK4A',,,,,,,,,,)</v>
      </c>
      <c r="CQ354" s="69" t="str">
        <f t="shared" si="5120"/>
        <v>InitUnitAdd('IK4A',,,,,,,,,,)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InitEquipData('IK4A',,"",,,,,'','','','','','',"ReplaceableTextures\\CommandButtons\\BTNSST13.blp")</v>
      </c>
      <c r="CU354" s="95" t="str">
        <f t="shared" si="5121"/>
        <v>|n</v>
      </c>
      <c r="CV354" s="70" t="str">
        <f t="shared" si="5116"/>
        <v>攻击|Cffffc926+50000|r，攻击|Cffffc926+12%|n|n|r|Cffaaaaaa○刻印槽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122"/>
        <v/>
      </c>
      <c r="DC354" s="71" t="str">
        <f t="shared" si="5123"/>
        <v/>
      </c>
      <c r="DD354" s="71" t="str">
        <f t="shared" si="5124"/>
        <v/>
      </c>
      <c r="DE354" s="71" t="str">
        <f t="shared" si="5125"/>
        <v/>
      </c>
      <c r="DF354" s="71" t="str">
        <f t="shared" si="5126"/>
        <v/>
      </c>
      <c r="DG354" s="71" t="str">
        <f t="shared" si="5127"/>
        <v/>
      </c>
      <c r="DH354" s="71" t="str">
        <f t="shared" si="5128"/>
        <v/>
      </c>
      <c r="DI354" s="71" t="str">
        <f t="shared" si="5129"/>
        <v/>
      </c>
      <c r="DJ354" s="71" t="str">
        <f t="shared" si="5130"/>
        <v/>
      </c>
      <c r="DK354" s="71" t="str">
        <f t="shared" si="5131"/>
        <v/>
      </c>
      <c r="DL354" s="71" t="str">
        <f t="shared" si="5132"/>
        <v/>
      </c>
      <c r="DM354" s="71" t="str">
        <f t="shared" si="5133"/>
        <v/>
      </c>
      <c r="DN354" s="71" t="str">
        <f t="shared" si="5134"/>
        <v/>
      </c>
      <c r="DO354" s="71" t="str">
        <f t="shared" si="5135"/>
        <v/>
      </c>
      <c r="DP354" s="71" t="str">
        <f t="shared" si="5136"/>
        <v/>
      </c>
      <c r="DQ354" s="71" t="str">
        <f t="shared" si="5137"/>
        <v/>
      </c>
      <c r="DR354" s="71" t="str">
        <f t="shared" si="5138"/>
        <v/>
      </c>
      <c r="DS354" s="71" t="str">
        <f t="shared" si="5139"/>
        <v/>
      </c>
      <c r="DT354" s="71" t="str">
        <f t="shared" si="5140"/>
        <v/>
      </c>
      <c r="DU354" s="71" t="str">
        <f t="shared" si="5141"/>
        <v/>
      </c>
      <c r="DV354" s="71" t="str">
        <f t="shared" si="5142"/>
        <v/>
      </c>
      <c r="DW354" s="71" t="str">
        <f t="shared" si="5143"/>
        <v/>
      </c>
      <c r="DX354" s="71" t="str">
        <f t="shared" si="5144"/>
        <v/>
      </c>
      <c r="DY354" s="71" t="str">
        <f t="shared" si="5145"/>
        <v/>
      </c>
      <c r="DZ354" s="71" t="str">
        <f t="shared" si="5146"/>
        <v/>
      </c>
      <c r="EA354" s="71" t="str">
        <f t="shared" si="5147"/>
        <v/>
      </c>
      <c r="EB354" s="71" t="str">
        <f t="shared" si="5148"/>
        <v/>
      </c>
      <c r="EC354" s="71" t="str">
        <f t="shared" si="5149"/>
        <v/>
      </c>
      <c r="ED354" s="71" t="str">
        <f t="shared" si="5150"/>
        <v/>
      </c>
      <c r="EE354" s="71" t="str">
        <f t="shared" si="5151"/>
        <v/>
      </c>
      <c r="EF354" s="71" t="str">
        <f t="shared" si="5152"/>
        <v/>
      </c>
      <c r="EG354" s="71" t="str">
        <f t="shared" si="5153"/>
        <v/>
      </c>
      <c r="EH354" s="71" t="str">
        <f t="shared" si="5154"/>
        <v/>
      </c>
      <c r="EI354" s="71" t="str">
        <f t="shared" si="5155"/>
        <v/>
      </c>
      <c r="EJ354" s="71" t="str">
        <f t="shared" si="5156"/>
        <v/>
      </c>
      <c r="EK354" s="71" t="str">
        <f t="shared" si="5157"/>
        <v/>
      </c>
      <c r="EL354" s="71" t="str">
        <f t="shared" si="5158"/>
        <v/>
      </c>
      <c r="EM354" s="71" t="str">
        <f t="shared" si="5159"/>
        <v/>
      </c>
      <c r="EN354" s="71" t="str">
        <f t="shared" si="5160"/>
        <v/>
      </c>
      <c r="EO354" s="71" t="str">
        <f t="shared" si="5161"/>
        <v/>
      </c>
      <c r="EP354" s="71" t="str">
        <f t="shared" si="5162"/>
        <v/>
      </c>
      <c r="EQ354" s="71" t="str">
        <f t="shared" si="5163"/>
        <v/>
      </c>
      <c r="ER354" s="71" t="str">
        <f t="shared" si="5164"/>
        <v/>
      </c>
      <c r="ES354" s="71" t="str">
        <f t="shared" si="5165"/>
        <v/>
      </c>
      <c r="ET354" s="71" t="str">
        <f t="shared" si="5166"/>
        <v/>
      </c>
      <c r="EU354" s="71" t="str">
        <f t="shared" si="5167"/>
        <v/>
      </c>
      <c r="EV354" s="71" t="str">
        <f t="shared" si="5168"/>
        <v/>
      </c>
      <c r="EW354" s="71" t="str">
        <f t="shared" si="5169"/>
        <v/>
      </c>
      <c r="EX354" s="71" t="str">
        <f t="shared" si="5170"/>
        <v/>
      </c>
      <c r="EY354" s="71" t="str">
        <f t="shared" si="5171"/>
        <v/>
      </c>
      <c r="EZ354" s="71" t="str">
        <f t="shared" si="5172"/>
        <v/>
      </c>
      <c r="FA354" s="71" t="str">
        <f t="shared" si="5173"/>
        <v/>
      </c>
      <c r="FB354" s="71" t="str">
        <f t="shared" si="5174"/>
        <v/>
      </c>
      <c r="FC354" s="71" t="str">
        <f t="shared" si="5175"/>
        <v/>
      </c>
      <c r="FD354" s="71" t="str">
        <f t="shared" si="5176"/>
        <v/>
      </c>
      <c r="FE354" s="71" t="str">
        <f t="shared" si="5177"/>
        <v/>
      </c>
      <c r="FF354" s="71" t="str">
        <f t="shared" si="5178"/>
        <v/>
      </c>
      <c r="FG354" s="71" t="str">
        <f t="shared" si="5179"/>
        <v/>
      </c>
      <c r="FH354" s="71" t="str">
        <f t="shared" si="5180"/>
        <v/>
      </c>
      <c r="FI354" s="71" t="str">
        <f t="shared" si="5181"/>
        <v/>
      </c>
      <c r="FJ354" s="71" t="str">
        <f t="shared" si="5182"/>
        <v/>
      </c>
      <c r="FK354" s="71" t="str">
        <f t="shared" si="5183"/>
        <v/>
      </c>
      <c r="FL354" s="71" t="str">
        <f t="shared" si="5184"/>
        <v/>
      </c>
      <c r="FM354" s="71" t="str">
        <f t="shared" si="5185"/>
        <v/>
      </c>
      <c r="FN354" s="71" t="str">
        <f t="shared" si="5186"/>
        <v/>
      </c>
      <c r="FO354" s="71" t="str">
        <f t="shared" si="5187"/>
        <v/>
      </c>
      <c r="FP354" s="71" t="str">
        <f t="shared" si="5188"/>
        <v/>
      </c>
      <c r="FQ354" s="71" t="str">
        <f t="shared" si="5189"/>
        <v/>
      </c>
      <c r="FR354" s="71" t="str">
        <f t="shared" si="5190"/>
        <v/>
      </c>
      <c r="FS354" s="71" t="str">
        <f t="shared" si="5191"/>
        <v/>
      </c>
    </row>
    <row r="355" spans="1:175" ht="16.5">
      <c r="A355" s="134"/>
      <c r="B355" s="80" t="s">
        <v>1025</v>
      </c>
      <c r="C355" s="140" t="s">
        <v>1022</v>
      </c>
      <c r="K355" s="142"/>
      <c r="T355" s="150" t="s">
        <v>1026</v>
      </c>
      <c r="U355" s="85" t="s">
        <v>1024</v>
      </c>
      <c r="CN355" s="69" t="str">
        <f t="shared" ref="CN355:CN362" si="5420">"InitUnitState('"&amp;B355&amp;"',"&amp;V355&amp;","&amp;W355&amp;","&amp;X355&amp;","&amp;Y355&amp;","&amp;Z355&amp;","&amp;AA355&amp;","&amp;AB355&amp;","&amp;AC355&amp;","&amp;AD355&amp;","&amp;AE355&amp;")"</f>
        <v>InitUnitState('IK4B',,,,,,,,,,)</v>
      </c>
      <c r="CO355" s="69" t="str">
        <f t="shared" ref="CO355:CO362" si="5421">"InitUnitNormal('"&amp;B355&amp;"',"&amp;AF355&amp;","&amp;AG355&amp;","&amp;AH355&amp;","&amp;AI355&amp;","&amp;AJ355&amp;","&amp;AK355&amp;","&amp;AL355&amp;","&amp;AM355&amp;","&amp;AN355&amp;","&amp;AO355&amp;")"</f>
        <v>InitUnitNormal('IK4B',,,,,,,,,,)</v>
      </c>
      <c r="CP355" s="69" t="str">
        <f t="shared" ref="CP355:CP362" si="5422">"InitUnitMagic('"&amp;B355&amp;"',"&amp;AP355&amp;","&amp;AQ355&amp;","&amp;AR355&amp;","&amp;AS355&amp;","&amp;AT355&amp;","&amp;AU355&amp;","&amp;AV355&amp;","&amp;AW355&amp;","&amp;BI355&amp;","&amp;BJ355&amp;")"</f>
        <v>InitUnitMagic('IK4B',,,,,,,,,,)</v>
      </c>
      <c r="CQ355" s="69" t="str">
        <f t="shared" ref="CQ355:CQ362" si="5423">"InitUnitAdd('"&amp;B355&amp;"',"&amp;BK355&amp;","&amp;BL355&amp;","&amp;BM355&amp;","&amp;BN355&amp;","&amp;BO355&amp;","&amp;BP355&amp;","&amp;BQ355&amp;","&amp;BR355&amp;","&amp;BS355&amp;","&amp;BT355&amp;")"</f>
        <v>InitUnitAdd('IK4B',,,,,,,,,,)</v>
      </c>
      <c r="CR355" s="69" t="str">
        <f t="shared" ref="CR355:CR362" si="5424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InitEquipData('IK4B',,"",,,,,'','','','','','',"ReplaceableTextures\\CommandButtons\\BTNSST13.blp")</v>
      </c>
      <c r="CU355" s="95" t="str">
        <f t="shared" ref="CU355:CU362" si="5425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5116"/>
        <v>攻击|Cffffc926+50000|r，攻击|Cffffc926+12%|n|n|r|Cffaaaaaa○|CffFFD24D金之符印+1|r|r|n|n|Cff00ff7f点击穿戴或脱卸。|r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426">IF(V355="","","|n"&amp;DB$2&amp;"+"&amp;V355&amp;DB$1)</f>
        <v/>
      </c>
      <c r="DC355" s="71" t="str">
        <f t="shared" ref="DC355:DC362" si="5427">IF(W355="","","|n"&amp;DC$2&amp;"+"&amp;W355&amp;DC$1)</f>
        <v/>
      </c>
      <c r="DD355" s="71" t="str">
        <f t="shared" ref="DD355:DD362" si="5428">IF(X355="","","|n"&amp;DD$2&amp;"+"&amp;X355&amp;DD$1)</f>
        <v/>
      </c>
      <c r="DE355" s="71" t="str">
        <f t="shared" ref="DE355:DE362" si="5429">IF(Y355="","","|n"&amp;DE$2&amp;"+"&amp;Y355&amp;DE$1)</f>
        <v/>
      </c>
      <c r="DF355" s="71" t="str">
        <f t="shared" ref="DF355:DF362" si="5430">IF(Z355="","","|n"&amp;DF$2&amp;"+"&amp;Z355&amp;DF$1)</f>
        <v/>
      </c>
      <c r="DG355" s="71" t="str">
        <f t="shared" ref="DG355:DG362" si="5431">IF(AA355="","","|n"&amp;DG$2&amp;"+"&amp;AA355&amp;DG$1)</f>
        <v/>
      </c>
      <c r="DH355" s="71" t="str">
        <f t="shared" ref="DH355:DH362" si="5432">IF(AB355="","","|n"&amp;DH$2&amp;"+"&amp;AB355&amp;DH$1)</f>
        <v/>
      </c>
      <c r="DI355" s="71" t="str">
        <f t="shared" ref="DI355:DI362" si="5433">IF(AC355="","","|n"&amp;DI$2&amp;"+"&amp;AC355&amp;DI$1)</f>
        <v/>
      </c>
      <c r="DJ355" s="71" t="str">
        <f t="shared" ref="DJ355:DJ362" si="5434">IF(AD355="","","|n"&amp;DJ$2&amp;"+"&amp;AD355&amp;DJ$1)</f>
        <v/>
      </c>
      <c r="DK355" s="71" t="str">
        <f t="shared" ref="DK355:DK362" si="5435">IF(AE355="","","|n"&amp;DK$2&amp;"+"&amp;AE355&amp;DK$1)</f>
        <v/>
      </c>
      <c r="DL355" s="71" t="str">
        <f t="shared" ref="DL355:DL362" si="5436">IF(AF355="","","|n"&amp;DL$2&amp;"+"&amp;AF355&amp;DL$1)</f>
        <v/>
      </c>
      <c r="DM355" s="71" t="str">
        <f t="shared" ref="DM355:DM362" si="5437">IF(AG355="","","|n"&amp;DM$2&amp;"+"&amp;AG355&amp;DM$1)</f>
        <v/>
      </c>
      <c r="DN355" s="71" t="str">
        <f t="shared" ref="DN355:DN362" si="5438">IF(AH355="","","|n"&amp;DN$2&amp;"+"&amp;AH355&amp;DN$1)</f>
        <v/>
      </c>
      <c r="DO355" s="71" t="str">
        <f t="shared" ref="DO355:DO362" si="5439">IF(AI355="","","|n"&amp;DO$2&amp;"+"&amp;AI355&amp;DO$1)</f>
        <v/>
      </c>
      <c r="DP355" s="71" t="str">
        <f t="shared" ref="DP355:DP362" si="5440">IF(AJ355="","","|n"&amp;DP$2&amp;"+"&amp;AJ355&amp;DP$1)</f>
        <v/>
      </c>
      <c r="DQ355" s="71" t="str">
        <f t="shared" ref="DQ355:DQ362" si="5441">IF(AK355="","","|n"&amp;DQ$2&amp;"+"&amp;AK355&amp;DQ$1)</f>
        <v/>
      </c>
      <c r="DR355" s="71" t="str">
        <f t="shared" ref="DR355:DR362" si="5442">IF(AL355="","","|n"&amp;DR$2&amp;"+"&amp;AL355&amp;DR$1)</f>
        <v/>
      </c>
      <c r="DS355" s="71" t="str">
        <f t="shared" ref="DS355:DS362" si="5443">IF(AM355="","","|n"&amp;DS$2&amp;"+"&amp;AM355&amp;DS$1)</f>
        <v/>
      </c>
      <c r="DT355" s="71" t="str">
        <f t="shared" ref="DT355:DT362" si="5444">IF(AN355="","","|n"&amp;DT$2&amp;"+"&amp;AN355&amp;DT$1)</f>
        <v/>
      </c>
      <c r="DU355" s="71" t="str">
        <f t="shared" ref="DU355:DU362" si="5445">IF(AO355="","","|n"&amp;DU$2&amp;"+"&amp;AO355&amp;DU$1)</f>
        <v/>
      </c>
      <c r="DV355" s="71" t="str">
        <f t="shared" ref="DV355:DV362" si="5446">IF(AP355="","","|n"&amp;DV$2&amp;"+"&amp;AP355&amp;DV$1)</f>
        <v/>
      </c>
      <c r="DW355" s="71" t="str">
        <f t="shared" ref="DW355:DW362" si="5447">IF(AQ355="","","|n"&amp;DW$2&amp;"+"&amp;AQ355&amp;DW$1)</f>
        <v/>
      </c>
      <c r="DX355" s="71" t="str">
        <f t="shared" ref="DX355:DX362" si="5448">IF(AR355="","","|n"&amp;DX$2&amp;"+"&amp;AR355&amp;DX$1)</f>
        <v/>
      </c>
      <c r="DY355" s="71" t="str">
        <f t="shared" ref="DY355:DY362" si="5449">IF(AS355="","","|n"&amp;DY$2&amp;"+"&amp;AS355&amp;DY$1)</f>
        <v/>
      </c>
      <c r="DZ355" s="71" t="str">
        <f t="shared" ref="DZ355:DZ362" si="5450">IF(AT355="","","|n"&amp;DZ$2&amp;"+"&amp;AT355&amp;DZ$1)</f>
        <v/>
      </c>
      <c r="EA355" s="71" t="str">
        <f t="shared" ref="EA355:EA362" si="5451">IF(AU355="","","|n"&amp;EA$2&amp;"+"&amp;AU355&amp;EA$1)</f>
        <v/>
      </c>
      <c r="EB355" s="71" t="str">
        <f t="shared" ref="EB355:EB362" si="5452">IF(AV355="","","|n"&amp;EB$2&amp;"+"&amp;AV355&amp;EB$1)</f>
        <v/>
      </c>
      <c r="EC355" s="71" t="str">
        <f t="shared" ref="EC355:EC362" si="5453">IF(AW355="","","|n"&amp;EC$2&amp;"+"&amp;AW355&amp;EC$1)</f>
        <v/>
      </c>
      <c r="ED355" s="71" t="str">
        <f t="shared" ref="ED355:ED362" si="5454">IF(AX355="","","|n"&amp;ED$2&amp;"+"&amp;AX355&amp;ED$1)</f>
        <v/>
      </c>
      <c r="EE355" s="71" t="str">
        <f t="shared" ref="EE355:EE362" si="5455">IF(AY355="","","|n"&amp;EE$2&amp;"+"&amp;AY355&amp;EE$1)</f>
        <v/>
      </c>
      <c r="EF355" s="71" t="str">
        <f t="shared" ref="EF355:EF362" si="5456">IF(AZ355="","","|n"&amp;EF$2&amp;"+"&amp;AZ355&amp;EF$1)</f>
        <v/>
      </c>
      <c r="EG355" s="71" t="str">
        <f t="shared" ref="EG355:EG362" si="5457">IF(BA355="","","|n"&amp;EG$2&amp;"+"&amp;BA355&amp;EG$1)</f>
        <v/>
      </c>
      <c r="EH355" s="71" t="str">
        <f t="shared" ref="EH355:EH362" si="5458">IF(BB355="","","|n"&amp;EH$2&amp;"+"&amp;BB355&amp;EH$1)</f>
        <v/>
      </c>
      <c r="EI355" s="71" t="str">
        <f t="shared" ref="EI355:EI362" si="5459">IF(BC355="","","|n"&amp;EI$2&amp;"+"&amp;BC355&amp;EI$1)</f>
        <v/>
      </c>
      <c r="EJ355" s="71" t="str">
        <f t="shared" ref="EJ355:EJ362" si="5460">IF(BD355="","","|n"&amp;EJ$2&amp;"+"&amp;BD355&amp;EJ$1)</f>
        <v/>
      </c>
      <c r="EK355" s="71" t="str">
        <f t="shared" ref="EK355:EK362" si="5461">IF(BE355="","","|n"&amp;EK$2&amp;"+"&amp;BE355&amp;EK$1)</f>
        <v/>
      </c>
      <c r="EL355" s="71" t="str">
        <f t="shared" ref="EL355:EL362" si="5462">IF(BF355="","","|n"&amp;EL$2&amp;"+"&amp;BF355&amp;EL$1)</f>
        <v/>
      </c>
      <c r="EM355" s="71" t="str">
        <f t="shared" ref="EM355:EM362" si="5463">IF(BG355="","","|n"&amp;EM$2&amp;"+"&amp;BG355&amp;EM$1)</f>
        <v/>
      </c>
      <c r="EN355" s="71" t="str">
        <f t="shared" ref="EN355:EN362" si="5464">IF(BH355="","","|n"&amp;EN$2&amp;"+"&amp;BH355&amp;EN$1)</f>
        <v/>
      </c>
      <c r="EO355" s="71" t="str">
        <f t="shared" ref="EO355:EO362" si="5465">IF(BI355="","","|n"&amp;EO$2&amp;"+"&amp;BI355&amp;EO$1)</f>
        <v/>
      </c>
      <c r="EP355" s="71" t="str">
        <f t="shared" ref="EP355:EP362" si="5466">IF(BJ355="","","|n"&amp;EP$2&amp;"+"&amp;BJ355&amp;EP$1)</f>
        <v/>
      </c>
      <c r="EQ355" s="71" t="str">
        <f t="shared" ref="EQ355:EQ362" si="5467">IF(BK355="","","|n"&amp;EQ$2&amp;"+"&amp;BK355&amp;EQ$1)</f>
        <v/>
      </c>
      <c r="ER355" s="71" t="str">
        <f t="shared" ref="ER355:ER362" si="5468">IF(BL355="","","|n"&amp;ER$2&amp;"+"&amp;BL355&amp;ER$1)</f>
        <v/>
      </c>
      <c r="ES355" s="71" t="str">
        <f t="shared" ref="ES355:ES362" si="5469">IF(BM355="","","|n"&amp;ES$2&amp;"+"&amp;BM355&amp;ES$1)</f>
        <v/>
      </c>
      <c r="ET355" s="71" t="str">
        <f t="shared" ref="ET355:ET362" si="5470">IF(BN355="","","|n"&amp;ET$2&amp;"+"&amp;BN355&amp;ET$1)</f>
        <v/>
      </c>
      <c r="EU355" s="71" t="str">
        <f t="shared" ref="EU355:EU362" si="5471">IF(BO355="","","|n"&amp;EU$2&amp;"+"&amp;BO355&amp;EU$1)</f>
        <v/>
      </c>
      <c r="EV355" s="71" t="str">
        <f t="shared" ref="EV355:EV362" si="5472">IF(BP355="","","|n"&amp;EV$2&amp;"+"&amp;BP355&amp;EV$1)</f>
        <v/>
      </c>
      <c r="EW355" s="71" t="str">
        <f t="shared" ref="EW355:EW362" si="5473">IF(BQ355="","","|n"&amp;EW$2&amp;"+"&amp;BQ355&amp;EW$1)</f>
        <v/>
      </c>
      <c r="EX355" s="71" t="str">
        <f t="shared" ref="EX355:EX362" si="5474">IF(BR355="","","|n"&amp;EX$2&amp;"+"&amp;BR355&amp;EX$1)</f>
        <v/>
      </c>
      <c r="EY355" s="71" t="str">
        <f t="shared" ref="EY355:EY362" si="5475">IF(BS355="","","|n"&amp;EY$2&amp;"+"&amp;BS355&amp;EY$1)</f>
        <v/>
      </c>
      <c r="EZ355" s="71" t="str">
        <f t="shared" ref="EZ355:EZ362" si="5476">IF(BT355="","","|n"&amp;EZ$2&amp;"+"&amp;BT355&amp;EZ$1)</f>
        <v/>
      </c>
      <c r="FA355" s="71" t="str">
        <f t="shared" ref="FA355:FA362" si="5477">IF(BU355="","","|n"&amp;FA$2&amp;"+"&amp;BU355&amp;FA$1)</f>
        <v/>
      </c>
      <c r="FB355" s="71" t="str">
        <f t="shared" ref="FB355:FB362" si="5478">IF(BV355="","","|n"&amp;FB$2&amp;"+"&amp;BV355&amp;FB$1)</f>
        <v/>
      </c>
      <c r="FC355" s="71" t="str">
        <f t="shared" ref="FC355:FC362" si="5479">IF(BW355="","","|n"&amp;FC$2&amp;"+"&amp;BW355&amp;FC$1)</f>
        <v/>
      </c>
      <c r="FD355" s="71" t="str">
        <f t="shared" ref="FD355:FD362" si="5480">IF(BX355="","","|n"&amp;FD$2&amp;"+"&amp;BX355&amp;FD$1)</f>
        <v/>
      </c>
      <c r="FE355" s="71" t="str">
        <f t="shared" ref="FE355:FE362" si="5481">IF(BY355="","","|n"&amp;FE$2&amp;"+"&amp;BY355&amp;FE$1)</f>
        <v/>
      </c>
      <c r="FF355" s="71" t="str">
        <f t="shared" ref="FF355:FF362" si="5482">IF(BZ355="","","|n"&amp;FF$2&amp;"+"&amp;BZ355&amp;FF$1)</f>
        <v/>
      </c>
      <c r="FG355" s="71" t="str">
        <f t="shared" ref="FG355:FG362" si="5483">IF(CA355="","","|n"&amp;FG$2&amp;"+"&amp;CA355&amp;FG$1)</f>
        <v/>
      </c>
      <c r="FH355" s="71" t="str">
        <f t="shared" ref="FH355:FH362" si="5484">IF(CB355="","","|n"&amp;FH$2&amp;"+"&amp;CB355&amp;FH$1)</f>
        <v/>
      </c>
      <c r="FI355" s="71" t="str">
        <f t="shared" ref="FI355:FI362" si="5485">IF(CC355="","","|n"&amp;FI$2&amp;"+"&amp;CC355&amp;FI$1)</f>
        <v/>
      </c>
      <c r="FJ355" s="71" t="str">
        <f t="shared" ref="FJ355:FJ362" si="5486">IF(CD355="","","|n"&amp;FJ$2&amp;"+"&amp;CD355&amp;FJ$1)</f>
        <v/>
      </c>
      <c r="FK355" s="71" t="str">
        <f t="shared" ref="FK355:FK362" si="5487">IF(CE355="","","|n"&amp;FK$2&amp;"+"&amp;CE355&amp;FK$1)</f>
        <v/>
      </c>
      <c r="FL355" s="71" t="str">
        <f t="shared" ref="FL355:FL362" si="5488">IF(CF355="","","|n"&amp;FL$2&amp;"+"&amp;CF355&amp;FL$1)</f>
        <v/>
      </c>
      <c r="FM355" s="71" t="str">
        <f t="shared" ref="FM355:FM362" si="5489">IF(CG355="","","|n"&amp;FM$2&amp;"+"&amp;CG355&amp;FM$1)</f>
        <v/>
      </c>
      <c r="FN355" s="71" t="str">
        <f t="shared" ref="FN355:FN362" si="5490">IF(CH355="","","|n"&amp;FN$2&amp;"+"&amp;CH355&amp;FN$1)</f>
        <v/>
      </c>
      <c r="FO355" s="71" t="str">
        <f t="shared" ref="FO355:FO362" si="5491">IF(CI355="","","|n"&amp;FO$2&amp;"+"&amp;CI355&amp;FO$1)</f>
        <v/>
      </c>
      <c r="FP355" s="71" t="str">
        <f t="shared" ref="FP355:FP362" si="5492">IF(CJ355="","","|n"&amp;FP$2&amp;"+"&amp;CJ355&amp;FP$1)</f>
        <v/>
      </c>
      <c r="FQ355" s="71" t="str">
        <f t="shared" ref="FQ355:FQ362" si="5493">IF(CK355="","","|n"&amp;FQ$2&amp;"+"&amp;CK355&amp;FQ$1)</f>
        <v/>
      </c>
      <c r="FR355" s="71" t="str">
        <f t="shared" ref="FR355:FR362" si="5494">IF(CL355="","","|n"&amp;FR$2&amp;"+"&amp;CL355&amp;FR$1)</f>
        <v/>
      </c>
      <c r="FS355" s="71" t="str">
        <f t="shared" ref="FS355:FS362" si="5495">IF(CM355="","","|n"&amp;FS$2&amp;"+"&amp;CM355&amp;FS$1)</f>
        <v/>
      </c>
    </row>
    <row r="356" spans="1:175" ht="16.5">
      <c r="A356" s="134"/>
      <c r="B356" s="80" t="s">
        <v>1027</v>
      </c>
      <c r="C356" s="140" t="s">
        <v>1022</v>
      </c>
      <c r="K356" s="152"/>
      <c r="T356" s="150" t="s">
        <v>1028</v>
      </c>
      <c r="U356" s="85" t="s">
        <v>1024</v>
      </c>
      <c r="CN356" s="69" t="str">
        <f t="shared" si="5420"/>
        <v>InitUnitState('IK4C',,,,,,,,,,)</v>
      </c>
      <c r="CO356" s="69" t="str">
        <f t="shared" si="5421"/>
        <v>InitUnitNormal('IK4C',,,,,,,,,,)</v>
      </c>
      <c r="CP356" s="69" t="str">
        <f t="shared" si="5422"/>
        <v>InitUnitMagic('IK4C',,,,,,,,,,)</v>
      </c>
      <c r="CQ356" s="69" t="str">
        <f t="shared" si="5423"/>
        <v>InitUnitAdd('IK4C',,,,,,,,,,)</v>
      </c>
      <c r="CR356" s="69" t="str">
        <f t="shared" si="5424"/>
        <v>InitEquipData('IK4C',,"",,,,,'','','','','','',"ReplaceableTextures\\CommandButtons\\BTNSST13.blp")</v>
      </c>
      <c r="CU356" s="95" t="str">
        <f t="shared" si="5425"/>
        <v>|n</v>
      </c>
      <c r="CV356" s="70" t="str">
        <f t="shared" si="5116"/>
        <v>攻击|Cffffc926+50000|r，攻击|Cffffc926+12%|n|n|r|Cffaaaaaa○|CffFFD24D木之符印+1|r|r|n|n|Cff00ff7f点击穿戴或脱卸。|r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426"/>
        <v/>
      </c>
      <c r="DC356" s="71" t="str">
        <f t="shared" si="5427"/>
        <v/>
      </c>
      <c r="DD356" s="71" t="str">
        <f t="shared" si="5428"/>
        <v/>
      </c>
      <c r="DE356" s="71" t="str">
        <f t="shared" si="5429"/>
        <v/>
      </c>
      <c r="DF356" s="71" t="str">
        <f t="shared" si="5430"/>
        <v/>
      </c>
      <c r="DG356" s="71" t="str">
        <f t="shared" si="5431"/>
        <v/>
      </c>
      <c r="DH356" s="71" t="str">
        <f t="shared" si="5432"/>
        <v/>
      </c>
      <c r="DI356" s="71" t="str">
        <f t="shared" si="5433"/>
        <v/>
      </c>
      <c r="DJ356" s="71" t="str">
        <f t="shared" si="5434"/>
        <v/>
      </c>
      <c r="DK356" s="71" t="str">
        <f t="shared" si="5435"/>
        <v/>
      </c>
      <c r="DL356" s="71" t="str">
        <f t="shared" si="5436"/>
        <v/>
      </c>
      <c r="DM356" s="71" t="str">
        <f t="shared" si="5437"/>
        <v/>
      </c>
      <c r="DN356" s="71" t="str">
        <f t="shared" si="5438"/>
        <v/>
      </c>
      <c r="DO356" s="71" t="str">
        <f t="shared" si="5439"/>
        <v/>
      </c>
      <c r="DP356" s="71" t="str">
        <f t="shared" si="5440"/>
        <v/>
      </c>
      <c r="DQ356" s="71" t="str">
        <f t="shared" si="5441"/>
        <v/>
      </c>
      <c r="DR356" s="71" t="str">
        <f t="shared" si="5442"/>
        <v/>
      </c>
      <c r="DS356" s="71" t="str">
        <f t="shared" si="5443"/>
        <v/>
      </c>
      <c r="DT356" s="71" t="str">
        <f t="shared" si="5444"/>
        <v/>
      </c>
      <c r="DU356" s="71" t="str">
        <f t="shared" si="5445"/>
        <v/>
      </c>
      <c r="DV356" s="71" t="str">
        <f t="shared" si="5446"/>
        <v/>
      </c>
      <c r="DW356" s="71" t="str">
        <f t="shared" si="5447"/>
        <v/>
      </c>
      <c r="DX356" s="71" t="str">
        <f t="shared" si="5448"/>
        <v/>
      </c>
      <c r="DY356" s="71" t="str">
        <f t="shared" si="5449"/>
        <v/>
      </c>
      <c r="DZ356" s="71" t="str">
        <f t="shared" si="5450"/>
        <v/>
      </c>
      <c r="EA356" s="71" t="str">
        <f t="shared" si="5451"/>
        <v/>
      </c>
      <c r="EB356" s="71" t="str">
        <f t="shared" si="5452"/>
        <v/>
      </c>
      <c r="EC356" s="71" t="str">
        <f t="shared" si="5453"/>
        <v/>
      </c>
      <c r="ED356" s="71" t="str">
        <f t="shared" si="5454"/>
        <v/>
      </c>
      <c r="EE356" s="71" t="str">
        <f t="shared" si="5455"/>
        <v/>
      </c>
      <c r="EF356" s="71" t="str">
        <f t="shared" si="5456"/>
        <v/>
      </c>
      <c r="EG356" s="71" t="str">
        <f t="shared" si="5457"/>
        <v/>
      </c>
      <c r="EH356" s="71" t="str">
        <f t="shared" si="5458"/>
        <v/>
      </c>
      <c r="EI356" s="71" t="str">
        <f t="shared" si="5459"/>
        <v/>
      </c>
      <c r="EJ356" s="71" t="str">
        <f t="shared" si="5460"/>
        <v/>
      </c>
      <c r="EK356" s="71" t="str">
        <f t="shared" si="5461"/>
        <v/>
      </c>
      <c r="EL356" s="71" t="str">
        <f t="shared" si="5462"/>
        <v/>
      </c>
      <c r="EM356" s="71" t="str">
        <f t="shared" si="5463"/>
        <v/>
      </c>
      <c r="EN356" s="71" t="str">
        <f t="shared" si="5464"/>
        <v/>
      </c>
      <c r="EO356" s="71" t="str">
        <f t="shared" si="5465"/>
        <v/>
      </c>
      <c r="EP356" s="71" t="str">
        <f t="shared" si="5466"/>
        <v/>
      </c>
      <c r="EQ356" s="71" t="str">
        <f t="shared" si="5467"/>
        <v/>
      </c>
      <c r="ER356" s="71" t="str">
        <f t="shared" si="5468"/>
        <v/>
      </c>
      <c r="ES356" s="71" t="str">
        <f t="shared" si="5469"/>
        <v/>
      </c>
      <c r="ET356" s="71" t="str">
        <f t="shared" si="5470"/>
        <v/>
      </c>
      <c r="EU356" s="71" t="str">
        <f t="shared" si="5471"/>
        <v/>
      </c>
      <c r="EV356" s="71" t="str">
        <f t="shared" si="5472"/>
        <v/>
      </c>
      <c r="EW356" s="71" t="str">
        <f t="shared" si="5473"/>
        <v/>
      </c>
      <c r="EX356" s="71" t="str">
        <f t="shared" si="5474"/>
        <v/>
      </c>
      <c r="EY356" s="71" t="str">
        <f t="shared" si="5475"/>
        <v/>
      </c>
      <c r="EZ356" s="71" t="str">
        <f t="shared" si="5476"/>
        <v/>
      </c>
      <c r="FA356" s="71" t="str">
        <f t="shared" si="5477"/>
        <v/>
      </c>
      <c r="FB356" s="71" t="str">
        <f t="shared" si="5478"/>
        <v/>
      </c>
      <c r="FC356" s="71" t="str">
        <f t="shared" si="5479"/>
        <v/>
      </c>
      <c r="FD356" s="71" t="str">
        <f t="shared" si="5480"/>
        <v/>
      </c>
      <c r="FE356" s="71" t="str">
        <f t="shared" si="5481"/>
        <v/>
      </c>
      <c r="FF356" s="71" t="str">
        <f t="shared" si="5482"/>
        <v/>
      </c>
      <c r="FG356" s="71" t="str">
        <f t="shared" si="5483"/>
        <v/>
      </c>
      <c r="FH356" s="71" t="str">
        <f t="shared" si="5484"/>
        <v/>
      </c>
      <c r="FI356" s="71" t="str">
        <f t="shared" si="5485"/>
        <v/>
      </c>
      <c r="FJ356" s="71" t="str">
        <f t="shared" si="5486"/>
        <v/>
      </c>
      <c r="FK356" s="71" t="str">
        <f t="shared" si="5487"/>
        <v/>
      </c>
      <c r="FL356" s="71" t="str">
        <f t="shared" si="5488"/>
        <v/>
      </c>
      <c r="FM356" s="71" t="str">
        <f t="shared" si="5489"/>
        <v/>
      </c>
      <c r="FN356" s="71" t="str">
        <f t="shared" si="5490"/>
        <v/>
      </c>
      <c r="FO356" s="71" t="str">
        <f t="shared" si="5491"/>
        <v/>
      </c>
      <c r="FP356" s="71" t="str">
        <f t="shared" si="5492"/>
        <v/>
      </c>
      <c r="FQ356" s="71" t="str">
        <f t="shared" si="5493"/>
        <v/>
      </c>
      <c r="FR356" s="71" t="str">
        <f t="shared" si="5494"/>
        <v/>
      </c>
      <c r="FS356" s="71" t="str">
        <f t="shared" si="5495"/>
        <v/>
      </c>
    </row>
    <row r="357" spans="1:175" ht="16.5">
      <c r="A357" s="134"/>
      <c r="B357" s="80" t="s">
        <v>1029</v>
      </c>
      <c r="C357" s="140" t="s">
        <v>1022</v>
      </c>
      <c r="K357" s="152"/>
      <c r="T357" s="150" t="s">
        <v>1030</v>
      </c>
      <c r="U357" s="85" t="s">
        <v>1024</v>
      </c>
      <c r="CN357" s="69" t="str">
        <f t="shared" si="5420"/>
        <v>InitUnitState('IK4D',,,,,,,,,,)</v>
      </c>
      <c r="CO357" s="69" t="str">
        <f t="shared" si="5421"/>
        <v>InitUnitNormal('IK4D',,,,,,,,,,)</v>
      </c>
      <c r="CP357" s="69" t="str">
        <f t="shared" si="5422"/>
        <v>InitUnitMagic('IK4D',,,,,,,,,,)</v>
      </c>
      <c r="CQ357" s="69" t="str">
        <f t="shared" si="5423"/>
        <v>InitUnitAdd('IK4D',,,,,,,,,,)</v>
      </c>
      <c r="CR357" s="69" t="str">
        <f t="shared" si="5424"/>
        <v>InitEquipData('IK4D',,"",,,,,'','','','','','',"ReplaceableTextures\\CommandButtons\\BTNSST13.blp")</v>
      </c>
      <c r="CU357" s="95" t="str">
        <f t="shared" si="5425"/>
        <v>|n</v>
      </c>
      <c r="CV357" s="70" t="str">
        <f t="shared" si="5116"/>
        <v>攻击|Cffffc926+50000|r，攻击|Cffffc926+12%|n|n|r|Cffaaaaaa○|CffFFD24D水之符印+1|r|r|n|n|Cff00ff7f点击穿戴或脱卸。|r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426"/>
        <v/>
      </c>
      <c r="DC357" s="71" t="str">
        <f t="shared" si="5427"/>
        <v/>
      </c>
      <c r="DD357" s="71" t="str">
        <f t="shared" si="5428"/>
        <v/>
      </c>
      <c r="DE357" s="71" t="str">
        <f t="shared" si="5429"/>
        <v/>
      </c>
      <c r="DF357" s="71" t="str">
        <f t="shared" si="5430"/>
        <v/>
      </c>
      <c r="DG357" s="71" t="str">
        <f t="shared" si="5431"/>
        <v/>
      </c>
      <c r="DH357" s="71" t="str">
        <f t="shared" si="5432"/>
        <v/>
      </c>
      <c r="DI357" s="71" t="str">
        <f t="shared" si="5433"/>
        <v/>
      </c>
      <c r="DJ357" s="71" t="str">
        <f t="shared" si="5434"/>
        <v/>
      </c>
      <c r="DK357" s="71" t="str">
        <f t="shared" si="5435"/>
        <v/>
      </c>
      <c r="DL357" s="71" t="str">
        <f t="shared" si="5436"/>
        <v/>
      </c>
      <c r="DM357" s="71" t="str">
        <f t="shared" si="5437"/>
        <v/>
      </c>
      <c r="DN357" s="71" t="str">
        <f t="shared" si="5438"/>
        <v/>
      </c>
      <c r="DO357" s="71" t="str">
        <f t="shared" si="5439"/>
        <v/>
      </c>
      <c r="DP357" s="71" t="str">
        <f t="shared" si="5440"/>
        <v/>
      </c>
      <c r="DQ357" s="71" t="str">
        <f t="shared" si="5441"/>
        <v/>
      </c>
      <c r="DR357" s="71" t="str">
        <f t="shared" si="5442"/>
        <v/>
      </c>
      <c r="DS357" s="71" t="str">
        <f t="shared" si="5443"/>
        <v/>
      </c>
      <c r="DT357" s="71" t="str">
        <f t="shared" si="5444"/>
        <v/>
      </c>
      <c r="DU357" s="71" t="str">
        <f t="shared" si="5445"/>
        <v/>
      </c>
      <c r="DV357" s="71" t="str">
        <f t="shared" si="5446"/>
        <v/>
      </c>
      <c r="DW357" s="71" t="str">
        <f t="shared" si="5447"/>
        <v/>
      </c>
      <c r="DX357" s="71" t="str">
        <f t="shared" si="5448"/>
        <v/>
      </c>
      <c r="DY357" s="71" t="str">
        <f t="shared" si="5449"/>
        <v/>
      </c>
      <c r="DZ357" s="71" t="str">
        <f t="shared" si="5450"/>
        <v/>
      </c>
      <c r="EA357" s="71" t="str">
        <f t="shared" si="5451"/>
        <v/>
      </c>
      <c r="EB357" s="71" t="str">
        <f t="shared" si="5452"/>
        <v/>
      </c>
      <c r="EC357" s="71" t="str">
        <f t="shared" si="5453"/>
        <v/>
      </c>
      <c r="ED357" s="71" t="str">
        <f t="shared" si="5454"/>
        <v/>
      </c>
      <c r="EE357" s="71" t="str">
        <f t="shared" si="5455"/>
        <v/>
      </c>
      <c r="EF357" s="71" t="str">
        <f t="shared" si="5456"/>
        <v/>
      </c>
      <c r="EG357" s="71" t="str">
        <f t="shared" si="5457"/>
        <v/>
      </c>
      <c r="EH357" s="71" t="str">
        <f t="shared" si="5458"/>
        <v/>
      </c>
      <c r="EI357" s="71" t="str">
        <f t="shared" si="5459"/>
        <v/>
      </c>
      <c r="EJ357" s="71" t="str">
        <f t="shared" si="5460"/>
        <v/>
      </c>
      <c r="EK357" s="71" t="str">
        <f t="shared" si="5461"/>
        <v/>
      </c>
      <c r="EL357" s="71" t="str">
        <f t="shared" si="5462"/>
        <v/>
      </c>
      <c r="EM357" s="71" t="str">
        <f t="shared" si="5463"/>
        <v/>
      </c>
      <c r="EN357" s="71" t="str">
        <f t="shared" si="5464"/>
        <v/>
      </c>
      <c r="EO357" s="71" t="str">
        <f t="shared" si="5465"/>
        <v/>
      </c>
      <c r="EP357" s="71" t="str">
        <f t="shared" si="5466"/>
        <v/>
      </c>
      <c r="EQ357" s="71" t="str">
        <f t="shared" si="5467"/>
        <v/>
      </c>
      <c r="ER357" s="71" t="str">
        <f t="shared" si="5468"/>
        <v/>
      </c>
      <c r="ES357" s="71" t="str">
        <f t="shared" si="5469"/>
        <v/>
      </c>
      <c r="ET357" s="71" t="str">
        <f t="shared" si="5470"/>
        <v/>
      </c>
      <c r="EU357" s="71" t="str">
        <f t="shared" si="5471"/>
        <v/>
      </c>
      <c r="EV357" s="71" t="str">
        <f t="shared" si="5472"/>
        <v/>
      </c>
      <c r="EW357" s="71" t="str">
        <f t="shared" si="5473"/>
        <v/>
      </c>
      <c r="EX357" s="71" t="str">
        <f t="shared" si="5474"/>
        <v/>
      </c>
      <c r="EY357" s="71" t="str">
        <f t="shared" si="5475"/>
        <v/>
      </c>
      <c r="EZ357" s="71" t="str">
        <f t="shared" si="5476"/>
        <v/>
      </c>
      <c r="FA357" s="71" t="str">
        <f t="shared" si="5477"/>
        <v/>
      </c>
      <c r="FB357" s="71" t="str">
        <f t="shared" si="5478"/>
        <v/>
      </c>
      <c r="FC357" s="71" t="str">
        <f t="shared" si="5479"/>
        <v/>
      </c>
      <c r="FD357" s="71" t="str">
        <f t="shared" si="5480"/>
        <v/>
      </c>
      <c r="FE357" s="71" t="str">
        <f t="shared" si="5481"/>
        <v/>
      </c>
      <c r="FF357" s="71" t="str">
        <f t="shared" si="5482"/>
        <v/>
      </c>
      <c r="FG357" s="71" t="str">
        <f t="shared" si="5483"/>
        <v/>
      </c>
      <c r="FH357" s="71" t="str">
        <f t="shared" si="5484"/>
        <v/>
      </c>
      <c r="FI357" s="71" t="str">
        <f t="shared" si="5485"/>
        <v/>
      </c>
      <c r="FJ357" s="71" t="str">
        <f t="shared" si="5486"/>
        <v/>
      </c>
      <c r="FK357" s="71" t="str">
        <f t="shared" si="5487"/>
        <v/>
      </c>
      <c r="FL357" s="71" t="str">
        <f t="shared" si="5488"/>
        <v/>
      </c>
      <c r="FM357" s="71" t="str">
        <f t="shared" si="5489"/>
        <v/>
      </c>
      <c r="FN357" s="71" t="str">
        <f t="shared" si="5490"/>
        <v/>
      </c>
      <c r="FO357" s="71" t="str">
        <f t="shared" si="5491"/>
        <v/>
      </c>
      <c r="FP357" s="71" t="str">
        <f t="shared" si="5492"/>
        <v/>
      </c>
      <c r="FQ357" s="71" t="str">
        <f t="shared" si="5493"/>
        <v/>
      </c>
      <c r="FR357" s="71" t="str">
        <f t="shared" si="5494"/>
        <v/>
      </c>
      <c r="FS357" s="71" t="str">
        <f t="shared" si="5495"/>
        <v/>
      </c>
    </row>
    <row r="358" spans="1:175" ht="16.5">
      <c r="A358" s="134"/>
      <c r="B358" s="80" t="s">
        <v>1031</v>
      </c>
      <c r="C358" s="140" t="s">
        <v>1022</v>
      </c>
      <c r="K358" s="152"/>
      <c r="T358" s="150" t="s">
        <v>1032</v>
      </c>
      <c r="U358" s="85" t="s">
        <v>1024</v>
      </c>
      <c r="CN358" s="69" t="str">
        <f t="shared" si="5420"/>
        <v>InitUnitState('IK4E',,,,,,,,,,)</v>
      </c>
      <c r="CO358" s="69" t="str">
        <f t="shared" si="5421"/>
        <v>InitUnitNormal('IK4E',,,,,,,,,,)</v>
      </c>
      <c r="CP358" s="69" t="str">
        <f t="shared" si="5422"/>
        <v>InitUnitMagic('IK4E',,,,,,,,,,)</v>
      </c>
      <c r="CQ358" s="69" t="str">
        <f t="shared" si="5423"/>
        <v>InitUnitAdd('IK4E',,,,,,,,,,)</v>
      </c>
      <c r="CR358" s="69" t="str">
        <f t="shared" si="5424"/>
        <v>InitEquipData('IK4E',,"",,,,,'','','','','','',"ReplaceableTextures\\CommandButtons\\BTNSST13.blp")</v>
      </c>
      <c r="CU358" s="95" t="str">
        <f t="shared" si="5425"/>
        <v>|n</v>
      </c>
      <c r="CV358" s="70" t="str">
        <f t="shared" si="5116"/>
        <v>攻击|Cffffc926+50000|r，攻击|Cffffc926+12%|n|n|r|Cffaaaaaa○|CffFFD24D火之符印+1|r|r|n|n|Cff00ff7f点击穿戴或脱卸。|r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426"/>
        <v/>
      </c>
      <c r="DC358" s="71" t="str">
        <f t="shared" si="5427"/>
        <v/>
      </c>
      <c r="DD358" s="71" t="str">
        <f t="shared" si="5428"/>
        <v/>
      </c>
      <c r="DE358" s="71" t="str">
        <f t="shared" si="5429"/>
        <v/>
      </c>
      <c r="DF358" s="71" t="str">
        <f t="shared" si="5430"/>
        <v/>
      </c>
      <c r="DG358" s="71" t="str">
        <f t="shared" si="5431"/>
        <v/>
      </c>
      <c r="DH358" s="71" t="str">
        <f t="shared" si="5432"/>
        <v/>
      </c>
      <c r="DI358" s="71" t="str">
        <f t="shared" si="5433"/>
        <v/>
      </c>
      <c r="DJ358" s="71" t="str">
        <f t="shared" si="5434"/>
        <v/>
      </c>
      <c r="DK358" s="71" t="str">
        <f t="shared" si="5435"/>
        <v/>
      </c>
      <c r="DL358" s="71" t="str">
        <f t="shared" si="5436"/>
        <v/>
      </c>
      <c r="DM358" s="71" t="str">
        <f t="shared" si="5437"/>
        <v/>
      </c>
      <c r="DN358" s="71" t="str">
        <f t="shared" si="5438"/>
        <v/>
      </c>
      <c r="DO358" s="71" t="str">
        <f t="shared" si="5439"/>
        <v/>
      </c>
      <c r="DP358" s="71" t="str">
        <f t="shared" si="5440"/>
        <v/>
      </c>
      <c r="DQ358" s="71" t="str">
        <f t="shared" si="5441"/>
        <v/>
      </c>
      <c r="DR358" s="71" t="str">
        <f t="shared" si="5442"/>
        <v/>
      </c>
      <c r="DS358" s="71" t="str">
        <f t="shared" si="5443"/>
        <v/>
      </c>
      <c r="DT358" s="71" t="str">
        <f t="shared" si="5444"/>
        <v/>
      </c>
      <c r="DU358" s="71" t="str">
        <f t="shared" si="5445"/>
        <v/>
      </c>
      <c r="DV358" s="71" t="str">
        <f t="shared" si="5446"/>
        <v/>
      </c>
      <c r="DW358" s="71" t="str">
        <f t="shared" si="5447"/>
        <v/>
      </c>
      <c r="DX358" s="71" t="str">
        <f t="shared" si="5448"/>
        <v/>
      </c>
      <c r="DY358" s="71" t="str">
        <f t="shared" si="5449"/>
        <v/>
      </c>
      <c r="DZ358" s="71" t="str">
        <f t="shared" si="5450"/>
        <v/>
      </c>
      <c r="EA358" s="71" t="str">
        <f t="shared" si="5451"/>
        <v/>
      </c>
      <c r="EB358" s="71" t="str">
        <f t="shared" si="5452"/>
        <v/>
      </c>
      <c r="EC358" s="71" t="str">
        <f t="shared" si="5453"/>
        <v/>
      </c>
      <c r="ED358" s="71" t="str">
        <f t="shared" si="5454"/>
        <v/>
      </c>
      <c r="EE358" s="71" t="str">
        <f t="shared" si="5455"/>
        <v/>
      </c>
      <c r="EF358" s="71" t="str">
        <f t="shared" si="5456"/>
        <v/>
      </c>
      <c r="EG358" s="71" t="str">
        <f t="shared" si="5457"/>
        <v/>
      </c>
      <c r="EH358" s="71" t="str">
        <f t="shared" si="5458"/>
        <v/>
      </c>
      <c r="EI358" s="71" t="str">
        <f t="shared" si="5459"/>
        <v/>
      </c>
      <c r="EJ358" s="71" t="str">
        <f t="shared" si="5460"/>
        <v/>
      </c>
      <c r="EK358" s="71" t="str">
        <f t="shared" si="5461"/>
        <v/>
      </c>
      <c r="EL358" s="71" t="str">
        <f t="shared" si="5462"/>
        <v/>
      </c>
      <c r="EM358" s="71" t="str">
        <f t="shared" si="5463"/>
        <v/>
      </c>
      <c r="EN358" s="71" t="str">
        <f t="shared" si="5464"/>
        <v/>
      </c>
      <c r="EO358" s="71" t="str">
        <f t="shared" si="5465"/>
        <v/>
      </c>
      <c r="EP358" s="71" t="str">
        <f t="shared" si="5466"/>
        <v/>
      </c>
      <c r="EQ358" s="71" t="str">
        <f t="shared" si="5467"/>
        <v/>
      </c>
      <c r="ER358" s="71" t="str">
        <f t="shared" si="5468"/>
        <v/>
      </c>
      <c r="ES358" s="71" t="str">
        <f t="shared" si="5469"/>
        <v/>
      </c>
      <c r="ET358" s="71" t="str">
        <f t="shared" si="5470"/>
        <v/>
      </c>
      <c r="EU358" s="71" t="str">
        <f t="shared" si="5471"/>
        <v/>
      </c>
      <c r="EV358" s="71" t="str">
        <f t="shared" si="5472"/>
        <v/>
      </c>
      <c r="EW358" s="71" t="str">
        <f t="shared" si="5473"/>
        <v/>
      </c>
      <c r="EX358" s="71" t="str">
        <f t="shared" si="5474"/>
        <v/>
      </c>
      <c r="EY358" s="71" t="str">
        <f t="shared" si="5475"/>
        <v/>
      </c>
      <c r="EZ358" s="71" t="str">
        <f t="shared" si="5476"/>
        <v/>
      </c>
      <c r="FA358" s="71" t="str">
        <f t="shared" si="5477"/>
        <v/>
      </c>
      <c r="FB358" s="71" t="str">
        <f t="shared" si="5478"/>
        <v/>
      </c>
      <c r="FC358" s="71" t="str">
        <f t="shared" si="5479"/>
        <v/>
      </c>
      <c r="FD358" s="71" t="str">
        <f t="shared" si="5480"/>
        <v/>
      </c>
      <c r="FE358" s="71" t="str">
        <f t="shared" si="5481"/>
        <v/>
      </c>
      <c r="FF358" s="71" t="str">
        <f t="shared" si="5482"/>
        <v/>
      </c>
      <c r="FG358" s="71" t="str">
        <f t="shared" si="5483"/>
        <v/>
      </c>
      <c r="FH358" s="71" t="str">
        <f t="shared" si="5484"/>
        <v/>
      </c>
      <c r="FI358" s="71" t="str">
        <f t="shared" si="5485"/>
        <v/>
      </c>
      <c r="FJ358" s="71" t="str">
        <f t="shared" si="5486"/>
        <v/>
      </c>
      <c r="FK358" s="71" t="str">
        <f t="shared" si="5487"/>
        <v/>
      </c>
      <c r="FL358" s="71" t="str">
        <f t="shared" si="5488"/>
        <v/>
      </c>
      <c r="FM358" s="71" t="str">
        <f t="shared" si="5489"/>
        <v/>
      </c>
      <c r="FN358" s="71" t="str">
        <f t="shared" si="5490"/>
        <v/>
      </c>
      <c r="FO358" s="71" t="str">
        <f t="shared" si="5491"/>
        <v/>
      </c>
      <c r="FP358" s="71" t="str">
        <f t="shared" si="5492"/>
        <v/>
      </c>
      <c r="FQ358" s="71" t="str">
        <f t="shared" si="5493"/>
        <v/>
      </c>
      <c r="FR358" s="71" t="str">
        <f t="shared" si="5494"/>
        <v/>
      </c>
      <c r="FS358" s="71" t="str">
        <f t="shared" si="5495"/>
        <v/>
      </c>
    </row>
    <row r="359" spans="1:175" ht="16.5">
      <c r="A359" s="134"/>
      <c r="B359" s="80" t="s">
        <v>1033</v>
      </c>
      <c r="C359" s="140" t="s">
        <v>1022</v>
      </c>
      <c r="K359" s="152"/>
      <c r="T359" s="150" t="s">
        <v>1034</v>
      </c>
      <c r="U359" s="85" t="s">
        <v>1024</v>
      </c>
      <c r="CN359" s="69" t="str">
        <f t="shared" si="5420"/>
        <v>InitUnitState('IK4F',,,,,,,,,,)</v>
      </c>
      <c r="CO359" s="69" t="str">
        <f t="shared" si="5421"/>
        <v>InitUnitNormal('IK4F',,,,,,,,,,)</v>
      </c>
      <c r="CP359" s="69" t="str">
        <f t="shared" si="5422"/>
        <v>InitUnitMagic('IK4F',,,,,,,,,,)</v>
      </c>
      <c r="CQ359" s="69" t="str">
        <f t="shared" si="5423"/>
        <v>InitUnitAdd('IK4F',,,,,,,,,,)</v>
      </c>
      <c r="CR359" s="69" t="str">
        <f t="shared" si="5424"/>
        <v>InitEquipData('IK4F',,"",,,,,'','','','','','',"ReplaceableTextures\\CommandButtons\\BTNSST13.blp")</v>
      </c>
      <c r="CU359" s="95" t="str">
        <f t="shared" si="5425"/>
        <v>|n</v>
      </c>
      <c r="CV359" s="70" t="str">
        <f t="shared" si="5116"/>
        <v>攻击|Cffffc926+50000|r，攻击|Cffffc926+12%|n|n|r|Cffaaaaaa○|CffFFD24D土之符印+1|r|r|n|n|Cff00ff7f点击穿戴或脱卸。|r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426"/>
        <v/>
      </c>
      <c r="DC359" s="71" t="str">
        <f t="shared" si="5427"/>
        <v/>
      </c>
      <c r="DD359" s="71" t="str">
        <f t="shared" si="5428"/>
        <v/>
      </c>
      <c r="DE359" s="71" t="str">
        <f t="shared" si="5429"/>
        <v/>
      </c>
      <c r="DF359" s="71" t="str">
        <f t="shared" si="5430"/>
        <v/>
      </c>
      <c r="DG359" s="71" t="str">
        <f t="shared" si="5431"/>
        <v/>
      </c>
      <c r="DH359" s="71" t="str">
        <f t="shared" si="5432"/>
        <v/>
      </c>
      <c r="DI359" s="71" t="str">
        <f t="shared" si="5433"/>
        <v/>
      </c>
      <c r="DJ359" s="71" t="str">
        <f t="shared" si="5434"/>
        <v/>
      </c>
      <c r="DK359" s="71" t="str">
        <f t="shared" si="5435"/>
        <v/>
      </c>
      <c r="DL359" s="71" t="str">
        <f t="shared" si="5436"/>
        <v/>
      </c>
      <c r="DM359" s="71" t="str">
        <f t="shared" si="5437"/>
        <v/>
      </c>
      <c r="DN359" s="71" t="str">
        <f t="shared" si="5438"/>
        <v/>
      </c>
      <c r="DO359" s="71" t="str">
        <f t="shared" si="5439"/>
        <v/>
      </c>
      <c r="DP359" s="71" t="str">
        <f t="shared" si="5440"/>
        <v/>
      </c>
      <c r="DQ359" s="71" t="str">
        <f t="shared" si="5441"/>
        <v/>
      </c>
      <c r="DR359" s="71" t="str">
        <f t="shared" si="5442"/>
        <v/>
      </c>
      <c r="DS359" s="71" t="str">
        <f t="shared" si="5443"/>
        <v/>
      </c>
      <c r="DT359" s="71" t="str">
        <f t="shared" si="5444"/>
        <v/>
      </c>
      <c r="DU359" s="71" t="str">
        <f t="shared" si="5445"/>
        <v/>
      </c>
      <c r="DV359" s="71" t="str">
        <f t="shared" si="5446"/>
        <v/>
      </c>
      <c r="DW359" s="71" t="str">
        <f t="shared" si="5447"/>
        <v/>
      </c>
      <c r="DX359" s="71" t="str">
        <f t="shared" si="5448"/>
        <v/>
      </c>
      <c r="DY359" s="71" t="str">
        <f t="shared" si="5449"/>
        <v/>
      </c>
      <c r="DZ359" s="71" t="str">
        <f t="shared" si="5450"/>
        <v/>
      </c>
      <c r="EA359" s="71" t="str">
        <f t="shared" si="5451"/>
        <v/>
      </c>
      <c r="EB359" s="71" t="str">
        <f t="shared" si="5452"/>
        <v/>
      </c>
      <c r="EC359" s="71" t="str">
        <f t="shared" si="5453"/>
        <v/>
      </c>
      <c r="ED359" s="71" t="str">
        <f t="shared" si="5454"/>
        <v/>
      </c>
      <c r="EE359" s="71" t="str">
        <f t="shared" si="5455"/>
        <v/>
      </c>
      <c r="EF359" s="71" t="str">
        <f t="shared" si="5456"/>
        <v/>
      </c>
      <c r="EG359" s="71" t="str">
        <f t="shared" si="5457"/>
        <v/>
      </c>
      <c r="EH359" s="71" t="str">
        <f t="shared" si="5458"/>
        <v/>
      </c>
      <c r="EI359" s="71" t="str">
        <f t="shared" si="5459"/>
        <v/>
      </c>
      <c r="EJ359" s="71" t="str">
        <f t="shared" si="5460"/>
        <v/>
      </c>
      <c r="EK359" s="71" t="str">
        <f t="shared" si="5461"/>
        <v/>
      </c>
      <c r="EL359" s="71" t="str">
        <f t="shared" si="5462"/>
        <v/>
      </c>
      <c r="EM359" s="71" t="str">
        <f t="shared" si="5463"/>
        <v/>
      </c>
      <c r="EN359" s="71" t="str">
        <f t="shared" si="5464"/>
        <v/>
      </c>
      <c r="EO359" s="71" t="str">
        <f t="shared" si="5465"/>
        <v/>
      </c>
      <c r="EP359" s="71" t="str">
        <f t="shared" si="5466"/>
        <v/>
      </c>
      <c r="EQ359" s="71" t="str">
        <f t="shared" si="5467"/>
        <v/>
      </c>
      <c r="ER359" s="71" t="str">
        <f t="shared" si="5468"/>
        <v/>
      </c>
      <c r="ES359" s="71" t="str">
        <f t="shared" si="5469"/>
        <v/>
      </c>
      <c r="ET359" s="71" t="str">
        <f t="shared" si="5470"/>
        <v/>
      </c>
      <c r="EU359" s="71" t="str">
        <f t="shared" si="5471"/>
        <v/>
      </c>
      <c r="EV359" s="71" t="str">
        <f t="shared" si="5472"/>
        <v/>
      </c>
      <c r="EW359" s="71" t="str">
        <f t="shared" si="5473"/>
        <v/>
      </c>
      <c r="EX359" s="71" t="str">
        <f t="shared" si="5474"/>
        <v/>
      </c>
      <c r="EY359" s="71" t="str">
        <f t="shared" si="5475"/>
        <v/>
      </c>
      <c r="EZ359" s="71" t="str">
        <f t="shared" si="5476"/>
        <v/>
      </c>
      <c r="FA359" s="71" t="str">
        <f t="shared" si="5477"/>
        <v/>
      </c>
      <c r="FB359" s="71" t="str">
        <f t="shared" si="5478"/>
        <v/>
      </c>
      <c r="FC359" s="71" t="str">
        <f t="shared" si="5479"/>
        <v/>
      </c>
      <c r="FD359" s="71" t="str">
        <f t="shared" si="5480"/>
        <v/>
      </c>
      <c r="FE359" s="71" t="str">
        <f t="shared" si="5481"/>
        <v/>
      </c>
      <c r="FF359" s="71" t="str">
        <f t="shared" si="5482"/>
        <v/>
      </c>
      <c r="FG359" s="71" t="str">
        <f t="shared" si="5483"/>
        <v/>
      </c>
      <c r="FH359" s="71" t="str">
        <f t="shared" si="5484"/>
        <v/>
      </c>
      <c r="FI359" s="71" t="str">
        <f t="shared" si="5485"/>
        <v/>
      </c>
      <c r="FJ359" s="71" t="str">
        <f t="shared" si="5486"/>
        <v/>
      </c>
      <c r="FK359" s="71" t="str">
        <f t="shared" si="5487"/>
        <v/>
      </c>
      <c r="FL359" s="71" t="str">
        <f t="shared" si="5488"/>
        <v/>
      </c>
      <c r="FM359" s="71" t="str">
        <f t="shared" si="5489"/>
        <v/>
      </c>
      <c r="FN359" s="71" t="str">
        <f t="shared" si="5490"/>
        <v/>
      </c>
      <c r="FO359" s="71" t="str">
        <f t="shared" si="5491"/>
        <v/>
      </c>
      <c r="FP359" s="71" t="str">
        <f t="shared" si="5492"/>
        <v/>
      </c>
      <c r="FQ359" s="71" t="str">
        <f t="shared" si="5493"/>
        <v/>
      </c>
      <c r="FR359" s="71" t="str">
        <f t="shared" si="5494"/>
        <v/>
      </c>
      <c r="FS359" s="71" t="str">
        <f t="shared" si="5495"/>
        <v/>
      </c>
    </row>
    <row r="360" spans="1:175" ht="16.5">
      <c r="A360" s="134"/>
      <c r="B360" s="80" t="s">
        <v>1035</v>
      </c>
      <c r="C360" s="140" t="s">
        <v>1022</v>
      </c>
      <c r="K360" s="152"/>
      <c r="T360" s="150" t="s">
        <v>1036</v>
      </c>
      <c r="U360" s="85" t="s">
        <v>1024</v>
      </c>
      <c r="CN360" s="69" t="str">
        <f t="shared" si="5420"/>
        <v>InitUnitState('IK4G',,,,,,,,,,)</v>
      </c>
      <c r="CO360" s="69" t="str">
        <f t="shared" si="5421"/>
        <v>InitUnitNormal('IK4G',,,,,,,,,,)</v>
      </c>
      <c r="CP360" s="69" t="str">
        <f t="shared" si="5422"/>
        <v>InitUnitMagic('IK4G',,,,,,,,,,)</v>
      </c>
      <c r="CQ360" s="69" t="str">
        <f t="shared" si="5423"/>
        <v>InitUnitAdd('IK4G',,,,,,,,,,)</v>
      </c>
      <c r="CR360" s="69" t="str">
        <f t="shared" si="5424"/>
        <v>InitEquipData('IK4G',,"",,,,,'','','','','','',"ReplaceableTextures\\CommandButtons\\BTNSST13.blp")</v>
      </c>
      <c r="CU360" s="95" t="str">
        <f t="shared" si="5425"/>
        <v>|n</v>
      </c>
      <c r="CV360" s="70" t="str">
        <f t="shared" si="5116"/>
        <v>攻击|Cffffc926+50000|r，攻击|Cffffc926+12%|n|n|r|Cffaaaaaa○|CffFFD24D光之符印+1|r|r|n|n|Cff00ff7f点击穿戴或脱卸。|r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426"/>
        <v/>
      </c>
      <c r="DC360" s="71" t="str">
        <f t="shared" si="5427"/>
        <v/>
      </c>
      <c r="DD360" s="71" t="str">
        <f t="shared" si="5428"/>
        <v/>
      </c>
      <c r="DE360" s="71" t="str">
        <f t="shared" si="5429"/>
        <v/>
      </c>
      <c r="DF360" s="71" t="str">
        <f t="shared" si="5430"/>
        <v/>
      </c>
      <c r="DG360" s="71" t="str">
        <f t="shared" si="5431"/>
        <v/>
      </c>
      <c r="DH360" s="71" t="str">
        <f t="shared" si="5432"/>
        <v/>
      </c>
      <c r="DI360" s="71" t="str">
        <f t="shared" si="5433"/>
        <v/>
      </c>
      <c r="DJ360" s="71" t="str">
        <f t="shared" si="5434"/>
        <v/>
      </c>
      <c r="DK360" s="71" t="str">
        <f t="shared" si="5435"/>
        <v/>
      </c>
      <c r="DL360" s="71" t="str">
        <f t="shared" si="5436"/>
        <v/>
      </c>
      <c r="DM360" s="71" t="str">
        <f t="shared" si="5437"/>
        <v/>
      </c>
      <c r="DN360" s="71" t="str">
        <f t="shared" si="5438"/>
        <v/>
      </c>
      <c r="DO360" s="71" t="str">
        <f t="shared" si="5439"/>
        <v/>
      </c>
      <c r="DP360" s="71" t="str">
        <f t="shared" si="5440"/>
        <v/>
      </c>
      <c r="DQ360" s="71" t="str">
        <f t="shared" si="5441"/>
        <v/>
      </c>
      <c r="DR360" s="71" t="str">
        <f t="shared" si="5442"/>
        <v/>
      </c>
      <c r="DS360" s="71" t="str">
        <f t="shared" si="5443"/>
        <v/>
      </c>
      <c r="DT360" s="71" t="str">
        <f t="shared" si="5444"/>
        <v/>
      </c>
      <c r="DU360" s="71" t="str">
        <f t="shared" si="5445"/>
        <v/>
      </c>
      <c r="DV360" s="71" t="str">
        <f t="shared" si="5446"/>
        <v/>
      </c>
      <c r="DW360" s="71" t="str">
        <f t="shared" si="5447"/>
        <v/>
      </c>
      <c r="DX360" s="71" t="str">
        <f t="shared" si="5448"/>
        <v/>
      </c>
      <c r="DY360" s="71" t="str">
        <f t="shared" si="5449"/>
        <v/>
      </c>
      <c r="DZ360" s="71" t="str">
        <f t="shared" si="5450"/>
        <v/>
      </c>
      <c r="EA360" s="71" t="str">
        <f t="shared" si="5451"/>
        <v/>
      </c>
      <c r="EB360" s="71" t="str">
        <f t="shared" si="5452"/>
        <v/>
      </c>
      <c r="EC360" s="71" t="str">
        <f t="shared" si="5453"/>
        <v/>
      </c>
      <c r="ED360" s="71" t="str">
        <f t="shared" si="5454"/>
        <v/>
      </c>
      <c r="EE360" s="71" t="str">
        <f t="shared" si="5455"/>
        <v/>
      </c>
      <c r="EF360" s="71" t="str">
        <f t="shared" si="5456"/>
        <v/>
      </c>
      <c r="EG360" s="71" t="str">
        <f t="shared" si="5457"/>
        <v/>
      </c>
      <c r="EH360" s="71" t="str">
        <f t="shared" si="5458"/>
        <v/>
      </c>
      <c r="EI360" s="71" t="str">
        <f t="shared" si="5459"/>
        <v/>
      </c>
      <c r="EJ360" s="71" t="str">
        <f t="shared" si="5460"/>
        <v/>
      </c>
      <c r="EK360" s="71" t="str">
        <f t="shared" si="5461"/>
        <v/>
      </c>
      <c r="EL360" s="71" t="str">
        <f t="shared" si="5462"/>
        <v/>
      </c>
      <c r="EM360" s="71" t="str">
        <f t="shared" si="5463"/>
        <v/>
      </c>
      <c r="EN360" s="71" t="str">
        <f t="shared" si="5464"/>
        <v/>
      </c>
      <c r="EO360" s="71" t="str">
        <f t="shared" si="5465"/>
        <v/>
      </c>
      <c r="EP360" s="71" t="str">
        <f t="shared" si="5466"/>
        <v/>
      </c>
      <c r="EQ360" s="71" t="str">
        <f t="shared" si="5467"/>
        <v/>
      </c>
      <c r="ER360" s="71" t="str">
        <f t="shared" si="5468"/>
        <v/>
      </c>
      <c r="ES360" s="71" t="str">
        <f t="shared" si="5469"/>
        <v/>
      </c>
      <c r="ET360" s="71" t="str">
        <f t="shared" si="5470"/>
        <v/>
      </c>
      <c r="EU360" s="71" t="str">
        <f t="shared" si="5471"/>
        <v/>
      </c>
      <c r="EV360" s="71" t="str">
        <f t="shared" si="5472"/>
        <v/>
      </c>
      <c r="EW360" s="71" t="str">
        <f t="shared" si="5473"/>
        <v/>
      </c>
      <c r="EX360" s="71" t="str">
        <f t="shared" si="5474"/>
        <v/>
      </c>
      <c r="EY360" s="71" t="str">
        <f t="shared" si="5475"/>
        <v/>
      </c>
      <c r="EZ360" s="71" t="str">
        <f t="shared" si="5476"/>
        <v/>
      </c>
      <c r="FA360" s="71" t="str">
        <f t="shared" si="5477"/>
        <v/>
      </c>
      <c r="FB360" s="71" t="str">
        <f t="shared" si="5478"/>
        <v/>
      </c>
      <c r="FC360" s="71" t="str">
        <f t="shared" si="5479"/>
        <v/>
      </c>
      <c r="FD360" s="71" t="str">
        <f t="shared" si="5480"/>
        <v/>
      </c>
      <c r="FE360" s="71" t="str">
        <f t="shared" si="5481"/>
        <v/>
      </c>
      <c r="FF360" s="71" t="str">
        <f t="shared" si="5482"/>
        <v/>
      </c>
      <c r="FG360" s="71" t="str">
        <f t="shared" si="5483"/>
        <v/>
      </c>
      <c r="FH360" s="71" t="str">
        <f t="shared" si="5484"/>
        <v/>
      </c>
      <c r="FI360" s="71" t="str">
        <f t="shared" si="5485"/>
        <v/>
      </c>
      <c r="FJ360" s="71" t="str">
        <f t="shared" si="5486"/>
        <v/>
      </c>
      <c r="FK360" s="71" t="str">
        <f t="shared" si="5487"/>
        <v/>
      </c>
      <c r="FL360" s="71" t="str">
        <f t="shared" si="5488"/>
        <v/>
      </c>
      <c r="FM360" s="71" t="str">
        <f t="shared" si="5489"/>
        <v/>
      </c>
      <c r="FN360" s="71" t="str">
        <f t="shared" si="5490"/>
        <v/>
      </c>
      <c r="FO360" s="71" t="str">
        <f t="shared" si="5491"/>
        <v/>
      </c>
      <c r="FP360" s="71" t="str">
        <f t="shared" si="5492"/>
        <v/>
      </c>
      <c r="FQ360" s="71" t="str">
        <f t="shared" si="5493"/>
        <v/>
      </c>
      <c r="FR360" s="71" t="str">
        <f t="shared" si="5494"/>
        <v/>
      </c>
      <c r="FS360" s="71" t="str">
        <f t="shared" si="5495"/>
        <v/>
      </c>
    </row>
    <row r="361" spans="1:175" ht="16.5">
      <c r="A361" s="134"/>
      <c r="B361" s="80" t="s">
        <v>1037</v>
      </c>
      <c r="C361" s="140" t="s">
        <v>1022</v>
      </c>
      <c r="K361" s="152"/>
      <c r="T361" s="150" t="s">
        <v>1038</v>
      </c>
      <c r="U361" s="85" t="s">
        <v>1024</v>
      </c>
      <c r="CN361" s="69" t="str">
        <f t="shared" si="5420"/>
        <v>InitUnitState('IK4H',,,,,,,,,,)</v>
      </c>
      <c r="CO361" s="69" t="str">
        <f t="shared" si="5421"/>
        <v>InitUnitNormal('IK4H',,,,,,,,,,)</v>
      </c>
      <c r="CP361" s="69" t="str">
        <f t="shared" si="5422"/>
        <v>InitUnitMagic('IK4H',,,,,,,,,,)</v>
      </c>
      <c r="CQ361" s="69" t="str">
        <f t="shared" si="5423"/>
        <v>InitUnitAdd('IK4H',,,,,,,,,,)</v>
      </c>
      <c r="CR361" s="69" t="str">
        <f t="shared" si="5424"/>
        <v>InitEquipData('IK4H',,"",,,,,'','','','','','',"ReplaceableTextures\\CommandButtons\\BTNSST13.blp")</v>
      </c>
      <c r="CU361" s="95" t="str">
        <f t="shared" si="5425"/>
        <v>|n</v>
      </c>
      <c r="CV361" s="70" t="str">
        <f t="shared" si="5116"/>
        <v>攻击|Cffffc926+50000|r，攻击|Cffffc926+12%|n|n|r|Cffaaaaaa○|CffFFD24D雷之符印+1|r|r|n|n|Cff00ff7f点击穿戴或脱卸。|r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426"/>
        <v/>
      </c>
      <c r="DC361" s="71" t="str">
        <f t="shared" si="5427"/>
        <v/>
      </c>
      <c r="DD361" s="71" t="str">
        <f t="shared" si="5428"/>
        <v/>
      </c>
      <c r="DE361" s="71" t="str">
        <f t="shared" si="5429"/>
        <v/>
      </c>
      <c r="DF361" s="71" t="str">
        <f t="shared" si="5430"/>
        <v/>
      </c>
      <c r="DG361" s="71" t="str">
        <f t="shared" si="5431"/>
        <v/>
      </c>
      <c r="DH361" s="71" t="str">
        <f t="shared" si="5432"/>
        <v/>
      </c>
      <c r="DI361" s="71" t="str">
        <f t="shared" si="5433"/>
        <v/>
      </c>
      <c r="DJ361" s="71" t="str">
        <f t="shared" si="5434"/>
        <v/>
      </c>
      <c r="DK361" s="71" t="str">
        <f t="shared" si="5435"/>
        <v/>
      </c>
      <c r="DL361" s="71" t="str">
        <f t="shared" si="5436"/>
        <v/>
      </c>
      <c r="DM361" s="71" t="str">
        <f t="shared" si="5437"/>
        <v/>
      </c>
      <c r="DN361" s="71" t="str">
        <f t="shared" si="5438"/>
        <v/>
      </c>
      <c r="DO361" s="71" t="str">
        <f t="shared" si="5439"/>
        <v/>
      </c>
      <c r="DP361" s="71" t="str">
        <f t="shared" si="5440"/>
        <v/>
      </c>
      <c r="DQ361" s="71" t="str">
        <f t="shared" si="5441"/>
        <v/>
      </c>
      <c r="DR361" s="71" t="str">
        <f t="shared" si="5442"/>
        <v/>
      </c>
      <c r="DS361" s="71" t="str">
        <f t="shared" si="5443"/>
        <v/>
      </c>
      <c r="DT361" s="71" t="str">
        <f t="shared" si="5444"/>
        <v/>
      </c>
      <c r="DU361" s="71" t="str">
        <f t="shared" si="5445"/>
        <v/>
      </c>
      <c r="DV361" s="71" t="str">
        <f t="shared" si="5446"/>
        <v/>
      </c>
      <c r="DW361" s="71" t="str">
        <f t="shared" si="5447"/>
        <v/>
      </c>
      <c r="DX361" s="71" t="str">
        <f t="shared" si="5448"/>
        <v/>
      </c>
      <c r="DY361" s="71" t="str">
        <f t="shared" si="5449"/>
        <v/>
      </c>
      <c r="DZ361" s="71" t="str">
        <f t="shared" si="5450"/>
        <v/>
      </c>
      <c r="EA361" s="71" t="str">
        <f t="shared" si="5451"/>
        <v/>
      </c>
      <c r="EB361" s="71" t="str">
        <f t="shared" si="5452"/>
        <v/>
      </c>
      <c r="EC361" s="71" t="str">
        <f t="shared" si="5453"/>
        <v/>
      </c>
      <c r="ED361" s="71" t="str">
        <f t="shared" si="5454"/>
        <v/>
      </c>
      <c r="EE361" s="71" t="str">
        <f t="shared" si="5455"/>
        <v/>
      </c>
      <c r="EF361" s="71" t="str">
        <f t="shared" si="5456"/>
        <v/>
      </c>
      <c r="EG361" s="71" t="str">
        <f t="shared" si="5457"/>
        <v/>
      </c>
      <c r="EH361" s="71" t="str">
        <f t="shared" si="5458"/>
        <v/>
      </c>
      <c r="EI361" s="71" t="str">
        <f t="shared" si="5459"/>
        <v/>
      </c>
      <c r="EJ361" s="71" t="str">
        <f t="shared" si="5460"/>
        <v/>
      </c>
      <c r="EK361" s="71" t="str">
        <f t="shared" si="5461"/>
        <v/>
      </c>
      <c r="EL361" s="71" t="str">
        <f t="shared" si="5462"/>
        <v/>
      </c>
      <c r="EM361" s="71" t="str">
        <f t="shared" si="5463"/>
        <v/>
      </c>
      <c r="EN361" s="71" t="str">
        <f t="shared" si="5464"/>
        <v/>
      </c>
      <c r="EO361" s="71" t="str">
        <f t="shared" si="5465"/>
        <v/>
      </c>
      <c r="EP361" s="71" t="str">
        <f t="shared" si="5466"/>
        <v/>
      </c>
      <c r="EQ361" s="71" t="str">
        <f t="shared" si="5467"/>
        <v/>
      </c>
      <c r="ER361" s="71" t="str">
        <f t="shared" si="5468"/>
        <v/>
      </c>
      <c r="ES361" s="71" t="str">
        <f t="shared" si="5469"/>
        <v/>
      </c>
      <c r="ET361" s="71" t="str">
        <f t="shared" si="5470"/>
        <v/>
      </c>
      <c r="EU361" s="71" t="str">
        <f t="shared" si="5471"/>
        <v/>
      </c>
      <c r="EV361" s="71" t="str">
        <f t="shared" si="5472"/>
        <v/>
      </c>
      <c r="EW361" s="71" t="str">
        <f t="shared" si="5473"/>
        <v/>
      </c>
      <c r="EX361" s="71" t="str">
        <f t="shared" si="5474"/>
        <v/>
      </c>
      <c r="EY361" s="71" t="str">
        <f t="shared" si="5475"/>
        <v/>
      </c>
      <c r="EZ361" s="71" t="str">
        <f t="shared" si="5476"/>
        <v/>
      </c>
      <c r="FA361" s="71" t="str">
        <f t="shared" si="5477"/>
        <v/>
      </c>
      <c r="FB361" s="71" t="str">
        <f t="shared" si="5478"/>
        <v/>
      </c>
      <c r="FC361" s="71" t="str">
        <f t="shared" si="5479"/>
        <v/>
      </c>
      <c r="FD361" s="71" t="str">
        <f t="shared" si="5480"/>
        <v/>
      </c>
      <c r="FE361" s="71" t="str">
        <f t="shared" si="5481"/>
        <v/>
      </c>
      <c r="FF361" s="71" t="str">
        <f t="shared" si="5482"/>
        <v/>
      </c>
      <c r="FG361" s="71" t="str">
        <f t="shared" si="5483"/>
        <v/>
      </c>
      <c r="FH361" s="71" t="str">
        <f t="shared" si="5484"/>
        <v/>
      </c>
      <c r="FI361" s="71" t="str">
        <f t="shared" si="5485"/>
        <v/>
      </c>
      <c r="FJ361" s="71" t="str">
        <f t="shared" si="5486"/>
        <v/>
      </c>
      <c r="FK361" s="71" t="str">
        <f t="shared" si="5487"/>
        <v/>
      </c>
      <c r="FL361" s="71" t="str">
        <f t="shared" si="5488"/>
        <v/>
      </c>
      <c r="FM361" s="71" t="str">
        <f t="shared" si="5489"/>
        <v/>
      </c>
      <c r="FN361" s="71" t="str">
        <f t="shared" si="5490"/>
        <v/>
      </c>
      <c r="FO361" s="71" t="str">
        <f t="shared" si="5491"/>
        <v/>
      </c>
      <c r="FP361" s="71" t="str">
        <f t="shared" si="5492"/>
        <v/>
      </c>
      <c r="FQ361" s="71" t="str">
        <f t="shared" si="5493"/>
        <v/>
      </c>
      <c r="FR361" s="71" t="str">
        <f t="shared" si="5494"/>
        <v/>
      </c>
      <c r="FS361" s="71" t="str">
        <f t="shared" si="5495"/>
        <v/>
      </c>
    </row>
    <row r="362" spans="1:175" ht="16.5">
      <c r="A362" s="134"/>
      <c r="B362" s="80" t="s">
        <v>1039</v>
      </c>
      <c r="C362" s="140" t="s">
        <v>1022</v>
      </c>
      <c r="K362" s="153"/>
      <c r="T362" s="150" t="s">
        <v>1040</v>
      </c>
      <c r="U362" s="85" t="s">
        <v>1024</v>
      </c>
      <c r="CN362" s="69" t="str">
        <f t="shared" si="5420"/>
        <v>InitUnitState('IK4I',,,,,,,,,,)</v>
      </c>
      <c r="CO362" s="69" t="str">
        <f t="shared" si="5421"/>
        <v>InitUnitNormal('IK4I',,,,,,,,,,)</v>
      </c>
      <c r="CP362" s="69" t="str">
        <f t="shared" si="5422"/>
        <v>InitUnitMagic('IK4I',,,,,,,,,,)</v>
      </c>
      <c r="CQ362" s="69" t="str">
        <f t="shared" si="5423"/>
        <v>InitUnitAdd('IK4I',,,,,,,,,,)</v>
      </c>
      <c r="CR362" s="69" t="str">
        <f t="shared" si="5424"/>
        <v>InitEquipData('IK4I',,"",,,,,'','','','','','',"ReplaceableTextures\\CommandButtons\\BTNSST13.blp")</v>
      </c>
      <c r="CU362" s="95" t="str">
        <f t="shared" si="5425"/>
        <v>|n</v>
      </c>
      <c r="CV362" s="70" t="str">
        <f t="shared" si="5116"/>
        <v>攻击|Cffffc926+50000|r，攻击|Cffffc926+12%|n|n|r|Cffaaaaaa○|CffFFD24D暗之符印+1|r|r|n|n|Cff00ff7f点击穿戴或脱卸。|r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426"/>
        <v/>
      </c>
      <c r="DC362" s="71" t="str">
        <f t="shared" si="5427"/>
        <v/>
      </c>
      <c r="DD362" s="71" t="str">
        <f t="shared" si="5428"/>
        <v/>
      </c>
      <c r="DE362" s="71" t="str">
        <f t="shared" si="5429"/>
        <v/>
      </c>
      <c r="DF362" s="71" t="str">
        <f t="shared" si="5430"/>
        <v/>
      </c>
      <c r="DG362" s="71" t="str">
        <f t="shared" si="5431"/>
        <v/>
      </c>
      <c r="DH362" s="71" t="str">
        <f t="shared" si="5432"/>
        <v/>
      </c>
      <c r="DI362" s="71" t="str">
        <f t="shared" si="5433"/>
        <v/>
      </c>
      <c r="DJ362" s="71" t="str">
        <f t="shared" si="5434"/>
        <v/>
      </c>
      <c r="DK362" s="71" t="str">
        <f t="shared" si="5435"/>
        <v/>
      </c>
      <c r="DL362" s="71" t="str">
        <f t="shared" si="5436"/>
        <v/>
      </c>
      <c r="DM362" s="71" t="str">
        <f t="shared" si="5437"/>
        <v/>
      </c>
      <c r="DN362" s="71" t="str">
        <f t="shared" si="5438"/>
        <v/>
      </c>
      <c r="DO362" s="71" t="str">
        <f t="shared" si="5439"/>
        <v/>
      </c>
      <c r="DP362" s="71" t="str">
        <f t="shared" si="5440"/>
        <v/>
      </c>
      <c r="DQ362" s="71" t="str">
        <f t="shared" si="5441"/>
        <v/>
      </c>
      <c r="DR362" s="71" t="str">
        <f t="shared" si="5442"/>
        <v/>
      </c>
      <c r="DS362" s="71" t="str">
        <f t="shared" si="5443"/>
        <v/>
      </c>
      <c r="DT362" s="71" t="str">
        <f t="shared" si="5444"/>
        <v/>
      </c>
      <c r="DU362" s="71" t="str">
        <f t="shared" si="5445"/>
        <v/>
      </c>
      <c r="DV362" s="71" t="str">
        <f t="shared" si="5446"/>
        <v/>
      </c>
      <c r="DW362" s="71" t="str">
        <f t="shared" si="5447"/>
        <v/>
      </c>
      <c r="DX362" s="71" t="str">
        <f t="shared" si="5448"/>
        <v/>
      </c>
      <c r="DY362" s="71" t="str">
        <f t="shared" si="5449"/>
        <v/>
      </c>
      <c r="DZ362" s="71" t="str">
        <f t="shared" si="5450"/>
        <v/>
      </c>
      <c r="EA362" s="71" t="str">
        <f t="shared" si="5451"/>
        <v/>
      </c>
      <c r="EB362" s="71" t="str">
        <f t="shared" si="5452"/>
        <v/>
      </c>
      <c r="EC362" s="71" t="str">
        <f t="shared" si="5453"/>
        <v/>
      </c>
      <c r="ED362" s="71" t="str">
        <f t="shared" si="5454"/>
        <v/>
      </c>
      <c r="EE362" s="71" t="str">
        <f t="shared" si="5455"/>
        <v/>
      </c>
      <c r="EF362" s="71" t="str">
        <f t="shared" si="5456"/>
        <v/>
      </c>
      <c r="EG362" s="71" t="str">
        <f t="shared" si="5457"/>
        <v/>
      </c>
      <c r="EH362" s="71" t="str">
        <f t="shared" si="5458"/>
        <v/>
      </c>
      <c r="EI362" s="71" t="str">
        <f t="shared" si="5459"/>
        <v/>
      </c>
      <c r="EJ362" s="71" t="str">
        <f t="shared" si="5460"/>
        <v/>
      </c>
      <c r="EK362" s="71" t="str">
        <f t="shared" si="5461"/>
        <v/>
      </c>
      <c r="EL362" s="71" t="str">
        <f t="shared" si="5462"/>
        <v/>
      </c>
      <c r="EM362" s="71" t="str">
        <f t="shared" si="5463"/>
        <v/>
      </c>
      <c r="EN362" s="71" t="str">
        <f t="shared" si="5464"/>
        <v/>
      </c>
      <c r="EO362" s="71" t="str">
        <f t="shared" si="5465"/>
        <v/>
      </c>
      <c r="EP362" s="71" t="str">
        <f t="shared" si="5466"/>
        <v/>
      </c>
      <c r="EQ362" s="71" t="str">
        <f t="shared" si="5467"/>
        <v/>
      </c>
      <c r="ER362" s="71" t="str">
        <f t="shared" si="5468"/>
        <v/>
      </c>
      <c r="ES362" s="71" t="str">
        <f t="shared" si="5469"/>
        <v/>
      </c>
      <c r="ET362" s="71" t="str">
        <f t="shared" si="5470"/>
        <v/>
      </c>
      <c r="EU362" s="71" t="str">
        <f t="shared" si="5471"/>
        <v/>
      </c>
      <c r="EV362" s="71" t="str">
        <f t="shared" si="5472"/>
        <v/>
      </c>
      <c r="EW362" s="71" t="str">
        <f t="shared" si="5473"/>
        <v/>
      </c>
      <c r="EX362" s="71" t="str">
        <f t="shared" si="5474"/>
        <v/>
      </c>
      <c r="EY362" s="71" t="str">
        <f t="shared" si="5475"/>
        <v/>
      </c>
      <c r="EZ362" s="71" t="str">
        <f t="shared" si="5476"/>
        <v/>
      </c>
      <c r="FA362" s="71" t="str">
        <f t="shared" si="5477"/>
        <v/>
      </c>
      <c r="FB362" s="71" t="str">
        <f t="shared" si="5478"/>
        <v/>
      </c>
      <c r="FC362" s="71" t="str">
        <f t="shared" si="5479"/>
        <v/>
      </c>
      <c r="FD362" s="71" t="str">
        <f t="shared" si="5480"/>
        <v/>
      </c>
      <c r="FE362" s="71" t="str">
        <f t="shared" si="5481"/>
        <v/>
      </c>
      <c r="FF362" s="71" t="str">
        <f t="shared" si="5482"/>
        <v/>
      </c>
      <c r="FG362" s="71" t="str">
        <f t="shared" si="5483"/>
        <v/>
      </c>
      <c r="FH362" s="71" t="str">
        <f t="shared" si="5484"/>
        <v/>
      </c>
      <c r="FI362" s="71" t="str">
        <f t="shared" si="5485"/>
        <v/>
      </c>
      <c r="FJ362" s="71" t="str">
        <f t="shared" si="5486"/>
        <v/>
      </c>
      <c r="FK362" s="71" t="str">
        <f t="shared" si="5487"/>
        <v/>
      </c>
      <c r="FL362" s="71" t="str">
        <f t="shared" si="5488"/>
        <v/>
      </c>
      <c r="FM362" s="71" t="str">
        <f t="shared" si="5489"/>
        <v/>
      </c>
      <c r="FN362" s="71" t="str">
        <f t="shared" si="5490"/>
        <v/>
      </c>
      <c r="FO362" s="71" t="str">
        <f t="shared" si="5491"/>
        <v/>
      </c>
      <c r="FP362" s="71" t="str">
        <f t="shared" si="5492"/>
        <v/>
      </c>
      <c r="FQ362" s="71" t="str">
        <f t="shared" si="5493"/>
        <v/>
      </c>
      <c r="FR362" s="71" t="str">
        <f t="shared" si="5494"/>
        <v/>
      </c>
      <c r="FS362" s="71" t="str">
        <f t="shared" si="5495"/>
        <v/>
      </c>
    </row>
    <row r="363" spans="1:175" ht="16.5">
      <c r="A363" s="134"/>
      <c r="B363" s="80" t="s">
        <v>1041</v>
      </c>
      <c r="C363" s="140" t="s">
        <v>1042</v>
      </c>
      <c r="T363" s="150" t="s">
        <v>1043</v>
      </c>
      <c r="U363" s="85" t="s">
        <v>1044</v>
      </c>
      <c r="CN363" s="69" t="str">
        <f t="shared" si="5117"/>
        <v>InitUnitState('IK5A',,,,,,,,,,)</v>
      </c>
      <c r="CO363" s="69" t="str">
        <f t="shared" si="5118"/>
        <v>InitUnitNormal('IK5A',,,,,,,,,,)</v>
      </c>
      <c r="CP363" s="69" t="str">
        <f t="shared" si="5119"/>
        <v>InitUnitMagic('IK5A',,,,,,,,,,)</v>
      </c>
      <c r="CQ363" s="69" t="str">
        <f t="shared" si="5120"/>
        <v>InitUnitAdd('IK5A',,,,,,,,,,)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InitEquipData('IK5A',,"",,,,,'','','','','','',"ReplaceableTextures\\CommandButtons\\BTNSST14.blp")</v>
      </c>
      <c r="CU363" s="95" t="str">
        <f t="shared" si="5121"/>
        <v>|n</v>
      </c>
      <c r="CV363" s="70" t="str">
        <f t="shared" si="5116"/>
        <v>护甲穿透|Cffffc926+150|n|n|r|Cffaaaaaa○刻印槽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122"/>
        <v/>
      </c>
      <c r="DC363" s="71" t="str">
        <f t="shared" si="5123"/>
        <v/>
      </c>
      <c r="DD363" s="71" t="str">
        <f t="shared" si="5124"/>
        <v/>
      </c>
      <c r="DE363" s="71" t="str">
        <f t="shared" si="5125"/>
        <v/>
      </c>
      <c r="DF363" s="71" t="str">
        <f t="shared" si="5126"/>
        <v/>
      </c>
      <c r="DG363" s="71" t="str">
        <f t="shared" si="5127"/>
        <v/>
      </c>
      <c r="DH363" s="71" t="str">
        <f t="shared" si="5128"/>
        <v/>
      </c>
      <c r="DI363" s="71" t="str">
        <f t="shared" si="5129"/>
        <v/>
      </c>
      <c r="DJ363" s="71" t="str">
        <f t="shared" si="5130"/>
        <v/>
      </c>
      <c r="DK363" s="71" t="str">
        <f t="shared" si="5131"/>
        <v/>
      </c>
      <c r="DL363" s="71" t="str">
        <f t="shared" si="5132"/>
        <v/>
      </c>
      <c r="DM363" s="71" t="str">
        <f t="shared" si="5133"/>
        <v/>
      </c>
      <c r="DN363" s="71" t="str">
        <f t="shared" si="5134"/>
        <v/>
      </c>
      <c r="DO363" s="71" t="str">
        <f t="shared" si="5135"/>
        <v/>
      </c>
      <c r="DP363" s="71" t="str">
        <f t="shared" si="5136"/>
        <v/>
      </c>
      <c r="DQ363" s="71" t="str">
        <f t="shared" si="5137"/>
        <v/>
      </c>
      <c r="DR363" s="71" t="str">
        <f t="shared" si="5138"/>
        <v/>
      </c>
      <c r="DS363" s="71" t="str">
        <f t="shared" si="5139"/>
        <v/>
      </c>
      <c r="DT363" s="71" t="str">
        <f t="shared" si="5140"/>
        <v/>
      </c>
      <c r="DU363" s="71" t="str">
        <f t="shared" si="5141"/>
        <v/>
      </c>
      <c r="DV363" s="71" t="str">
        <f t="shared" si="5142"/>
        <v/>
      </c>
      <c r="DW363" s="71" t="str">
        <f t="shared" si="5143"/>
        <v/>
      </c>
      <c r="DX363" s="71" t="str">
        <f t="shared" si="5144"/>
        <v/>
      </c>
      <c r="DY363" s="71" t="str">
        <f t="shared" si="5145"/>
        <v/>
      </c>
      <c r="DZ363" s="71" t="str">
        <f t="shared" si="5146"/>
        <v/>
      </c>
      <c r="EA363" s="71" t="str">
        <f t="shared" si="5147"/>
        <v/>
      </c>
      <c r="EB363" s="71" t="str">
        <f t="shared" si="5148"/>
        <v/>
      </c>
      <c r="EC363" s="71" t="str">
        <f t="shared" si="5149"/>
        <v/>
      </c>
      <c r="ED363" s="71" t="str">
        <f t="shared" si="5150"/>
        <v/>
      </c>
      <c r="EE363" s="71" t="str">
        <f t="shared" si="5151"/>
        <v/>
      </c>
      <c r="EF363" s="71" t="str">
        <f t="shared" si="5152"/>
        <v/>
      </c>
      <c r="EG363" s="71" t="str">
        <f t="shared" si="5153"/>
        <v/>
      </c>
      <c r="EH363" s="71" t="str">
        <f t="shared" si="5154"/>
        <v/>
      </c>
      <c r="EI363" s="71" t="str">
        <f t="shared" si="5155"/>
        <v/>
      </c>
      <c r="EJ363" s="71" t="str">
        <f t="shared" si="5156"/>
        <v/>
      </c>
      <c r="EK363" s="71" t="str">
        <f t="shared" si="5157"/>
        <v/>
      </c>
      <c r="EL363" s="71" t="str">
        <f t="shared" si="5158"/>
        <v/>
      </c>
      <c r="EM363" s="71" t="str">
        <f t="shared" si="5159"/>
        <v/>
      </c>
      <c r="EN363" s="71" t="str">
        <f t="shared" si="5160"/>
        <v/>
      </c>
      <c r="EO363" s="71" t="str">
        <f t="shared" si="5161"/>
        <v/>
      </c>
      <c r="EP363" s="71" t="str">
        <f t="shared" si="5162"/>
        <v/>
      </c>
      <c r="EQ363" s="71" t="str">
        <f t="shared" si="5163"/>
        <v/>
      </c>
      <c r="ER363" s="71" t="str">
        <f t="shared" si="5164"/>
        <v/>
      </c>
      <c r="ES363" s="71" t="str">
        <f t="shared" si="5165"/>
        <v/>
      </c>
      <c r="ET363" s="71" t="str">
        <f t="shared" si="5166"/>
        <v/>
      </c>
      <c r="EU363" s="71" t="str">
        <f t="shared" si="5167"/>
        <v/>
      </c>
      <c r="EV363" s="71" t="str">
        <f t="shared" si="5168"/>
        <v/>
      </c>
      <c r="EW363" s="71" t="str">
        <f t="shared" si="5169"/>
        <v/>
      </c>
      <c r="EX363" s="71" t="str">
        <f t="shared" si="5170"/>
        <v/>
      </c>
      <c r="EY363" s="71" t="str">
        <f t="shared" si="5171"/>
        <v/>
      </c>
      <c r="EZ363" s="71" t="str">
        <f t="shared" si="5172"/>
        <v/>
      </c>
      <c r="FA363" s="71" t="str">
        <f t="shared" si="5173"/>
        <v/>
      </c>
      <c r="FB363" s="71" t="str">
        <f t="shared" si="5174"/>
        <v/>
      </c>
      <c r="FC363" s="71" t="str">
        <f t="shared" si="5175"/>
        <v/>
      </c>
      <c r="FD363" s="71" t="str">
        <f t="shared" si="5176"/>
        <v/>
      </c>
      <c r="FE363" s="71" t="str">
        <f t="shared" si="5177"/>
        <v/>
      </c>
      <c r="FF363" s="71" t="str">
        <f t="shared" si="5178"/>
        <v/>
      </c>
      <c r="FG363" s="71" t="str">
        <f t="shared" si="5179"/>
        <v/>
      </c>
      <c r="FH363" s="71" t="str">
        <f t="shared" si="5180"/>
        <v/>
      </c>
      <c r="FI363" s="71" t="str">
        <f t="shared" si="5181"/>
        <v/>
      </c>
      <c r="FJ363" s="71" t="str">
        <f t="shared" si="5182"/>
        <v/>
      </c>
      <c r="FK363" s="71" t="str">
        <f t="shared" si="5183"/>
        <v/>
      </c>
      <c r="FL363" s="71" t="str">
        <f t="shared" si="5184"/>
        <v/>
      </c>
      <c r="FM363" s="71" t="str">
        <f t="shared" si="5185"/>
        <v/>
      </c>
      <c r="FN363" s="71" t="str">
        <f t="shared" si="5186"/>
        <v/>
      </c>
      <c r="FO363" s="71" t="str">
        <f t="shared" si="5187"/>
        <v/>
      </c>
      <c r="FP363" s="71" t="str">
        <f t="shared" si="5188"/>
        <v/>
      </c>
      <c r="FQ363" s="71" t="str">
        <f t="shared" si="5189"/>
        <v/>
      </c>
      <c r="FR363" s="71" t="str">
        <f t="shared" si="5190"/>
        <v/>
      </c>
      <c r="FS363" s="71" t="str">
        <f t="shared" si="5191"/>
        <v/>
      </c>
    </row>
    <row r="364" spans="1:175" ht="16.5">
      <c r="A364" s="134"/>
      <c r="B364" s="80" t="s">
        <v>1045</v>
      </c>
      <c r="C364" s="140" t="s">
        <v>1042</v>
      </c>
      <c r="K364" s="142"/>
      <c r="T364" s="150" t="s">
        <v>1046</v>
      </c>
      <c r="U364" s="85" t="s">
        <v>1044</v>
      </c>
      <c r="CN364" s="69" t="str">
        <f t="shared" ref="CN364:CN371" si="5496">"InitUnitState('"&amp;B364&amp;"',"&amp;V364&amp;","&amp;W364&amp;","&amp;X364&amp;","&amp;Y364&amp;","&amp;Z364&amp;","&amp;AA364&amp;","&amp;AB364&amp;","&amp;AC364&amp;","&amp;AD364&amp;","&amp;AE364&amp;")"</f>
        <v>InitUnitState('IK5B',,,,,,,,,,)</v>
      </c>
      <c r="CO364" s="69" t="str">
        <f t="shared" ref="CO364:CO371" si="5497">"InitUnitNormal('"&amp;B364&amp;"',"&amp;AF364&amp;","&amp;AG364&amp;","&amp;AH364&amp;","&amp;AI364&amp;","&amp;AJ364&amp;","&amp;AK364&amp;","&amp;AL364&amp;","&amp;AM364&amp;","&amp;AN364&amp;","&amp;AO364&amp;")"</f>
        <v>InitUnitNormal('IK5B',,,,,,,,,,)</v>
      </c>
      <c r="CP364" s="69" t="str">
        <f t="shared" ref="CP364:CP371" si="5498">"InitUnitMagic('"&amp;B364&amp;"',"&amp;AP364&amp;","&amp;AQ364&amp;","&amp;AR364&amp;","&amp;AS364&amp;","&amp;AT364&amp;","&amp;AU364&amp;","&amp;AV364&amp;","&amp;AW364&amp;","&amp;BI364&amp;","&amp;BJ364&amp;")"</f>
        <v>InitUnitMagic('IK5B',,,,,,,,,,)</v>
      </c>
      <c r="CQ364" s="69" t="str">
        <f t="shared" ref="CQ364:CQ371" si="5499">"InitUnitAdd('"&amp;B364&amp;"',"&amp;BK364&amp;","&amp;BL364&amp;","&amp;BM364&amp;","&amp;BN364&amp;","&amp;BO364&amp;","&amp;BP364&amp;","&amp;BQ364&amp;","&amp;BR364&amp;","&amp;BS364&amp;","&amp;BT364&amp;")"</f>
        <v>InitUnitAdd('IK5B',,,,,,,,,,)</v>
      </c>
      <c r="CR364" s="69" t="str">
        <f t="shared" ref="CR364:CR371" si="550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InitEquipData('IK5B',,"",,,,,'','','','','','',"ReplaceableTextures\\CommandButtons\\BTNSST14.blp")</v>
      </c>
      <c r="CU364" s="95" t="str">
        <f t="shared" ref="CU364:CU371" si="5501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5116"/>
        <v>护甲穿透|Cffffc926+150|n|n|r|Cffaaaaaa○|CffFFD24D金之符印+1|r|r|n|n|Cff00ff7f点击穿戴或脱卸。|r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502">IF(V364="","","|n"&amp;DB$2&amp;"+"&amp;V364&amp;DB$1)</f>
        <v/>
      </c>
      <c r="DC364" s="71" t="str">
        <f t="shared" ref="DC364:DC371" si="5503">IF(W364="","","|n"&amp;DC$2&amp;"+"&amp;W364&amp;DC$1)</f>
        <v/>
      </c>
      <c r="DD364" s="71" t="str">
        <f t="shared" ref="DD364:DD371" si="5504">IF(X364="","","|n"&amp;DD$2&amp;"+"&amp;X364&amp;DD$1)</f>
        <v/>
      </c>
      <c r="DE364" s="71" t="str">
        <f t="shared" ref="DE364:DE371" si="5505">IF(Y364="","","|n"&amp;DE$2&amp;"+"&amp;Y364&amp;DE$1)</f>
        <v/>
      </c>
      <c r="DF364" s="71" t="str">
        <f t="shared" ref="DF364:DF371" si="5506">IF(Z364="","","|n"&amp;DF$2&amp;"+"&amp;Z364&amp;DF$1)</f>
        <v/>
      </c>
      <c r="DG364" s="71" t="str">
        <f t="shared" ref="DG364:DG371" si="5507">IF(AA364="","","|n"&amp;DG$2&amp;"+"&amp;AA364&amp;DG$1)</f>
        <v/>
      </c>
      <c r="DH364" s="71" t="str">
        <f t="shared" ref="DH364:DH371" si="5508">IF(AB364="","","|n"&amp;DH$2&amp;"+"&amp;AB364&amp;DH$1)</f>
        <v/>
      </c>
      <c r="DI364" s="71" t="str">
        <f t="shared" ref="DI364:DI371" si="5509">IF(AC364="","","|n"&amp;DI$2&amp;"+"&amp;AC364&amp;DI$1)</f>
        <v/>
      </c>
      <c r="DJ364" s="71" t="str">
        <f t="shared" ref="DJ364:DJ371" si="5510">IF(AD364="","","|n"&amp;DJ$2&amp;"+"&amp;AD364&amp;DJ$1)</f>
        <v/>
      </c>
      <c r="DK364" s="71" t="str">
        <f t="shared" ref="DK364:DK371" si="5511">IF(AE364="","","|n"&amp;DK$2&amp;"+"&amp;AE364&amp;DK$1)</f>
        <v/>
      </c>
      <c r="DL364" s="71" t="str">
        <f t="shared" ref="DL364:DL371" si="5512">IF(AF364="","","|n"&amp;DL$2&amp;"+"&amp;AF364&amp;DL$1)</f>
        <v/>
      </c>
      <c r="DM364" s="71" t="str">
        <f t="shared" ref="DM364:DM371" si="5513">IF(AG364="","","|n"&amp;DM$2&amp;"+"&amp;AG364&amp;DM$1)</f>
        <v/>
      </c>
      <c r="DN364" s="71" t="str">
        <f t="shared" ref="DN364:DN371" si="5514">IF(AH364="","","|n"&amp;DN$2&amp;"+"&amp;AH364&amp;DN$1)</f>
        <v/>
      </c>
      <c r="DO364" s="71" t="str">
        <f t="shared" ref="DO364:DO371" si="5515">IF(AI364="","","|n"&amp;DO$2&amp;"+"&amp;AI364&amp;DO$1)</f>
        <v/>
      </c>
      <c r="DP364" s="71" t="str">
        <f t="shared" ref="DP364:DP371" si="5516">IF(AJ364="","","|n"&amp;DP$2&amp;"+"&amp;AJ364&amp;DP$1)</f>
        <v/>
      </c>
      <c r="DQ364" s="71" t="str">
        <f t="shared" ref="DQ364:DQ371" si="5517">IF(AK364="","","|n"&amp;DQ$2&amp;"+"&amp;AK364&amp;DQ$1)</f>
        <v/>
      </c>
      <c r="DR364" s="71" t="str">
        <f t="shared" ref="DR364:DR371" si="5518">IF(AL364="","","|n"&amp;DR$2&amp;"+"&amp;AL364&amp;DR$1)</f>
        <v/>
      </c>
      <c r="DS364" s="71" t="str">
        <f t="shared" ref="DS364:DS371" si="5519">IF(AM364="","","|n"&amp;DS$2&amp;"+"&amp;AM364&amp;DS$1)</f>
        <v/>
      </c>
      <c r="DT364" s="71" t="str">
        <f t="shared" ref="DT364:DT371" si="5520">IF(AN364="","","|n"&amp;DT$2&amp;"+"&amp;AN364&amp;DT$1)</f>
        <v/>
      </c>
      <c r="DU364" s="71" t="str">
        <f t="shared" ref="DU364:DU371" si="5521">IF(AO364="","","|n"&amp;DU$2&amp;"+"&amp;AO364&amp;DU$1)</f>
        <v/>
      </c>
      <c r="DV364" s="71" t="str">
        <f t="shared" ref="DV364:DV371" si="5522">IF(AP364="","","|n"&amp;DV$2&amp;"+"&amp;AP364&amp;DV$1)</f>
        <v/>
      </c>
      <c r="DW364" s="71" t="str">
        <f t="shared" ref="DW364:DW371" si="5523">IF(AQ364="","","|n"&amp;DW$2&amp;"+"&amp;AQ364&amp;DW$1)</f>
        <v/>
      </c>
      <c r="DX364" s="71" t="str">
        <f t="shared" ref="DX364:DX371" si="5524">IF(AR364="","","|n"&amp;DX$2&amp;"+"&amp;AR364&amp;DX$1)</f>
        <v/>
      </c>
      <c r="DY364" s="71" t="str">
        <f t="shared" ref="DY364:DY371" si="5525">IF(AS364="","","|n"&amp;DY$2&amp;"+"&amp;AS364&amp;DY$1)</f>
        <v/>
      </c>
      <c r="DZ364" s="71" t="str">
        <f t="shared" ref="DZ364:DZ371" si="5526">IF(AT364="","","|n"&amp;DZ$2&amp;"+"&amp;AT364&amp;DZ$1)</f>
        <v/>
      </c>
      <c r="EA364" s="71" t="str">
        <f t="shared" ref="EA364:EA371" si="5527">IF(AU364="","","|n"&amp;EA$2&amp;"+"&amp;AU364&amp;EA$1)</f>
        <v/>
      </c>
      <c r="EB364" s="71" t="str">
        <f t="shared" ref="EB364:EB371" si="5528">IF(AV364="","","|n"&amp;EB$2&amp;"+"&amp;AV364&amp;EB$1)</f>
        <v/>
      </c>
      <c r="EC364" s="71" t="str">
        <f t="shared" ref="EC364:EC371" si="5529">IF(AW364="","","|n"&amp;EC$2&amp;"+"&amp;AW364&amp;EC$1)</f>
        <v/>
      </c>
      <c r="ED364" s="71" t="str">
        <f t="shared" ref="ED364:ED371" si="5530">IF(AX364="","","|n"&amp;ED$2&amp;"+"&amp;AX364&amp;ED$1)</f>
        <v/>
      </c>
      <c r="EE364" s="71" t="str">
        <f t="shared" ref="EE364:EE371" si="5531">IF(AY364="","","|n"&amp;EE$2&amp;"+"&amp;AY364&amp;EE$1)</f>
        <v/>
      </c>
      <c r="EF364" s="71" t="str">
        <f t="shared" ref="EF364:EF371" si="5532">IF(AZ364="","","|n"&amp;EF$2&amp;"+"&amp;AZ364&amp;EF$1)</f>
        <v/>
      </c>
      <c r="EG364" s="71" t="str">
        <f t="shared" ref="EG364:EG371" si="5533">IF(BA364="","","|n"&amp;EG$2&amp;"+"&amp;BA364&amp;EG$1)</f>
        <v/>
      </c>
      <c r="EH364" s="71" t="str">
        <f t="shared" ref="EH364:EH371" si="5534">IF(BB364="","","|n"&amp;EH$2&amp;"+"&amp;BB364&amp;EH$1)</f>
        <v/>
      </c>
      <c r="EI364" s="71" t="str">
        <f t="shared" ref="EI364:EI371" si="5535">IF(BC364="","","|n"&amp;EI$2&amp;"+"&amp;BC364&amp;EI$1)</f>
        <v/>
      </c>
      <c r="EJ364" s="71" t="str">
        <f t="shared" ref="EJ364:EJ371" si="5536">IF(BD364="","","|n"&amp;EJ$2&amp;"+"&amp;BD364&amp;EJ$1)</f>
        <v/>
      </c>
      <c r="EK364" s="71" t="str">
        <f t="shared" ref="EK364:EK371" si="5537">IF(BE364="","","|n"&amp;EK$2&amp;"+"&amp;BE364&amp;EK$1)</f>
        <v/>
      </c>
      <c r="EL364" s="71" t="str">
        <f t="shared" ref="EL364:EL371" si="5538">IF(BF364="","","|n"&amp;EL$2&amp;"+"&amp;BF364&amp;EL$1)</f>
        <v/>
      </c>
      <c r="EM364" s="71" t="str">
        <f t="shared" ref="EM364:EM371" si="5539">IF(BG364="","","|n"&amp;EM$2&amp;"+"&amp;BG364&amp;EM$1)</f>
        <v/>
      </c>
      <c r="EN364" s="71" t="str">
        <f t="shared" ref="EN364:EN371" si="5540">IF(BH364="","","|n"&amp;EN$2&amp;"+"&amp;BH364&amp;EN$1)</f>
        <v/>
      </c>
      <c r="EO364" s="71" t="str">
        <f t="shared" ref="EO364:EO371" si="5541">IF(BI364="","","|n"&amp;EO$2&amp;"+"&amp;BI364&amp;EO$1)</f>
        <v/>
      </c>
      <c r="EP364" s="71" t="str">
        <f t="shared" ref="EP364:EP371" si="5542">IF(BJ364="","","|n"&amp;EP$2&amp;"+"&amp;BJ364&amp;EP$1)</f>
        <v/>
      </c>
      <c r="EQ364" s="71" t="str">
        <f t="shared" ref="EQ364:EQ371" si="5543">IF(BK364="","","|n"&amp;EQ$2&amp;"+"&amp;BK364&amp;EQ$1)</f>
        <v/>
      </c>
      <c r="ER364" s="71" t="str">
        <f t="shared" ref="ER364:ER371" si="5544">IF(BL364="","","|n"&amp;ER$2&amp;"+"&amp;BL364&amp;ER$1)</f>
        <v/>
      </c>
      <c r="ES364" s="71" t="str">
        <f t="shared" ref="ES364:ES371" si="5545">IF(BM364="","","|n"&amp;ES$2&amp;"+"&amp;BM364&amp;ES$1)</f>
        <v/>
      </c>
      <c r="ET364" s="71" t="str">
        <f t="shared" ref="ET364:ET371" si="5546">IF(BN364="","","|n"&amp;ET$2&amp;"+"&amp;BN364&amp;ET$1)</f>
        <v/>
      </c>
      <c r="EU364" s="71" t="str">
        <f t="shared" ref="EU364:EU371" si="5547">IF(BO364="","","|n"&amp;EU$2&amp;"+"&amp;BO364&amp;EU$1)</f>
        <v/>
      </c>
      <c r="EV364" s="71" t="str">
        <f t="shared" ref="EV364:EV371" si="5548">IF(BP364="","","|n"&amp;EV$2&amp;"+"&amp;BP364&amp;EV$1)</f>
        <v/>
      </c>
      <c r="EW364" s="71" t="str">
        <f t="shared" ref="EW364:EW371" si="5549">IF(BQ364="","","|n"&amp;EW$2&amp;"+"&amp;BQ364&amp;EW$1)</f>
        <v/>
      </c>
      <c r="EX364" s="71" t="str">
        <f t="shared" ref="EX364:EX371" si="5550">IF(BR364="","","|n"&amp;EX$2&amp;"+"&amp;BR364&amp;EX$1)</f>
        <v/>
      </c>
      <c r="EY364" s="71" t="str">
        <f t="shared" ref="EY364:EY371" si="5551">IF(BS364="","","|n"&amp;EY$2&amp;"+"&amp;BS364&amp;EY$1)</f>
        <v/>
      </c>
      <c r="EZ364" s="71" t="str">
        <f t="shared" ref="EZ364:EZ371" si="5552">IF(BT364="","","|n"&amp;EZ$2&amp;"+"&amp;BT364&amp;EZ$1)</f>
        <v/>
      </c>
      <c r="FA364" s="71" t="str">
        <f t="shared" ref="FA364:FA371" si="5553">IF(BU364="","","|n"&amp;FA$2&amp;"+"&amp;BU364&amp;FA$1)</f>
        <v/>
      </c>
      <c r="FB364" s="71" t="str">
        <f t="shared" ref="FB364:FB371" si="5554">IF(BV364="","","|n"&amp;FB$2&amp;"+"&amp;BV364&amp;FB$1)</f>
        <v/>
      </c>
      <c r="FC364" s="71" t="str">
        <f t="shared" ref="FC364:FC371" si="5555">IF(BW364="","","|n"&amp;FC$2&amp;"+"&amp;BW364&amp;FC$1)</f>
        <v/>
      </c>
      <c r="FD364" s="71" t="str">
        <f t="shared" ref="FD364:FD371" si="5556">IF(BX364="","","|n"&amp;FD$2&amp;"+"&amp;BX364&amp;FD$1)</f>
        <v/>
      </c>
      <c r="FE364" s="71" t="str">
        <f t="shared" ref="FE364:FE371" si="5557">IF(BY364="","","|n"&amp;FE$2&amp;"+"&amp;BY364&amp;FE$1)</f>
        <v/>
      </c>
      <c r="FF364" s="71" t="str">
        <f t="shared" ref="FF364:FF371" si="5558">IF(BZ364="","","|n"&amp;FF$2&amp;"+"&amp;BZ364&amp;FF$1)</f>
        <v/>
      </c>
      <c r="FG364" s="71" t="str">
        <f t="shared" ref="FG364:FG371" si="5559">IF(CA364="","","|n"&amp;FG$2&amp;"+"&amp;CA364&amp;FG$1)</f>
        <v/>
      </c>
      <c r="FH364" s="71" t="str">
        <f t="shared" ref="FH364:FH371" si="5560">IF(CB364="","","|n"&amp;FH$2&amp;"+"&amp;CB364&amp;FH$1)</f>
        <v/>
      </c>
      <c r="FI364" s="71" t="str">
        <f t="shared" ref="FI364:FI371" si="5561">IF(CC364="","","|n"&amp;FI$2&amp;"+"&amp;CC364&amp;FI$1)</f>
        <v/>
      </c>
      <c r="FJ364" s="71" t="str">
        <f t="shared" ref="FJ364:FJ371" si="5562">IF(CD364="","","|n"&amp;FJ$2&amp;"+"&amp;CD364&amp;FJ$1)</f>
        <v/>
      </c>
      <c r="FK364" s="71" t="str">
        <f t="shared" ref="FK364:FK371" si="5563">IF(CE364="","","|n"&amp;FK$2&amp;"+"&amp;CE364&amp;FK$1)</f>
        <v/>
      </c>
      <c r="FL364" s="71" t="str">
        <f t="shared" ref="FL364:FL371" si="5564">IF(CF364="","","|n"&amp;FL$2&amp;"+"&amp;CF364&amp;FL$1)</f>
        <v/>
      </c>
      <c r="FM364" s="71" t="str">
        <f t="shared" ref="FM364:FM371" si="5565">IF(CG364="","","|n"&amp;FM$2&amp;"+"&amp;CG364&amp;FM$1)</f>
        <v/>
      </c>
      <c r="FN364" s="71" t="str">
        <f t="shared" ref="FN364:FN371" si="5566">IF(CH364="","","|n"&amp;FN$2&amp;"+"&amp;CH364&amp;FN$1)</f>
        <v/>
      </c>
      <c r="FO364" s="71" t="str">
        <f t="shared" ref="FO364:FO371" si="5567">IF(CI364="","","|n"&amp;FO$2&amp;"+"&amp;CI364&amp;FO$1)</f>
        <v/>
      </c>
      <c r="FP364" s="71" t="str">
        <f t="shared" ref="FP364:FP371" si="5568">IF(CJ364="","","|n"&amp;FP$2&amp;"+"&amp;CJ364&amp;FP$1)</f>
        <v/>
      </c>
      <c r="FQ364" s="71" t="str">
        <f t="shared" ref="FQ364:FQ371" si="5569">IF(CK364="","","|n"&amp;FQ$2&amp;"+"&amp;CK364&amp;FQ$1)</f>
        <v/>
      </c>
      <c r="FR364" s="71" t="str">
        <f t="shared" ref="FR364:FR371" si="5570">IF(CL364="","","|n"&amp;FR$2&amp;"+"&amp;CL364&amp;FR$1)</f>
        <v/>
      </c>
      <c r="FS364" s="71" t="str">
        <f t="shared" ref="FS364:FS371" si="5571">IF(CM364="","","|n"&amp;FS$2&amp;"+"&amp;CM364&amp;FS$1)</f>
        <v/>
      </c>
    </row>
    <row r="365" spans="1:175" ht="16.5">
      <c r="A365" s="134"/>
      <c r="B365" s="80" t="s">
        <v>1047</v>
      </c>
      <c r="C365" s="140" t="s">
        <v>1042</v>
      </c>
      <c r="K365" s="152"/>
      <c r="T365" s="150" t="s">
        <v>1048</v>
      </c>
      <c r="U365" s="85" t="s">
        <v>1044</v>
      </c>
      <c r="CN365" s="69" t="str">
        <f t="shared" si="5496"/>
        <v>InitUnitState('IK5C',,,,,,,,,,)</v>
      </c>
      <c r="CO365" s="69" t="str">
        <f t="shared" si="5497"/>
        <v>InitUnitNormal('IK5C',,,,,,,,,,)</v>
      </c>
      <c r="CP365" s="69" t="str">
        <f t="shared" si="5498"/>
        <v>InitUnitMagic('IK5C',,,,,,,,,,)</v>
      </c>
      <c r="CQ365" s="69" t="str">
        <f t="shared" si="5499"/>
        <v>InitUnitAdd('IK5C',,,,,,,,,,)</v>
      </c>
      <c r="CR365" s="69" t="str">
        <f t="shared" si="5500"/>
        <v>InitEquipData('IK5C',,"",,,,,'','','','','','',"ReplaceableTextures\\CommandButtons\\BTNSST14.blp")</v>
      </c>
      <c r="CU365" s="95" t="str">
        <f t="shared" si="5501"/>
        <v>|n</v>
      </c>
      <c r="CV365" s="70" t="str">
        <f t="shared" si="5116"/>
        <v>护甲穿透|Cffffc926+150|n|n|r|Cffaaaaaa○|CffFFD24D木之符印+1|r|r|n|n|Cff00ff7f点击穿戴或脱卸。|r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502"/>
        <v/>
      </c>
      <c r="DC365" s="71" t="str">
        <f t="shared" si="5503"/>
        <v/>
      </c>
      <c r="DD365" s="71" t="str">
        <f t="shared" si="5504"/>
        <v/>
      </c>
      <c r="DE365" s="71" t="str">
        <f t="shared" si="5505"/>
        <v/>
      </c>
      <c r="DF365" s="71" t="str">
        <f t="shared" si="5506"/>
        <v/>
      </c>
      <c r="DG365" s="71" t="str">
        <f t="shared" si="5507"/>
        <v/>
      </c>
      <c r="DH365" s="71" t="str">
        <f t="shared" si="5508"/>
        <v/>
      </c>
      <c r="DI365" s="71" t="str">
        <f t="shared" si="5509"/>
        <v/>
      </c>
      <c r="DJ365" s="71" t="str">
        <f t="shared" si="5510"/>
        <v/>
      </c>
      <c r="DK365" s="71" t="str">
        <f t="shared" si="5511"/>
        <v/>
      </c>
      <c r="DL365" s="71" t="str">
        <f t="shared" si="5512"/>
        <v/>
      </c>
      <c r="DM365" s="71" t="str">
        <f t="shared" si="5513"/>
        <v/>
      </c>
      <c r="DN365" s="71" t="str">
        <f t="shared" si="5514"/>
        <v/>
      </c>
      <c r="DO365" s="71" t="str">
        <f t="shared" si="5515"/>
        <v/>
      </c>
      <c r="DP365" s="71" t="str">
        <f t="shared" si="5516"/>
        <v/>
      </c>
      <c r="DQ365" s="71" t="str">
        <f t="shared" si="5517"/>
        <v/>
      </c>
      <c r="DR365" s="71" t="str">
        <f t="shared" si="5518"/>
        <v/>
      </c>
      <c r="DS365" s="71" t="str">
        <f t="shared" si="5519"/>
        <v/>
      </c>
      <c r="DT365" s="71" t="str">
        <f t="shared" si="5520"/>
        <v/>
      </c>
      <c r="DU365" s="71" t="str">
        <f t="shared" si="5521"/>
        <v/>
      </c>
      <c r="DV365" s="71" t="str">
        <f t="shared" si="5522"/>
        <v/>
      </c>
      <c r="DW365" s="71" t="str">
        <f t="shared" si="5523"/>
        <v/>
      </c>
      <c r="DX365" s="71" t="str">
        <f t="shared" si="5524"/>
        <v/>
      </c>
      <c r="DY365" s="71" t="str">
        <f t="shared" si="5525"/>
        <v/>
      </c>
      <c r="DZ365" s="71" t="str">
        <f t="shared" si="5526"/>
        <v/>
      </c>
      <c r="EA365" s="71" t="str">
        <f t="shared" si="5527"/>
        <v/>
      </c>
      <c r="EB365" s="71" t="str">
        <f t="shared" si="5528"/>
        <v/>
      </c>
      <c r="EC365" s="71" t="str">
        <f t="shared" si="5529"/>
        <v/>
      </c>
      <c r="ED365" s="71" t="str">
        <f t="shared" si="5530"/>
        <v/>
      </c>
      <c r="EE365" s="71" t="str">
        <f t="shared" si="5531"/>
        <v/>
      </c>
      <c r="EF365" s="71" t="str">
        <f t="shared" si="5532"/>
        <v/>
      </c>
      <c r="EG365" s="71" t="str">
        <f t="shared" si="5533"/>
        <v/>
      </c>
      <c r="EH365" s="71" t="str">
        <f t="shared" si="5534"/>
        <v/>
      </c>
      <c r="EI365" s="71" t="str">
        <f t="shared" si="5535"/>
        <v/>
      </c>
      <c r="EJ365" s="71" t="str">
        <f t="shared" si="5536"/>
        <v/>
      </c>
      <c r="EK365" s="71" t="str">
        <f t="shared" si="5537"/>
        <v/>
      </c>
      <c r="EL365" s="71" t="str">
        <f t="shared" si="5538"/>
        <v/>
      </c>
      <c r="EM365" s="71" t="str">
        <f t="shared" si="5539"/>
        <v/>
      </c>
      <c r="EN365" s="71" t="str">
        <f t="shared" si="5540"/>
        <v/>
      </c>
      <c r="EO365" s="71" t="str">
        <f t="shared" si="5541"/>
        <v/>
      </c>
      <c r="EP365" s="71" t="str">
        <f t="shared" si="5542"/>
        <v/>
      </c>
      <c r="EQ365" s="71" t="str">
        <f t="shared" si="5543"/>
        <v/>
      </c>
      <c r="ER365" s="71" t="str">
        <f t="shared" si="5544"/>
        <v/>
      </c>
      <c r="ES365" s="71" t="str">
        <f t="shared" si="5545"/>
        <v/>
      </c>
      <c r="ET365" s="71" t="str">
        <f t="shared" si="5546"/>
        <v/>
      </c>
      <c r="EU365" s="71" t="str">
        <f t="shared" si="5547"/>
        <v/>
      </c>
      <c r="EV365" s="71" t="str">
        <f t="shared" si="5548"/>
        <v/>
      </c>
      <c r="EW365" s="71" t="str">
        <f t="shared" si="5549"/>
        <v/>
      </c>
      <c r="EX365" s="71" t="str">
        <f t="shared" si="5550"/>
        <v/>
      </c>
      <c r="EY365" s="71" t="str">
        <f t="shared" si="5551"/>
        <v/>
      </c>
      <c r="EZ365" s="71" t="str">
        <f t="shared" si="5552"/>
        <v/>
      </c>
      <c r="FA365" s="71" t="str">
        <f t="shared" si="5553"/>
        <v/>
      </c>
      <c r="FB365" s="71" t="str">
        <f t="shared" si="5554"/>
        <v/>
      </c>
      <c r="FC365" s="71" t="str">
        <f t="shared" si="5555"/>
        <v/>
      </c>
      <c r="FD365" s="71" t="str">
        <f t="shared" si="5556"/>
        <v/>
      </c>
      <c r="FE365" s="71" t="str">
        <f t="shared" si="5557"/>
        <v/>
      </c>
      <c r="FF365" s="71" t="str">
        <f t="shared" si="5558"/>
        <v/>
      </c>
      <c r="FG365" s="71" t="str">
        <f t="shared" si="5559"/>
        <v/>
      </c>
      <c r="FH365" s="71" t="str">
        <f t="shared" si="5560"/>
        <v/>
      </c>
      <c r="FI365" s="71" t="str">
        <f t="shared" si="5561"/>
        <v/>
      </c>
      <c r="FJ365" s="71" t="str">
        <f t="shared" si="5562"/>
        <v/>
      </c>
      <c r="FK365" s="71" t="str">
        <f t="shared" si="5563"/>
        <v/>
      </c>
      <c r="FL365" s="71" t="str">
        <f t="shared" si="5564"/>
        <v/>
      </c>
      <c r="FM365" s="71" t="str">
        <f t="shared" si="5565"/>
        <v/>
      </c>
      <c r="FN365" s="71" t="str">
        <f t="shared" si="5566"/>
        <v/>
      </c>
      <c r="FO365" s="71" t="str">
        <f t="shared" si="5567"/>
        <v/>
      </c>
      <c r="FP365" s="71" t="str">
        <f t="shared" si="5568"/>
        <v/>
      </c>
      <c r="FQ365" s="71" t="str">
        <f t="shared" si="5569"/>
        <v/>
      </c>
      <c r="FR365" s="71" t="str">
        <f t="shared" si="5570"/>
        <v/>
      </c>
      <c r="FS365" s="71" t="str">
        <f t="shared" si="5571"/>
        <v/>
      </c>
    </row>
    <row r="366" spans="1:175" ht="16.5">
      <c r="A366" s="134"/>
      <c r="B366" s="80" t="s">
        <v>1049</v>
      </c>
      <c r="C366" s="140" t="s">
        <v>1042</v>
      </c>
      <c r="K366" s="152"/>
      <c r="T366" s="150" t="s">
        <v>1050</v>
      </c>
      <c r="U366" s="85" t="s">
        <v>1044</v>
      </c>
      <c r="CN366" s="69" t="str">
        <f t="shared" si="5496"/>
        <v>InitUnitState('IK5D',,,,,,,,,,)</v>
      </c>
      <c r="CO366" s="69" t="str">
        <f t="shared" si="5497"/>
        <v>InitUnitNormal('IK5D',,,,,,,,,,)</v>
      </c>
      <c r="CP366" s="69" t="str">
        <f t="shared" si="5498"/>
        <v>InitUnitMagic('IK5D',,,,,,,,,,)</v>
      </c>
      <c r="CQ366" s="69" t="str">
        <f t="shared" si="5499"/>
        <v>InitUnitAdd('IK5D',,,,,,,,,,)</v>
      </c>
      <c r="CR366" s="69" t="str">
        <f t="shared" si="5500"/>
        <v>InitEquipData('IK5D',,"",,,,,'','','','','','',"ReplaceableTextures\\CommandButtons\\BTNSST14.blp")</v>
      </c>
      <c r="CU366" s="95" t="str">
        <f t="shared" si="5501"/>
        <v>|n</v>
      </c>
      <c r="CV366" s="70" t="str">
        <f t="shared" si="5116"/>
        <v>护甲穿透|Cffffc926+150|n|n|r|Cffaaaaaa○|CffFFD24D水之符印+1|r|r|n|n|Cff00ff7f点击穿戴或脱卸。|r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502"/>
        <v/>
      </c>
      <c r="DC366" s="71" t="str">
        <f t="shared" si="5503"/>
        <v/>
      </c>
      <c r="DD366" s="71" t="str">
        <f t="shared" si="5504"/>
        <v/>
      </c>
      <c r="DE366" s="71" t="str">
        <f t="shared" si="5505"/>
        <v/>
      </c>
      <c r="DF366" s="71" t="str">
        <f t="shared" si="5506"/>
        <v/>
      </c>
      <c r="DG366" s="71" t="str">
        <f t="shared" si="5507"/>
        <v/>
      </c>
      <c r="DH366" s="71" t="str">
        <f t="shared" si="5508"/>
        <v/>
      </c>
      <c r="DI366" s="71" t="str">
        <f t="shared" si="5509"/>
        <v/>
      </c>
      <c r="DJ366" s="71" t="str">
        <f t="shared" si="5510"/>
        <v/>
      </c>
      <c r="DK366" s="71" t="str">
        <f t="shared" si="5511"/>
        <v/>
      </c>
      <c r="DL366" s="71" t="str">
        <f t="shared" si="5512"/>
        <v/>
      </c>
      <c r="DM366" s="71" t="str">
        <f t="shared" si="5513"/>
        <v/>
      </c>
      <c r="DN366" s="71" t="str">
        <f t="shared" si="5514"/>
        <v/>
      </c>
      <c r="DO366" s="71" t="str">
        <f t="shared" si="5515"/>
        <v/>
      </c>
      <c r="DP366" s="71" t="str">
        <f t="shared" si="5516"/>
        <v/>
      </c>
      <c r="DQ366" s="71" t="str">
        <f t="shared" si="5517"/>
        <v/>
      </c>
      <c r="DR366" s="71" t="str">
        <f t="shared" si="5518"/>
        <v/>
      </c>
      <c r="DS366" s="71" t="str">
        <f t="shared" si="5519"/>
        <v/>
      </c>
      <c r="DT366" s="71" t="str">
        <f t="shared" si="5520"/>
        <v/>
      </c>
      <c r="DU366" s="71" t="str">
        <f t="shared" si="5521"/>
        <v/>
      </c>
      <c r="DV366" s="71" t="str">
        <f t="shared" si="5522"/>
        <v/>
      </c>
      <c r="DW366" s="71" t="str">
        <f t="shared" si="5523"/>
        <v/>
      </c>
      <c r="DX366" s="71" t="str">
        <f t="shared" si="5524"/>
        <v/>
      </c>
      <c r="DY366" s="71" t="str">
        <f t="shared" si="5525"/>
        <v/>
      </c>
      <c r="DZ366" s="71" t="str">
        <f t="shared" si="5526"/>
        <v/>
      </c>
      <c r="EA366" s="71" t="str">
        <f t="shared" si="5527"/>
        <v/>
      </c>
      <c r="EB366" s="71" t="str">
        <f t="shared" si="5528"/>
        <v/>
      </c>
      <c r="EC366" s="71" t="str">
        <f t="shared" si="5529"/>
        <v/>
      </c>
      <c r="ED366" s="71" t="str">
        <f t="shared" si="5530"/>
        <v/>
      </c>
      <c r="EE366" s="71" t="str">
        <f t="shared" si="5531"/>
        <v/>
      </c>
      <c r="EF366" s="71" t="str">
        <f t="shared" si="5532"/>
        <v/>
      </c>
      <c r="EG366" s="71" t="str">
        <f t="shared" si="5533"/>
        <v/>
      </c>
      <c r="EH366" s="71" t="str">
        <f t="shared" si="5534"/>
        <v/>
      </c>
      <c r="EI366" s="71" t="str">
        <f t="shared" si="5535"/>
        <v/>
      </c>
      <c r="EJ366" s="71" t="str">
        <f t="shared" si="5536"/>
        <v/>
      </c>
      <c r="EK366" s="71" t="str">
        <f t="shared" si="5537"/>
        <v/>
      </c>
      <c r="EL366" s="71" t="str">
        <f t="shared" si="5538"/>
        <v/>
      </c>
      <c r="EM366" s="71" t="str">
        <f t="shared" si="5539"/>
        <v/>
      </c>
      <c r="EN366" s="71" t="str">
        <f t="shared" si="5540"/>
        <v/>
      </c>
      <c r="EO366" s="71" t="str">
        <f t="shared" si="5541"/>
        <v/>
      </c>
      <c r="EP366" s="71" t="str">
        <f t="shared" si="5542"/>
        <v/>
      </c>
      <c r="EQ366" s="71" t="str">
        <f t="shared" si="5543"/>
        <v/>
      </c>
      <c r="ER366" s="71" t="str">
        <f t="shared" si="5544"/>
        <v/>
      </c>
      <c r="ES366" s="71" t="str">
        <f t="shared" si="5545"/>
        <v/>
      </c>
      <c r="ET366" s="71" t="str">
        <f t="shared" si="5546"/>
        <v/>
      </c>
      <c r="EU366" s="71" t="str">
        <f t="shared" si="5547"/>
        <v/>
      </c>
      <c r="EV366" s="71" t="str">
        <f t="shared" si="5548"/>
        <v/>
      </c>
      <c r="EW366" s="71" t="str">
        <f t="shared" si="5549"/>
        <v/>
      </c>
      <c r="EX366" s="71" t="str">
        <f t="shared" si="5550"/>
        <v/>
      </c>
      <c r="EY366" s="71" t="str">
        <f t="shared" si="5551"/>
        <v/>
      </c>
      <c r="EZ366" s="71" t="str">
        <f t="shared" si="5552"/>
        <v/>
      </c>
      <c r="FA366" s="71" t="str">
        <f t="shared" si="5553"/>
        <v/>
      </c>
      <c r="FB366" s="71" t="str">
        <f t="shared" si="5554"/>
        <v/>
      </c>
      <c r="FC366" s="71" t="str">
        <f t="shared" si="5555"/>
        <v/>
      </c>
      <c r="FD366" s="71" t="str">
        <f t="shared" si="5556"/>
        <v/>
      </c>
      <c r="FE366" s="71" t="str">
        <f t="shared" si="5557"/>
        <v/>
      </c>
      <c r="FF366" s="71" t="str">
        <f t="shared" si="5558"/>
        <v/>
      </c>
      <c r="FG366" s="71" t="str">
        <f t="shared" si="5559"/>
        <v/>
      </c>
      <c r="FH366" s="71" t="str">
        <f t="shared" si="5560"/>
        <v/>
      </c>
      <c r="FI366" s="71" t="str">
        <f t="shared" si="5561"/>
        <v/>
      </c>
      <c r="FJ366" s="71" t="str">
        <f t="shared" si="5562"/>
        <v/>
      </c>
      <c r="FK366" s="71" t="str">
        <f t="shared" si="5563"/>
        <v/>
      </c>
      <c r="FL366" s="71" t="str">
        <f t="shared" si="5564"/>
        <v/>
      </c>
      <c r="FM366" s="71" t="str">
        <f t="shared" si="5565"/>
        <v/>
      </c>
      <c r="FN366" s="71" t="str">
        <f t="shared" si="5566"/>
        <v/>
      </c>
      <c r="FO366" s="71" t="str">
        <f t="shared" si="5567"/>
        <v/>
      </c>
      <c r="FP366" s="71" t="str">
        <f t="shared" si="5568"/>
        <v/>
      </c>
      <c r="FQ366" s="71" t="str">
        <f t="shared" si="5569"/>
        <v/>
      </c>
      <c r="FR366" s="71" t="str">
        <f t="shared" si="5570"/>
        <v/>
      </c>
      <c r="FS366" s="71" t="str">
        <f t="shared" si="5571"/>
        <v/>
      </c>
    </row>
    <row r="367" spans="1:175" ht="16.5">
      <c r="A367" s="134"/>
      <c r="B367" s="80" t="s">
        <v>1051</v>
      </c>
      <c r="C367" s="140" t="s">
        <v>1042</v>
      </c>
      <c r="K367" s="152"/>
      <c r="T367" s="150" t="s">
        <v>1052</v>
      </c>
      <c r="U367" s="85" t="s">
        <v>1044</v>
      </c>
      <c r="CN367" s="69" t="str">
        <f t="shared" si="5496"/>
        <v>InitUnitState('IK5E',,,,,,,,,,)</v>
      </c>
      <c r="CO367" s="69" t="str">
        <f t="shared" si="5497"/>
        <v>InitUnitNormal('IK5E',,,,,,,,,,)</v>
      </c>
      <c r="CP367" s="69" t="str">
        <f t="shared" si="5498"/>
        <v>InitUnitMagic('IK5E',,,,,,,,,,)</v>
      </c>
      <c r="CQ367" s="69" t="str">
        <f t="shared" si="5499"/>
        <v>InitUnitAdd('IK5E',,,,,,,,,,)</v>
      </c>
      <c r="CR367" s="69" t="str">
        <f t="shared" si="5500"/>
        <v>InitEquipData('IK5E',,"",,,,,'','','','','','',"ReplaceableTextures\\CommandButtons\\BTNSST14.blp")</v>
      </c>
      <c r="CU367" s="95" t="str">
        <f t="shared" si="5501"/>
        <v>|n</v>
      </c>
      <c r="CV367" s="70" t="str">
        <f t="shared" si="5116"/>
        <v>护甲穿透|Cffffc926+150|n|n|r|Cffaaaaaa○|CffFFD24D火之符印+1|r|r|n|n|Cff00ff7f点击穿戴或脱卸。|r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502"/>
        <v/>
      </c>
      <c r="DC367" s="71" t="str">
        <f t="shared" si="5503"/>
        <v/>
      </c>
      <c r="DD367" s="71" t="str">
        <f t="shared" si="5504"/>
        <v/>
      </c>
      <c r="DE367" s="71" t="str">
        <f t="shared" si="5505"/>
        <v/>
      </c>
      <c r="DF367" s="71" t="str">
        <f t="shared" si="5506"/>
        <v/>
      </c>
      <c r="DG367" s="71" t="str">
        <f t="shared" si="5507"/>
        <v/>
      </c>
      <c r="DH367" s="71" t="str">
        <f t="shared" si="5508"/>
        <v/>
      </c>
      <c r="DI367" s="71" t="str">
        <f t="shared" si="5509"/>
        <v/>
      </c>
      <c r="DJ367" s="71" t="str">
        <f t="shared" si="5510"/>
        <v/>
      </c>
      <c r="DK367" s="71" t="str">
        <f t="shared" si="5511"/>
        <v/>
      </c>
      <c r="DL367" s="71" t="str">
        <f t="shared" si="5512"/>
        <v/>
      </c>
      <c r="DM367" s="71" t="str">
        <f t="shared" si="5513"/>
        <v/>
      </c>
      <c r="DN367" s="71" t="str">
        <f t="shared" si="5514"/>
        <v/>
      </c>
      <c r="DO367" s="71" t="str">
        <f t="shared" si="5515"/>
        <v/>
      </c>
      <c r="DP367" s="71" t="str">
        <f t="shared" si="5516"/>
        <v/>
      </c>
      <c r="DQ367" s="71" t="str">
        <f t="shared" si="5517"/>
        <v/>
      </c>
      <c r="DR367" s="71" t="str">
        <f t="shared" si="5518"/>
        <v/>
      </c>
      <c r="DS367" s="71" t="str">
        <f t="shared" si="5519"/>
        <v/>
      </c>
      <c r="DT367" s="71" t="str">
        <f t="shared" si="5520"/>
        <v/>
      </c>
      <c r="DU367" s="71" t="str">
        <f t="shared" si="5521"/>
        <v/>
      </c>
      <c r="DV367" s="71" t="str">
        <f t="shared" si="5522"/>
        <v/>
      </c>
      <c r="DW367" s="71" t="str">
        <f t="shared" si="5523"/>
        <v/>
      </c>
      <c r="DX367" s="71" t="str">
        <f t="shared" si="5524"/>
        <v/>
      </c>
      <c r="DY367" s="71" t="str">
        <f t="shared" si="5525"/>
        <v/>
      </c>
      <c r="DZ367" s="71" t="str">
        <f t="shared" si="5526"/>
        <v/>
      </c>
      <c r="EA367" s="71" t="str">
        <f t="shared" si="5527"/>
        <v/>
      </c>
      <c r="EB367" s="71" t="str">
        <f t="shared" si="5528"/>
        <v/>
      </c>
      <c r="EC367" s="71" t="str">
        <f t="shared" si="5529"/>
        <v/>
      </c>
      <c r="ED367" s="71" t="str">
        <f t="shared" si="5530"/>
        <v/>
      </c>
      <c r="EE367" s="71" t="str">
        <f t="shared" si="5531"/>
        <v/>
      </c>
      <c r="EF367" s="71" t="str">
        <f t="shared" si="5532"/>
        <v/>
      </c>
      <c r="EG367" s="71" t="str">
        <f t="shared" si="5533"/>
        <v/>
      </c>
      <c r="EH367" s="71" t="str">
        <f t="shared" si="5534"/>
        <v/>
      </c>
      <c r="EI367" s="71" t="str">
        <f t="shared" si="5535"/>
        <v/>
      </c>
      <c r="EJ367" s="71" t="str">
        <f t="shared" si="5536"/>
        <v/>
      </c>
      <c r="EK367" s="71" t="str">
        <f t="shared" si="5537"/>
        <v/>
      </c>
      <c r="EL367" s="71" t="str">
        <f t="shared" si="5538"/>
        <v/>
      </c>
      <c r="EM367" s="71" t="str">
        <f t="shared" si="5539"/>
        <v/>
      </c>
      <c r="EN367" s="71" t="str">
        <f t="shared" si="5540"/>
        <v/>
      </c>
      <c r="EO367" s="71" t="str">
        <f t="shared" si="5541"/>
        <v/>
      </c>
      <c r="EP367" s="71" t="str">
        <f t="shared" si="5542"/>
        <v/>
      </c>
      <c r="EQ367" s="71" t="str">
        <f t="shared" si="5543"/>
        <v/>
      </c>
      <c r="ER367" s="71" t="str">
        <f t="shared" si="5544"/>
        <v/>
      </c>
      <c r="ES367" s="71" t="str">
        <f t="shared" si="5545"/>
        <v/>
      </c>
      <c r="ET367" s="71" t="str">
        <f t="shared" si="5546"/>
        <v/>
      </c>
      <c r="EU367" s="71" t="str">
        <f t="shared" si="5547"/>
        <v/>
      </c>
      <c r="EV367" s="71" t="str">
        <f t="shared" si="5548"/>
        <v/>
      </c>
      <c r="EW367" s="71" t="str">
        <f t="shared" si="5549"/>
        <v/>
      </c>
      <c r="EX367" s="71" t="str">
        <f t="shared" si="5550"/>
        <v/>
      </c>
      <c r="EY367" s="71" t="str">
        <f t="shared" si="5551"/>
        <v/>
      </c>
      <c r="EZ367" s="71" t="str">
        <f t="shared" si="5552"/>
        <v/>
      </c>
      <c r="FA367" s="71" t="str">
        <f t="shared" si="5553"/>
        <v/>
      </c>
      <c r="FB367" s="71" t="str">
        <f t="shared" si="5554"/>
        <v/>
      </c>
      <c r="FC367" s="71" t="str">
        <f t="shared" si="5555"/>
        <v/>
      </c>
      <c r="FD367" s="71" t="str">
        <f t="shared" si="5556"/>
        <v/>
      </c>
      <c r="FE367" s="71" t="str">
        <f t="shared" si="5557"/>
        <v/>
      </c>
      <c r="FF367" s="71" t="str">
        <f t="shared" si="5558"/>
        <v/>
      </c>
      <c r="FG367" s="71" t="str">
        <f t="shared" si="5559"/>
        <v/>
      </c>
      <c r="FH367" s="71" t="str">
        <f t="shared" si="5560"/>
        <v/>
      </c>
      <c r="FI367" s="71" t="str">
        <f t="shared" si="5561"/>
        <v/>
      </c>
      <c r="FJ367" s="71" t="str">
        <f t="shared" si="5562"/>
        <v/>
      </c>
      <c r="FK367" s="71" t="str">
        <f t="shared" si="5563"/>
        <v/>
      </c>
      <c r="FL367" s="71" t="str">
        <f t="shared" si="5564"/>
        <v/>
      </c>
      <c r="FM367" s="71" t="str">
        <f t="shared" si="5565"/>
        <v/>
      </c>
      <c r="FN367" s="71" t="str">
        <f t="shared" si="5566"/>
        <v/>
      </c>
      <c r="FO367" s="71" t="str">
        <f t="shared" si="5567"/>
        <v/>
      </c>
      <c r="FP367" s="71" t="str">
        <f t="shared" si="5568"/>
        <v/>
      </c>
      <c r="FQ367" s="71" t="str">
        <f t="shared" si="5569"/>
        <v/>
      </c>
      <c r="FR367" s="71" t="str">
        <f t="shared" si="5570"/>
        <v/>
      </c>
      <c r="FS367" s="71" t="str">
        <f t="shared" si="5571"/>
        <v/>
      </c>
    </row>
    <row r="368" spans="1:175" ht="16.5">
      <c r="A368" s="134"/>
      <c r="B368" s="80" t="s">
        <v>1053</v>
      </c>
      <c r="C368" s="140" t="s">
        <v>1042</v>
      </c>
      <c r="K368" s="152"/>
      <c r="T368" s="150" t="s">
        <v>1054</v>
      </c>
      <c r="U368" s="85" t="s">
        <v>1044</v>
      </c>
      <c r="CN368" s="69" t="str">
        <f t="shared" si="5496"/>
        <v>InitUnitState('IK5F',,,,,,,,,,)</v>
      </c>
      <c r="CO368" s="69" t="str">
        <f t="shared" si="5497"/>
        <v>InitUnitNormal('IK5F',,,,,,,,,,)</v>
      </c>
      <c r="CP368" s="69" t="str">
        <f t="shared" si="5498"/>
        <v>InitUnitMagic('IK5F',,,,,,,,,,)</v>
      </c>
      <c r="CQ368" s="69" t="str">
        <f t="shared" si="5499"/>
        <v>InitUnitAdd('IK5F',,,,,,,,,,)</v>
      </c>
      <c r="CR368" s="69" t="str">
        <f t="shared" si="5500"/>
        <v>InitEquipData('IK5F',,"",,,,,'','','','','','',"ReplaceableTextures\\CommandButtons\\BTNSST14.blp")</v>
      </c>
      <c r="CU368" s="95" t="str">
        <f t="shared" si="5501"/>
        <v>|n</v>
      </c>
      <c r="CV368" s="70" t="str">
        <f t="shared" si="5116"/>
        <v>护甲穿透|Cffffc926+150|n|n|r|Cffaaaaaa○|CffFFD24D土之符印+1|r|r|n|n|Cff00ff7f点击穿戴或脱卸。|r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502"/>
        <v/>
      </c>
      <c r="DC368" s="71" t="str">
        <f t="shared" si="5503"/>
        <v/>
      </c>
      <c r="DD368" s="71" t="str">
        <f t="shared" si="5504"/>
        <v/>
      </c>
      <c r="DE368" s="71" t="str">
        <f t="shared" si="5505"/>
        <v/>
      </c>
      <c r="DF368" s="71" t="str">
        <f t="shared" si="5506"/>
        <v/>
      </c>
      <c r="DG368" s="71" t="str">
        <f t="shared" si="5507"/>
        <v/>
      </c>
      <c r="DH368" s="71" t="str">
        <f t="shared" si="5508"/>
        <v/>
      </c>
      <c r="DI368" s="71" t="str">
        <f t="shared" si="5509"/>
        <v/>
      </c>
      <c r="DJ368" s="71" t="str">
        <f t="shared" si="5510"/>
        <v/>
      </c>
      <c r="DK368" s="71" t="str">
        <f t="shared" si="5511"/>
        <v/>
      </c>
      <c r="DL368" s="71" t="str">
        <f t="shared" si="5512"/>
        <v/>
      </c>
      <c r="DM368" s="71" t="str">
        <f t="shared" si="5513"/>
        <v/>
      </c>
      <c r="DN368" s="71" t="str">
        <f t="shared" si="5514"/>
        <v/>
      </c>
      <c r="DO368" s="71" t="str">
        <f t="shared" si="5515"/>
        <v/>
      </c>
      <c r="DP368" s="71" t="str">
        <f t="shared" si="5516"/>
        <v/>
      </c>
      <c r="DQ368" s="71" t="str">
        <f t="shared" si="5517"/>
        <v/>
      </c>
      <c r="DR368" s="71" t="str">
        <f t="shared" si="5518"/>
        <v/>
      </c>
      <c r="DS368" s="71" t="str">
        <f t="shared" si="5519"/>
        <v/>
      </c>
      <c r="DT368" s="71" t="str">
        <f t="shared" si="5520"/>
        <v/>
      </c>
      <c r="DU368" s="71" t="str">
        <f t="shared" si="5521"/>
        <v/>
      </c>
      <c r="DV368" s="71" t="str">
        <f t="shared" si="5522"/>
        <v/>
      </c>
      <c r="DW368" s="71" t="str">
        <f t="shared" si="5523"/>
        <v/>
      </c>
      <c r="DX368" s="71" t="str">
        <f t="shared" si="5524"/>
        <v/>
      </c>
      <c r="DY368" s="71" t="str">
        <f t="shared" si="5525"/>
        <v/>
      </c>
      <c r="DZ368" s="71" t="str">
        <f t="shared" si="5526"/>
        <v/>
      </c>
      <c r="EA368" s="71" t="str">
        <f t="shared" si="5527"/>
        <v/>
      </c>
      <c r="EB368" s="71" t="str">
        <f t="shared" si="5528"/>
        <v/>
      </c>
      <c r="EC368" s="71" t="str">
        <f t="shared" si="5529"/>
        <v/>
      </c>
      <c r="ED368" s="71" t="str">
        <f t="shared" si="5530"/>
        <v/>
      </c>
      <c r="EE368" s="71" t="str">
        <f t="shared" si="5531"/>
        <v/>
      </c>
      <c r="EF368" s="71" t="str">
        <f t="shared" si="5532"/>
        <v/>
      </c>
      <c r="EG368" s="71" t="str">
        <f t="shared" si="5533"/>
        <v/>
      </c>
      <c r="EH368" s="71" t="str">
        <f t="shared" si="5534"/>
        <v/>
      </c>
      <c r="EI368" s="71" t="str">
        <f t="shared" si="5535"/>
        <v/>
      </c>
      <c r="EJ368" s="71" t="str">
        <f t="shared" si="5536"/>
        <v/>
      </c>
      <c r="EK368" s="71" t="str">
        <f t="shared" si="5537"/>
        <v/>
      </c>
      <c r="EL368" s="71" t="str">
        <f t="shared" si="5538"/>
        <v/>
      </c>
      <c r="EM368" s="71" t="str">
        <f t="shared" si="5539"/>
        <v/>
      </c>
      <c r="EN368" s="71" t="str">
        <f t="shared" si="5540"/>
        <v/>
      </c>
      <c r="EO368" s="71" t="str">
        <f t="shared" si="5541"/>
        <v/>
      </c>
      <c r="EP368" s="71" t="str">
        <f t="shared" si="5542"/>
        <v/>
      </c>
      <c r="EQ368" s="71" t="str">
        <f t="shared" si="5543"/>
        <v/>
      </c>
      <c r="ER368" s="71" t="str">
        <f t="shared" si="5544"/>
        <v/>
      </c>
      <c r="ES368" s="71" t="str">
        <f t="shared" si="5545"/>
        <v/>
      </c>
      <c r="ET368" s="71" t="str">
        <f t="shared" si="5546"/>
        <v/>
      </c>
      <c r="EU368" s="71" t="str">
        <f t="shared" si="5547"/>
        <v/>
      </c>
      <c r="EV368" s="71" t="str">
        <f t="shared" si="5548"/>
        <v/>
      </c>
      <c r="EW368" s="71" t="str">
        <f t="shared" si="5549"/>
        <v/>
      </c>
      <c r="EX368" s="71" t="str">
        <f t="shared" si="5550"/>
        <v/>
      </c>
      <c r="EY368" s="71" t="str">
        <f t="shared" si="5551"/>
        <v/>
      </c>
      <c r="EZ368" s="71" t="str">
        <f t="shared" si="5552"/>
        <v/>
      </c>
      <c r="FA368" s="71" t="str">
        <f t="shared" si="5553"/>
        <v/>
      </c>
      <c r="FB368" s="71" t="str">
        <f t="shared" si="5554"/>
        <v/>
      </c>
      <c r="FC368" s="71" t="str">
        <f t="shared" si="5555"/>
        <v/>
      </c>
      <c r="FD368" s="71" t="str">
        <f t="shared" si="5556"/>
        <v/>
      </c>
      <c r="FE368" s="71" t="str">
        <f t="shared" si="5557"/>
        <v/>
      </c>
      <c r="FF368" s="71" t="str">
        <f t="shared" si="5558"/>
        <v/>
      </c>
      <c r="FG368" s="71" t="str">
        <f t="shared" si="5559"/>
        <v/>
      </c>
      <c r="FH368" s="71" t="str">
        <f t="shared" si="5560"/>
        <v/>
      </c>
      <c r="FI368" s="71" t="str">
        <f t="shared" si="5561"/>
        <v/>
      </c>
      <c r="FJ368" s="71" t="str">
        <f t="shared" si="5562"/>
        <v/>
      </c>
      <c r="FK368" s="71" t="str">
        <f t="shared" si="5563"/>
        <v/>
      </c>
      <c r="FL368" s="71" t="str">
        <f t="shared" si="5564"/>
        <v/>
      </c>
      <c r="FM368" s="71" t="str">
        <f t="shared" si="5565"/>
        <v/>
      </c>
      <c r="FN368" s="71" t="str">
        <f t="shared" si="5566"/>
        <v/>
      </c>
      <c r="FO368" s="71" t="str">
        <f t="shared" si="5567"/>
        <v/>
      </c>
      <c r="FP368" s="71" t="str">
        <f t="shared" si="5568"/>
        <v/>
      </c>
      <c r="FQ368" s="71" t="str">
        <f t="shared" si="5569"/>
        <v/>
      </c>
      <c r="FR368" s="71" t="str">
        <f t="shared" si="5570"/>
        <v/>
      </c>
      <c r="FS368" s="71" t="str">
        <f t="shared" si="5571"/>
        <v/>
      </c>
    </row>
    <row r="369" spans="1:175" ht="16.5">
      <c r="A369" s="134"/>
      <c r="B369" s="80" t="s">
        <v>1055</v>
      </c>
      <c r="C369" s="140" t="s">
        <v>1042</v>
      </c>
      <c r="K369" s="152"/>
      <c r="T369" s="150" t="s">
        <v>1056</v>
      </c>
      <c r="U369" s="85" t="s">
        <v>1044</v>
      </c>
      <c r="CN369" s="69" t="str">
        <f t="shared" si="5496"/>
        <v>InitUnitState('IK5G',,,,,,,,,,)</v>
      </c>
      <c r="CO369" s="69" t="str">
        <f t="shared" si="5497"/>
        <v>InitUnitNormal('IK5G',,,,,,,,,,)</v>
      </c>
      <c r="CP369" s="69" t="str">
        <f t="shared" si="5498"/>
        <v>InitUnitMagic('IK5G',,,,,,,,,,)</v>
      </c>
      <c r="CQ369" s="69" t="str">
        <f t="shared" si="5499"/>
        <v>InitUnitAdd('IK5G',,,,,,,,,,)</v>
      </c>
      <c r="CR369" s="69" t="str">
        <f t="shared" si="5500"/>
        <v>InitEquipData('IK5G',,"",,,,,'','','','','','',"ReplaceableTextures\\CommandButtons\\BTNSST14.blp")</v>
      </c>
      <c r="CU369" s="95" t="str">
        <f t="shared" si="5501"/>
        <v>|n</v>
      </c>
      <c r="CV369" s="70" t="str">
        <f t="shared" si="5116"/>
        <v>护甲穿透|Cffffc926+150|n|n|r|Cffaaaaaa○|CffFFD24D光之符印+1|r|r|n|n|Cff00ff7f点击穿戴或脱卸。|r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502"/>
        <v/>
      </c>
      <c r="DC369" s="71" t="str">
        <f t="shared" si="5503"/>
        <v/>
      </c>
      <c r="DD369" s="71" t="str">
        <f t="shared" si="5504"/>
        <v/>
      </c>
      <c r="DE369" s="71" t="str">
        <f t="shared" si="5505"/>
        <v/>
      </c>
      <c r="DF369" s="71" t="str">
        <f t="shared" si="5506"/>
        <v/>
      </c>
      <c r="DG369" s="71" t="str">
        <f t="shared" si="5507"/>
        <v/>
      </c>
      <c r="DH369" s="71" t="str">
        <f t="shared" si="5508"/>
        <v/>
      </c>
      <c r="DI369" s="71" t="str">
        <f t="shared" si="5509"/>
        <v/>
      </c>
      <c r="DJ369" s="71" t="str">
        <f t="shared" si="5510"/>
        <v/>
      </c>
      <c r="DK369" s="71" t="str">
        <f t="shared" si="5511"/>
        <v/>
      </c>
      <c r="DL369" s="71" t="str">
        <f t="shared" si="5512"/>
        <v/>
      </c>
      <c r="DM369" s="71" t="str">
        <f t="shared" si="5513"/>
        <v/>
      </c>
      <c r="DN369" s="71" t="str">
        <f t="shared" si="5514"/>
        <v/>
      </c>
      <c r="DO369" s="71" t="str">
        <f t="shared" si="5515"/>
        <v/>
      </c>
      <c r="DP369" s="71" t="str">
        <f t="shared" si="5516"/>
        <v/>
      </c>
      <c r="DQ369" s="71" t="str">
        <f t="shared" si="5517"/>
        <v/>
      </c>
      <c r="DR369" s="71" t="str">
        <f t="shared" si="5518"/>
        <v/>
      </c>
      <c r="DS369" s="71" t="str">
        <f t="shared" si="5519"/>
        <v/>
      </c>
      <c r="DT369" s="71" t="str">
        <f t="shared" si="5520"/>
        <v/>
      </c>
      <c r="DU369" s="71" t="str">
        <f t="shared" si="5521"/>
        <v/>
      </c>
      <c r="DV369" s="71" t="str">
        <f t="shared" si="5522"/>
        <v/>
      </c>
      <c r="DW369" s="71" t="str">
        <f t="shared" si="5523"/>
        <v/>
      </c>
      <c r="DX369" s="71" t="str">
        <f t="shared" si="5524"/>
        <v/>
      </c>
      <c r="DY369" s="71" t="str">
        <f t="shared" si="5525"/>
        <v/>
      </c>
      <c r="DZ369" s="71" t="str">
        <f t="shared" si="5526"/>
        <v/>
      </c>
      <c r="EA369" s="71" t="str">
        <f t="shared" si="5527"/>
        <v/>
      </c>
      <c r="EB369" s="71" t="str">
        <f t="shared" si="5528"/>
        <v/>
      </c>
      <c r="EC369" s="71" t="str">
        <f t="shared" si="5529"/>
        <v/>
      </c>
      <c r="ED369" s="71" t="str">
        <f t="shared" si="5530"/>
        <v/>
      </c>
      <c r="EE369" s="71" t="str">
        <f t="shared" si="5531"/>
        <v/>
      </c>
      <c r="EF369" s="71" t="str">
        <f t="shared" si="5532"/>
        <v/>
      </c>
      <c r="EG369" s="71" t="str">
        <f t="shared" si="5533"/>
        <v/>
      </c>
      <c r="EH369" s="71" t="str">
        <f t="shared" si="5534"/>
        <v/>
      </c>
      <c r="EI369" s="71" t="str">
        <f t="shared" si="5535"/>
        <v/>
      </c>
      <c r="EJ369" s="71" t="str">
        <f t="shared" si="5536"/>
        <v/>
      </c>
      <c r="EK369" s="71" t="str">
        <f t="shared" si="5537"/>
        <v/>
      </c>
      <c r="EL369" s="71" t="str">
        <f t="shared" si="5538"/>
        <v/>
      </c>
      <c r="EM369" s="71" t="str">
        <f t="shared" si="5539"/>
        <v/>
      </c>
      <c r="EN369" s="71" t="str">
        <f t="shared" si="5540"/>
        <v/>
      </c>
      <c r="EO369" s="71" t="str">
        <f t="shared" si="5541"/>
        <v/>
      </c>
      <c r="EP369" s="71" t="str">
        <f t="shared" si="5542"/>
        <v/>
      </c>
      <c r="EQ369" s="71" t="str">
        <f t="shared" si="5543"/>
        <v/>
      </c>
      <c r="ER369" s="71" t="str">
        <f t="shared" si="5544"/>
        <v/>
      </c>
      <c r="ES369" s="71" t="str">
        <f t="shared" si="5545"/>
        <v/>
      </c>
      <c r="ET369" s="71" t="str">
        <f t="shared" si="5546"/>
        <v/>
      </c>
      <c r="EU369" s="71" t="str">
        <f t="shared" si="5547"/>
        <v/>
      </c>
      <c r="EV369" s="71" t="str">
        <f t="shared" si="5548"/>
        <v/>
      </c>
      <c r="EW369" s="71" t="str">
        <f t="shared" si="5549"/>
        <v/>
      </c>
      <c r="EX369" s="71" t="str">
        <f t="shared" si="5550"/>
        <v/>
      </c>
      <c r="EY369" s="71" t="str">
        <f t="shared" si="5551"/>
        <v/>
      </c>
      <c r="EZ369" s="71" t="str">
        <f t="shared" si="5552"/>
        <v/>
      </c>
      <c r="FA369" s="71" t="str">
        <f t="shared" si="5553"/>
        <v/>
      </c>
      <c r="FB369" s="71" t="str">
        <f t="shared" si="5554"/>
        <v/>
      </c>
      <c r="FC369" s="71" t="str">
        <f t="shared" si="5555"/>
        <v/>
      </c>
      <c r="FD369" s="71" t="str">
        <f t="shared" si="5556"/>
        <v/>
      </c>
      <c r="FE369" s="71" t="str">
        <f t="shared" si="5557"/>
        <v/>
      </c>
      <c r="FF369" s="71" t="str">
        <f t="shared" si="5558"/>
        <v/>
      </c>
      <c r="FG369" s="71" t="str">
        <f t="shared" si="5559"/>
        <v/>
      </c>
      <c r="FH369" s="71" t="str">
        <f t="shared" si="5560"/>
        <v/>
      </c>
      <c r="FI369" s="71" t="str">
        <f t="shared" si="5561"/>
        <v/>
      </c>
      <c r="FJ369" s="71" t="str">
        <f t="shared" si="5562"/>
        <v/>
      </c>
      <c r="FK369" s="71" t="str">
        <f t="shared" si="5563"/>
        <v/>
      </c>
      <c r="FL369" s="71" t="str">
        <f t="shared" si="5564"/>
        <v/>
      </c>
      <c r="FM369" s="71" t="str">
        <f t="shared" si="5565"/>
        <v/>
      </c>
      <c r="FN369" s="71" t="str">
        <f t="shared" si="5566"/>
        <v/>
      </c>
      <c r="FO369" s="71" t="str">
        <f t="shared" si="5567"/>
        <v/>
      </c>
      <c r="FP369" s="71" t="str">
        <f t="shared" si="5568"/>
        <v/>
      </c>
      <c r="FQ369" s="71" t="str">
        <f t="shared" si="5569"/>
        <v/>
      </c>
      <c r="FR369" s="71" t="str">
        <f t="shared" si="5570"/>
        <v/>
      </c>
      <c r="FS369" s="71" t="str">
        <f t="shared" si="5571"/>
        <v/>
      </c>
    </row>
    <row r="370" spans="1:175" ht="16.5">
      <c r="A370" s="134"/>
      <c r="B370" s="80" t="s">
        <v>1057</v>
      </c>
      <c r="C370" s="140" t="s">
        <v>1042</v>
      </c>
      <c r="K370" s="152"/>
      <c r="T370" s="150" t="s">
        <v>1058</v>
      </c>
      <c r="U370" s="85" t="s">
        <v>1044</v>
      </c>
      <c r="CN370" s="69" t="str">
        <f t="shared" si="5496"/>
        <v>InitUnitState('IK5H',,,,,,,,,,)</v>
      </c>
      <c r="CO370" s="69" t="str">
        <f t="shared" si="5497"/>
        <v>InitUnitNormal('IK5H',,,,,,,,,,)</v>
      </c>
      <c r="CP370" s="69" t="str">
        <f t="shared" si="5498"/>
        <v>InitUnitMagic('IK5H',,,,,,,,,,)</v>
      </c>
      <c r="CQ370" s="69" t="str">
        <f t="shared" si="5499"/>
        <v>InitUnitAdd('IK5H',,,,,,,,,,)</v>
      </c>
      <c r="CR370" s="69" t="str">
        <f t="shared" si="5500"/>
        <v>InitEquipData('IK5H',,"",,,,,'','','','','','',"ReplaceableTextures\\CommandButtons\\BTNSST14.blp")</v>
      </c>
      <c r="CU370" s="95" t="str">
        <f t="shared" si="5501"/>
        <v>|n</v>
      </c>
      <c r="CV370" s="70" t="str">
        <f t="shared" si="5116"/>
        <v>护甲穿透|Cffffc926+150|n|n|r|Cffaaaaaa○|CffFFD24D雷之符印+1|r|r|n|n|Cff00ff7f点击穿戴或脱卸。|r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502"/>
        <v/>
      </c>
      <c r="DC370" s="71" t="str">
        <f t="shared" si="5503"/>
        <v/>
      </c>
      <c r="DD370" s="71" t="str">
        <f t="shared" si="5504"/>
        <v/>
      </c>
      <c r="DE370" s="71" t="str">
        <f t="shared" si="5505"/>
        <v/>
      </c>
      <c r="DF370" s="71" t="str">
        <f t="shared" si="5506"/>
        <v/>
      </c>
      <c r="DG370" s="71" t="str">
        <f t="shared" si="5507"/>
        <v/>
      </c>
      <c r="DH370" s="71" t="str">
        <f t="shared" si="5508"/>
        <v/>
      </c>
      <c r="DI370" s="71" t="str">
        <f t="shared" si="5509"/>
        <v/>
      </c>
      <c r="DJ370" s="71" t="str">
        <f t="shared" si="5510"/>
        <v/>
      </c>
      <c r="DK370" s="71" t="str">
        <f t="shared" si="5511"/>
        <v/>
      </c>
      <c r="DL370" s="71" t="str">
        <f t="shared" si="5512"/>
        <v/>
      </c>
      <c r="DM370" s="71" t="str">
        <f t="shared" si="5513"/>
        <v/>
      </c>
      <c r="DN370" s="71" t="str">
        <f t="shared" si="5514"/>
        <v/>
      </c>
      <c r="DO370" s="71" t="str">
        <f t="shared" si="5515"/>
        <v/>
      </c>
      <c r="DP370" s="71" t="str">
        <f t="shared" si="5516"/>
        <v/>
      </c>
      <c r="DQ370" s="71" t="str">
        <f t="shared" si="5517"/>
        <v/>
      </c>
      <c r="DR370" s="71" t="str">
        <f t="shared" si="5518"/>
        <v/>
      </c>
      <c r="DS370" s="71" t="str">
        <f t="shared" si="5519"/>
        <v/>
      </c>
      <c r="DT370" s="71" t="str">
        <f t="shared" si="5520"/>
        <v/>
      </c>
      <c r="DU370" s="71" t="str">
        <f t="shared" si="5521"/>
        <v/>
      </c>
      <c r="DV370" s="71" t="str">
        <f t="shared" si="5522"/>
        <v/>
      </c>
      <c r="DW370" s="71" t="str">
        <f t="shared" si="5523"/>
        <v/>
      </c>
      <c r="DX370" s="71" t="str">
        <f t="shared" si="5524"/>
        <v/>
      </c>
      <c r="DY370" s="71" t="str">
        <f t="shared" si="5525"/>
        <v/>
      </c>
      <c r="DZ370" s="71" t="str">
        <f t="shared" si="5526"/>
        <v/>
      </c>
      <c r="EA370" s="71" t="str">
        <f t="shared" si="5527"/>
        <v/>
      </c>
      <c r="EB370" s="71" t="str">
        <f t="shared" si="5528"/>
        <v/>
      </c>
      <c r="EC370" s="71" t="str">
        <f t="shared" si="5529"/>
        <v/>
      </c>
      <c r="ED370" s="71" t="str">
        <f t="shared" si="5530"/>
        <v/>
      </c>
      <c r="EE370" s="71" t="str">
        <f t="shared" si="5531"/>
        <v/>
      </c>
      <c r="EF370" s="71" t="str">
        <f t="shared" si="5532"/>
        <v/>
      </c>
      <c r="EG370" s="71" t="str">
        <f t="shared" si="5533"/>
        <v/>
      </c>
      <c r="EH370" s="71" t="str">
        <f t="shared" si="5534"/>
        <v/>
      </c>
      <c r="EI370" s="71" t="str">
        <f t="shared" si="5535"/>
        <v/>
      </c>
      <c r="EJ370" s="71" t="str">
        <f t="shared" si="5536"/>
        <v/>
      </c>
      <c r="EK370" s="71" t="str">
        <f t="shared" si="5537"/>
        <v/>
      </c>
      <c r="EL370" s="71" t="str">
        <f t="shared" si="5538"/>
        <v/>
      </c>
      <c r="EM370" s="71" t="str">
        <f t="shared" si="5539"/>
        <v/>
      </c>
      <c r="EN370" s="71" t="str">
        <f t="shared" si="5540"/>
        <v/>
      </c>
      <c r="EO370" s="71" t="str">
        <f t="shared" si="5541"/>
        <v/>
      </c>
      <c r="EP370" s="71" t="str">
        <f t="shared" si="5542"/>
        <v/>
      </c>
      <c r="EQ370" s="71" t="str">
        <f t="shared" si="5543"/>
        <v/>
      </c>
      <c r="ER370" s="71" t="str">
        <f t="shared" si="5544"/>
        <v/>
      </c>
      <c r="ES370" s="71" t="str">
        <f t="shared" si="5545"/>
        <v/>
      </c>
      <c r="ET370" s="71" t="str">
        <f t="shared" si="5546"/>
        <v/>
      </c>
      <c r="EU370" s="71" t="str">
        <f t="shared" si="5547"/>
        <v/>
      </c>
      <c r="EV370" s="71" t="str">
        <f t="shared" si="5548"/>
        <v/>
      </c>
      <c r="EW370" s="71" t="str">
        <f t="shared" si="5549"/>
        <v/>
      </c>
      <c r="EX370" s="71" t="str">
        <f t="shared" si="5550"/>
        <v/>
      </c>
      <c r="EY370" s="71" t="str">
        <f t="shared" si="5551"/>
        <v/>
      </c>
      <c r="EZ370" s="71" t="str">
        <f t="shared" si="5552"/>
        <v/>
      </c>
      <c r="FA370" s="71" t="str">
        <f t="shared" si="5553"/>
        <v/>
      </c>
      <c r="FB370" s="71" t="str">
        <f t="shared" si="5554"/>
        <v/>
      </c>
      <c r="FC370" s="71" t="str">
        <f t="shared" si="5555"/>
        <v/>
      </c>
      <c r="FD370" s="71" t="str">
        <f t="shared" si="5556"/>
        <v/>
      </c>
      <c r="FE370" s="71" t="str">
        <f t="shared" si="5557"/>
        <v/>
      </c>
      <c r="FF370" s="71" t="str">
        <f t="shared" si="5558"/>
        <v/>
      </c>
      <c r="FG370" s="71" t="str">
        <f t="shared" si="5559"/>
        <v/>
      </c>
      <c r="FH370" s="71" t="str">
        <f t="shared" si="5560"/>
        <v/>
      </c>
      <c r="FI370" s="71" t="str">
        <f t="shared" si="5561"/>
        <v/>
      </c>
      <c r="FJ370" s="71" t="str">
        <f t="shared" si="5562"/>
        <v/>
      </c>
      <c r="FK370" s="71" t="str">
        <f t="shared" si="5563"/>
        <v/>
      </c>
      <c r="FL370" s="71" t="str">
        <f t="shared" si="5564"/>
        <v/>
      </c>
      <c r="FM370" s="71" t="str">
        <f t="shared" si="5565"/>
        <v/>
      </c>
      <c r="FN370" s="71" t="str">
        <f t="shared" si="5566"/>
        <v/>
      </c>
      <c r="FO370" s="71" t="str">
        <f t="shared" si="5567"/>
        <v/>
      </c>
      <c r="FP370" s="71" t="str">
        <f t="shared" si="5568"/>
        <v/>
      </c>
      <c r="FQ370" s="71" t="str">
        <f t="shared" si="5569"/>
        <v/>
      </c>
      <c r="FR370" s="71" t="str">
        <f t="shared" si="5570"/>
        <v/>
      </c>
      <c r="FS370" s="71" t="str">
        <f t="shared" si="5571"/>
        <v/>
      </c>
    </row>
    <row r="371" spans="1:175" ht="16.5">
      <c r="A371" s="134"/>
      <c r="B371" s="80" t="s">
        <v>1059</v>
      </c>
      <c r="C371" s="140" t="s">
        <v>1042</v>
      </c>
      <c r="K371" s="153"/>
      <c r="T371" s="150" t="s">
        <v>1060</v>
      </c>
      <c r="U371" s="85" t="s">
        <v>1044</v>
      </c>
      <c r="CN371" s="69" t="str">
        <f t="shared" si="5496"/>
        <v>InitUnitState('IK5I',,,,,,,,,,)</v>
      </c>
      <c r="CO371" s="69" t="str">
        <f t="shared" si="5497"/>
        <v>InitUnitNormal('IK5I',,,,,,,,,,)</v>
      </c>
      <c r="CP371" s="69" t="str">
        <f t="shared" si="5498"/>
        <v>InitUnitMagic('IK5I',,,,,,,,,,)</v>
      </c>
      <c r="CQ371" s="69" t="str">
        <f t="shared" si="5499"/>
        <v>InitUnitAdd('IK5I',,,,,,,,,,)</v>
      </c>
      <c r="CR371" s="69" t="str">
        <f t="shared" si="5500"/>
        <v>InitEquipData('IK5I',,"",,,,,'','','','','','',"ReplaceableTextures\\CommandButtons\\BTNSST14.blp")</v>
      </c>
      <c r="CU371" s="95" t="str">
        <f t="shared" si="5501"/>
        <v>|n</v>
      </c>
      <c r="CV371" s="70" t="str">
        <f t="shared" si="5116"/>
        <v>护甲穿透|Cffffc926+150|n|n|r|Cffaaaaaa○|CffFFD24D暗之符印+1|r|r|n|n|Cff00ff7f点击穿戴或脱卸。|r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502"/>
        <v/>
      </c>
      <c r="DC371" s="71" t="str">
        <f t="shared" si="5503"/>
        <v/>
      </c>
      <c r="DD371" s="71" t="str">
        <f t="shared" si="5504"/>
        <v/>
      </c>
      <c r="DE371" s="71" t="str">
        <f t="shared" si="5505"/>
        <v/>
      </c>
      <c r="DF371" s="71" t="str">
        <f t="shared" si="5506"/>
        <v/>
      </c>
      <c r="DG371" s="71" t="str">
        <f t="shared" si="5507"/>
        <v/>
      </c>
      <c r="DH371" s="71" t="str">
        <f t="shared" si="5508"/>
        <v/>
      </c>
      <c r="DI371" s="71" t="str">
        <f t="shared" si="5509"/>
        <v/>
      </c>
      <c r="DJ371" s="71" t="str">
        <f t="shared" si="5510"/>
        <v/>
      </c>
      <c r="DK371" s="71" t="str">
        <f t="shared" si="5511"/>
        <v/>
      </c>
      <c r="DL371" s="71" t="str">
        <f t="shared" si="5512"/>
        <v/>
      </c>
      <c r="DM371" s="71" t="str">
        <f t="shared" si="5513"/>
        <v/>
      </c>
      <c r="DN371" s="71" t="str">
        <f t="shared" si="5514"/>
        <v/>
      </c>
      <c r="DO371" s="71" t="str">
        <f t="shared" si="5515"/>
        <v/>
      </c>
      <c r="DP371" s="71" t="str">
        <f t="shared" si="5516"/>
        <v/>
      </c>
      <c r="DQ371" s="71" t="str">
        <f t="shared" si="5517"/>
        <v/>
      </c>
      <c r="DR371" s="71" t="str">
        <f t="shared" si="5518"/>
        <v/>
      </c>
      <c r="DS371" s="71" t="str">
        <f t="shared" si="5519"/>
        <v/>
      </c>
      <c r="DT371" s="71" t="str">
        <f t="shared" si="5520"/>
        <v/>
      </c>
      <c r="DU371" s="71" t="str">
        <f t="shared" si="5521"/>
        <v/>
      </c>
      <c r="DV371" s="71" t="str">
        <f t="shared" si="5522"/>
        <v/>
      </c>
      <c r="DW371" s="71" t="str">
        <f t="shared" si="5523"/>
        <v/>
      </c>
      <c r="DX371" s="71" t="str">
        <f t="shared" si="5524"/>
        <v/>
      </c>
      <c r="DY371" s="71" t="str">
        <f t="shared" si="5525"/>
        <v/>
      </c>
      <c r="DZ371" s="71" t="str">
        <f t="shared" si="5526"/>
        <v/>
      </c>
      <c r="EA371" s="71" t="str">
        <f t="shared" si="5527"/>
        <v/>
      </c>
      <c r="EB371" s="71" t="str">
        <f t="shared" si="5528"/>
        <v/>
      </c>
      <c r="EC371" s="71" t="str">
        <f t="shared" si="5529"/>
        <v/>
      </c>
      <c r="ED371" s="71" t="str">
        <f t="shared" si="5530"/>
        <v/>
      </c>
      <c r="EE371" s="71" t="str">
        <f t="shared" si="5531"/>
        <v/>
      </c>
      <c r="EF371" s="71" t="str">
        <f t="shared" si="5532"/>
        <v/>
      </c>
      <c r="EG371" s="71" t="str">
        <f t="shared" si="5533"/>
        <v/>
      </c>
      <c r="EH371" s="71" t="str">
        <f t="shared" si="5534"/>
        <v/>
      </c>
      <c r="EI371" s="71" t="str">
        <f t="shared" si="5535"/>
        <v/>
      </c>
      <c r="EJ371" s="71" t="str">
        <f t="shared" si="5536"/>
        <v/>
      </c>
      <c r="EK371" s="71" t="str">
        <f t="shared" si="5537"/>
        <v/>
      </c>
      <c r="EL371" s="71" t="str">
        <f t="shared" si="5538"/>
        <v/>
      </c>
      <c r="EM371" s="71" t="str">
        <f t="shared" si="5539"/>
        <v/>
      </c>
      <c r="EN371" s="71" t="str">
        <f t="shared" si="5540"/>
        <v/>
      </c>
      <c r="EO371" s="71" t="str">
        <f t="shared" si="5541"/>
        <v/>
      </c>
      <c r="EP371" s="71" t="str">
        <f t="shared" si="5542"/>
        <v/>
      </c>
      <c r="EQ371" s="71" t="str">
        <f t="shared" si="5543"/>
        <v/>
      </c>
      <c r="ER371" s="71" t="str">
        <f t="shared" si="5544"/>
        <v/>
      </c>
      <c r="ES371" s="71" t="str">
        <f t="shared" si="5545"/>
        <v/>
      </c>
      <c r="ET371" s="71" t="str">
        <f t="shared" si="5546"/>
        <v/>
      </c>
      <c r="EU371" s="71" t="str">
        <f t="shared" si="5547"/>
        <v/>
      </c>
      <c r="EV371" s="71" t="str">
        <f t="shared" si="5548"/>
        <v/>
      </c>
      <c r="EW371" s="71" t="str">
        <f t="shared" si="5549"/>
        <v/>
      </c>
      <c r="EX371" s="71" t="str">
        <f t="shared" si="5550"/>
        <v/>
      </c>
      <c r="EY371" s="71" t="str">
        <f t="shared" si="5551"/>
        <v/>
      </c>
      <c r="EZ371" s="71" t="str">
        <f t="shared" si="5552"/>
        <v/>
      </c>
      <c r="FA371" s="71" t="str">
        <f t="shared" si="5553"/>
        <v/>
      </c>
      <c r="FB371" s="71" t="str">
        <f t="shared" si="5554"/>
        <v/>
      </c>
      <c r="FC371" s="71" t="str">
        <f t="shared" si="5555"/>
        <v/>
      </c>
      <c r="FD371" s="71" t="str">
        <f t="shared" si="5556"/>
        <v/>
      </c>
      <c r="FE371" s="71" t="str">
        <f t="shared" si="5557"/>
        <v/>
      </c>
      <c r="FF371" s="71" t="str">
        <f t="shared" si="5558"/>
        <v/>
      </c>
      <c r="FG371" s="71" t="str">
        <f t="shared" si="5559"/>
        <v/>
      </c>
      <c r="FH371" s="71" t="str">
        <f t="shared" si="5560"/>
        <v/>
      </c>
      <c r="FI371" s="71" t="str">
        <f t="shared" si="5561"/>
        <v/>
      </c>
      <c r="FJ371" s="71" t="str">
        <f t="shared" si="5562"/>
        <v/>
      </c>
      <c r="FK371" s="71" t="str">
        <f t="shared" si="5563"/>
        <v/>
      </c>
      <c r="FL371" s="71" t="str">
        <f t="shared" si="5564"/>
        <v/>
      </c>
      <c r="FM371" s="71" t="str">
        <f t="shared" si="5565"/>
        <v/>
      </c>
      <c r="FN371" s="71" t="str">
        <f t="shared" si="5566"/>
        <v/>
      </c>
      <c r="FO371" s="71" t="str">
        <f t="shared" si="5567"/>
        <v/>
      </c>
      <c r="FP371" s="71" t="str">
        <f t="shared" si="5568"/>
        <v/>
      </c>
      <c r="FQ371" s="71" t="str">
        <f t="shared" si="5569"/>
        <v/>
      </c>
      <c r="FR371" s="71" t="str">
        <f t="shared" si="5570"/>
        <v/>
      </c>
      <c r="FS371" s="71" t="str">
        <f t="shared" si="5571"/>
        <v/>
      </c>
    </row>
    <row r="372" spans="1:175" ht="16.5">
      <c r="A372" s="134"/>
      <c r="B372" s="80" t="s">
        <v>1061</v>
      </c>
      <c r="C372" s="140" t="s">
        <v>1062</v>
      </c>
      <c r="T372" s="150" t="s">
        <v>1063</v>
      </c>
      <c r="U372" s="85" t="s">
        <v>1064</v>
      </c>
      <c r="CN372" s="69" t="str">
        <f t="shared" si="5117"/>
        <v>InitUnitState('IK6A',,,,,,,,,,)</v>
      </c>
      <c r="CO372" s="69" t="str">
        <f t="shared" si="5118"/>
        <v>InitUnitNormal('IK6A',,,,,,,,,,)</v>
      </c>
      <c r="CP372" s="69" t="str">
        <f t="shared" si="5119"/>
        <v>InitUnitMagic('IK6A',,,,,,,,,,)</v>
      </c>
      <c r="CQ372" s="69" t="str">
        <f t="shared" si="5120"/>
        <v>InitUnitAdd('IK6A',,,,,,,,,,)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InitEquipData('IK6A',,"",,,,,'','','','','','',"ReplaceableTextures\\CommandButtons\\BTNSST15.blp")</v>
      </c>
      <c r="CU372" s="95" t="str">
        <f t="shared" si="5121"/>
        <v>|n</v>
      </c>
      <c r="CV372" s="70" t="str">
        <f t="shared" si="5116"/>
        <v>暴击伤害|Cffffc926+60%|n|n|r|Cffaaaaaa○刻印槽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122"/>
        <v/>
      </c>
      <c r="DC372" s="71" t="str">
        <f t="shared" si="5123"/>
        <v/>
      </c>
      <c r="DD372" s="71" t="str">
        <f t="shared" si="5124"/>
        <v/>
      </c>
      <c r="DE372" s="71" t="str">
        <f t="shared" si="5125"/>
        <v/>
      </c>
      <c r="DF372" s="71" t="str">
        <f t="shared" si="5126"/>
        <v/>
      </c>
      <c r="DG372" s="71" t="str">
        <f t="shared" si="5127"/>
        <v/>
      </c>
      <c r="DH372" s="71" t="str">
        <f t="shared" si="5128"/>
        <v/>
      </c>
      <c r="DI372" s="71" t="str">
        <f t="shared" si="5129"/>
        <v/>
      </c>
      <c r="DJ372" s="71" t="str">
        <f t="shared" si="5130"/>
        <v/>
      </c>
      <c r="DK372" s="71" t="str">
        <f t="shared" si="5131"/>
        <v/>
      </c>
      <c r="DL372" s="71" t="str">
        <f t="shared" si="5132"/>
        <v/>
      </c>
      <c r="DM372" s="71" t="str">
        <f t="shared" si="5133"/>
        <v/>
      </c>
      <c r="DN372" s="71" t="str">
        <f t="shared" si="5134"/>
        <v/>
      </c>
      <c r="DO372" s="71" t="str">
        <f t="shared" si="5135"/>
        <v/>
      </c>
      <c r="DP372" s="71" t="str">
        <f t="shared" si="5136"/>
        <v/>
      </c>
      <c r="DQ372" s="71" t="str">
        <f t="shared" si="5137"/>
        <v/>
      </c>
      <c r="DR372" s="71" t="str">
        <f t="shared" si="5138"/>
        <v/>
      </c>
      <c r="DS372" s="71" t="str">
        <f t="shared" si="5139"/>
        <v/>
      </c>
      <c r="DT372" s="71" t="str">
        <f t="shared" si="5140"/>
        <v/>
      </c>
      <c r="DU372" s="71" t="str">
        <f t="shared" si="5141"/>
        <v/>
      </c>
      <c r="DV372" s="71" t="str">
        <f t="shared" si="5142"/>
        <v/>
      </c>
      <c r="DW372" s="71" t="str">
        <f t="shared" si="5143"/>
        <v/>
      </c>
      <c r="DX372" s="71" t="str">
        <f t="shared" si="5144"/>
        <v/>
      </c>
      <c r="DY372" s="71" t="str">
        <f t="shared" si="5145"/>
        <v/>
      </c>
      <c r="DZ372" s="71" t="str">
        <f t="shared" si="5146"/>
        <v/>
      </c>
      <c r="EA372" s="71" t="str">
        <f t="shared" si="5147"/>
        <v/>
      </c>
      <c r="EB372" s="71" t="str">
        <f t="shared" si="5148"/>
        <v/>
      </c>
      <c r="EC372" s="71" t="str">
        <f t="shared" si="5149"/>
        <v/>
      </c>
      <c r="ED372" s="71" t="str">
        <f t="shared" si="5150"/>
        <v/>
      </c>
      <c r="EE372" s="71" t="str">
        <f t="shared" si="5151"/>
        <v/>
      </c>
      <c r="EF372" s="71" t="str">
        <f t="shared" si="5152"/>
        <v/>
      </c>
      <c r="EG372" s="71" t="str">
        <f t="shared" si="5153"/>
        <v/>
      </c>
      <c r="EH372" s="71" t="str">
        <f t="shared" si="5154"/>
        <v/>
      </c>
      <c r="EI372" s="71" t="str">
        <f t="shared" si="5155"/>
        <v/>
      </c>
      <c r="EJ372" s="71" t="str">
        <f t="shared" si="5156"/>
        <v/>
      </c>
      <c r="EK372" s="71" t="str">
        <f t="shared" si="5157"/>
        <v/>
      </c>
      <c r="EL372" s="71" t="str">
        <f t="shared" si="5158"/>
        <v/>
      </c>
      <c r="EM372" s="71" t="str">
        <f t="shared" si="5159"/>
        <v/>
      </c>
      <c r="EN372" s="71" t="str">
        <f t="shared" si="5160"/>
        <v/>
      </c>
      <c r="EO372" s="71" t="str">
        <f t="shared" si="5161"/>
        <v/>
      </c>
      <c r="EP372" s="71" t="str">
        <f t="shared" si="5162"/>
        <v/>
      </c>
      <c r="EQ372" s="71" t="str">
        <f t="shared" si="5163"/>
        <v/>
      </c>
      <c r="ER372" s="71" t="str">
        <f t="shared" si="5164"/>
        <v/>
      </c>
      <c r="ES372" s="71" t="str">
        <f t="shared" si="5165"/>
        <v/>
      </c>
      <c r="ET372" s="71" t="str">
        <f t="shared" si="5166"/>
        <v/>
      </c>
      <c r="EU372" s="71" t="str">
        <f t="shared" si="5167"/>
        <v/>
      </c>
      <c r="EV372" s="71" t="str">
        <f t="shared" si="5168"/>
        <v/>
      </c>
      <c r="EW372" s="71" t="str">
        <f t="shared" si="5169"/>
        <v/>
      </c>
      <c r="EX372" s="71" t="str">
        <f t="shared" si="5170"/>
        <v/>
      </c>
      <c r="EY372" s="71" t="str">
        <f t="shared" si="5171"/>
        <v/>
      </c>
      <c r="EZ372" s="71" t="str">
        <f t="shared" si="5172"/>
        <v/>
      </c>
      <c r="FA372" s="71" t="str">
        <f t="shared" si="5173"/>
        <v/>
      </c>
      <c r="FB372" s="71" t="str">
        <f t="shared" si="5174"/>
        <v/>
      </c>
      <c r="FC372" s="71" t="str">
        <f t="shared" si="5175"/>
        <v/>
      </c>
      <c r="FD372" s="71" t="str">
        <f t="shared" si="5176"/>
        <v/>
      </c>
      <c r="FE372" s="71" t="str">
        <f t="shared" si="5177"/>
        <v/>
      </c>
      <c r="FF372" s="71" t="str">
        <f t="shared" si="5178"/>
        <v/>
      </c>
      <c r="FG372" s="71" t="str">
        <f t="shared" si="5179"/>
        <v/>
      </c>
      <c r="FH372" s="71" t="str">
        <f t="shared" si="5180"/>
        <v/>
      </c>
      <c r="FI372" s="71" t="str">
        <f t="shared" si="5181"/>
        <v/>
      </c>
      <c r="FJ372" s="71" t="str">
        <f t="shared" si="5182"/>
        <v/>
      </c>
      <c r="FK372" s="71" t="str">
        <f t="shared" si="5183"/>
        <v/>
      </c>
      <c r="FL372" s="71" t="str">
        <f t="shared" si="5184"/>
        <v/>
      </c>
      <c r="FM372" s="71" t="str">
        <f t="shared" si="5185"/>
        <v/>
      </c>
      <c r="FN372" s="71" t="str">
        <f t="shared" si="5186"/>
        <v/>
      </c>
      <c r="FO372" s="71" t="str">
        <f t="shared" si="5187"/>
        <v/>
      </c>
      <c r="FP372" s="71" t="str">
        <f t="shared" si="5188"/>
        <v/>
      </c>
      <c r="FQ372" s="71" t="str">
        <f t="shared" si="5189"/>
        <v/>
      </c>
      <c r="FR372" s="71" t="str">
        <f t="shared" si="5190"/>
        <v/>
      </c>
      <c r="FS372" s="71" t="str">
        <f t="shared" si="5191"/>
        <v/>
      </c>
    </row>
    <row r="373" spans="1:175" ht="16.5">
      <c r="A373" s="134"/>
      <c r="B373" s="80" t="s">
        <v>1065</v>
      </c>
      <c r="C373" s="140" t="s">
        <v>1062</v>
      </c>
      <c r="K373" s="142"/>
      <c r="T373" s="150" t="s">
        <v>1066</v>
      </c>
      <c r="U373" s="85" t="s">
        <v>1064</v>
      </c>
      <c r="CN373" s="69" t="str">
        <f t="shared" ref="CN373:CN380" si="5572">"InitUnitState('"&amp;B373&amp;"',"&amp;V373&amp;","&amp;W373&amp;","&amp;X373&amp;","&amp;Y373&amp;","&amp;Z373&amp;","&amp;AA373&amp;","&amp;AB373&amp;","&amp;AC373&amp;","&amp;AD373&amp;","&amp;AE373&amp;")"</f>
        <v>InitUnitState('IK6B',,,,,,,,,,)</v>
      </c>
      <c r="CO373" s="69" t="str">
        <f t="shared" ref="CO373:CO380" si="5573">"InitUnitNormal('"&amp;B373&amp;"',"&amp;AF373&amp;","&amp;AG373&amp;","&amp;AH373&amp;","&amp;AI373&amp;","&amp;AJ373&amp;","&amp;AK373&amp;","&amp;AL373&amp;","&amp;AM373&amp;","&amp;AN373&amp;","&amp;AO373&amp;")"</f>
        <v>InitUnitNormal('IK6B',,,,,,,,,,)</v>
      </c>
      <c r="CP373" s="69" t="str">
        <f t="shared" ref="CP373:CP380" si="5574">"InitUnitMagic('"&amp;B373&amp;"',"&amp;AP373&amp;","&amp;AQ373&amp;","&amp;AR373&amp;","&amp;AS373&amp;","&amp;AT373&amp;","&amp;AU373&amp;","&amp;AV373&amp;","&amp;AW373&amp;","&amp;BI373&amp;","&amp;BJ373&amp;")"</f>
        <v>InitUnitMagic('IK6B',,,,,,,,,,)</v>
      </c>
      <c r="CQ373" s="69" t="str">
        <f t="shared" ref="CQ373:CQ380" si="5575">"InitUnitAdd('"&amp;B373&amp;"',"&amp;BK373&amp;","&amp;BL373&amp;","&amp;BM373&amp;","&amp;BN373&amp;","&amp;BO373&amp;","&amp;BP373&amp;","&amp;BQ373&amp;","&amp;BR373&amp;","&amp;BS373&amp;","&amp;BT373&amp;")"</f>
        <v>InitUnitAdd('IK6B',,,,,,,,,,)</v>
      </c>
      <c r="CR373" s="69" t="str">
        <f t="shared" ref="CR373:CR380" si="5576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InitEquipData('IK6B',,"",,,,,'','','','','','',"ReplaceableTextures\\CommandButtons\\BTNSST15.blp")</v>
      </c>
      <c r="CU373" s="95" t="str">
        <f t="shared" ref="CU373:CU380" si="5577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5116"/>
        <v>暴击伤害|Cffffc926+60%|n|n|r|Cffaaaaaa○|CffFFD24D金之符印+1|r|r|n|n|Cff00ff7f点击穿戴或脱卸。|r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578">IF(V373="","","|n"&amp;DB$2&amp;"+"&amp;V373&amp;DB$1)</f>
        <v/>
      </c>
      <c r="DC373" s="71" t="str">
        <f t="shared" ref="DC373:DC380" si="5579">IF(W373="","","|n"&amp;DC$2&amp;"+"&amp;W373&amp;DC$1)</f>
        <v/>
      </c>
      <c r="DD373" s="71" t="str">
        <f t="shared" ref="DD373:DD380" si="5580">IF(X373="","","|n"&amp;DD$2&amp;"+"&amp;X373&amp;DD$1)</f>
        <v/>
      </c>
      <c r="DE373" s="71" t="str">
        <f t="shared" ref="DE373:DE380" si="5581">IF(Y373="","","|n"&amp;DE$2&amp;"+"&amp;Y373&amp;DE$1)</f>
        <v/>
      </c>
      <c r="DF373" s="71" t="str">
        <f t="shared" ref="DF373:DF380" si="5582">IF(Z373="","","|n"&amp;DF$2&amp;"+"&amp;Z373&amp;DF$1)</f>
        <v/>
      </c>
      <c r="DG373" s="71" t="str">
        <f t="shared" ref="DG373:DG380" si="5583">IF(AA373="","","|n"&amp;DG$2&amp;"+"&amp;AA373&amp;DG$1)</f>
        <v/>
      </c>
      <c r="DH373" s="71" t="str">
        <f t="shared" ref="DH373:DH380" si="5584">IF(AB373="","","|n"&amp;DH$2&amp;"+"&amp;AB373&amp;DH$1)</f>
        <v/>
      </c>
      <c r="DI373" s="71" t="str">
        <f t="shared" ref="DI373:DI380" si="5585">IF(AC373="","","|n"&amp;DI$2&amp;"+"&amp;AC373&amp;DI$1)</f>
        <v/>
      </c>
      <c r="DJ373" s="71" t="str">
        <f t="shared" ref="DJ373:DJ380" si="5586">IF(AD373="","","|n"&amp;DJ$2&amp;"+"&amp;AD373&amp;DJ$1)</f>
        <v/>
      </c>
      <c r="DK373" s="71" t="str">
        <f t="shared" ref="DK373:DK380" si="5587">IF(AE373="","","|n"&amp;DK$2&amp;"+"&amp;AE373&amp;DK$1)</f>
        <v/>
      </c>
      <c r="DL373" s="71" t="str">
        <f t="shared" ref="DL373:DL380" si="5588">IF(AF373="","","|n"&amp;DL$2&amp;"+"&amp;AF373&amp;DL$1)</f>
        <v/>
      </c>
      <c r="DM373" s="71" t="str">
        <f t="shared" ref="DM373:DM380" si="5589">IF(AG373="","","|n"&amp;DM$2&amp;"+"&amp;AG373&amp;DM$1)</f>
        <v/>
      </c>
      <c r="DN373" s="71" t="str">
        <f t="shared" ref="DN373:DN380" si="5590">IF(AH373="","","|n"&amp;DN$2&amp;"+"&amp;AH373&amp;DN$1)</f>
        <v/>
      </c>
      <c r="DO373" s="71" t="str">
        <f t="shared" ref="DO373:DO380" si="5591">IF(AI373="","","|n"&amp;DO$2&amp;"+"&amp;AI373&amp;DO$1)</f>
        <v/>
      </c>
      <c r="DP373" s="71" t="str">
        <f t="shared" ref="DP373:DP380" si="5592">IF(AJ373="","","|n"&amp;DP$2&amp;"+"&amp;AJ373&amp;DP$1)</f>
        <v/>
      </c>
      <c r="DQ373" s="71" t="str">
        <f t="shared" ref="DQ373:DQ380" si="5593">IF(AK373="","","|n"&amp;DQ$2&amp;"+"&amp;AK373&amp;DQ$1)</f>
        <v/>
      </c>
      <c r="DR373" s="71" t="str">
        <f t="shared" ref="DR373:DR380" si="5594">IF(AL373="","","|n"&amp;DR$2&amp;"+"&amp;AL373&amp;DR$1)</f>
        <v/>
      </c>
      <c r="DS373" s="71" t="str">
        <f t="shared" ref="DS373:DS380" si="5595">IF(AM373="","","|n"&amp;DS$2&amp;"+"&amp;AM373&amp;DS$1)</f>
        <v/>
      </c>
      <c r="DT373" s="71" t="str">
        <f t="shared" ref="DT373:DT380" si="5596">IF(AN373="","","|n"&amp;DT$2&amp;"+"&amp;AN373&amp;DT$1)</f>
        <v/>
      </c>
      <c r="DU373" s="71" t="str">
        <f t="shared" ref="DU373:DU380" si="5597">IF(AO373="","","|n"&amp;DU$2&amp;"+"&amp;AO373&amp;DU$1)</f>
        <v/>
      </c>
      <c r="DV373" s="71" t="str">
        <f t="shared" ref="DV373:DV380" si="5598">IF(AP373="","","|n"&amp;DV$2&amp;"+"&amp;AP373&amp;DV$1)</f>
        <v/>
      </c>
      <c r="DW373" s="71" t="str">
        <f t="shared" ref="DW373:DW380" si="5599">IF(AQ373="","","|n"&amp;DW$2&amp;"+"&amp;AQ373&amp;DW$1)</f>
        <v/>
      </c>
      <c r="DX373" s="71" t="str">
        <f t="shared" ref="DX373:DX380" si="5600">IF(AR373="","","|n"&amp;DX$2&amp;"+"&amp;AR373&amp;DX$1)</f>
        <v/>
      </c>
      <c r="DY373" s="71" t="str">
        <f t="shared" ref="DY373:DY380" si="5601">IF(AS373="","","|n"&amp;DY$2&amp;"+"&amp;AS373&amp;DY$1)</f>
        <v/>
      </c>
      <c r="DZ373" s="71" t="str">
        <f t="shared" ref="DZ373:DZ380" si="5602">IF(AT373="","","|n"&amp;DZ$2&amp;"+"&amp;AT373&amp;DZ$1)</f>
        <v/>
      </c>
      <c r="EA373" s="71" t="str">
        <f t="shared" ref="EA373:EA380" si="5603">IF(AU373="","","|n"&amp;EA$2&amp;"+"&amp;AU373&amp;EA$1)</f>
        <v/>
      </c>
      <c r="EB373" s="71" t="str">
        <f t="shared" ref="EB373:EB380" si="5604">IF(AV373="","","|n"&amp;EB$2&amp;"+"&amp;AV373&amp;EB$1)</f>
        <v/>
      </c>
      <c r="EC373" s="71" t="str">
        <f t="shared" ref="EC373:EC380" si="5605">IF(AW373="","","|n"&amp;EC$2&amp;"+"&amp;AW373&amp;EC$1)</f>
        <v/>
      </c>
      <c r="ED373" s="71" t="str">
        <f t="shared" ref="ED373:ED380" si="5606">IF(AX373="","","|n"&amp;ED$2&amp;"+"&amp;AX373&amp;ED$1)</f>
        <v/>
      </c>
      <c r="EE373" s="71" t="str">
        <f t="shared" ref="EE373:EE380" si="5607">IF(AY373="","","|n"&amp;EE$2&amp;"+"&amp;AY373&amp;EE$1)</f>
        <v/>
      </c>
      <c r="EF373" s="71" t="str">
        <f t="shared" ref="EF373:EF380" si="5608">IF(AZ373="","","|n"&amp;EF$2&amp;"+"&amp;AZ373&amp;EF$1)</f>
        <v/>
      </c>
      <c r="EG373" s="71" t="str">
        <f t="shared" ref="EG373:EG380" si="5609">IF(BA373="","","|n"&amp;EG$2&amp;"+"&amp;BA373&amp;EG$1)</f>
        <v/>
      </c>
      <c r="EH373" s="71" t="str">
        <f t="shared" ref="EH373:EH380" si="5610">IF(BB373="","","|n"&amp;EH$2&amp;"+"&amp;BB373&amp;EH$1)</f>
        <v/>
      </c>
      <c r="EI373" s="71" t="str">
        <f t="shared" ref="EI373:EI380" si="5611">IF(BC373="","","|n"&amp;EI$2&amp;"+"&amp;BC373&amp;EI$1)</f>
        <v/>
      </c>
      <c r="EJ373" s="71" t="str">
        <f t="shared" ref="EJ373:EJ380" si="5612">IF(BD373="","","|n"&amp;EJ$2&amp;"+"&amp;BD373&amp;EJ$1)</f>
        <v/>
      </c>
      <c r="EK373" s="71" t="str">
        <f t="shared" ref="EK373:EK380" si="5613">IF(BE373="","","|n"&amp;EK$2&amp;"+"&amp;BE373&amp;EK$1)</f>
        <v/>
      </c>
      <c r="EL373" s="71" t="str">
        <f t="shared" ref="EL373:EL380" si="5614">IF(BF373="","","|n"&amp;EL$2&amp;"+"&amp;BF373&amp;EL$1)</f>
        <v/>
      </c>
      <c r="EM373" s="71" t="str">
        <f t="shared" ref="EM373:EM380" si="5615">IF(BG373="","","|n"&amp;EM$2&amp;"+"&amp;BG373&amp;EM$1)</f>
        <v/>
      </c>
      <c r="EN373" s="71" t="str">
        <f t="shared" ref="EN373:EN380" si="5616">IF(BH373="","","|n"&amp;EN$2&amp;"+"&amp;BH373&amp;EN$1)</f>
        <v/>
      </c>
      <c r="EO373" s="71" t="str">
        <f t="shared" ref="EO373:EO380" si="5617">IF(BI373="","","|n"&amp;EO$2&amp;"+"&amp;BI373&amp;EO$1)</f>
        <v/>
      </c>
      <c r="EP373" s="71" t="str">
        <f t="shared" ref="EP373:EP380" si="5618">IF(BJ373="","","|n"&amp;EP$2&amp;"+"&amp;BJ373&amp;EP$1)</f>
        <v/>
      </c>
      <c r="EQ373" s="71" t="str">
        <f t="shared" ref="EQ373:EQ380" si="5619">IF(BK373="","","|n"&amp;EQ$2&amp;"+"&amp;BK373&amp;EQ$1)</f>
        <v/>
      </c>
      <c r="ER373" s="71" t="str">
        <f t="shared" ref="ER373:ER380" si="5620">IF(BL373="","","|n"&amp;ER$2&amp;"+"&amp;BL373&amp;ER$1)</f>
        <v/>
      </c>
      <c r="ES373" s="71" t="str">
        <f t="shared" ref="ES373:ES380" si="5621">IF(BM373="","","|n"&amp;ES$2&amp;"+"&amp;BM373&amp;ES$1)</f>
        <v/>
      </c>
      <c r="ET373" s="71" t="str">
        <f t="shared" ref="ET373:ET380" si="5622">IF(BN373="","","|n"&amp;ET$2&amp;"+"&amp;BN373&amp;ET$1)</f>
        <v/>
      </c>
      <c r="EU373" s="71" t="str">
        <f t="shared" ref="EU373:EU380" si="5623">IF(BO373="","","|n"&amp;EU$2&amp;"+"&amp;BO373&amp;EU$1)</f>
        <v/>
      </c>
      <c r="EV373" s="71" t="str">
        <f t="shared" ref="EV373:EV380" si="5624">IF(BP373="","","|n"&amp;EV$2&amp;"+"&amp;BP373&amp;EV$1)</f>
        <v/>
      </c>
      <c r="EW373" s="71" t="str">
        <f t="shared" ref="EW373:EW380" si="5625">IF(BQ373="","","|n"&amp;EW$2&amp;"+"&amp;BQ373&amp;EW$1)</f>
        <v/>
      </c>
      <c r="EX373" s="71" t="str">
        <f t="shared" ref="EX373:EX380" si="5626">IF(BR373="","","|n"&amp;EX$2&amp;"+"&amp;BR373&amp;EX$1)</f>
        <v/>
      </c>
      <c r="EY373" s="71" t="str">
        <f t="shared" ref="EY373:EY380" si="5627">IF(BS373="","","|n"&amp;EY$2&amp;"+"&amp;BS373&amp;EY$1)</f>
        <v/>
      </c>
      <c r="EZ373" s="71" t="str">
        <f t="shared" ref="EZ373:EZ380" si="5628">IF(BT373="","","|n"&amp;EZ$2&amp;"+"&amp;BT373&amp;EZ$1)</f>
        <v/>
      </c>
      <c r="FA373" s="71" t="str">
        <f t="shared" ref="FA373:FA380" si="5629">IF(BU373="","","|n"&amp;FA$2&amp;"+"&amp;BU373&amp;FA$1)</f>
        <v/>
      </c>
      <c r="FB373" s="71" t="str">
        <f t="shared" ref="FB373:FB380" si="5630">IF(BV373="","","|n"&amp;FB$2&amp;"+"&amp;BV373&amp;FB$1)</f>
        <v/>
      </c>
      <c r="FC373" s="71" t="str">
        <f t="shared" ref="FC373:FC380" si="5631">IF(BW373="","","|n"&amp;FC$2&amp;"+"&amp;BW373&amp;FC$1)</f>
        <v/>
      </c>
      <c r="FD373" s="71" t="str">
        <f t="shared" ref="FD373:FD380" si="5632">IF(BX373="","","|n"&amp;FD$2&amp;"+"&amp;BX373&amp;FD$1)</f>
        <v/>
      </c>
      <c r="FE373" s="71" t="str">
        <f t="shared" ref="FE373:FE380" si="5633">IF(BY373="","","|n"&amp;FE$2&amp;"+"&amp;BY373&amp;FE$1)</f>
        <v/>
      </c>
      <c r="FF373" s="71" t="str">
        <f t="shared" ref="FF373:FF380" si="5634">IF(BZ373="","","|n"&amp;FF$2&amp;"+"&amp;BZ373&amp;FF$1)</f>
        <v/>
      </c>
      <c r="FG373" s="71" t="str">
        <f t="shared" ref="FG373:FG380" si="5635">IF(CA373="","","|n"&amp;FG$2&amp;"+"&amp;CA373&amp;FG$1)</f>
        <v/>
      </c>
      <c r="FH373" s="71" t="str">
        <f t="shared" ref="FH373:FH380" si="5636">IF(CB373="","","|n"&amp;FH$2&amp;"+"&amp;CB373&amp;FH$1)</f>
        <v/>
      </c>
      <c r="FI373" s="71" t="str">
        <f t="shared" ref="FI373:FI380" si="5637">IF(CC373="","","|n"&amp;FI$2&amp;"+"&amp;CC373&amp;FI$1)</f>
        <v/>
      </c>
      <c r="FJ373" s="71" t="str">
        <f t="shared" ref="FJ373:FJ380" si="5638">IF(CD373="","","|n"&amp;FJ$2&amp;"+"&amp;CD373&amp;FJ$1)</f>
        <v/>
      </c>
      <c r="FK373" s="71" t="str">
        <f t="shared" ref="FK373:FK380" si="5639">IF(CE373="","","|n"&amp;FK$2&amp;"+"&amp;CE373&amp;FK$1)</f>
        <v/>
      </c>
      <c r="FL373" s="71" t="str">
        <f t="shared" ref="FL373:FL380" si="5640">IF(CF373="","","|n"&amp;FL$2&amp;"+"&amp;CF373&amp;FL$1)</f>
        <v/>
      </c>
      <c r="FM373" s="71" t="str">
        <f t="shared" ref="FM373:FM380" si="5641">IF(CG373="","","|n"&amp;FM$2&amp;"+"&amp;CG373&amp;FM$1)</f>
        <v/>
      </c>
      <c r="FN373" s="71" t="str">
        <f t="shared" ref="FN373:FN380" si="5642">IF(CH373="","","|n"&amp;FN$2&amp;"+"&amp;CH373&amp;FN$1)</f>
        <v/>
      </c>
      <c r="FO373" s="71" t="str">
        <f t="shared" ref="FO373:FO380" si="5643">IF(CI373="","","|n"&amp;FO$2&amp;"+"&amp;CI373&amp;FO$1)</f>
        <v/>
      </c>
      <c r="FP373" s="71" t="str">
        <f t="shared" ref="FP373:FP380" si="5644">IF(CJ373="","","|n"&amp;FP$2&amp;"+"&amp;CJ373&amp;FP$1)</f>
        <v/>
      </c>
      <c r="FQ373" s="71" t="str">
        <f t="shared" ref="FQ373:FQ380" si="5645">IF(CK373="","","|n"&amp;FQ$2&amp;"+"&amp;CK373&amp;FQ$1)</f>
        <v/>
      </c>
      <c r="FR373" s="71" t="str">
        <f t="shared" ref="FR373:FR380" si="5646">IF(CL373="","","|n"&amp;FR$2&amp;"+"&amp;CL373&amp;FR$1)</f>
        <v/>
      </c>
      <c r="FS373" s="71" t="str">
        <f t="shared" ref="FS373:FS380" si="5647">IF(CM373="","","|n"&amp;FS$2&amp;"+"&amp;CM373&amp;FS$1)</f>
        <v/>
      </c>
    </row>
    <row r="374" spans="1:175" ht="16.5">
      <c r="A374" s="134"/>
      <c r="B374" s="80" t="s">
        <v>1067</v>
      </c>
      <c r="C374" s="140" t="s">
        <v>1062</v>
      </c>
      <c r="K374" s="152"/>
      <c r="T374" s="150" t="s">
        <v>1068</v>
      </c>
      <c r="U374" s="85" t="s">
        <v>1064</v>
      </c>
      <c r="CN374" s="69" t="str">
        <f t="shared" si="5572"/>
        <v>InitUnitState('IK6C',,,,,,,,,,)</v>
      </c>
      <c r="CO374" s="69" t="str">
        <f t="shared" si="5573"/>
        <v>InitUnitNormal('IK6C',,,,,,,,,,)</v>
      </c>
      <c r="CP374" s="69" t="str">
        <f t="shared" si="5574"/>
        <v>InitUnitMagic('IK6C',,,,,,,,,,)</v>
      </c>
      <c r="CQ374" s="69" t="str">
        <f t="shared" si="5575"/>
        <v>InitUnitAdd('IK6C',,,,,,,,,,)</v>
      </c>
      <c r="CR374" s="69" t="str">
        <f t="shared" si="5576"/>
        <v>InitEquipData('IK6C',,"",,,,,'','','','','','',"ReplaceableTextures\\CommandButtons\\BTNSST15.blp")</v>
      </c>
      <c r="CU374" s="95" t="str">
        <f t="shared" si="5577"/>
        <v>|n</v>
      </c>
      <c r="CV374" s="70" t="str">
        <f t="shared" si="5116"/>
        <v>暴击伤害|Cffffc926+60%|n|n|r|Cffaaaaaa○|CffFFD24D木之符印+1|r|r|n|n|Cff00ff7f点击穿戴或脱卸。|r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578"/>
        <v/>
      </c>
      <c r="DC374" s="71" t="str">
        <f t="shared" si="5579"/>
        <v/>
      </c>
      <c r="DD374" s="71" t="str">
        <f t="shared" si="5580"/>
        <v/>
      </c>
      <c r="DE374" s="71" t="str">
        <f t="shared" si="5581"/>
        <v/>
      </c>
      <c r="DF374" s="71" t="str">
        <f t="shared" si="5582"/>
        <v/>
      </c>
      <c r="DG374" s="71" t="str">
        <f t="shared" si="5583"/>
        <v/>
      </c>
      <c r="DH374" s="71" t="str">
        <f t="shared" si="5584"/>
        <v/>
      </c>
      <c r="DI374" s="71" t="str">
        <f t="shared" si="5585"/>
        <v/>
      </c>
      <c r="DJ374" s="71" t="str">
        <f t="shared" si="5586"/>
        <v/>
      </c>
      <c r="DK374" s="71" t="str">
        <f t="shared" si="5587"/>
        <v/>
      </c>
      <c r="DL374" s="71" t="str">
        <f t="shared" si="5588"/>
        <v/>
      </c>
      <c r="DM374" s="71" t="str">
        <f t="shared" si="5589"/>
        <v/>
      </c>
      <c r="DN374" s="71" t="str">
        <f t="shared" si="5590"/>
        <v/>
      </c>
      <c r="DO374" s="71" t="str">
        <f t="shared" si="5591"/>
        <v/>
      </c>
      <c r="DP374" s="71" t="str">
        <f t="shared" si="5592"/>
        <v/>
      </c>
      <c r="DQ374" s="71" t="str">
        <f t="shared" si="5593"/>
        <v/>
      </c>
      <c r="DR374" s="71" t="str">
        <f t="shared" si="5594"/>
        <v/>
      </c>
      <c r="DS374" s="71" t="str">
        <f t="shared" si="5595"/>
        <v/>
      </c>
      <c r="DT374" s="71" t="str">
        <f t="shared" si="5596"/>
        <v/>
      </c>
      <c r="DU374" s="71" t="str">
        <f t="shared" si="5597"/>
        <v/>
      </c>
      <c r="DV374" s="71" t="str">
        <f t="shared" si="5598"/>
        <v/>
      </c>
      <c r="DW374" s="71" t="str">
        <f t="shared" si="5599"/>
        <v/>
      </c>
      <c r="DX374" s="71" t="str">
        <f t="shared" si="5600"/>
        <v/>
      </c>
      <c r="DY374" s="71" t="str">
        <f t="shared" si="5601"/>
        <v/>
      </c>
      <c r="DZ374" s="71" t="str">
        <f t="shared" si="5602"/>
        <v/>
      </c>
      <c r="EA374" s="71" t="str">
        <f t="shared" si="5603"/>
        <v/>
      </c>
      <c r="EB374" s="71" t="str">
        <f t="shared" si="5604"/>
        <v/>
      </c>
      <c r="EC374" s="71" t="str">
        <f t="shared" si="5605"/>
        <v/>
      </c>
      <c r="ED374" s="71" t="str">
        <f t="shared" si="5606"/>
        <v/>
      </c>
      <c r="EE374" s="71" t="str">
        <f t="shared" si="5607"/>
        <v/>
      </c>
      <c r="EF374" s="71" t="str">
        <f t="shared" si="5608"/>
        <v/>
      </c>
      <c r="EG374" s="71" t="str">
        <f t="shared" si="5609"/>
        <v/>
      </c>
      <c r="EH374" s="71" t="str">
        <f t="shared" si="5610"/>
        <v/>
      </c>
      <c r="EI374" s="71" t="str">
        <f t="shared" si="5611"/>
        <v/>
      </c>
      <c r="EJ374" s="71" t="str">
        <f t="shared" si="5612"/>
        <v/>
      </c>
      <c r="EK374" s="71" t="str">
        <f t="shared" si="5613"/>
        <v/>
      </c>
      <c r="EL374" s="71" t="str">
        <f t="shared" si="5614"/>
        <v/>
      </c>
      <c r="EM374" s="71" t="str">
        <f t="shared" si="5615"/>
        <v/>
      </c>
      <c r="EN374" s="71" t="str">
        <f t="shared" si="5616"/>
        <v/>
      </c>
      <c r="EO374" s="71" t="str">
        <f t="shared" si="5617"/>
        <v/>
      </c>
      <c r="EP374" s="71" t="str">
        <f t="shared" si="5618"/>
        <v/>
      </c>
      <c r="EQ374" s="71" t="str">
        <f t="shared" si="5619"/>
        <v/>
      </c>
      <c r="ER374" s="71" t="str">
        <f t="shared" si="5620"/>
        <v/>
      </c>
      <c r="ES374" s="71" t="str">
        <f t="shared" si="5621"/>
        <v/>
      </c>
      <c r="ET374" s="71" t="str">
        <f t="shared" si="5622"/>
        <v/>
      </c>
      <c r="EU374" s="71" t="str">
        <f t="shared" si="5623"/>
        <v/>
      </c>
      <c r="EV374" s="71" t="str">
        <f t="shared" si="5624"/>
        <v/>
      </c>
      <c r="EW374" s="71" t="str">
        <f t="shared" si="5625"/>
        <v/>
      </c>
      <c r="EX374" s="71" t="str">
        <f t="shared" si="5626"/>
        <v/>
      </c>
      <c r="EY374" s="71" t="str">
        <f t="shared" si="5627"/>
        <v/>
      </c>
      <c r="EZ374" s="71" t="str">
        <f t="shared" si="5628"/>
        <v/>
      </c>
      <c r="FA374" s="71" t="str">
        <f t="shared" si="5629"/>
        <v/>
      </c>
      <c r="FB374" s="71" t="str">
        <f t="shared" si="5630"/>
        <v/>
      </c>
      <c r="FC374" s="71" t="str">
        <f t="shared" si="5631"/>
        <v/>
      </c>
      <c r="FD374" s="71" t="str">
        <f t="shared" si="5632"/>
        <v/>
      </c>
      <c r="FE374" s="71" t="str">
        <f t="shared" si="5633"/>
        <v/>
      </c>
      <c r="FF374" s="71" t="str">
        <f t="shared" si="5634"/>
        <v/>
      </c>
      <c r="FG374" s="71" t="str">
        <f t="shared" si="5635"/>
        <v/>
      </c>
      <c r="FH374" s="71" t="str">
        <f t="shared" si="5636"/>
        <v/>
      </c>
      <c r="FI374" s="71" t="str">
        <f t="shared" si="5637"/>
        <v/>
      </c>
      <c r="FJ374" s="71" t="str">
        <f t="shared" si="5638"/>
        <v/>
      </c>
      <c r="FK374" s="71" t="str">
        <f t="shared" si="5639"/>
        <v/>
      </c>
      <c r="FL374" s="71" t="str">
        <f t="shared" si="5640"/>
        <v/>
      </c>
      <c r="FM374" s="71" t="str">
        <f t="shared" si="5641"/>
        <v/>
      </c>
      <c r="FN374" s="71" t="str">
        <f t="shared" si="5642"/>
        <v/>
      </c>
      <c r="FO374" s="71" t="str">
        <f t="shared" si="5643"/>
        <v/>
      </c>
      <c r="FP374" s="71" t="str">
        <f t="shared" si="5644"/>
        <v/>
      </c>
      <c r="FQ374" s="71" t="str">
        <f t="shared" si="5645"/>
        <v/>
      </c>
      <c r="FR374" s="71" t="str">
        <f t="shared" si="5646"/>
        <v/>
      </c>
      <c r="FS374" s="71" t="str">
        <f t="shared" si="5647"/>
        <v/>
      </c>
    </row>
    <row r="375" spans="1:175" ht="16.5">
      <c r="A375" s="134"/>
      <c r="B375" s="80" t="s">
        <v>1069</v>
      </c>
      <c r="C375" s="140" t="s">
        <v>1062</v>
      </c>
      <c r="K375" s="152"/>
      <c r="T375" s="150" t="s">
        <v>1070</v>
      </c>
      <c r="U375" s="85" t="s">
        <v>1064</v>
      </c>
      <c r="CN375" s="69" t="str">
        <f t="shared" si="5572"/>
        <v>InitUnitState('IK6D',,,,,,,,,,)</v>
      </c>
      <c r="CO375" s="69" t="str">
        <f t="shared" si="5573"/>
        <v>InitUnitNormal('IK6D',,,,,,,,,,)</v>
      </c>
      <c r="CP375" s="69" t="str">
        <f t="shared" si="5574"/>
        <v>InitUnitMagic('IK6D',,,,,,,,,,)</v>
      </c>
      <c r="CQ375" s="69" t="str">
        <f t="shared" si="5575"/>
        <v>InitUnitAdd('IK6D',,,,,,,,,,)</v>
      </c>
      <c r="CR375" s="69" t="str">
        <f t="shared" si="5576"/>
        <v>InitEquipData('IK6D',,"",,,,,'','','','','','',"ReplaceableTextures\\CommandButtons\\BTNSST15.blp")</v>
      </c>
      <c r="CU375" s="95" t="str">
        <f t="shared" si="5577"/>
        <v>|n</v>
      </c>
      <c r="CV375" s="70" t="str">
        <f t="shared" si="5116"/>
        <v>暴击伤害|Cffffc926+60%|n|n|r|Cffaaaaaa○|CffFFD24D水之符印+1|r|r|n|n|Cff00ff7f点击穿戴或脱卸。|r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578"/>
        <v/>
      </c>
      <c r="DC375" s="71" t="str">
        <f t="shared" si="5579"/>
        <v/>
      </c>
      <c r="DD375" s="71" t="str">
        <f t="shared" si="5580"/>
        <v/>
      </c>
      <c r="DE375" s="71" t="str">
        <f t="shared" si="5581"/>
        <v/>
      </c>
      <c r="DF375" s="71" t="str">
        <f t="shared" si="5582"/>
        <v/>
      </c>
      <c r="DG375" s="71" t="str">
        <f t="shared" si="5583"/>
        <v/>
      </c>
      <c r="DH375" s="71" t="str">
        <f t="shared" si="5584"/>
        <v/>
      </c>
      <c r="DI375" s="71" t="str">
        <f t="shared" si="5585"/>
        <v/>
      </c>
      <c r="DJ375" s="71" t="str">
        <f t="shared" si="5586"/>
        <v/>
      </c>
      <c r="DK375" s="71" t="str">
        <f t="shared" si="5587"/>
        <v/>
      </c>
      <c r="DL375" s="71" t="str">
        <f t="shared" si="5588"/>
        <v/>
      </c>
      <c r="DM375" s="71" t="str">
        <f t="shared" si="5589"/>
        <v/>
      </c>
      <c r="DN375" s="71" t="str">
        <f t="shared" si="5590"/>
        <v/>
      </c>
      <c r="DO375" s="71" t="str">
        <f t="shared" si="5591"/>
        <v/>
      </c>
      <c r="DP375" s="71" t="str">
        <f t="shared" si="5592"/>
        <v/>
      </c>
      <c r="DQ375" s="71" t="str">
        <f t="shared" si="5593"/>
        <v/>
      </c>
      <c r="DR375" s="71" t="str">
        <f t="shared" si="5594"/>
        <v/>
      </c>
      <c r="DS375" s="71" t="str">
        <f t="shared" si="5595"/>
        <v/>
      </c>
      <c r="DT375" s="71" t="str">
        <f t="shared" si="5596"/>
        <v/>
      </c>
      <c r="DU375" s="71" t="str">
        <f t="shared" si="5597"/>
        <v/>
      </c>
      <c r="DV375" s="71" t="str">
        <f t="shared" si="5598"/>
        <v/>
      </c>
      <c r="DW375" s="71" t="str">
        <f t="shared" si="5599"/>
        <v/>
      </c>
      <c r="DX375" s="71" t="str">
        <f t="shared" si="5600"/>
        <v/>
      </c>
      <c r="DY375" s="71" t="str">
        <f t="shared" si="5601"/>
        <v/>
      </c>
      <c r="DZ375" s="71" t="str">
        <f t="shared" si="5602"/>
        <v/>
      </c>
      <c r="EA375" s="71" t="str">
        <f t="shared" si="5603"/>
        <v/>
      </c>
      <c r="EB375" s="71" t="str">
        <f t="shared" si="5604"/>
        <v/>
      </c>
      <c r="EC375" s="71" t="str">
        <f t="shared" si="5605"/>
        <v/>
      </c>
      <c r="ED375" s="71" t="str">
        <f t="shared" si="5606"/>
        <v/>
      </c>
      <c r="EE375" s="71" t="str">
        <f t="shared" si="5607"/>
        <v/>
      </c>
      <c r="EF375" s="71" t="str">
        <f t="shared" si="5608"/>
        <v/>
      </c>
      <c r="EG375" s="71" t="str">
        <f t="shared" si="5609"/>
        <v/>
      </c>
      <c r="EH375" s="71" t="str">
        <f t="shared" si="5610"/>
        <v/>
      </c>
      <c r="EI375" s="71" t="str">
        <f t="shared" si="5611"/>
        <v/>
      </c>
      <c r="EJ375" s="71" t="str">
        <f t="shared" si="5612"/>
        <v/>
      </c>
      <c r="EK375" s="71" t="str">
        <f t="shared" si="5613"/>
        <v/>
      </c>
      <c r="EL375" s="71" t="str">
        <f t="shared" si="5614"/>
        <v/>
      </c>
      <c r="EM375" s="71" t="str">
        <f t="shared" si="5615"/>
        <v/>
      </c>
      <c r="EN375" s="71" t="str">
        <f t="shared" si="5616"/>
        <v/>
      </c>
      <c r="EO375" s="71" t="str">
        <f t="shared" si="5617"/>
        <v/>
      </c>
      <c r="EP375" s="71" t="str">
        <f t="shared" si="5618"/>
        <v/>
      </c>
      <c r="EQ375" s="71" t="str">
        <f t="shared" si="5619"/>
        <v/>
      </c>
      <c r="ER375" s="71" t="str">
        <f t="shared" si="5620"/>
        <v/>
      </c>
      <c r="ES375" s="71" t="str">
        <f t="shared" si="5621"/>
        <v/>
      </c>
      <c r="ET375" s="71" t="str">
        <f t="shared" si="5622"/>
        <v/>
      </c>
      <c r="EU375" s="71" t="str">
        <f t="shared" si="5623"/>
        <v/>
      </c>
      <c r="EV375" s="71" t="str">
        <f t="shared" si="5624"/>
        <v/>
      </c>
      <c r="EW375" s="71" t="str">
        <f t="shared" si="5625"/>
        <v/>
      </c>
      <c r="EX375" s="71" t="str">
        <f t="shared" si="5626"/>
        <v/>
      </c>
      <c r="EY375" s="71" t="str">
        <f t="shared" si="5627"/>
        <v/>
      </c>
      <c r="EZ375" s="71" t="str">
        <f t="shared" si="5628"/>
        <v/>
      </c>
      <c r="FA375" s="71" t="str">
        <f t="shared" si="5629"/>
        <v/>
      </c>
      <c r="FB375" s="71" t="str">
        <f t="shared" si="5630"/>
        <v/>
      </c>
      <c r="FC375" s="71" t="str">
        <f t="shared" si="5631"/>
        <v/>
      </c>
      <c r="FD375" s="71" t="str">
        <f t="shared" si="5632"/>
        <v/>
      </c>
      <c r="FE375" s="71" t="str">
        <f t="shared" si="5633"/>
        <v/>
      </c>
      <c r="FF375" s="71" t="str">
        <f t="shared" si="5634"/>
        <v/>
      </c>
      <c r="FG375" s="71" t="str">
        <f t="shared" si="5635"/>
        <v/>
      </c>
      <c r="FH375" s="71" t="str">
        <f t="shared" si="5636"/>
        <v/>
      </c>
      <c r="FI375" s="71" t="str">
        <f t="shared" si="5637"/>
        <v/>
      </c>
      <c r="FJ375" s="71" t="str">
        <f t="shared" si="5638"/>
        <v/>
      </c>
      <c r="FK375" s="71" t="str">
        <f t="shared" si="5639"/>
        <v/>
      </c>
      <c r="FL375" s="71" t="str">
        <f t="shared" si="5640"/>
        <v/>
      </c>
      <c r="FM375" s="71" t="str">
        <f t="shared" si="5641"/>
        <v/>
      </c>
      <c r="FN375" s="71" t="str">
        <f t="shared" si="5642"/>
        <v/>
      </c>
      <c r="FO375" s="71" t="str">
        <f t="shared" si="5643"/>
        <v/>
      </c>
      <c r="FP375" s="71" t="str">
        <f t="shared" si="5644"/>
        <v/>
      </c>
      <c r="FQ375" s="71" t="str">
        <f t="shared" si="5645"/>
        <v/>
      </c>
      <c r="FR375" s="71" t="str">
        <f t="shared" si="5646"/>
        <v/>
      </c>
      <c r="FS375" s="71" t="str">
        <f t="shared" si="5647"/>
        <v/>
      </c>
    </row>
    <row r="376" spans="1:175" ht="16.5">
      <c r="A376" s="134"/>
      <c r="B376" s="80" t="s">
        <v>1071</v>
      </c>
      <c r="C376" s="140" t="s">
        <v>1062</v>
      </c>
      <c r="K376" s="152"/>
      <c r="T376" s="150" t="s">
        <v>1072</v>
      </c>
      <c r="U376" s="85" t="s">
        <v>1064</v>
      </c>
      <c r="CN376" s="69" t="str">
        <f t="shared" si="5572"/>
        <v>InitUnitState('IK6E',,,,,,,,,,)</v>
      </c>
      <c r="CO376" s="69" t="str">
        <f t="shared" si="5573"/>
        <v>InitUnitNormal('IK6E',,,,,,,,,,)</v>
      </c>
      <c r="CP376" s="69" t="str">
        <f t="shared" si="5574"/>
        <v>InitUnitMagic('IK6E',,,,,,,,,,)</v>
      </c>
      <c r="CQ376" s="69" t="str">
        <f t="shared" si="5575"/>
        <v>InitUnitAdd('IK6E',,,,,,,,,,)</v>
      </c>
      <c r="CR376" s="69" t="str">
        <f t="shared" si="5576"/>
        <v>InitEquipData('IK6E',,"",,,,,'','','','','','',"ReplaceableTextures\\CommandButtons\\BTNSST15.blp")</v>
      </c>
      <c r="CU376" s="95" t="str">
        <f t="shared" si="5577"/>
        <v>|n</v>
      </c>
      <c r="CV376" s="70" t="str">
        <f t="shared" si="5116"/>
        <v>暴击伤害|Cffffc926+60%|n|n|r|Cffaaaaaa○|CffFFD24D火之符印+1|r|r|n|n|Cff00ff7f点击穿戴或脱卸。|r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578"/>
        <v/>
      </c>
      <c r="DC376" s="71" t="str">
        <f t="shared" si="5579"/>
        <v/>
      </c>
      <c r="DD376" s="71" t="str">
        <f t="shared" si="5580"/>
        <v/>
      </c>
      <c r="DE376" s="71" t="str">
        <f t="shared" si="5581"/>
        <v/>
      </c>
      <c r="DF376" s="71" t="str">
        <f t="shared" si="5582"/>
        <v/>
      </c>
      <c r="DG376" s="71" t="str">
        <f t="shared" si="5583"/>
        <v/>
      </c>
      <c r="DH376" s="71" t="str">
        <f t="shared" si="5584"/>
        <v/>
      </c>
      <c r="DI376" s="71" t="str">
        <f t="shared" si="5585"/>
        <v/>
      </c>
      <c r="DJ376" s="71" t="str">
        <f t="shared" si="5586"/>
        <v/>
      </c>
      <c r="DK376" s="71" t="str">
        <f t="shared" si="5587"/>
        <v/>
      </c>
      <c r="DL376" s="71" t="str">
        <f t="shared" si="5588"/>
        <v/>
      </c>
      <c r="DM376" s="71" t="str">
        <f t="shared" si="5589"/>
        <v/>
      </c>
      <c r="DN376" s="71" t="str">
        <f t="shared" si="5590"/>
        <v/>
      </c>
      <c r="DO376" s="71" t="str">
        <f t="shared" si="5591"/>
        <v/>
      </c>
      <c r="DP376" s="71" t="str">
        <f t="shared" si="5592"/>
        <v/>
      </c>
      <c r="DQ376" s="71" t="str">
        <f t="shared" si="5593"/>
        <v/>
      </c>
      <c r="DR376" s="71" t="str">
        <f t="shared" si="5594"/>
        <v/>
      </c>
      <c r="DS376" s="71" t="str">
        <f t="shared" si="5595"/>
        <v/>
      </c>
      <c r="DT376" s="71" t="str">
        <f t="shared" si="5596"/>
        <v/>
      </c>
      <c r="DU376" s="71" t="str">
        <f t="shared" si="5597"/>
        <v/>
      </c>
      <c r="DV376" s="71" t="str">
        <f t="shared" si="5598"/>
        <v/>
      </c>
      <c r="DW376" s="71" t="str">
        <f t="shared" si="5599"/>
        <v/>
      </c>
      <c r="DX376" s="71" t="str">
        <f t="shared" si="5600"/>
        <v/>
      </c>
      <c r="DY376" s="71" t="str">
        <f t="shared" si="5601"/>
        <v/>
      </c>
      <c r="DZ376" s="71" t="str">
        <f t="shared" si="5602"/>
        <v/>
      </c>
      <c r="EA376" s="71" t="str">
        <f t="shared" si="5603"/>
        <v/>
      </c>
      <c r="EB376" s="71" t="str">
        <f t="shared" si="5604"/>
        <v/>
      </c>
      <c r="EC376" s="71" t="str">
        <f t="shared" si="5605"/>
        <v/>
      </c>
      <c r="ED376" s="71" t="str">
        <f t="shared" si="5606"/>
        <v/>
      </c>
      <c r="EE376" s="71" t="str">
        <f t="shared" si="5607"/>
        <v/>
      </c>
      <c r="EF376" s="71" t="str">
        <f t="shared" si="5608"/>
        <v/>
      </c>
      <c r="EG376" s="71" t="str">
        <f t="shared" si="5609"/>
        <v/>
      </c>
      <c r="EH376" s="71" t="str">
        <f t="shared" si="5610"/>
        <v/>
      </c>
      <c r="EI376" s="71" t="str">
        <f t="shared" si="5611"/>
        <v/>
      </c>
      <c r="EJ376" s="71" t="str">
        <f t="shared" si="5612"/>
        <v/>
      </c>
      <c r="EK376" s="71" t="str">
        <f t="shared" si="5613"/>
        <v/>
      </c>
      <c r="EL376" s="71" t="str">
        <f t="shared" si="5614"/>
        <v/>
      </c>
      <c r="EM376" s="71" t="str">
        <f t="shared" si="5615"/>
        <v/>
      </c>
      <c r="EN376" s="71" t="str">
        <f t="shared" si="5616"/>
        <v/>
      </c>
      <c r="EO376" s="71" t="str">
        <f t="shared" si="5617"/>
        <v/>
      </c>
      <c r="EP376" s="71" t="str">
        <f t="shared" si="5618"/>
        <v/>
      </c>
      <c r="EQ376" s="71" t="str">
        <f t="shared" si="5619"/>
        <v/>
      </c>
      <c r="ER376" s="71" t="str">
        <f t="shared" si="5620"/>
        <v/>
      </c>
      <c r="ES376" s="71" t="str">
        <f t="shared" si="5621"/>
        <v/>
      </c>
      <c r="ET376" s="71" t="str">
        <f t="shared" si="5622"/>
        <v/>
      </c>
      <c r="EU376" s="71" t="str">
        <f t="shared" si="5623"/>
        <v/>
      </c>
      <c r="EV376" s="71" t="str">
        <f t="shared" si="5624"/>
        <v/>
      </c>
      <c r="EW376" s="71" t="str">
        <f t="shared" si="5625"/>
        <v/>
      </c>
      <c r="EX376" s="71" t="str">
        <f t="shared" si="5626"/>
        <v/>
      </c>
      <c r="EY376" s="71" t="str">
        <f t="shared" si="5627"/>
        <v/>
      </c>
      <c r="EZ376" s="71" t="str">
        <f t="shared" si="5628"/>
        <v/>
      </c>
      <c r="FA376" s="71" t="str">
        <f t="shared" si="5629"/>
        <v/>
      </c>
      <c r="FB376" s="71" t="str">
        <f t="shared" si="5630"/>
        <v/>
      </c>
      <c r="FC376" s="71" t="str">
        <f t="shared" si="5631"/>
        <v/>
      </c>
      <c r="FD376" s="71" t="str">
        <f t="shared" si="5632"/>
        <v/>
      </c>
      <c r="FE376" s="71" t="str">
        <f t="shared" si="5633"/>
        <v/>
      </c>
      <c r="FF376" s="71" t="str">
        <f t="shared" si="5634"/>
        <v/>
      </c>
      <c r="FG376" s="71" t="str">
        <f t="shared" si="5635"/>
        <v/>
      </c>
      <c r="FH376" s="71" t="str">
        <f t="shared" si="5636"/>
        <v/>
      </c>
      <c r="FI376" s="71" t="str">
        <f t="shared" si="5637"/>
        <v/>
      </c>
      <c r="FJ376" s="71" t="str">
        <f t="shared" si="5638"/>
        <v/>
      </c>
      <c r="FK376" s="71" t="str">
        <f t="shared" si="5639"/>
        <v/>
      </c>
      <c r="FL376" s="71" t="str">
        <f t="shared" si="5640"/>
        <v/>
      </c>
      <c r="FM376" s="71" t="str">
        <f t="shared" si="5641"/>
        <v/>
      </c>
      <c r="FN376" s="71" t="str">
        <f t="shared" si="5642"/>
        <v/>
      </c>
      <c r="FO376" s="71" t="str">
        <f t="shared" si="5643"/>
        <v/>
      </c>
      <c r="FP376" s="71" t="str">
        <f t="shared" si="5644"/>
        <v/>
      </c>
      <c r="FQ376" s="71" t="str">
        <f t="shared" si="5645"/>
        <v/>
      </c>
      <c r="FR376" s="71" t="str">
        <f t="shared" si="5646"/>
        <v/>
      </c>
      <c r="FS376" s="71" t="str">
        <f t="shared" si="5647"/>
        <v/>
      </c>
    </row>
    <row r="377" spans="1:175" ht="16.5">
      <c r="A377" s="134"/>
      <c r="B377" s="80" t="s">
        <v>1073</v>
      </c>
      <c r="C377" s="140" t="s">
        <v>1062</v>
      </c>
      <c r="K377" s="152"/>
      <c r="T377" s="150" t="s">
        <v>1074</v>
      </c>
      <c r="U377" s="85" t="s">
        <v>1064</v>
      </c>
      <c r="CN377" s="69" t="str">
        <f t="shared" si="5572"/>
        <v>InitUnitState('IK6F',,,,,,,,,,)</v>
      </c>
      <c r="CO377" s="69" t="str">
        <f t="shared" si="5573"/>
        <v>InitUnitNormal('IK6F',,,,,,,,,,)</v>
      </c>
      <c r="CP377" s="69" t="str">
        <f t="shared" si="5574"/>
        <v>InitUnitMagic('IK6F',,,,,,,,,,)</v>
      </c>
      <c r="CQ377" s="69" t="str">
        <f t="shared" si="5575"/>
        <v>InitUnitAdd('IK6F',,,,,,,,,,)</v>
      </c>
      <c r="CR377" s="69" t="str">
        <f t="shared" si="5576"/>
        <v>InitEquipData('IK6F',,"",,,,,'','','','','','',"ReplaceableTextures\\CommandButtons\\BTNSST15.blp")</v>
      </c>
      <c r="CU377" s="95" t="str">
        <f t="shared" si="5577"/>
        <v>|n</v>
      </c>
      <c r="CV377" s="70" t="str">
        <f t="shared" si="5116"/>
        <v>暴击伤害|Cffffc926+60%|n|n|r|Cffaaaaaa○|CffFFD24D土之符印+1|r|r|n|n|Cff00ff7f点击穿戴或脱卸。|r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578"/>
        <v/>
      </c>
      <c r="DC377" s="71" t="str">
        <f t="shared" si="5579"/>
        <v/>
      </c>
      <c r="DD377" s="71" t="str">
        <f t="shared" si="5580"/>
        <v/>
      </c>
      <c r="DE377" s="71" t="str">
        <f t="shared" si="5581"/>
        <v/>
      </c>
      <c r="DF377" s="71" t="str">
        <f t="shared" si="5582"/>
        <v/>
      </c>
      <c r="DG377" s="71" t="str">
        <f t="shared" si="5583"/>
        <v/>
      </c>
      <c r="DH377" s="71" t="str">
        <f t="shared" si="5584"/>
        <v/>
      </c>
      <c r="DI377" s="71" t="str">
        <f t="shared" si="5585"/>
        <v/>
      </c>
      <c r="DJ377" s="71" t="str">
        <f t="shared" si="5586"/>
        <v/>
      </c>
      <c r="DK377" s="71" t="str">
        <f t="shared" si="5587"/>
        <v/>
      </c>
      <c r="DL377" s="71" t="str">
        <f t="shared" si="5588"/>
        <v/>
      </c>
      <c r="DM377" s="71" t="str">
        <f t="shared" si="5589"/>
        <v/>
      </c>
      <c r="DN377" s="71" t="str">
        <f t="shared" si="5590"/>
        <v/>
      </c>
      <c r="DO377" s="71" t="str">
        <f t="shared" si="5591"/>
        <v/>
      </c>
      <c r="DP377" s="71" t="str">
        <f t="shared" si="5592"/>
        <v/>
      </c>
      <c r="DQ377" s="71" t="str">
        <f t="shared" si="5593"/>
        <v/>
      </c>
      <c r="DR377" s="71" t="str">
        <f t="shared" si="5594"/>
        <v/>
      </c>
      <c r="DS377" s="71" t="str">
        <f t="shared" si="5595"/>
        <v/>
      </c>
      <c r="DT377" s="71" t="str">
        <f t="shared" si="5596"/>
        <v/>
      </c>
      <c r="DU377" s="71" t="str">
        <f t="shared" si="5597"/>
        <v/>
      </c>
      <c r="DV377" s="71" t="str">
        <f t="shared" si="5598"/>
        <v/>
      </c>
      <c r="DW377" s="71" t="str">
        <f t="shared" si="5599"/>
        <v/>
      </c>
      <c r="DX377" s="71" t="str">
        <f t="shared" si="5600"/>
        <v/>
      </c>
      <c r="DY377" s="71" t="str">
        <f t="shared" si="5601"/>
        <v/>
      </c>
      <c r="DZ377" s="71" t="str">
        <f t="shared" si="5602"/>
        <v/>
      </c>
      <c r="EA377" s="71" t="str">
        <f t="shared" si="5603"/>
        <v/>
      </c>
      <c r="EB377" s="71" t="str">
        <f t="shared" si="5604"/>
        <v/>
      </c>
      <c r="EC377" s="71" t="str">
        <f t="shared" si="5605"/>
        <v/>
      </c>
      <c r="ED377" s="71" t="str">
        <f t="shared" si="5606"/>
        <v/>
      </c>
      <c r="EE377" s="71" t="str">
        <f t="shared" si="5607"/>
        <v/>
      </c>
      <c r="EF377" s="71" t="str">
        <f t="shared" si="5608"/>
        <v/>
      </c>
      <c r="EG377" s="71" t="str">
        <f t="shared" si="5609"/>
        <v/>
      </c>
      <c r="EH377" s="71" t="str">
        <f t="shared" si="5610"/>
        <v/>
      </c>
      <c r="EI377" s="71" t="str">
        <f t="shared" si="5611"/>
        <v/>
      </c>
      <c r="EJ377" s="71" t="str">
        <f t="shared" si="5612"/>
        <v/>
      </c>
      <c r="EK377" s="71" t="str">
        <f t="shared" si="5613"/>
        <v/>
      </c>
      <c r="EL377" s="71" t="str">
        <f t="shared" si="5614"/>
        <v/>
      </c>
      <c r="EM377" s="71" t="str">
        <f t="shared" si="5615"/>
        <v/>
      </c>
      <c r="EN377" s="71" t="str">
        <f t="shared" si="5616"/>
        <v/>
      </c>
      <c r="EO377" s="71" t="str">
        <f t="shared" si="5617"/>
        <v/>
      </c>
      <c r="EP377" s="71" t="str">
        <f t="shared" si="5618"/>
        <v/>
      </c>
      <c r="EQ377" s="71" t="str">
        <f t="shared" si="5619"/>
        <v/>
      </c>
      <c r="ER377" s="71" t="str">
        <f t="shared" si="5620"/>
        <v/>
      </c>
      <c r="ES377" s="71" t="str">
        <f t="shared" si="5621"/>
        <v/>
      </c>
      <c r="ET377" s="71" t="str">
        <f t="shared" si="5622"/>
        <v/>
      </c>
      <c r="EU377" s="71" t="str">
        <f t="shared" si="5623"/>
        <v/>
      </c>
      <c r="EV377" s="71" t="str">
        <f t="shared" si="5624"/>
        <v/>
      </c>
      <c r="EW377" s="71" t="str">
        <f t="shared" si="5625"/>
        <v/>
      </c>
      <c r="EX377" s="71" t="str">
        <f t="shared" si="5626"/>
        <v/>
      </c>
      <c r="EY377" s="71" t="str">
        <f t="shared" si="5627"/>
        <v/>
      </c>
      <c r="EZ377" s="71" t="str">
        <f t="shared" si="5628"/>
        <v/>
      </c>
      <c r="FA377" s="71" t="str">
        <f t="shared" si="5629"/>
        <v/>
      </c>
      <c r="FB377" s="71" t="str">
        <f t="shared" si="5630"/>
        <v/>
      </c>
      <c r="FC377" s="71" t="str">
        <f t="shared" si="5631"/>
        <v/>
      </c>
      <c r="FD377" s="71" t="str">
        <f t="shared" si="5632"/>
        <v/>
      </c>
      <c r="FE377" s="71" t="str">
        <f t="shared" si="5633"/>
        <v/>
      </c>
      <c r="FF377" s="71" t="str">
        <f t="shared" si="5634"/>
        <v/>
      </c>
      <c r="FG377" s="71" t="str">
        <f t="shared" si="5635"/>
        <v/>
      </c>
      <c r="FH377" s="71" t="str">
        <f t="shared" si="5636"/>
        <v/>
      </c>
      <c r="FI377" s="71" t="str">
        <f t="shared" si="5637"/>
        <v/>
      </c>
      <c r="FJ377" s="71" t="str">
        <f t="shared" si="5638"/>
        <v/>
      </c>
      <c r="FK377" s="71" t="str">
        <f t="shared" si="5639"/>
        <v/>
      </c>
      <c r="FL377" s="71" t="str">
        <f t="shared" si="5640"/>
        <v/>
      </c>
      <c r="FM377" s="71" t="str">
        <f t="shared" si="5641"/>
        <v/>
      </c>
      <c r="FN377" s="71" t="str">
        <f t="shared" si="5642"/>
        <v/>
      </c>
      <c r="FO377" s="71" t="str">
        <f t="shared" si="5643"/>
        <v/>
      </c>
      <c r="FP377" s="71" t="str">
        <f t="shared" si="5644"/>
        <v/>
      </c>
      <c r="FQ377" s="71" t="str">
        <f t="shared" si="5645"/>
        <v/>
      </c>
      <c r="FR377" s="71" t="str">
        <f t="shared" si="5646"/>
        <v/>
      </c>
      <c r="FS377" s="71" t="str">
        <f t="shared" si="5647"/>
        <v/>
      </c>
    </row>
    <row r="378" spans="1:175" ht="16.5">
      <c r="A378" s="134"/>
      <c r="B378" s="80" t="s">
        <v>1075</v>
      </c>
      <c r="C378" s="140" t="s">
        <v>1062</v>
      </c>
      <c r="K378" s="152"/>
      <c r="T378" s="150" t="s">
        <v>1076</v>
      </c>
      <c r="U378" s="85" t="s">
        <v>1064</v>
      </c>
      <c r="CN378" s="69" t="str">
        <f t="shared" si="5572"/>
        <v>InitUnitState('IK6G',,,,,,,,,,)</v>
      </c>
      <c r="CO378" s="69" t="str">
        <f t="shared" si="5573"/>
        <v>InitUnitNormal('IK6G',,,,,,,,,,)</v>
      </c>
      <c r="CP378" s="69" t="str">
        <f t="shared" si="5574"/>
        <v>InitUnitMagic('IK6G',,,,,,,,,,)</v>
      </c>
      <c r="CQ378" s="69" t="str">
        <f t="shared" si="5575"/>
        <v>InitUnitAdd('IK6G',,,,,,,,,,)</v>
      </c>
      <c r="CR378" s="69" t="str">
        <f t="shared" si="5576"/>
        <v>InitEquipData('IK6G',,"",,,,,'','','','','','',"ReplaceableTextures\\CommandButtons\\BTNSST15.blp")</v>
      </c>
      <c r="CU378" s="95" t="str">
        <f t="shared" si="5577"/>
        <v>|n</v>
      </c>
      <c r="CV378" s="70" t="str">
        <f t="shared" si="5116"/>
        <v>暴击伤害|Cffffc926+60%|n|n|r|Cffaaaaaa○|CffFFD24D光之符印+1|r|r|n|n|Cff00ff7f点击穿戴或脱卸。|r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578"/>
        <v/>
      </c>
      <c r="DC378" s="71" t="str">
        <f t="shared" si="5579"/>
        <v/>
      </c>
      <c r="DD378" s="71" t="str">
        <f t="shared" si="5580"/>
        <v/>
      </c>
      <c r="DE378" s="71" t="str">
        <f t="shared" si="5581"/>
        <v/>
      </c>
      <c r="DF378" s="71" t="str">
        <f t="shared" si="5582"/>
        <v/>
      </c>
      <c r="DG378" s="71" t="str">
        <f t="shared" si="5583"/>
        <v/>
      </c>
      <c r="DH378" s="71" t="str">
        <f t="shared" si="5584"/>
        <v/>
      </c>
      <c r="DI378" s="71" t="str">
        <f t="shared" si="5585"/>
        <v/>
      </c>
      <c r="DJ378" s="71" t="str">
        <f t="shared" si="5586"/>
        <v/>
      </c>
      <c r="DK378" s="71" t="str">
        <f t="shared" si="5587"/>
        <v/>
      </c>
      <c r="DL378" s="71" t="str">
        <f t="shared" si="5588"/>
        <v/>
      </c>
      <c r="DM378" s="71" t="str">
        <f t="shared" si="5589"/>
        <v/>
      </c>
      <c r="DN378" s="71" t="str">
        <f t="shared" si="5590"/>
        <v/>
      </c>
      <c r="DO378" s="71" t="str">
        <f t="shared" si="5591"/>
        <v/>
      </c>
      <c r="DP378" s="71" t="str">
        <f t="shared" si="5592"/>
        <v/>
      </c>
      <c r="DQ378" s="71" t="str">
        <f t="shared" si="5593"/>
        <v/>
      </c>
      <c r="DR378" s="71" t="str">
        <f t="shared" si="5594"/>
        <v/>
      </c>
      <c r="DS378" s="71" t="str">
        <f t="shared" si="5595"/>
        <v/>
      </c>
      <c r="DT378" s="71" t="str">
        <f t="shared" si="5596"/>
        <v/>
      </c>
      <c r="DU378" s="71" t="str">
        <f t="shared" si="5597"/>
        <v/>
      </c>
      <c r="DV378" s="71" t="str">
        <f t="shared" si="5598"/>
        <v/>
      </c>
      <c r="DW378" s="71" t="str">
        <f t="shared" si="5599"/>
        <v/>
      </c>
      <c r="DX378" s="71" t="str">
        <f t="shared" si="5600"/>
        <v/>
      </c>
      <c r="DY378" s="71" t="str">
        <f t="shared" si="5601"/>
        <v/>
      </c>
      <c r="DZ378" s="71" t="str">
        <f t="shared" si="5602"/>
        <v/>
      </c>
      <c r="EA378" s="71" t="str">
        <f t="shared" si="5603"/>
        <v/>
      </c>
      <c r="EB378" s="71" t="str">
        <f t="shared" si="5604"/>
        <v/>
      </c>
      <c r="EC378" s="71" t="str">
        <f t="shared" si="5605"/>
        <v/>
      </c>
      <c r="ED378" s="71" t="str">
        <f t="shared" si="5606"/>
        <v/>
      </c>
      <c r="EE378" s="71" t="str">
        <f t="shared" si="5607"/>
        <v/>
      </c>
      <c r="EF378" s="71" t="str">
        <f t="shared" si="5608"/>
        <v/>
      </c>
      <c r="EG378" s="71" t="str">
        <f t="shared" si="5609"/>
        <v/>
      </c>
      <c r="EH378" s="71" t="str">
        <f t="shared" si="5610"/>
        <v/>
      </c>
      <c r="EI378" s="71" t="str">
        <f t="shared" si="5611"/>
        <v/>
      </c>
      <c r="EJ378" s="71" t="str">
        <f t="shared" si="5612"/>
        <v/>
      </c>
      <c r="EK378" s="71" t="str">
        <f t="shared" si="5613"/>
        <v/>
      </c>
      <c r="EL378" s="71" t="str">
        <f t="shared" si="5614"/>
        <v/>
      </c>
      <c r="EM378" s="71" t="str">
        <f t="shared" si="5615"/>
        <v/>
      </c>
      <c r="EN378" s="71" t="str">
        <f t="shared" si="5616"/>
        <v/>
      </c>
      <c r="EO378" s="71" t="str">
        <f t="shared" si="5617"/>
        <v/>
      </c>
      <c r="EP378" s="71" t="str">
        <f t="shared" si="5618"/>
        <v/>
      </c>
      <c r="EQ378" s="71" t="str">
        <f t="shared" si="5619"/>
        <v/>
      </c>
      <c r="ER378" s="71" t="str">
        <f t="shared" si="5620"/>
        <v/>
      </c>
      <c r="ES378" s="71" t="str">
        <f t="shared" si="5621"/>
        <v/>
      </c>
      <c r="ET378" s="71" t="str">
        <f t="shared" si="5622"/>
        <v/>
      </c>
      <c r="EU378" s="71" t="str">
        <f t="shared" si="5623"/>
        <v/>
      </c>
      <c r="EV378" s="71" t="str">
        <f t="shared" si="5624"/>
        <v/>
      </c>
      <c r="EW378" s="71" t="str">
        <f t="shared" si="5625"/>
        <v/>
      </c>
      <c r="EX378" s="71" t="str">
        <f t="shared" si="5626"/>
        <v/>
      </c>
      <c r="EY378" s="71" t="str">
        <f t="shared" si="5627"/>
        <v/>
      </c>
      <c r="EZ378" s="71" t="str">
        <f t="shared" si="5628"/>
        <v/>
      </c>
      <c r="FA378" s="71" t="str">
        <f t="shared" si="5629"/>
        <v/>
      </c>
      <c r="FB378" s="71" t="str">
        <f t="shared" si="5630"/>
        <v/>
      </c>
      <c r="FC378" s="71" t="str">
        <f t="shared" si="5631"/>
        <v/>
      </c>
      <c r="FD378" s="71" t="str">
        <f t="shared" si="5632"/>
        <v/>
      </c>
      <c r="FE378" s="71" t="str">
        <f t="shared" si="5633"/>
        <v/>
      </c>
      <c r="FF378" s="71" t="str">
        <f t="shared" si="5634"/>
        <v/>
      </c>
      <c r="FG378" s="71" t="str">
        <f t="shared" si="5635"/>
        <v/>
      </c>
      <c r="FH378" s="71" t="str">
        <f t="shared" si="5636"/>
        <v/>
      </c>
      <c r="FI378" s="71" t="str">
        <f t="shared" si="5637"/>
        <v/>
      </c>
      <c r="FJ378" s="71" t="str">
        <f t="shared" si="5638"/>
        <v/>
      </c>
      <c r="FK378" s="71" t="str">
        <f t="shared" si="5639"/>
        <v/>
      </c>
      <c r="FL378" s="71" t="str">
        <f t="shared" si="5640"/>
        <v/>
      </c>
      <c r="FM378" s="71" t="str">
        <f t="shared" si="5641"/>
        <v/>
      </c>
      <c r="FN378" s="71" t="str">
        <f t="shared" si="5642"/>
        <v/>
      </c>
      <c r="FO378" s="71" t="str">
        <f t="shared" si="5643"/>
        <v/>
      </c>
      <c r="FP378" s="71" t="str">
        <f t="shared" si="5644"/>
        <v/>
      </c>
      <c r="FQ378" s="71" t="str">
        <f t="shared" si="5645"/>
        <v/>
      </c>
      <c r="FR378" s="71" t="str">
        <f t="shared" si="5646"/>
        <v/>
      </c>
      <c r="FS378" s="71" t="str">
        <f t="shared" si="5647"/>
        <v/>
      </c>
    </row>
    <row r="379" spans="1:175" ht="16.5">
      <c r="A379" s="134"/>
      <c r="B379" s="80" t="s">
        <v>1077</v>
      </c>
      <c r="C379" s="140" t="s">
        <v>1062</v>
      </c>
      <c r="K379" s="152"/>
      <c r="T379" s="150" t="s">
        <v>1078</v>
      </c>
      <c r="U379" s="85" t="s">
        <v>1064</v>
      </c>
      <c r="CN379" s="69" t="str">
        <f t="shared" si="5572"/>
        <v>InitUnitState('IK6H',,,,,,,,,,)</v>
      </c>
      <c r="CO379" s="69" t="str">
        <f t="shared" si="5573"/>
        <v>InitUnitNormal('IK6H',,,,,,,,,,)</v>
      </c>
      <c r="CP379" s="69" t="str">
        <f t="shared" si="5574"/>
        <v>InitUnitMagic('IK6H',,,,,,,,,,)</v>
      </c>
      <c r="CQ379" s="69" t="str">
        <f t="shared" si="5575"/>
        <v>InitUnitAdd('IK6H',,,,,,,,,,)</v>
      </c>
      <c r="CR379" s="69" t="str">
        <f t="shared" si="5576"/>
        <v>InitEquipData('IK6H',,"",,,,,'','','','','','',"ReplaceableTextures\\CommandButtons\\BTNSST15.blp")</v>
      </c>
      <c r="CU379" s="95" t="str">
        <f t="shared" si="5577"/>
        <v>|n</v>
      </c>
      <c r="CV379" s="70" t="str">
        <f t="shared" si="5116"/>
        <v>暴击伤害|Cffffc926+60%|n|n|r|Cffaaaaaa○|CffFFD24D雷之符印+1|r|r|n|n|Cff00ff7f点击穿戴或脱卸。|r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578"/>
        <v/>
      </c>
      <c r="DC379" s="71" t="str">
        <f t="shared" si="5579"/>
        <v/>
      </c>
      <c r="DD379" s="71" t="str">
        <f t="shared" si="5580"/>
        <v/>
      </c>
      <c r="DE379" s="71" t="str">
        <f t="shared" si="5581"/>
        <v/>
      </c>
      <c r="DF379" s="71" t="str">
        <f t="shared" si="5582"/>
        <v/>
      </c>
      <c r="DG379" s="71" t="str">
        <f t="shared" si="5583"/>
        <v/>
      </c>
      <c r="DH379" s="71" t="str">
        <f t="shared" si="5584"/>
        <v/>
      </c>
      <c r="DI379" s="71" t="str">
        <f t="shared" si="5585"/>
        <v/>
      </c>
      <c r="DJ379" s="71" t="str">
        <f t="shared" si="5586"/>
        <v/>
      </c>
      <c r="DK379" s="71" t="str">
        <f t="shared" si="5587"/>
        <v/>
      </c>
      <c r="DL379" s="71" t="str">
        <f t="shared" si="5588"/>
        <v/>
      </c>
      <c r="DM379" s="71" t="str">
        <f t="shared" si="5589"/>
        <v/>
      </c>
      <c r="DN379" s="71" t="str">
        <f t="shared" si="5590"/>
        <v/>
      </c>
      <c r="DO379" s="71" t="str">
        <f t="shared" si="5591"/>
        <v/>
      </c>
      <c r="DP379" s="71" t="str">
        <f t="shared" si="5592"/>
        <v/>
      </c>
      <c r="DQ379" s="71" t="str">
        <f t="shared" si="5593"/>
        <v/>
      </c>
      <c r="DR379" s="71" t="str">
        <f t="shared" si="5594"/>
        <v/>
      </c>
      <c r="DS379" s="71" t="str">
        <f t="shared" si="5595"/>
        <v/>
      </c>
      <c r="DT379" s="71" t="str">
        <f t="shared" si="5596"/>
        <v/>
      </c>
      <c r="DU379" s="71" t="str">
        <f t="shared" si="5597"/>
        <v/>
      </c>
      <c r="DV379" s="71" t="str">
        <f t="shared" si="5598"/>
        <v/>
      </c>
      <c r="DW379" s="71" t="str">
        <f t="shared" si="5599"/>
        <v/>
      </c>
      <c r="DX379" s="71" t="str">
        <f t="shared" si="5600"/>
        <v/>
      </c>
      <c r="DY379" s="71" t="str">
        <f t="shared" si="5601"/>
        <v/>
      </c>
      <c r="DZ379" s="71" t="str">
        <f t="shared" si="5602"/>
        <v/>
      </c>
      <c r="EA379" s="71" t="str">
        <f t="shared" si="5603"/>
        <v/>
      </c>
      <c r="EB379" s="71" t="str">
        <f t="shared" si="5604"/>
        <v/>
      </c>
      <c r="EC379" s="71" t="str">
        <f t="shared" si="5605"/>
        <v/>
      </c>
      <c r="ED379" s="71" t="str">
        <f t="shared" si="5606"/>
        <v/>
      </c>
      <c r="EE379" s="71" t="str">
        <f t="shared" si="5607"/>
        <v/>
      </c>
      <c r="EF379" s="71" t="str">
        <f t="shared" si="5608"/>
        <v/>
      </c>
      <c r="EG379" s="71" t="str">
        <f t="shared" si="5609"/>
        <v/>
      </c>
      <c r="EH379" s="71" t="str">
        <f t="shared" si="5610"/>
        <v/>
      </c>
      <c r="EI379" s="71" t="str">
        <f t="shared" si="5611"/>
        <v/>
      </c>
      <c r="EJ379" s="71" t="str">
        <f t="shared" si="5612"/>
        <v/>
      </c>
      <c r="EK379" s="71" t="str">
        <f t="shared" si="5613"/>
        <v/>
      </c>
      <c r="EL379" s="71" t="str">
        <f t="shared" si="5614"/>
        <v/>
      </c>
      <c r="EM379" s="71" t="str">
        <f t="shared" si="5615"/>
        <v/>
      </c>
      <c r="EN379" s="71" t="str">
        <f t="shared" si="5616"/>
        <v/>
      </c>
      <c r="EO379" s="71" t="str">
        <f t="shared" si="5617"/>
        <v/>
      </c>
      <c r="EP379" s="71" t="str">
        <f t="shared" si="5618"/>
        <v/>
      </c>
      <c r="EQ379" s="71" t="str">
        <f t="shared" si="5619"/>
        <v/>
      </c>
      <c r="ER379" s="71" t="str">
        <f t="shared" si="5620"/>
        <v/>
      </c>
      <c r="ES379" s="71" t="str">
        <f t="shared" si="5621"/>
        <v/>
      </c>
      <c r="ET379" s="71" t="str">
        <f t="shared" si="5622"/>
        <v/>
      </c>
      <c r="EU379" s="71" t="str">
        <f t="shared" si="5623"/>
        <v/>
      </c>
      <c r="EV379" s="71" t="str">
        <f t="shared" si="5624"/>
        <v/>
      </c>
      <c r="EW379" s="71" t="str">
        <f t="shared" si="5625"/>
        <v/>
      </c>
      <c r="EX379" s="71" t="str">
        <f t="shared" si="5626"/>
        <v/>
      </c>
      <c r="EY379" s="71" t="str">
        <f t="shared" si="5627"/>
        <v/>
      </c>
      <c r="EZ379" s="71" t="str">
        <f t="shared" si="5628"/>
        <v/>
      </c>
      <c r="FA379" s="71" t="str">
        <f t="shared" si="5629"/>
        <v/>
      </c>
      <c r="FB379" s="71" t="str">
        <f t="shared" si="5630"/>
        <v/>
      </c>
      <c r="FC379" s="71" t="str">
        <f t="shared" si="5631"/>
        <v/>
      </c>
      <c r="FD379" s="71" t="str">
        <f t="shared" si="5632"/>
        <v/>
      </c>
      <c r="FE379" s="71" t="str">
        <f t="shared" si="5633"/>
        <v/>
      </c>
      <c r="FF379" s="71" t="str">
        <f t="shared" si="5634"/>
        <v/>
      </c>
      <c r="FG379" s="71" t="str">
        <f t="shared" si="5635"/>
        <v/>
      </c>
      <c r="FH379" s="71" t="str">
        <f t="shared" si="5636"/>
        <v/>
      </c>
      <c r="FI379" s="71" t="str">
        <f t="shared" si="5637"/>
        <v/>
      </c>
      <c r="FJ379" s="71" t="str">
        <f t="shared" si="5638"/>
        <v/>
      </c>
      <c r="FK379" s="71" t="str">
        <f t="shared" si="5639"/>
        <v/>
      </c>
      <c r="FL379" s="71" t="str">
        <f t="shared" si="5640"/>
        <v/>
      </c>
      <c r="FM379" s="71" t="str">
        <f t="shared" si="5641"/>
        <v/>
      </c>
      <c r="FN379" s="71" t="str">
        <f t="shared" si="5642"/>
        <v/>
      </c>
      <c r="FO379" s="71" t="str">
        <f t="shared" si="5643"/>
        <v/>
      </c>
      <c r="FP379" s="71" t="str">
        <f t="shared" si="5644"/>
        <v/>
      </c>
      <c r="FQ379" s="71" t="str">
        <f t="shared" si="5645"/>
        <v/>
      </c>
      <c r="FR379" s="71" t="str">
        <f t="shared" si="5646"/>
        <v/>
      </c>
      <c r="FS379" s="71" t="str">
        <f t="shared" si="5647"/>
        <v/>
      </c>
    </row>
    <row r="380" spans="1:175" ht="16.5">
      <c r="A380" s="134"/>
      <c r="B380" s="80" t="s">
        <v>1079</v>
      </c>
      <c r="C380" s="140" t="s">
        <v>1062</v>
      </c>
      <c r="K380" s="153"/>
      <c r="T380" s="150" t="s">
        <v>1080</v>
      </c>
      <c r="U380" s="85" t="s">
        <v>1064</v>
      </c>
      <c r="CN380" s="69" t="str">
        <f t="shared" si="5572"/>
        <v>InitUnitState('IK6I',,,,,,,,,,)</v>
      </c>
      <c r="CO380" s="69" t="str">
        <f t="shared" si="5573"/>
        <v>InitUnitNormal('IK6I',,,,,,,,,,)</v>
      </c>
      <c r="CP380" s="69" t="str">
        <f t="shared" si="5574"/>
        <v>InitUnitMagic('IK6I',,,,,,,,,,)</v>
      </c>
      <c r="CQ380" s="69" t="str">
        <f t="shared" si="5575"/>
        <v>InitUnitAdd('IK6I',,,,,,,,,,)</v>
      </c>
      <c r="CR380" s="69" t="str">
        <f t="shared" si="5576"/>
        <v>InitEquipData('IK6I',,"",,,,,'','','','','','',"ReplaceableTextures\\CommandButtons\\BTNSST15.blp")</v>
      </c>
      <c r="CU380" s="95" t="str">
        <f t="shared" si="5577"/>
        <v>|n</v>
      </c>
      <c r="CV380" s="70" t="str">
        <f t="shared" si="5116"/>
        <v>暴击伤害|Cffffc926+60%|n|n|r|Cffaaaaaa○|CffFFD24D暗之符印+1|r|r|n|n|Cff00ff7f点击穿戴或脱卸。|r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578"/>
        <v/>
      </c>
      <c r="DC380" s="71" t="str">
        <f t="shared" si="5579"/>
        <v/>
      </c>
      <c r="DD380" s="71" t="str">
        <f t="shared" si="5580"/>
        <v/>
      </c>
      <c r="DE380" s="71" t="str">
        <f t="shared" si="5581"/>
        <v/>
      </c>
      <c r="DF380" s="71" t="str">
        <f t="shared" si="5582"/>
        <v/>
      </c>
      <c r="DG380" s="71" t="str">
        <f t="shared" si="5583"/>
        <v/>
      </c>
      <c r="DH380" s="71" t="str">
        <f t="shared" si="5584"/>
        <v/>
      </c>
      <c r="DI380" s="71" t="str">
        <f t="shared" si="5585"/>
        <v/>
      </c>
      <c r="DJ380" s="71" t="str">
        <f t="shared" si="5586"/>
        <v/>
      </c>
      <c r="DK380" s="71" t="str">
        <f t="shared" si="5587"/>
        <v/>
      </c>
      <c r="DL380" s="71" t="str">
        <f t="shared" si="5588"/>
        <v/>
      </c>
      <c r="DM380" s="71" t="str">
        <f t="shared" si="5589"/>
        <v/>
      </c>
      <c r="DN380" s="71" t="str">
        <f t="shared" si="5590"/>
        <v/>
      </c>
      <c r="DO380" s="71" t="str">
        <f t="shared" si="5591"/>
        <v/>
      </c>
      <c r="DP380" s="71" t="str">
        <f t="shared" si="5592"/>
        <v/>
      </c>
      <c r="DQ380" s="71" t="str">
        <f t="shared" si="5593"/>
        <v/>
      </c>
      <c r="DR380" s="71" t="str">
        <f t="shared" si="5594"/>
        <v/>
      </c>
      <c r="DS380" s="71" t="str">
        <f t="shared" si="5595"/>
        <v/>
      </c>
      <c r="DT380" s="71" t="str">
        <f t="shared" si="5596"/>
        <v/>
      </c>
      <c r="DU380" s="71" t="str">
        <f t="shared" si="5597"/>
        <v/>
      </c>
      <c r="DV380" s="71" t="str">
        <f t="shared" si="5598"/>
        <v/>
      </c>
      <c r="DW380" s="71" t="str">
        <f t="shared" si="5599"/>
        <v/>
      </c>
      <c r="DX380" s="71" t="str">
        <f t="shared" si="5600"/>
        <v/>
      </c>
      <c r="DY380" s="71" t="str">
        <f t="shared" si="5601"/>
        <v/>
      </c>
      <c r="DZ380" s="71" t="str">
        <f t="shared" si="5602"/>
        <v/>
      </c>
      <c r="EA380" s="71" t="str">
        <f t="shared" si="5603"/>
        <v/>
      </c>
      <c r="EB380" s="71" t="str">
        <f t="shared" si="5604"/>
        <v/>
      </c>
      <c r="EC380" s="71" t="str">
        <f t="shared" si="5605"/>
        <v/>
      </c>
      <c r="ED380" s="71" t="str">
        <f t="shared" si="5606"/>
        <v/>
      </c>
      <c r="EE380" s="71" t="str">
        <f t="shared" si="5607"/>
        <v/>
      </c>
      <c r="EF380" s="71" t="str">
        <f t="shared" si="5608"/>
        <v/>
      </c>
      <c r="EG380" s="71" t="str">
        <f t="shared" si="5609"/>
        <v/>
      </c>
      <c r="EH380" s="71" t="str">
        <f t="shared" si="5610"/>
        <v/>
      </c>
      <c r="EI380" s="71" t="str">
        <f t="shared" si="5611"/>
        <v/>
      </c>
      <c r="EJ380" s="71" t="str">
        <f t="shared" si="5612"/>
        <v/>
      </c>
      <c r="EK380" s="71" t="str">
        <f t="shared" si="5613"/>
        <v/>
      </c>
      <c r="EL380" s="71" t="str">
        <f t="shared" si="5614"/>
        <v/>
      </c>
      <c r="EM380" s="71" t="str">
        <f t="shared" si="5615"/>
        <v/>
      </c>
      <c r="EN380" s="71" t="str">
        <f t="shared" si="5616"/>
        <v/>
      </c>
      <c r="EO380" s="71" t="str">
        <f t="shared" si="5617"/>
        <v/>
      </c>
      <c r="EP380" s="71" t="str">
        <f t="shared" si="5618"/>
        <v/>
      </c>
      <c r="EQ380" s="71" t="str">
        <f t="shared" si="5619"/>
        <v/>
      </c>
      <c r="ER380" s="71" t="str">
        <f t="shared" si="5620"/>
        <v/>
      </c>
      <c r="ES380" s="71" t="str">
        <f t="shared" si="5621"/>
        <v/>
      </c>
      <c r="ET380" s="71" t="str">
        <f t="shared" si="5622"/>
        <v/>
      </c>
      <c r="EU380" s="71" t="str">
        <f t="shared" si="5623"/>
        <v/>
      </c>
      <c r="EV380" s="71" t="str">
        <f t="shared" si="5624"/>
        <v/>
      </c>
      <c r="EW380" s="71" t="str">
        <f t="shared" si="5625"/>
        <v/>
      </c>
      <c r="EX380" s="71" t="str">
        <f t="shared" si="5626"/>
        <v/>
      </c>
      <c r="EY380" s="71" t="str">
        <f t="shared" si="5627"/>
        <v/>
      </c>
      <c r="EZ380" s="71" t="str">
        <f t="shared" si="5628"/>
        <v/>
      </c>
      <c r="FA380" s="71" t="str">
        <f t="shared" si="5629"/>
        <v/>
      </c>
      <c r="FB380" s="71" t="str">
        <f t="shared" si="5630"/>
        <v/>
      </c>
      <c r="FC380" s="71" t="str">
        <f t="shared" si="5631"/>
        <v/>
      </c>
      <c r="FD380" s="71" t="str">
        <f t="shared" si="5632"/>
        <v/>
      </c>
      <c r="FE380" s="71" t="str">
        <f t="shared" si="5633"/>
        <v/>
      </c>
      <c r="FF380" s="71" t="str">
        <f t="shared" si="5634"/>
        <v/>
      </c>
      <c r="FG380" s="71" t="str">
        <f t="shared" si="5635"/>
        <v/>
      </c>
      <c r="FH380" s="71" t="str">
        <f t="shared" si="5636"/>
        <v/>
      </c>
      <c r="FI380" s="71" t="str">
        <f t="shared" si="5637"/>
        <v/>
      </c>
      <c r="FJ380" s="71" t="str">
        <f t="shared" si="5638"/>
        <v/>
      </c>
      <c r="FK380" s="71" t="str">
        <f t="shared" si="5639"/>
        <v/>
      </c>
      <c r="FL380" s="71" t="str">
        <f t="shared" si="5640"/>
        <v/>
      </c>
      <c r="FM380" s="71" t="str">
        <f t="shared" si="5641"/>
        <v/>
      </c>
      <c r="FN380" s="71" t="str">
        <f t="shared" si="5642"/>
        <v/>
      </c>
      <c r="FO380" s="71" t="str">
        <f t="shared" si="5643"/>
        <v/>
      </c>
      <c r="FP380" s="71" t="str">
        <f t="shared" si="5644"/>
        <v/>
      </c>
      <c r="FQ380" s="71" t="str">
        <f t="shared" si="5645"/>
        <v/>
      </c>
      <c r="FR380" s="71" t="str">
        <f t="shared" si="5646"/>
        <v/>
      </c>
      <c r="FS380" s="71" t="str">
        <f t="shared" si="5647"/>
        <v/>
      </c>
    </row>
    <row r="381" spans="1:175" ht="16.5">
      <c r="A381" s="134"/>
      <c r="B381" s="80" t="s">
        <v>1081</v>
      </c>
      <c r="C381" s="140" t="s">
        <v>1082</v>
      </c>
      <c r="T381" s="150" t="s">
        <v>1083</v>
      </c>
      <c r="U381" s="85" t="s">
        <v>1084</v>
      </c>
      <c r="CN381" s="69" t="str">
        <f t="shared" si="5117"/>
        <v>InitUnitState('IK7A',,,,,,,,,,)</v>
      </c>
      <c r="CO381" s="69" t="str">
        <f t="shared" si="5118"/>
        <v>InitUnitNormal('IK7A',,,,,,,,,,)</v>
      </c>
      <c r="CP381" s="69" t="str">
        <f t="shared" si="5119"/>
        <v>InitUnitMagic('IK7A',,,,,,,,,,)</v>
      </c>
      <c r="CQ381" s="69" t="str">
        <f t="shared" si="5120"/>
        <v>InitUnitAdd('IK7A',,,,,,,,,,)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InitEquipData('IK7A',,"",,,,,'','','','','','',"ReplaceableTextures\\CommandButtons\\BTNSST16.blp")</v>
      </c>
      <c r="CU381" s="95" t="str">
        <f t="shared" si="5121"/>
        <v>|n</v>
      </c>
      <c r="CV381" s="70" t="str">
        <f t="shared" si="5116"/>
        <v>护甲|Cffffc926+100|n|n|r|Cffaaaaaa○刻印槽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122"/>
        <v/>
      </c>
      <c r="DC381" s="71" t="str">
        <f t="shared" si="5123"/>
        <v/>
      </c>
      <c r="DD381" s="71" t="str">
        <f t="shared" si="5124"/>
        <v/>
      </c>
      <c r="DE381" s="71" t="str">
        <f t="shared" si="5125"/>
        <v/>
      </c>
      <c r="DF381" s="71" t="str">
        <f t="shared" si="5126"/>
        <v/>
      </c>
      <c r="DG381" s="71" t="str">
        <f t="shared" si="5127"/>
        <v/>
      </c>
      <c r="DH381" s="71" t="str">
        <f t="shared" si="5128"/>
        <v/>
      </c>
      <c r="DI381" s="71" t="str">
        <f t="shared" si="5129"/>
        <v/>
      </c>
      <c r="DJ381" s="71" t="str">
        <f t="shared" si="5130"/>
        <v/>
      </c>
      <c r="DK381" s="71" t="str">
        <f t="shared" si="5131"/>
        <v/>
      </c>
      <c r="DL381" s="71" t="str">
        <f t="shared" si="5132"/>
        <v/>
      </c>
      <c r="DM381" s="71" t="str">
        <f t="shared" si="5133"/>
        <v/>
      </c>
      <c r="DN381" s="71" t="str">
        <f t="shared" si="5134"/>
        <v/>
      </c>
      <c r="DO381" s="71" t="str">
        <f t="shared" si="5135"/>
        <v/>
      </c>
      <c r="DP381" s="71" t="str">
        <f t="shared" si="5136"/>
        <v/>
      </c>
      <c r="DQ381" s="71" t="str">
        <f t="shared" si="5137"/>
        <v/>
      </c>
      <c r="DR381" s="71" t="str">
        <f t="shared" si="5138"/>
        <v/>
      </c>
      <c r="DS381" s="71" t="str">
        <f t="shared" si="5139"/>
        <v/>
      </c>
      <c r="DT381" s="71" t="str">
        <f t="shared" si="5140"/>
        <v/>
      </c>
      <c r="DU381" s="71" t="str">
        <f t="shared" si="5141"/>
        <v/>
      </c>
      <c r="DV381" s="71" t="str">
        <f t="shared" si="5142"/>
        <v/>
      </c>
      <c r="DW381" s="71" t="str">
        <f t="shared" si="5143"/>
        <v/>
      </c>
      <c r="DX381" s="71" t="str">
        <f t="shared" si="5144"/>
        <v/>
      </c>
      <c r="DY381" s="71" t="str">
        <f t="shared" si="5145"/>
        <v/>
      </c>
      <c r="DZ381" s="71" t="str">
        <f t="shared" si="5146"/>
        <v/>
      </c>
      <c r="EA381" s="71" t="str">
        <f t="shared" si="5147"/>
        <v/>
      </c>
      <c r="EB381" s="71" t="str">
        <f t="shared" si="5148"/>
        <v/>
      </c>
      <c r="EC381" s="71" t="str">
        <f t="shared" si="5149"/>
        <v/>
      </c>
      <c r="ED381" s="71" t="str">
        <f t="shared" si="5150"/>
        <v/>
      </c>
      <c r="EE381" s="71" t="str">
        <f t="shared" si="5151"/>
        <v/>
      </c>
      <c r="EF381" s="71" t="str">
        <f t="shared" si="5152"/>
        <v/>
      </c>
      <c r="EG381" s="71" t="str">
        <f t="shared" si="5153"/>
        <v/>
      </c>
      <c r="EH381" s="71" t="str">
        <f t="shared" si="5154"/>
        <v/>
      </c>
      <c r="EI381" s="71" t="str">
        <f t="shared" si="5155"/>
        <v/>
      </c>
      <c r="EJ381" s="71" t="str">
        <f t="shared" si="5156"/>
        <v/>
      </c>
      <c r="EK381" s="71" t="str">
        <f t="shared" si="5157"/>
        <v/>
      </c>
      <c r="EL381" s="71" t="str">
        <f t="shared" si="5158"/>
        <v/>
      </c>
      <c r="EM381" s="71" t="str">
        <f t="shared" si="5159"/>
        <v/>
      </c>
      <c r="EN381" s="71" t="str">
        <f t="shared" si="5160"/>
        <v/>
      </c>
      <c r="EO381" s="71" t="str">
        <f t="shared" si="5161"/>
        <v/>
      </c>
      <c r="EP381" s="71" t="str">
        <f t="shared" si="5162"/>
        <v/>
      </c>
      <c r="EQ381" s="71" t="str">
        <f t="shared" si="5163"/>
        <v/>
      </c>
      <c r="ER381" s="71" t="str">
        <f t="shared" si="5164"/>
        <v/>
      </c>
      <c r="ES381" s="71" t="str">
        <f t="shared" si="5165"/>
        <v/>
      </c>
      <c r="ET381" s="71" t="str">
        <f t="shared" si="5166"/>
        <v/>
      </c>
      <c r="EU381" s="71" t="str">
        <f t="shared" si="5167"/>
        <v/>
      </c>
      <c r="EV381" s="71" t="str">
        <f t="shared" si="5168"/>
        <v/>
      </c>
      <c r="EW381" s="71" t="str">
        <f t="shared" si="5169"/>
        <v/>
      </c>
      <c r="EX381" s="71" t="str">
        <f t="shared" si="5170"/>
        <v/>
      </c>
      <c r="EY381" s="71" t="str">
        <f t="shared" si="5171"/>
        <v/>
      </c>
      <c r="EZ381" s="71" t="str">
        <f t="shared" si="5172"/>
        <v/>
      </c>
      <c r="FA381" s="71" t="str">
        <f t="shared" si="5173"/>
        <v/>
      </c>
      <c r="FB381" s="71" t="str">
        <f t="shared" si="5174"/>
        <v/>
      </c>
      <c r="FC381" s="71" t="str">
        <f t="shared" si="5175"/>
        <v/>
      </c>
      <c r="FD381" s="71" t="str">
        <f t="shared" si="5176"/>
        <v/>
      </c>
      <c r="FE381" s="71" t="str">
        <f t="shared" si="5177"/>
        <v/>
      </c>
      <c r="FF381" s="71" t="str">
        <f t="shared" si="5178"/>
        <v/>
      </c>
      <c r="FG381" s="71" t="str">
        <f t="shared" si="5179"/>
        <v/>
      </c>
      <c r="FH381" s="71" t="str">
        <f t="shared" si="5180"/>
        <v/>
      </c>
      <c r="FI381" s="71" t="str">
        <f t="shared" si="5181"/>
        <v/>
      </c>
      <c r="FJ381" s="71" t="str">
        <f t="shared" si="5182"/>
        <v/>
      </c>
      <c r="FK381" s="71" t="str">
        <f t="shared" si="5183"/>
        <v/>
      </c>
      <c r="FL381" s="71" t="str">
        <f t="shared" si="5184"/>
        <v/>
      </c>
      <c r="FM381" s="71" t="str">
        <f t="shared" si="5185"/>
        <v/>
      </c>
      <c r="FN381" s="71" t="str">
        <f t="shared" si="5186"/>
        <v/>
      </c>
      <c r="FO381" s="71" t="str">
        <f t="shared" si="5187"/>
        <v/>
      </c>
      <c r="FP381" s="71" t="str">
        <f t="shared" si="5188"/>
        <v/>
      </c>
      <c r="FQ381" s="71" t="str">
        <f t="shared" si="5189"/>
        <v/>
      </c>
      <c r="FR381" s="71" t="str">
        <f t="shared" si="5190"/>
        <v/>
      </c>
      <c r="FS381" s="71" t="str">
        <f t="shared" si="5191"/>
        <v/>
      </c>
    </row>
    <row r="382" spans="1:175" ht="16.5">
      <c r="A382" s="134"/>
      <c r="B382" s="80" t="s">
        <v>1085</v>
      </c>
      <c r="C382" s="140" t="s">
        <v>1082</v>
      </c>
      <c r="K382" s="142"/>
      <c r="T382" s="150" t="s">
        <v>1086</v>
      </c>
      <c r="U382" s="85" t="s">
        <v>1084</v>
      </c>
      <c r="CN382" s="69" t="str">
        <f t="shared" ref="CN382:CN389" si="5648">"InitUnitState('"&amp;B382&amp;"',"&amp;V382&amp;","&amp;W382&amp;","&amp;X382&amp;","&amp;Y382&amp;","&amp;Z382&amp;","&amp;AA382&amp;","&amp;AB382&amp;","&amp;AC382&amp;","&amp;AD382&amp;","&amp;AE382&amp;")"</f>
        <v>InitUnitState('IK7B',,,,,,,,,,)</v>
      </c>
      <c r="CO382" s="69" t="str">
        <f t="shared" ref="CO382:CO389" si="5649">"InitUnitNormal('"&amp;B382&amp;"',"&amp;AF382&amp;","&amp;AG382&amp;","&amp;AH382&amp;","&amp;AI382&amp;","&amp;AJ382&amp;","&amp;AK382&amp;","&amp;AL382&amp;","&amp;AM382&amp;","&amp;AN382&amp;","&amp;AO382&amp;")"</f>
        <v>InitUnitNormal('IK7B',,,,,,,,,,)</v>
      </c>
      <c r="CP382" s="69" t="str">
        <f t="shared" ref="CP382:CP389" si="5650">"InitUnitMagic('"&amp;B382&amp;"',"&amp;AP382&amp;","&amp;AQ382&amp;","&amp;AR382&amp;","&amp;AS382&amp;","&amp;AT382&amp;","&amp;AU382&amp;","&amp;AV382&amp;","&amp;AW382&amp;","&amp;BI382&amp;","&amp;BJ382&amp;")"</f>
        <v>InitUnitMagic('IK7B',,,,,,,,,,)</v>
      </c>
      <c r="CQ382" s="69" t="str">
        <f t="shared" ref="CQ382:CQ389" si="5651">"InitUnitAdd('"&amp;B382&amp;"',"&amp;BK382&amp;","&amp;BL382&amp;","&amp;BM382&amp;","&amp;BN382&amp;","&amp;BO382&amp;","&amp;BP382&amp;","&amp;BQ382&amp;","&amp;BR382&amp;","&amp;BS382&amp;","&amp;BT382&amp;")"</f>
        <v>InitUnitAdd('IK7B',,,,,,,,,,)</v>
      </c>
      <c r="CR382" s="69" t="str">
        <f t="shared" ref="CR382:CR389" si="565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InitEquipData('IK7B',,"",,,,,'','','','','','',"ReplaceableTextures\\CommandButtons\\BTNSST16.blp")</v>
      </c>
      <c r="CU382" s="95" t="str">
        <f t="shared" ref="CU382:CU389" si="565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116"/>
        <v>护甲|Cffffc926+100|n|n|r|Cffaaaaaa○|CffFFD24D金之符印+1|r|r|n|n|Cff00ff7f点击穿戴或脱卸。|r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654">IF(V382="","","|n"&amp;DB$2&amp;"+"&amp;V382&amp;DB$1)</f>
        <v/>
      </c>
      <c r="DC382" s="71" t="str">
        <f t="shared" ref="DC382:DC389" si="5655">IF(W382="","","|n"&amp;DC$2&amp;"+"&amp;W382&amp;DC$1)</f>
        <v/>
      </c>
      <c r="DD382" s="71" t="str">
        <f t="shared" ref="DD382:DD389" si="5656">IF(X382="","","|n"&amp;DD$2&amp;"+"&amp;X382&amp;DD$1)</f>
        <v/>
      </c>
      <c r="DE382" s="71" t="str">
        <f t="shared" ref="DE382:DE389" si="5657">IF(Y382="","","|n"&amp;DE$2&amp;"+"&amp;Y382&amp;DE$1)</f>
        <v/>
      </c>
      <c r="DF382" s="71" t="str">
        <f t="shared" ref="DF382:DF389" si="5658">IF(Z382="","","|n"&amp;DF$2&amp;"+"&amp;Z382&amp;DF$1)</f>
        <v/>
      </c>
      <c r="DG382" s="71" t="str">
        <f t="shared" ref="DG382:DG389" si="5659">IF(AA382="","","|n"&amp;DG$2&amp;"+"&amp;AA382&amp;DG$1)</f>
        <v/>
      </c>
      <c r="DH382" s="71" t="str">
        <f t="shared" ref="DH382:DH389" si="5660">IF(AB382="","","|n"&amp;DH$2&amp;"+"&amp;AB382&amp;DH$1)</f>
        <v/>
      </c>
      <c r="DI382" s="71" t="str">
        <f t="shared" ref="DI382:DI389" si="5661">IF(AC382="","","|n"&amp;DI$2&amp;"+"&amp;AC382&amp;DI$1)</f>
        <v/>
      </c>
      <c r="DJ382" s="71" t="str">
        <f t="shared" ref="DJ382:DJ389" si="5662">IF(AD382="","","|n"&amp;DJ$2&amp;"+"&amp;AD382&amp;DJ$1)</f>
        <v/>
      </c>
      <c r="DK382" s="71" t="str">
        <f t="shared" ref="DK382:DK389" si="5663">IF(AE382="","","|n"&amp;DK$2&amp;"+"&amp;AE382&amp;DK$1)</f>
        <v/>
      </c>
      <c r="DL382" s="71" t="str">
        <f t="shared" ref="DL382:DL389" si="5664">IF(AF382="","","|n"&amp;DL$2&amp;"+"&amp;AF382&amp;DL$1)</f>
        <v/>
      </c>
      <c r="DM382" s="71" t="str">
        <f t="shared" ref="DM382:DM389" si="5665">IF(AG382="","","|n"&amp;DM$2&amp;"+"&amp;AG382&amp;DM$1)</f>
        <v/>
      </c>
      <c r="DN382" s="71" t="str">
        <f t="shared" ref="DN382:DN389" si="5666">IF(AH382="","","|n"&amp;DN$2&amp;"+"&amp;AH382&amp;DN$1)</f>
        <v/>
      </c>
      <c r="DO382" s="71" t="str">
        <f t="shared" ref="DO382:DO389" si="5667">IF(AI382="","","|n"&amp;DO$2&amp;"+"&amp;AI382&amp;DO$1)</f>
        <v/>
      </c>
      <c r="DP382" s="71" t="str">
        <f t="shared" ref="DP382:DP389" si="5668">IF(AJ382="","","|n"&amp;DP$2&amp;"+"&amp;AJ382&amp;DP$1)</f>
        <v/>
      </c>
      <c r="DQ382" s="71" t="str">
        <f t="shared" ref="DQ382:DQ389" si="5669">IF(AK382="","","|n"&amp;DQ$2&amp;"+"&amp;AK382&amp;DQ$1)</f>
        <v/>
      </c>
      <c r="DR382" s="71" t="str">
        <f t="shared" ref="DR382:DR389" si="5670">IF(AL382="","","|n"&amp;DR$2&amp;"+"&amp;AL382&amp;DR$1)</f>
        <v/>
      </c>
      <c r="DS382" s="71" t="str">
        <f t="shared" ref="DS382:DS389" si="5671">IF(AM382="","","|n"&amp;DS$2&amp;"+"&amp;AM382&amp;DS$1)</f>
        <v/>
      </c>
      <c r="DT382" s="71" t="str">
        <f t="shared" ref="DT382:DT389" si="5672">IF(AN382="","","|n"&amp;DT$2&amp;"+"&amp;AN382&amp;DT$1)</f>
        <v/>
      </c>
      <c r="DU382" s="71" t="str">
        <f t="shared" ref="DU382:DU389" si="5673">IF(AO382="","","|n"&amp;DU$2&amp;"+"&amp;AO382&amp;DU$1)</f>
        <v/>
      </c>
      <c r="DV382" s="71" t="str">
        <f t="shared" ref="DV382:DV389" si="5674">IF(AP382="","","|n"&amp;DV$2&amp;"+"&amp;AP382&amp;DV$1)</f>
        <v/>
      </c>
      <c r="DW382" s="71" t="str">
        <f t="shared" ref="DW382:DW389" si="5675">IF(AQ382="","","|n"&amp;DW$2&amp;"+"&amp;AQ382&amp;DW$1)</f>
        <v/>
      </c>
      <c r="DX382" s="71" t="str">
        <f t="shared" ref="DX382:DX389" si="5676">IF(AR382="","","|n"&amp;DX$2&amp;"+"&amp;AR382&amp;DX$1)</f>
        <v/>
      </c>
      <c r="DY382" s="71" t="str">
        <f t="shared" ref="DY382:DY389" si="5677">IF(AS382="","","|n"&amp;DY$2&amp;"+"&amp;AS382&amp;DY$1)</f>
        <v/>
      </c>
      <c r="DZ382" s="71" t="str">
        <f t="shared" ref="DZ382:DZ389" si="5678">IF(AT382="","","|n"&amp;DZ$2&amp;"+"&amp;AT382&amp;DZ$1)</f>
        <v/>
      </c>
      <c r="EA382" s="71" t="str">
        <f t="shared" ref="EA382:EA389" si="5679">IF(AU382="","","|n"&amp;EA$2&amp;"+"&amp;AU382&amp;EA$1)</f>
        <v/>
      </c>
      <c r="EB382" s="71" t="str">
        <f t="shared" ref="EB382:EB389" si="5680">IF(AV382="","","|n"&amp;EB$2&amp;"+"&amp;AV382&amp;EB$1)</f>
        <v/>
      </c>
      <c r="EC382" s="71" t="str">
        <f t="shared" ref="EC382:EC389" si="5681">IF(AW382="","","|n"&amp;EC$2&amp;"+"&amp;AW382&amp;EC$1)</f>
        <v/>
      </c>
      <c r="ED382" s="71" t="str">
        <f t="shared" ref="ED382:ED389" si="5682">IF(AX382="","","|n"&amp;ED$2&amp;"+"&amp;AX382&amp;ED$1)</f>
        <v/>
      </c>
      <c r="EE382" s="71" t="str">
        <f t="shared" ref="EE382:EE389" si="5683">IF(AY382="","","|n"&amp;EE$2&amp;"+"&amp;AY382&amp;EE$1)</f>
        <v/>
      </c>
      <c r="EF382" s="71" t="str">
        <f t="shared" ref="EF382:EF389" si="5684">IF(AZ382="","","|n"&amp;EF$2&amp;"+"&amp;AZ382&amp;EF$1)</f>
        <v/>
      </c>
      <c r="EG382" s="71" t="str">
        <f t="shared" ref="EG382:EG389" si="5685">IF(BA382="","","|n"&amp;EG$2&amp;"+"&amp;BA382&amp;EG$1)</f>
        <v/>
      </c>
      <c r="EH382" s="71" t="str">
        <f t="shared" ref="EH382:EH389" si="5686">IF(BB382="","","|n"&amp;EH$2&amp;"+"&amp;BB382&amp;EH$1)</f>
        <v/>
      </c>
      <c r="EI382" s="71" t="str">
        <f t="shared" ref="EI382:EI389" si="5687">IF(BC382="","","|n"&amp;EI$2&amp;"+"&amp;BC382&amp;EI$1)</f>
        <v/>
      </c>
      <c r="EJ382" s="71" t="str">
        <f t="shared" ref="EJ382:EJ389" si="5688">IF(BD382="","","|n"&amp;EJ$2&amp;"+"&amp;BD382&amp;EJ$1)</f>
        <v/>
      </c>
      <c r="EK382" s="71" t="str">
        <f t="shared" ref="EK382:EK389" si="5689">IF(BE382="","","|n"&amp;EK$2&amp;"+"&amp;BE382&amp;EK$1)</f>
        <v/>
      </c>
      <c r="EL382" s="71" t="str">
        <f t="shared" ref="EL382:EL389" si="5690">IF(BF382="","","|n"&amp;EL$2&amp;"+"&amp;BF382&amp;EL$1)</f>
        <v/>
      </c>
      <c r="EM382" s="71" t="str">
        <f t="shared" ref="EM382:EM389" si="5691">IF(BG382="","","|n"&amp;EM$2&amp;"+"&amp;BG382&amp;EM$1)</f>
        <v/>
      </c>
      <c r="EN382" s="71" t="str">
        <f t="shared" ref="EN382:EN389" si="5692">IF(BH382="","","|n"&amp;EN$2&amp;"+"&amp;BH382&amp;EN$1)</f>
        <v/>
      </c>
      <c r="EO382" s="71" t="str">
        <f t="shared" ref="EO382:EO389" si="5693">IF(BI382="","","|n"&amp;EO$2&amp;"+"&amp;BI382&amp;EO$1)</f>
        <v/>
      </c>
      <c r="EP382" s="71" t="str">
        <f t="shared" ref="EP382:EP389" si="5694">IF(BJ382="","","|n"&amp;EP$2&amp;"+"&amp;BJ382&amp;EP$1)</f>
        <v/>
      </c>
      <c r="EQ382" s="71" t="str">
        <f t="shared" ref="EQ382:EQ389" si="5695">IF(BK382="","","|n"&amp;EQ$2&amp;"+"&amp;BK382&amp;EQ$1)</f>
        <v/>
      </c>
      <c r="ER382" s="71" t="str">
        <f t="shared" ref="ER382:ER389" si="5696">IF(BL382="","","|n"&amp;ER$2&amp;"+"&amp;BL382&amp;ER$1)</f>
        <v/>
      </c>
      <c r="ES382" s="71" t="str">
        <f t="shared" ref="ES382:ES389" si="5697">IF(BM382="","","|n"&amp;ES$2&amp;"+"&amp;BM382&amp;ES$1)</f>
        <v/>
      </c>
      <c r="ET382" s="71" t="str">
        <f t="shared" ref="ET382:ET389" si="5698">IF(BN382="","","|n"&amp;ET$2&amp;"+"&amp;BN382&amp;ET$1)</f>
        <v/>
      </c>
      <c r="EU382" s="71" t="str">
        <f t="shared" ref="EU382:EU389" si="5699">IF(BO382="","","|n"&amp;EU$2&amp;"+"&amp;BO382&amp;EU$1)</f>
        <v/>
      </c>
      <c r="EV382" s="71" t="str">
        <f t="shared" ref="EV382:EV389" si="5700">IF(BP382="","","|n"&amp;EV$2&amp;"+"&amp;BP382&amp;EV$1)</f>
        <v/>
      </c>
      <c r="EW382" s="71" t="str">
        <f t="shared" ref="EW382:EW389" si="5701">IF(BQ382="","","|n"&amp;EW$2&amp;"+"&amp;BQ382&amp;EW$1)</f>
        <v/>
      </c>
      <c r="EX382" s="71" t="str">
        <f t="shared" ref="EX382:EX389" si="5702">IF(BR382="","","|n"&amp;EX$2&amp;"+"&amp;BR382&amp;EX$1)</f>
        <v/>
      </c>
      <c r="EY382" s="71" t="str">
        <f t="shared" ref="EY382:EY389" si="5703">IF(BS382="","","|n"&amp;EY$2&amp;"+"&amp;BS382&amp;EY$1)</f>
        <v/>
      </c>
      <c r="EZ382" s="71" t="str">
        <f t="shared" ref="EZ382:EZ389" si="5704">IF(BT382="","","|n"&amp;EZ$2&amp;"+"&amp;BT382&amp;EZ$1)</f>
        <v/>
      </c>
      <c r="FA382" s="71" t="str">
        <f t="shared" ref="FA382:FA389" si="5705">IF(BU382="","","|n"&amp;FA$2&amp;"+"&amp;BU382&amp;FA$1)</f>
        <v/>
      </c>
      <c r="FB382" s="71" t="str">
        <f t="shared" ref="FB382:FB389" si="5706">IF(BV382="","","|n"&amp;FB$2&amp;"+"&amp;BV382&amp;FB$1)</f>
        <v/>
      </c>
      <c r="FC382" s="71" t="str">
        <f t="shared" ref="FC382:FC389" si="5707">IF(BW382="","","|n"&amp;FC$2&amp;"+"&amp;BW382&amp;FC$1)</f>
        <v/>
      </c>
      <c r="FD382" s="71" t="str">
        <f t="shared" ref="FD382:FD389" si="5708">IF(BX382="","","|n"&amp;FD$2&amp;"+"&amp;BX382&amp;FD$1)</f>
        <v/>
      </c>
      <c r="FE382" s="71" t="str">
        <f t="shared" ref="FE382:FE389" si="5709">IF(BY382="","","|n"&amp;FE$2&amp;"+"&amp;BY382&amp;FE$1)</f>
        <v/>
      </c>
      <c r="FF382" s="71" t="str">
        <f t="shared" ref="FF382:FF389" si="5710">IF(BZ382="","","|n"&amp;FF$2&amp;"+"&amp;BZ382&amp;FF$1)</f>
        <v/>
      </c>
      <c r="FG382" s="71" t="str">
        <f t="shared" ref="FG382:FG389" si="5711">IF(CA382="","","|n"&amp;FG$2&amp;"+"&amp;CA382&amp;FG$1)</f>
        <v/>
      </c>
      <c r="FH382" s="71" t="str">
        <f t="shared" ref="FH382:FH389" si="5712">IF(CB382="","","|n"&amp;FH$2&amp;"+"&amp;CB382&amp;FH$1)</f>
        <v/>
      </c>
      <c r="FI382" s="71" t="str">
        <f t="shared" ref="FI382:FI389" si="5713">IF(CC382="","","|n"&amp;FI$2&amp;"+"&amp;CC382&amp;FI$1)</f>
        <v/>
      </c>
      <c r="FJ382" s="71" t="str">
        <f t="shared" ref="FJ382:FJ389" si="5714">IF(CD382="","","|n"&amp;FJ$2&amp;"+"&amp;CD382&amp;FJ$1)</f>
        <v/>
      </c>
      <c r="FK382" s="71" t="str">
        <f t="shared" ref="FK382:FK389" si="5715">IF(CE382="","","|n"&amp;FK$2&amp;"+"&amp;CE382&amp;FK$1)</f>
        <v/>
      </c>
      <c r="FL382" s="71" t="str">
        <f t="shared" ref="FL382:FL389" si="5716">IF(CF382="","","|n"&amp;FL$2&amp;"+"&amp;CF382&amp;FL$1)</f>
        <v/>
      </c>
      <c r="FM382" s="71" t="str">
        <f t="shared" ref="FM382:FM389" si="5717">IF(CG382="","","|n"&amp;FM$2&amp;"+"&amp;CG382&amp;FM$1)</f>
        <v/>
      </c>
      <c r="FN382" s="71" t="str">
        <f t="shared" ref="FN382:FN389" si="5718">IF(CH382="","","|n"&amp;FN$2&amp;"+"&amp;CH382&amp;FN$1)</f>
        <v/>
      </c>
      <c r="FO382" s="71" t="str">
        <f t="shared" ref="FO382:FO389" si="5719">IF(CI382="","","|n"&amp;FO$2&amp;"+"&amp;CI382&amp;FO$1)</f>
        <v/>
      </c>
      <c r="FP382" s="71" t="str">
        <f t="shared" ref="FP382:FP389" si="5720">IF(CJ382="","","|n"&amp;FP$2&amp;"+"&amp;CJ382&amp;FP$1)</f>
        <v/>
      </c>
      <c r="FQ382" s="71" t="str">
        <f t="shared" ref="FQ382:FQ389" si="5721">IF(CK382="","","|n"&amp;FQ$2&amp;"+"&amp;CK382&amp;FQ$1)</f>
        <v/>
      </c>
      <c r="FR382" s="71" t="str">
        <f t="shared" ref="FR382:FR389" si="5722">IF(CL382="","","|n"&amp;FR$2&amp;"+"&amp;CL382&amp;FR$1)</f>
        <v/>
      </c>
      <c r="FS382" s="71" t="str">
        <f t="shared" ref="FS382:FS389" si="5723">IF(CM382="","","|n"&amp;FS$2&amp;"+"&amp;CM382&amp;FS$1)</f>
        <v/>
      </c>
    </row>
    <row r="383" spans="1:175" ht="16.5">
      <c r="A383" s="134"/>
      <c r="B383" s="80" t="s">
        <v>1087</v>
      </c>
      <c r="C383" s="140" t="s">
        <v>1082</v>
      </c>
      <c r="K383" s="152"/>
      <c r="T383" s="150" t="s">
        <v>1088</v>
      </c>
      <c r="U383" s="85" t="s">
        <v>1084</v>
      </c>
      <c r="CN383" s="69" t="str">
        <f t="shared" si="5648"/>
        <v>InitUnitState('IK7C',,,,,,,,,,)</v>
      </c>
      <c r="CO383" s="69" t="str">
        <f t="shared" si="5649"/>
        <v>InitUnitNormal('IK7C',,,,,,,,,,)</v>
      </c>
      <c r="CP383" s="69" t="str">
        <f t="shared" si="5650"/>
        <v>InitUnitMagic('IK7C',,,,,,,,,,)</v>
      </c>
      <c r="CQ383" s="69" t="str">
        <f t="shared" si="5651"/>
        <v>InitUnitAdd('IK7C',,,,,,,,,,)</v>
      </c>
      <c r="CR383" s="69" t="str">
        <f t="shared" si="5652"/>
        <v>InitEquipData('IK7C',,"",,,,,'','','','','','',"ReplaceableTextures\\CommandButtons\\BTNSST16.blp")</v>
      </c>
      <c r="CU383" s="95" t="str">
        <f t="shared" si="5653"/>
        <v>|n</v>
      </c>
      <c r="CV383" s="70" t="str">
        <f t="shared" ref="CV383:CV406" si="5724">T383</f>
        <v>护甲|Cffffc926+100|n|n|r|Cffaaaaaa○|CffFFD24D木之符印+1|r|r|n|n|Cff00ff7f点击穿戴或脱卸。|r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654"/>
        <v/>
      </c>
      <c r="DC383" s="71" t="str">
        <f t="shared" si="5655"/>
        <v/>
      </c>
      <c r="DD383" s="71" t="str">
        <f t="shared" si="5656"/>
        <v/>
      </c>
      <c r="DE383" s="71" t="str">
        <f t="shared" si="5657"/>
        <v/>
      </c>
      <c r="DF383" s="71" t="str">
        <f t="shared" si="5658"/>
        <v/>
      </c>
      <c r="DG383" s="71" t="str">
        <f t="shared" si="5659"/>
        <v/>
      </c>
      <c r="DH383" s="71" t="str">
        <f t="shared" si="5660"/>
        <v/>
      </c>
      <c r="DI383" s="71" t="str">
        <f t="shared" si="5661"/>
        <v/>
      </c>
      <c r="DJ383" s="71" t="str">
        <f t="shared" si="5662"/>
        <v/>
      </c>
      <c r="DK383" s="71" t="str">
        <f t="shared" si="5663"/>
        <v/>
      </c>
      <c r="DL383" s="71" t="str">
        <f t="shared" si="5664"/>
        <v/>
      </c>
      <c r="DM383" s="71" t="str">
        <f t="shared" si="5665"/>
        <v/>
      </c>
      <c r="DN383" s="71" t="str">
        <f t="shared" si="5666"/>
        <v/>
      </c>
      <c r="DO383" s="71" t="str">
        <f t="shared" si="5667"/>
        <v/>
      </c>
      <c r="DP383" s="71" t="str">
        <f t="shared" si="5668"/>
        <v/>
      </c>
      <c r="DQ383" s="71" t="str">
        <f t="shared" si="5669"/>
        <v/>
      </c>
      <c r="DR383" s="71" t="str">
        <f t="shared" si="5670"/>
        <v/>
      </c>
      <c r="DS383" s="71" t="str">
        <f t="shared" si="5671"/>
        <v/>
      </c>
      <c r="DT383" s="71" t="str">
        <f t="shared" si="5672"/>
        <v/>
      </c>
      <c r="DU383" s="71" t="str">
        <f t="shared" si="5673"/>
        <v/>
      </c>
      <c r="DV383" s="71" t="str">
        <f t="shared" si="5674"/>
        <v/>
      </c>
      <c r="DW383" s="71" t="str">
        <f t="shared" si="5675"/>
        <v/>
      </c>
      <c r="DX383" s="71" t="str">
        <f t="shared" si="5676"/>
        <v/>
      </c>
      <c r="DY383" s="71" t="str">
        <f t="shared" si="5677"/>
        <v/>
      </c>
      <c r="DZ383" s="71" t="str">
        <f t="shared" si="5678"/>
        <v/>
      </c>
      <c r="EA383" s="71" t="str">
        <f t="shared" si="5679"/>
        <v/>
      </c>
      <c r="EB383" s="71" t="str">
        <f t="shared" si="5680"/>
        <v/>
      </c>
      <c r="EC383" s="71" t="str">
        <f t="shared" si="5681"/>
        <v/>
      </c>
      <c r="ED383" s="71" t="str">
        <f t="shared" si="5682"/>
        <v/>
      </c>
      <c r="EE383" s="71" t="str">
        <f t="shared" si="5683"/>
        <v/>
      </c>
      <c r="EF383" s="71" t="str">
        <f t="shared" si="5684"/>
        <v/>
      </c>
      <c r="EG383" s="71" t="str">
        <f t="shared" si="5685"/>
        <v/>
      </c>
      <c r="EH383" s="71" t="str">
        <f t="shared" si="5686"/>
        <v/>
      </c>
      <c r="EI383" s="71" t="str">
        <f t="shared" si="5687"/>
        <v/>
      </c>
      <c r="EJ383" s="71" t="str">
        <f t="shared" si="5688"/>
        <v/>
      </c>
      <c r="EK383" s="71" t="str">
        <f t="shared" si="5689"/>
        <v/>
      </c>
      <c r="EL383" s="71" t="str">
        <f t="shared" si="5690"/>
        <v/>
      </c>
      <c r="EM383" s="71" t="str">
        <f t="shared" si="5691"/>
        <v/>
      </c>
      <c r="EN383" s="71" t="str">
        <f t="shared" si="5692"/>
        <v/>
      </c>
      <c r="EO383" s="71" t="str">
        <f t="shared" si="5693"/>
        <v/>
      </c>
      <c r="EP383" s="71" t="str">
        <f t="shared" si="5694"/>
        <v/>
      </c>
      <c r="EQ383" s="71" t="str">
        <f t="shared" si="5695"/>
        <v/>
      </c>
      <c r="ER383" s="71" t="str">
        <f t="shared" si="5696"/>
        <v/>
      </c>
      <c r="ES383" s="71" t="str">
        <f t="shared" si="5697"/>
        <v/>
      </c>
      <c r="ET383" s="71" t="str">
        <f t="shared" si="5698"/>
        <v/>
      </c>
      <c r="EU383" s="71" t="str">
        <f t="shared" si="5699"/>
        <v/>
      </c>
      <c r="EV383" s="71" t="str">
        <f t="shared" si="5700"/>
        <v/>
      </c>
      <c r="EW383" s="71" t="str">
        <f t="shared" si="5701"/>
        <v/>
      </c>
      <c r="EX383" s="71" t="str">
        <f t="shared" si="5702"/>
        <v/>
      </c>
      <c r="EY383" s="71" t="str">
        <f t="shared" si="5703"/>
        <v/>
      </c>
      <c r="EZ383" s="71" t="str">
        <f t="shared" si="5704"/>
        <v/>
      </c>
      <c r="FA383" s="71" t="str">
        <f t="shared" si="5705"/>
        <v/>
      </c>
      <c r="FB383" s="71" t="str">
        <f t="shared" si="5706"/>
        <v/>
      </c>
      <c r="FC383" s="71" t="str">
        <f t="shared" si="5707"/>
        <v/>
      </c>
      <c r="FD383" s="71" t="str">
        <f t="shared" si="5708"/>
        <v/>
      </c>
      <c r="FE383" s="71" t="str">
        <f t="shared" si="5709"/>
        <v/>
      </c>
      <c r="FF383" s="71" t="str">
        <f t="shared" si="5710"/>
        <v/>
      </c>
      <c r="FG383" s="71" t="str">
        <f t="shared" si="5711"/>
        <v/>
      </c>
      <c r="FH383" s="71" t="str">
        <f t="shared" si="5712"/>
        <v/>
      </c>
      <c r="FI383" s="71" t="str">
        <f t="shared" si="5713"/>
        <v/>
      </c>
      <c r="FJ383" s="71" t="str">
        <f t="shared" si="5714"/>
        <v/>
      </c>
      <c r="FK383" s="71" t="str">
        <f t="shared" si="5715"/>
        <v/>
      </c>
      <c r="FL383" s="71" t="str">
        <f t="shared" si="5716"/>
        <v/>
      </c>
      <c r="FM383" s="71" t="str">
        <f t="shared" si="5717"/>
        <v/>
      </c>
      <c r="FN383" s="71" t="str">
        <f t="shared" si="5718"/>
        <v/>
      </c>
      <c r="FO383" s="71" t="str">
        <f t="shared" si="5719"/>
        <v/>
      </c>
      <c r="FP383" s="71" t="str">
        <f t="shared" si="5720"/>
        <v/>
      </c>
      <c r="FQ383" s="71" t="str">
        <f t="shared" si="5721"/>
        <v/>
      </c>
      <c r="FR383" s="71" t="str">
        <f t="shared" si="5722"/>
        <v/>
      </c>
      <c r="FS383" s="71" t="str">
        <f t="shared" si="5723"/>
        <v/>
      </c>
    </row>
    <row r="384" spans="1:175" ht="16.5">
      <c r="A384" s="134"/>
      <c r="B384" s="80" t="s">
        <v>1089</v>
      </c>
      <c r="C384" s="140" t="s">
        <v>1082</v>
      </c>
      <c r="K384" s="152"/>
      <c r="T384" s="150" t="s">
        <v>1090</v>
      </c>
      <c r="U384" s="85" t="s">
        <v>1084</v>
      </c>
      <c r="CN384" s="69" t="str">
        <f t="shared" si="5648"/>
        <v>InitUnitState('IK7D',,,,,,,,,,)</v>
      </c>
      <c r="CO384" s="69" t="str">
        <f t="shared" si="5649"/>
        <v>InitUnitNormal('IK7D',,,,,,,,,,)</v>
      </c>
      <c r="CP384" s="69" t="str">
        <f t="shared" si="5650"/>
        <v>InitUnitMagic('IK7D',,,,,,,,,,)</v>
      </c>
      <c r="CQ384" s="69" t="str">
        <f t="shared" si="5651"/>
        <v>InitUnitAdd('IK7D',,,,,,,,,,)</v>
      </c>
      <c r="CR384" s="69" t="str">
        <f t="shared" si="5652"/>
        <v>InitEquipData('IK7D',,"",,,,,'','','','','','',"ReplaceableTextures\\CommandButtons\\BTNSST16.blp")</v>
      </c>
      <c r="CU384" s="95" t="str">
        <f t="shared" si="5653"/>
        <v>|n</v>
      </c>
      <c r="CV384" s="70" t="str">
        <f t="shared" si="5724"/>
        <v>护甲|Cffffc926+100|n|n|r|Cffaaaaaa○|CffFFD24D水之符印+1|r|r|n|n|Cff00ff7f点击穿戴或脱卸。|r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654"/>
        <v/>
      </c>
      <c r="DC384" s="71" t="str">
        <f t="shared" si="5655"/>
        <v/>
      </c>
      <c r="DD384" s="71" t="str">
        <f t="shared" si="5656"/>
        <v/>
      </c>
      <c r="DE384" s="71" t="str">
        <f t="shared" si="5657"/>
        <v/>
      </c>
      <c r="DF384" s="71" t="str">
        <f t="shared" si="5658"/>
        <v/>
      </c>
      <c r="DG384" s="71" t="str">
        <f t="shared" si="5659"/>
        <v/>
      </c>
      <c r="DH384" s="71" t="str">
        <f t="shared" si="5660"/>
        <v/>
      </c>
      <c r="DI384" s="71" t="str">
        <f t="shared" si="5661"/>
        <v/>
      </c>
      <c r="DJ384" s="71" t="str">
        <f t="shared" si="5662"/>
        <v/>
      </c>
      <c r="DK384" s="71" t="str">
        <f t="shared" si="5663"/>
        <v/>
      </c>
      <c r="DL384" s="71" t="str">
        <f t="shared" si="5664"/>
        <v/>
      </c>
      <c r="DM384" s="71" t="str">
        <f t="shared" si="5665"/>
        <v/>
      </c>
      <c r="DN384" s="71" t="str">
        <f t="shared" si="5666"/>
        <v/>
      </c>
      <c r="DO384" s="71" t="str">
        <f t="shared" si="5667"/>
        <v/>
      </c>
      <c r="DP384" s="71" t="str">
        <f t="shared" si="5668"/>
        <v/>
      </c>
      <c r="DQ384" s="71" t="str">
        <f t="shared" si="5669"/>
        <v/>
      </c>
      <c r="DR384" s="71" t="str">
        <f t="shared" si="5670"/>
        <v/>
      </c>
      <c r="DS384" s="71" t="str">
        <f t="shared" si="5671"/>
        <v/>
      </c>
      <c r="DT384" s="71" t="str">
        <f t="shared" si="5672"/>
        <v/>
      </c>
      <c r="DU384" s="71" t="str">
        <f t="shared" si="5673"/>
        <v/>
      </c>
      <c r="DV384" s="71" t="str">
        <f t="shared" si="5674"/>
        <v/>
      </c>
      <c r="DW384" s="71" t="str">
        <f t="shared" si="5675"/>
        <v/>
      </c>
      <c r="DX384" s="71" t="str">
        <f t="shared" si="5676"/>
        <v/>
      </c>
      <c r="DY384" s="71" t="str">
        <f t="shared" si="5677"/>
        <v/>
      </c>
      <c r="DZ384" s="71" t="str">
        <f t="shared" si="5678"/>
        <v/>
      </c>
      <c r="EA384" s="71" t="str">
        <f t="shared" si="5679"/>
        <v/>
      </c>
      <c r="EB384" s="71" t="str">
        <f t="shared" si="5680"/>
        <v/>
      </c>
      <c r="EC384" s="71" t="str">
        <f t="shared" si="5681"/>
        <v/>
      </c>
      <c r="ED384" s="71" t="str">
        <f t="shared" si="5682"/>
        <v/>
      </c>
      <c r="EE384" s="71" t="str">
        <f t="shared" si="5683"/>
        <v/>
      </c>
      <c r="EF384" s="71" t="str">
        <f t="shared" si="5684"/>
        <v/>
      </c>
      <c r="EG384" s="71" t="str">
        <f t="shared" si="5685"/>
        <v/>
      </c>
      <c r="EH384" s="71" t="str">
        <f t="shared" si="5686"/>
        <v/>
      </c>
      <c r="EI384" s="71" t="str">
        <f t="shared" si="5687"/>
        <v/>
      </c>
      <c r="EJ384" s="71" t="str">
        <f t="shared" si="5688"/>
        <v/>
      </c>
      <c r="EK384" s="71" t="str">
        <f t="shared" si="5689"/>
        <v/>
      </c>
      <c r="EL384" s="71" t="str">
        <f t="shared" si="5690"/>
        <v/>
      </c>
      <c r="EM384" s="71" t="str">
        <f t="shared" si="5691"/>
        <v/>
      </c>
      <c r="EN384" s="71" t="str">
        <f t="shared" si="5692"/>
        <v/>
      </c>
      <c r="EO384" s="71" t="str">
        <f t="shared" si="5693"/>
        <v/>
      </c>
      <c r="EP384" s="71" t="str">
        <f t="shared" si="5694"/>
        <v/>
      </c>
      <c r="EQ384" s="71" t="str">
        <f t="shared" si="5695"/>
        <v/>
      </c>
      <c r="ER384" s="71" t="str">
        <f t="shared" si="5696"/>
        <v/>
      </c>
      <c r="ES384" s="71" t="str">
        <f t="shared" si="5697"/>
        <v/>
      </c>
      <c r="ET384" s="71" t="str">
        <f t="shared" si="5698"/>
        <v/>
      </c>
      <c r="EU384" s="71" t="str">
        <f t="shared" si="5699"/>
        <v/>
      </c>
      <c r="EV384" s="71" t="str">
        <f t="shared" si="5700"/>
        <v/>
      </c>
      <c r="EW384" s="71" t="str">
        <f t="shared" si="5701"/>
        <v/>
      </c>
      <c r="EX384" s="71" t="str">
        <f t="shared" si="5702"/>
        <v/>
      </c>
      <c r="EY384" s="71" t="str">
        <f t="shared" si="5703"/>
        <v/>
      </c>
      <c r="EZ384" s="71" t="str">
        <f t="shared" si="5704"/>
        <v/>
      </c>
      <c r="FA384" s="71" t="str">
        <f t="shared" si="5705"/>
        <v/>
      </c>
      <c r="FB384" s="71" t="str">
        <f t="shared" si="5706"/>
        <v/>
      </c>
      <c r="FC384" s="71" t="str">
        <f t="shared" si="5707"/>
        <v/>
      </c>
      <c r="FD384" s="71" t="str">
        <f t="shared" si="5708"/>
        <v/>
      </c>
      <c r="FE384" s="71" t="str">
        <f t="shared" si="5709"/>
        <v/>
      </c>
      <c r="FF384" s="71" t="str">
        <f t="shared" si="5710"/>
        <v/>
      </c>
      <c r="FG384" s="71" t="str">
        <f t="shared" si="5711"/>
        <v/>
      </c>
      <c r="FH384" s="71" t="str">
        <f t="shared" si="5712"/>
        <v/>
      </c>
      <c r="FI384" s="71" t="str">
        <f t="shared" si="5713"/>
        <v/>
      </c>
      <c r="FJ384" s="71" t="str">
        <f t="shared" si="5714"/>
        <v/>
      </c>
      <c r="FK384" s="71" t="str">
        <f t="shared" si="5715"/>
        <v/>
      </c>
      <c r="FL384" s="71" t="str">
        <f t="shared" si="5716"/>
        <v/>
      </c>
      <c r="FM384" s="71" t="str">
        <f t="shared" si="5717"/>
        <v/>
      </c>
      <c r="FN384" s="71" t="str">
        <f t="shared" si="5718"/>
        <v/>
      </c>
      <c r="FO384" s="71" t="str">
        <f t="shared" si="5719"/>
        <v/>
      </c>
      <c r="FP384" s="71" t="str">
        <f t="shared" si="5720"/>
        <v/>
      </c>
      <c r="FQ384" s="71" t="str">
        <f t="shared" si="5721"/>
        <v/>
      </c>
      <c r="FR384" s="71" t="str">
        <f t="shared" si="5722"/>
        <v/>
      </c>
      <c r="FS384" s="71" t="str">
        <f t="shared" si="5723"/>
        <v/>
      </c>
    </row>
    <row r="385" spans="1:175" ht="16.5">
      <c r="A385" s="134"/>
      <c r="B385" s="80" t="s">
        <v>1091</v>
      </c>
      <c r="C385" s="140" t="s">
        <v>1082</v>
      </c>
      <c r="K385" s="152"/>
      <c r="T385" s="150" t="s">
        <v>1092</v>
      </c>
      <c r="U385" s="85" t="s">
        <v>1084</v>
      </c>
      <c r="CN385" s="69" t="str">
        <f t="shared" si="5648"/>
        <v>InitUnitState('IK7E',,,,,,,,,,)</v>
      </c>
      <c r="CO385" s="69" t="str">
        <f t="shared" si="5649"/>
        <v>InitUnitNormal('IK7E',,,,,,,,,,)</v>
      </c>
      <c r="CP385" s="69" t="str">
        <f t="shared" si="5650"/>
        <v>InitUnitMagic('IK7E',,,,,,,,,,)</v>
      </c>
      <c r="CQ385" s="69" t="str">
        <f t="shared" si="5651"/>
        <v>InitUnitAdd('IK7E',,,,,,,,,,)</v>
      </c>
      <c r="CR385" s="69" t="str">
        <f t="shared" si="5652"/>
        <v>InitEquipData('IK7E',,"",,,,,'','','','','','',"ReplaceableTextures\\CommandButtons\\BTNSST16.blp")</v>
      </c>
      <c r="CU385" s="95" t="str">
        <f t="shared" si="5653"/>
        <v>|n</v>
      </c>
      <c r="CV385" s="70" t="str">
        <f t="shared" si="5724"/>
        <v>护甲|Cffffc926+100|n|n|r|Cffaaaaaa○|CffFFD24D火之符印+1|r|r|n|n|Cff00ff7f点击穿戴或脱卸。|r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654"/>
        <v/>
      </c>
      <c r="DC385" s="71" t="str">
        <f t="shared" si="5655"/>
        <v/>
      </c>
      <c r="DD385" s="71" t="str">
        <f t="shared" si="5656"/>
        <v/>
      </c>
      <c r="DE385" s="71" t="str">
        <f t="shared" si="5657"/>
        <v/>
      </c>
      <c r="DF385" s="71" t="str">
        <f t="shared" si="5658"/>
        <v/>
      </c>
      <c r="DG385" s="71" t="str">
        <f t="shared" si="5659"/>
        <v/>
      </c>
      <c r="DH385" s="71" t="str">
        <f t="shared" si="5660"/>
        <v/>
      </c>
      <c r="DI385" s="71" t="str">
        <f t="shared" si="5661"/>
        <v/>
      </c>
      <c r="DJ385" s="71" t="str">
        <f t="shared" si="5662"/>
        <v/>
      </c>
      <c r="DK385" s="71" t="str">
        <f t="shared" si="5663"/>
        <v/>
      </c>
      <c r="DL385" s="71" t="str">
        <f t="shared" si="5664"/>
        <v/>
      </c>
      <c r="DM385" s="71" t="str">
        <f t="shared" si="5665"/>
        <v/>
      </c>
      <c r="DN385" s="71" t="str">
        <f t="shared" si="5666"/>
        <v/>
      </c>
      <c r="DO385" s="71" t="str">
        <f t="shared" si="5667"/>
        <v/>
      </c>
      <c r="DP385" s="71" t="str">
        <f t="shared" si="5668"/>
        <v/>
      </c>
      <c r="DQ385" s="71" t="str">
        <f t="shared" si="5669"/>
        <v/>
      </c>
      <c r="DR385" s="71" t="str">
        <f t="shared" si="5670"/>
        <v/>
      </c>
      <c r="DS385" s="71" t="str">
        <f t="shared" si="5671"/>
        <v/>
      </c>
      <c r="DT385" s="71" t="str">
        <f t="shared" si="5672"/>
        <v/>
      </c>
      <c r="DU385" s="71" t="str">
        <f t="shared" si="5673"/>
        <v/>
      </c>
      <c r="DV385" s="71" t="str">
        <f t="shared" si="5674"/>
        <v/>
      </c>
      <c r="DW385" s="71" t="str">
        <f t="shared" si="5675"/>
        <v/>
      </c>
      <c r="DX385" s="71" t="str">
        <f t="shared" si="5676"/>
        <v/>
      </c>
      <c r="DY385" s="71" t="str">
        <f t="shared" si="5677"/>
        <v/>
      </c>
      <c r="DZ385" s="71" t="str">
        <f t="shared" si="5678"/>
        <v/>
      </c>
      <c r="EA385" s="71" t="str">
        <f t="shared" si="5679"/>
        <v/>
      </c>
      <c r="EB385" s="71" t="str">
        <f t="shared" si="5680"/>
        <v/>
      </c>
      <c r="EC385" s="71" t="str">
        <f t="shared" si="5681"/>
        <v/>
      </c>
      <c r="ED385" s="71" t="str">
        <f t="shared" si="5682"/>
        <v/>
      </c>
      <c r="EE385" s="71" t="str">
        <f t="shared" si="5683"/>
        <v/>
      </c>
      <c r="EF385" s="71" t="str">
        <f t="shared" si="5684"/>
        <v/>
      </c>
      <c r="EG385" s="71" t="str">
        <f t="shared" si="5685"/>
        <v/>
      </c>
      <c r="EH385" s="71" t="str">
        <f t="shared" si="5686"/>
        <v/>
      </c>
      <c r="EI385" s="71" t="str">
        <f t="shared" si="5687"/>
        <v/>
      </c>
      <c r="EJ385" s="71" t="str">
        <f t="shared" si="5688"/>
        <v/>
      </c>
      <c r="EK385" s="71" t="str">
        <f t="shared" si="5689"/>
        <v/>
      </c>
      <c r="EL385" s="71" t="str">
        <f t="shared" si="5690"/>
        <v/>
      </c>
      <c r="EM385" s="71" t="str">
        <f t="shared" si="5691"/>
        <v/>
      </c>
      <c r="EN385" s="71" t="str">
        <f t="shared" si="5692"/>
        <v/>
      </c>
      <c r="EO385" s="71" t="str">
        <f t="shared" si="5693"/>
        <v/>
      </c>
      <c r="EP385" s="71" t="str">
        <f t="shared" si="5694"/>
        <v/>
      </c>
      <c r="EQ385" s="71" t="str">
        <f t="shared" si="5695"/>
        <v/>
      </c>
      <c r="ER385" s="71" t="str">
        <f t="shared" si="5696"/>
        <v/>
      </c>
      <c r="ES385" s="71" t="str">
        <f t="shared" si="5697"/>
        <v/>
      </c>
      <c r="ET385" s="71" t="str">
        <f t="shared" si="5698"/>
        <v/>
      </c>
      <c r="EU385" s="71" t="str">
        <f t="shared" si="5699"/>
        <v/>
      </c>
      <c r="EV385" s="71" t="str">
        <f t="shared" si="5700"/>
        <v/>
      </c>
      <c r="EW385" s="71" t="str">
        <f t="shared" si="5701"/>
        <v/>
      </c>
      <c r="EX385" s="71" t="str">
        <f t="shared" si="5702"/>
        <v/>
      </c>
      <c r="EY385" s="71" t="str">
        <f t="shared" si="5703"/>
        <v/>
      </c>
      <c r="EZ385" s="71" t="str">
        <f t="shared" si="5704"/>
        <v/>
      </c>
      <c r="FA385" s="71" t="str">
        <f t="shared" si="5705"/>
        <v/>
      </c>
      <c r="FB385" s="71" t="str">
        <f t="shared" si="5706"/>
        <v/>
      </c>
      <c r="FC385" s="71" t="str">
        <f t="shared" si="5707"/>
        <v/>
      </c>
      <c r="FD385" s="71" t="str">
        <f t="shared" si="5708"/>
        <v/>
      </c>
      <c r="FE385" s="71" t="str">
        <f t="shared" si="5709"/>
        <v/>
      </c>
      <c r="FF385" s="71" t="str">
        <f t="shared" si="5710"/>
        <v/>
      </c>
      <c r="FG385" s="71" t="str">
        <f t="shared" si="5711"/>
        <v/>
      </c>
      <c r="FH385" s="71" t="str">
        <f t="shared" si="5712"/>
        <v/>
      </c>
      <c r="FI385" s="71" t="str">
        <f t="shared" si="5713"/>
        <v/>
      </c>
      <c r="FJ385" s="71" t="str">
        <f t="shared" si="5714"/>
        <v/>
      </c>
      <c r="FK385" s="71" t="str">
        <f t="shared" si="5715"/>
        <v/>
      </c>
      <c r="FL385" s="71" t="str">
        <f t="shared" si="5716"/>
        <v/>
      </c>
      <c r="FM385" s="71" t="str">
        <f t="shared" si="5717"/>
        <v/>
      </c>
      <c r="FN385" s="71" t="str">
        <f t="shared" si="5718"/>
        <v/>
      </c>
      <c r="FO385" s="71" t="str">
        <f t="shared" si="5719"/>
        <v/>
      </c>
      <c r="FP385" s="71" t="str">
        <f t="shared" si="5720"/>
        <v/>
      </c>
      <c r="FQ385" s="71" t="str">
        <f t="shared" si="5721"/>
        <v/>
      </c>
      <c r="FR385" s="71" t="str">
        <f t="shared" si="5722"/>
        <v/>
      </c>
      <c r="FS385" s="71" t="str">
        <f t="shared" si="5723"/>
        <v/>
      </c>
    </row>
    <row r="386" spans="1:175" ht="16.5">
      <c r="A386" s="134"/>
      <c r="B386" s="80" t="s">
        <v>1093</v>
      </c>
      <c r="C386" s="140" t="s">
        <v>1082</v>
      </c>
      <c r="K386" s="152"/>
      <c r="T386" s="150" t="s">
        <v>1094</v>
      </c>
      <c r="U386" s="85" t="s">
        <v>1084</v>
      </c>
      <c r="CN386" s="69" t="str">
        <f t="shared" si="5648"/>
        <v>InitUnitState('IK7F',,,,,,,,,,)</v>
      </c>
      <c r="CO386" s="69" t="str">
        <f t="shared" si="5649"/>
        <v>InitUnitNormal('IK7F',,,,,,,,,,)</v>
      </c>
      <c r="CP386" s="69" t="str">
        <f t="shared" si="5650"/>
        <v>InitUnitMagic('IK7F',,,,,,,,,,)</v>
      </c>
      <c r="CQ386" s="69" t="str">
        <f t="shared" si="5651"/>
        <v>InitUnitAdd('IK7F',,,,,,,,,,)</v>
      </c>
      <c r="CR386" s="69" t="str">
        <f t="shared" si="5652"/>
        <v>InitEquipData('IK7F',,"",,,,,'','','','','','',"ReplaceableTextures\\CommandButtons\\BTNSST16.blp")</v>
      </c>
      <c r="CU386" s="95" t="str">
        <f t="shared" si="5653"/>
        <v>|n</v>
      </c>
      <c r="CV386" s="70" t="str">
        <f t="shared" si="5724"/>
        <v>护甲|Cffffc926+100|n|n|r|Cffaaaaaa○|CffFFD24D土之符印+1|r|r|n|n|Cff00ff7f点击穿戴或脱卸。|r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654"/>
        <v/>
      </c>
      <c r="DC386" s="71" t="str">
        <f t="shared" si="5655"/>
        <v/>
      </c>
      <c r="DD386" s="71" t="str">
        <f t="shared" si="5656"/>
        <v/>
      </c>
      <c r="DE386" s="71" t="str">
        <f t="shared" si="5657"/>
        <v/>
      </c>
      <c r="DF386" s="71" t="str">
        <f t="shared" si="5658"/>
        <v/>
      </c>
      <c r="DG386" s="71" t="str">
        <f t="shared" si="5659"/>
        <v/>
      </c>
      <c r="DH386" s="71" t="str">
        <f t="shared" si="5660"/>
        <v/>
      </c>
      <c r="DI386" s="71" t="str">
        <f t="shared" si="5661"/>
        <v/>
      </c>
      <c r="DJ386" s="71" t="str">
        <f t="shared" si="5662"/>
        <v/>
      </c>
      <c r="DK386" s="71" t="str">
        <f t="shared" si="5663"/>
        <v/>
      </c>
      <c r="DL386" s="71" t="str">
        <f t="shared" si="5664"/>
        <v/>
      </c>
      <c r="DM386" s="71" t="str">
        <f t="shared" si="5665"/>
        <v/>
      </c>
      <c r="DN386" s="71" t="str">
        <f t="shared" si="5666"/>
        <v/>
      </c>
      <c r="DO386" s="71" t="str">
        <f t="shared" si="5667"/>
        <v/>
      </c>
      <c r="DP386" s="71" t="str">
        <f t="shared" si="5668"/>
        <v/>
      </c>
      <c r="DQ386" s="71" t="str">
        <f t="shared" si="5669"/>
        <v/>
      </c>
      <c r="DR386" s="71" t="str">
        <f t="shared" si="5670"/>
        <v/>
      </c>
      <c r="DS386" s="71" t="str">
        <f t="shared" si="5671"/>
        <v/>
      </c>
      <c r="DT386" s="71" t="str">
        <f t="shared" si="5672"/>
        <v/>
      </c>
      <c r="DU386" s="71" t="str">
        <f t="shared" si="5673"/>
        <v/>
      </c>
      <c r="DV386" s="71" t="str">
        <f t="shared" si="5674"/>
        <v/>
      </c>
      <c r="DW386" s="71" t="str">
        <f t="shared" si="5675"/>
        <v/>
      </c>
      <c r="DX386" s="71" t="str">
        <f t="shared" si="5676"/>
        <v/>
      </c>
      <c r="DY386" s="71" t="str">
        <f t="shared" si="5677"/>
        <v/>
      </c>
      <c r="DZ386" s="71" t="str">
        <f t="shared" si="5678"/>
        <v/>
      </c>
      <c r="EA386" s="71" t="str">
        <f t="shared" si="5679"/>
        <v/>
      </c>
      <c r="EB386" s="71" t="str">
        <f t="shared" si="5680"/>
        <v/>
      </c>
      <c r="EC386" s="71" t="str">
        <f t="shared" si="5681"/>
        <v/>
      </c>
      <c r="ED386" s="71" t="str">
        <f t="shared" si="5682"/>
        <v/>
      </c>
      <c r="EE386" s="71" t="str">
        <f t="shared" si="5683"/>
        <v/>
      </c>
      <c r="EF386" s="71" t="str">
        <f t="shared" si="5684"/>
        <v/>
      </c>
      <c r="EG386" s="71" t="str">
        <f t="shared" si="5685"/>
        <v/>
      </c>
      <c r="EH386" s="71" t="str">
        <f t="shared" si="5686"/>
        <v/>
      </c>
      <c r="EI386" s="71" t="str">
        <f t="shared" si="5687"/>
        <v/>
      </c>
      <c r="EJ386" s="71" t="str">
        <f t="shared" si="5688"/>
        <v/>
      </c>
      <c r="EK386" s="71" t="str">
        <f t="shared" si="5689"/>
        <v/>
      </c>
      <c r="EL386" s="71" t="str">
        <f t="shared" si="5690"/>
        <v/>
      </c>
      <c r="EM386" s="71" t="str">
        <f t="shared" si="5691"/>
        <v/>
      </c>
      <c r="EN386" s="71" t="str">
        <f t="shared" si="5692"/>
        <v/>
      </c>
      <c r="EO386" s="71" t="str">
        <f t="shared" si="5693"/>
        <v/>
      </c>
      <c r="EP386" s="71" t="str">
        <f t="shared" si="5694"/>
        <v/>
      </c>
      <c r="EQ386" s="71" t="str">
        <f t="shared" si="5695"/>
        <v/>
      </c>
      <c r="ER386" s="71" t="str">
        <f t="shared" si="5696"/>
        <v/>
      </c>
      <c r="ES386" s="71" t="str">
        <f t="shared" si="5697"/>
        <v/>
      </c>
      <c r="ET386" s="71" t="str">
        <f t="shared" si="5698"/>
        <v/>
      </c>
      <c r="EU386" s="71" t="str">
        <f t="shared" si="5699"/>
        <v/>
      </c>
      <c r="EV386" s="71" t="str">
        <f t="shared" si="5700"/>
        <v/>
      </c>
      <c r="EW386" s="71" t="str">
        <f t="shared" si="5701"/>
        <v/>
      </c>
      <c r="EX386" s="71" t="str">
        <f t="shared" si="5702"/>
        <v/>
      </c>
      <c r="EY386" s="71" t="str">
        <f t="shared" si="5703"/>
        <v/>
      </c>
      <c r="EZ386" s="71" t="str">
        <f t="shared" si="5704"/>
        <v/>
      </c>
      <c r="FA386" s="71" t="str">
        <f t="shared" si="5705"/>
        <v/>
      </c>
      <c r="FB386" s="71" t="str">
        <f t="shared" si="5706"/>
        <v/>
      </c>
      <c r="FC386" s="71" t="str">
        <f t="shared" si="5707"/>
        <v/>
      </c>
      <c r="FD386" s="71" t="str">
        <f t="shared" si="5708"/>
        <v/>
      </c>
      <c r="FE386" s="71" t="str">
        <f t="shared" si="5709"/>
        <v/>
      </c>
      <c r="FF386" s="71" t="str">
        <f t="shared" si="5710"/>
        <v/>
      </c>
      <c r="FG386" s="71" t="str">
        <f t="shared" si="5711"/>
        <v/>
      </c>
      <c r="FH386" s="71" t="str">
        <f t="shared" si="5712"/>
        <v/>
      </c>
      <c r="FI386" s="71" t="str">
        <f t="shared" si="5713"/>
        <v/>
      </c>
      <c r="FJ386" s="71" t="str">
        <f t="shared" si="5714"/>
        <v/>
      </c>
      <c r="FK386" s="71" t="str">
        <f t="shared" si="5715"/>
        <v/>
      </c>
      <c r="FL386" s="71" t="str">
        <f t="shared" si="5716"/>
        <v/>
      </c>
      <c r="FM386" s="71" t="str">
        <f t="shared" si="5717"/>
        <v/>
      </c>
      <c r="FN386" s="71" t="str">
        <f t="shared" si="5718"/>
        <v/>
      </c>
      <c r="FO386" s="71" t="str">
        <f t="shared" si="5719"/>
        <v/>
      </c>
      <c r="FP386" s="71" t="str">
        <f t="shared" si="5720"/>
        <v/>
      </c>
      <c r="FQ386" s="71" t="str">
        <f t="shared" si="5721"/>
        <v/>
      </c>
      <c r="FR386" s="71" t="str">
        <f t="shared" si="5722"/>
        <v/>
      </c>
      <c r="FS386" s="71" t="str">
        <f t="shared" si="5723"/>
        <v/>
      </c>
    </row>
    <row r="387" spans="1:175" ht="16.5">
      <c r="A387" s="134"/>
      <c r="B387" s="80" t="s">
        <v>1095</v>
      </c>
      <c r="C387" s="140" t="s">
        <v>1082</v>
      </c>
      <c r="K387" s="152"/>
      <c r="T387" s="150" t="s">
        <v>1096</v>
      </c>
      <c r="U387" s="85" t="s">
        <v>1084</v>
      </c>
      <c r="CN387" s="69" t="str">
        <f t="shared" si="5648"/>
        <v>InitUnitState('IK7G',,,,,,,,,,)</v>
      </c>
      <c r="CO387" s="69" t="str">
        <f t="shared" si="5649"/>
        <v>InitUnitNormal('IK7G',,,,,,,,,,)</v>
      </c>
      <c r="CP387" s="69" t="str">
        <f t="shared" si="5650"/>
        <v>InitUnitMagic('IK7G',,,,,,,,,,)</v>
      </c>
      <c r="CQ387" s="69" t="str">
        <f t="shared" si="5651"/>
        <v>InitUnitAdd('IK7G',,,,,,,,,,)</v>
      </c>
      <c r="CR387" s="69" t="str">
        <f t="shared" si="5652"/>
        <v>InitEquipData('IK7G',,"",,,,,'','','','','','',"ReplaceableTextures\\CommandButtons\\BTNSST16.blp")</v>
      </c>
      <c r="CU387" s="95" t="str">
        <f t="shared" si="5653"/>
        <v>|n</v>
      </c>
      <c r="CV387" s="70" t="str">
        <f t="shared" si="5724"/>
        <v>护甲|Cffffc926+100|n|n|r|Cffaaaaaa○|CffFFD24D光之符印+1|r|r|n|n|Cff00ff7f点击穿戴或脱卸。|r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654"/>
        <v/>
      </c>
      <c r="DC387" s="71" t="str">
        <f t="shared" si="5655"/>
        <v/>
      </c>
      <c r="DD387" s="71" t="str">
        <f t="shared" si="5656"/>
        <v/>
      </c>
      <c r="DE387" s="71" t="str">
        <f t="shared" si="5657"/>
        <v/>
      </c>
      <c r="DF387" s="71" t="str">
        <f t="shared" si="5658"/>
        <v/>
      </c>
      <c r="DG387" s="71" t="str">
        <f t="shared" si="5659"/>
        <v/>
      </c>
      <c r="DH387" s="71" t="str">
        <f t="shared" si="5660"/>
        <v/>
      </c>
      <c r="DI387" s="71" t="str">
        <f t="shared" si="5661"/>
        <v/>
      </c>
      <c r="DJ387" s="71" t="str">
        <f t="shared" si="5662"/>
        <v/>
      </c>
      <c r="DK387" s="71" t="str">
        <f t="shared" si="5663"/>
        <v/>
      </c>
      <c r="DL387" s="71" t="str">
        <f t="shared" si="5664"/>
        <v/>
      </c>
      <c r="DM387" s="71" t="str">
        <f t="shared" si="5665"/>
        <v/>
      </c>
      <c r="DN387" s="71" t="str">
        <f t="shared" si="5666"/>
        <v/>
      </c>
      <c r="DO387" s="71" t="str">
        <f t="shared" si="5667"/>
        <v/>
      </c>
      <c r="DP387" s="71" t="str">
        <f t="shared" si="5668"/>
        <v/>
      </c>
      <c r="DQ387" s="71" t="str">
        <f t="shared" si="5669"/>
        <v/>
      </c>
      <c r="DR387" s="71" t="str">
        <f t="shared" si="5670"/>
        <v/>
      </c>
      <c r="DS387" s="71" t="str">
        <f t="shared" si="5671"/>
        <v/>
      </c>
      <c r="DT387" s="71" t="str">
        <f t="shared" si="5672"/>
        <v/>
      </c>
      <c r="DU387" s="71" t="str">
        <f t="shared" si="5673"/>
        <v/>
      </c>
      <c r="DV387" s="71" t="str">
        <f t="shared" si="5674"/>
        <v/>
      </c>
      <c r="DW387" s="71" t="str">
        <f t="shared" si="5675"/>
        <v/>
      </c>
      <c r="DX387" s="71" t="str">
        <f t="shared" si="5676"/>
        <v/>
      </c>
      <c r="DY387" s="71" t="str">
        <f t="shared" si="5677"/>
        <v/>
      </c>
      <c r="DZ387" s="71" t="str">
        <f t="shared" si="5678"/>
        <v/>
      </c>
      <c r="EA387" s="71" t="str">
        <f t="shared" si="5679"/>
        <v/>
      </c>
      <c r="EB387" s="71" t="str">
        <f t="shared" si="5680"/>
        <v/>
      </c>
      <c r="EC387" s="71" t="str">
        <f t="shared" si="5681"/>
        <v/>
      </c>
      <c r="ED387" s="71" t="str">
        <f t="shared" si="5682"/>
        <v/>
      </c>
      <c r="EE387" s="71" t="str">
        <f t="shared" si="5683"/>
        <v/>
      </c>
      <c r="EF387" s="71" t="str">
        <f t="shared" si="5684"/>
        <v/>
      </c>
      <c r="EG387" s="71" t="str">
        <f t="shared" si="5685"/>
        <v/>
      </c>
      <c r="EH387" s="71" t="str">
        <f t="shared" si="5686"/>
        <v/>
      </c>
      <c r="EI387" s="71" t="str">
        <f t="shared" si="5687"/>
        <v/>
      </c>
      <c r="EJ387" s="71" t="str">
        <f t="shared" si="5688"/>
        <v/>
      </c>
      <c r="EK387" s="71" t="str">
        <f t="shared" si="5689"/>
        <v/>
      </c>
      <c r="EL387" s="71" t="str">
        <f t="shared" si="5690"/>
        <v/>
      </c>
      <c r="EM387" s="71" t="str">
        <f t="shared" si="5691"/>
        <v/>
      </c>
      <c r="EN387" s="71" t="str">
        <f t="shared" si="5692"/>
        <v/>
      </c>
      <c r="EO387" s="71" t="str">
        <f t="shared" si="5693"/>
        <v/>
      </c>
      <c r="EP387" s="71" t="str">
        <f t="shared" si="5694"/>
        <v/>
      </c>
      <c r="EQ387" s="71" t="str">
        <f t="shared" si="5695"/>
        <v/>
      </c>
      <c r="ER387" s="71" t="str">
        <f t="shared" si="5696"/>
        <v/>
      </c>
      <c r="ES387" s="71" t="str">
        <f t="shared" si="5697"/>
        <v/>
      </c>
      <c r="ET387" s="71" t="str">
        <f t="shared" si="5698"/>
        <v/>
      </c>
      <c r="EU387" s="71" t="str">
        <f t="shared" si="5699"/>
        <v/>
      </c>
      <c r="EV387" s="71" t="str">
        <f t="shared" si="5700"/>
        <v/>
      </c>
      <c r="EW387" s="71" t="str">
        <f t="shared" si="5701"/>
        <v/>
      </c>
      <c r="EX387" s="71" t="str">
        <f t="shared" si="5702"/>
        <v/>
      </c>
      <c r="EY387" s="71" t="str">
        <f t="shared" si="5703"/>
        <v/>
      </c>
      <c r="EZ387" s="71" t="str">
        <f t="shared" si="5704"/>
        <v/>
      </c>
      <c r="FA387" s="71" t="str">
        <f t="shared" si="5705"/>
        <v/>
      </c>
      <c r="FB387" s="71" t="str">
        <f t="shared" si="5706"/>
        <v/>
      </c>
      <c r="FC387" s="71" t="str">
        <f t="shared" si="5707"/>
        <v/>
      </c>
      <c r="FD387" s="71" t="str">
        <f t="shared" si="5708"/>
        <v/>
      </c>
      <c r="FE387" s="71" t="str">
        <f t="shared" si="5709"/>
        <v/>
      </c>
      <c r="FF387" s="71" t="str">
        <f t="shared" si="5710"/>
        <v/>
      </c>
      <c r="FG387" s="71" t="str">
        <f t="shared" si="5711"/>
        <v/>
      </c>
      <c r="FH387" s="71" t="str">
        <f t="shared" si="5712"/>
        <v/>
      </c>
      <c r="FI387" s="71" t="str">
        <f t="shared" si="5713"/>
        <v/>
      </c>
      <c r="FJ387" s="71" t="str">
        <f t="shared" si="5714"/>
        <v/>
      </c>
      <c r="FK387" s="71" t="str">
        <f t="shared" si="5715"/>
        <v/>
      </c>
      <c r="FL387" s="71" t="str">
        <f t="shared" si="5716"/>
        <v/>
      </c>
      <c r="FM387" s="71" t="str">
        <f t="shared" si="5717"/>
        <v/>
      </c>
      <c r="FN387" s="71" t="str">
        <f t="shared" si="5718"/>
        <v/>
      </c>
      <c r="FO387" s="71" t="str">
        <f t="shared" si="5719"/>
        <v/>
      </c>
      <c r="FP387" s="71" t="str">
        <f t="shared" si="5720"/>
        <v/>
      </c>
      <c r="FQ387" s="71" t="str">
        <f t="shared" si="5721"/>
        <v/>
      </c>
      <c r="FR387" s="71" t="str">
        <f t="shared" si="5722"/>
        <v/>
      </c>
      <c r="FS387" s="71" t="str">
        <f t="shared" si="5723"/>
        <v/>
      </c>
    </row>
    <row r="388" spans="1:175" ht="16.5">
      <c r="A388" s="134"/>
      <c r="B388" s="80" t="s">
        <v>1097</v>
      </c>
      <c r="C388" s="140" t="s">
        <v>1082</v>
      </c>
      <c r="K388" s="152"/>
      <c r="T388" s="150" t="s">
        <v>1098</v>
      </c>
      <c r="U388" s="85" t="s">
        <v>1084</v>
      </c>
      <c r="CN388" s="69" t="str">
        <f t="shared" si="5648"/>
        <v>InitUnitState('IK7H',,,,,,,,,,)</v>
      </c>
      <c r="CO388" s="69" t="str">
        <f t="shared" si="5649"/>
        <v>InitUnitNormal('IK7H',,,,,,,,,,)</v>
      </c>
      <c r="CP388" s="69" t="str">
        <f t="shared" si="5650"/>
        <v>InitUnitMagic('IK7H',,,,,,,,,,)</v>
      </c>
      <c r="CQ388" s="69" t="str">
        <f t="shared" si="5651"/>
        <v>InitUnitAdd('IK7H',,,,,,,,,,)</v>
      </c>
      <c r="CR388" s="69" t="str">
        <f t="shared" si="5652"/>
        <v>InitEquipData('IK7H',,"",,,,,'','','','','','',"ReplaceableTextures\\CommandButtons\\BTNSST16.blp")</v>
      </c>
      <c r="CU388" s="95" t="str">
        <f t="shared" si="5653"/>
        <v>|n</v>
      </c>
      <c r="CV388" s="70" t="str">
        <f t="shared" si="5724"/>
        <v>护甲|Cffffc926+100|n|n|r|Cffaaaaaa○|CffFFD24D雷之符印+1|r|r|n|n|Cff00ff7f点击穿戴或脱卸。|r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654"/>
        <v/>
      </c>
      <c r="DC388" s="71" t="str">
        <f t="shared" si="5655"/>
        <v/>
      </c>
      <c r="DD388" s="71" t="str">
        <f t="shared" si="5656"/>
        <v/>
      </c>
      <c r="DE388" s="71" t="str">
        <f t="shared" si="5657"/>
        <v/>
      </c>
      <c r="DF388" s="71" t="str">
        <f t="shared" si="5658"/>
        <v/>
      </c>
      <c r="DG388" s="71" t="str">
        <f t="shared" si="5659"/>
        <v/>
      </c>
      <c r="DH388" s="71" t="str">
        <f t="shared" si="5660"/>
        <v/>
      </c>
      <c r="DI388" s="71" t="str">
        <f t="shared" si="5661"/>
        <v/>
      </c>
      <c r="DJ388" s="71" t="str">
        <f t="shared" si="5662"/>
        <v/>
      </c>
      <c r="DK388" s="71" t="str">
        <f t="shared" si="5663"/>
        <v/>
      </c>
      <c r="DL388" s="71" t="str">
        <f t="shared" si="5664"/>
        <v/>
      </c>
      <c r="DM388" s="71" t="str">
        <f t="shared" si="5665"/>
        <v/>
      </c>
      <c r="DN388" s="71" t="str">
        <f t="shared" si="5666"/>
        <v/>
      </c>
      <c r="DO388" s="71" t="str">
        <f t="shared" si="5667"/>
        <v/>
      </c>
      <c r="DP388" s="71" t="str">
        <f t="shared" si="5668"/>
        <v/>
      </c>
      <c r="DQ388" s="71" t="str">
        <f t="shared" si="5669"/>
        <v/>
      </c>
      <c r="DR388" s="71" t="str">
        <f t="shared" si="5670"/>
        <v/>
      </c>
      <c r="DS388" s="71" t="str">
        <f t="shared" si="5671"/>
        <v/>
      </c>
      <c r="DT388" s="71" t="str">
        <f t="shared" si="5672"/>
        <v/>
      </c>
      <c r="DU388" s="71" t="str">
        <f t="shared" si="5673"/>
        <v/>
      </c>
      <c r="DV388" s="71" t="str">
        <f t="shared" si="5674"/>
        <v/>
      </c>
      <c r="DW388" s="71" t="str">
        <f t="shared" si="5675"/>
        <v/>
      </c>
      <c r="DX388" s="71" t="str">
        <f t="shared" si="5676"/>
        <v/>
      </c>
      <c r="DY388" s="71" t="str">
        <f t="shared" si="5677"/>
        <v/>
      </c>
      <c r="DZ388" s="71" t="str">
        <f t="shared" si="5678"/>
        <v/>
      </c>
      <c r="EA388" s="71" t="str">
        <f t="shared" si="5679"/>
        <v/>
      </c>
      <c r="EB388" s="71" t="str">
        <f t="shared" si="5680"/>
        <v/>
      </c>
      <c r="EC388" s="71" t="str">
        <f t="shared" si="5681"/>
        <v/>
      </c>
      <c r="ED388" s="71" t="str">
        <f t="shared" si="5682"/>
        <v/>
      </c>
      <c r="EE388" s="71" t="str">
        <f t="shared" si="5683"/>
        <v/>
      </c>
      <c r="EF388" s="71" t="str">
        <f t="shared" si="5684"/>
        <v/>
      </c>
      <c r="EG388" s="71" t="str">
        <f t="shared" si="5685"/>
        <v/>
      </c>
      <c r="EH388" s="71" t="str">
        <f t="shared" si="5686"/>
        <v/>
      </c>
      <c r="EI388" s="71" t="str">
        <f t="shared" si="5687"/>
        <v/>
      </c>
      <c r="EJ388" s="71" t="str">
        <f t="shared" si="5688"/>
        <v/>
      </c>
      <c r="EK388" s="71" t="str">
        <f t="shared" si="5689"/>
        <v/>
      </c>
      <c r="EL388" s="71" t="str">
        <f t="shared" si="5690"/>
        <v/>
      </c>
      <c r="EM388" s="71" t="str">
        <f t="shared" si="5691"/>
        <v/>
      </c>
      <c r="EN388" s="71" t="str">
        <f t="shared" si="5692"/>
        <v/>
      </c>
      <c r="EO388" s="71" t="str">
        <f t="shared" si="5693"/>
        <v/>
      </c>
      <c r="EP388" s="71" t="str">
        <f t="shared" si="5694"/>
        <v/>
      </c>
      <c r="EQ388" s="71" t="str">
        <f t="shared" si="5695"/>
        <v/>
      </c>
      <c r="ER388" s="71" t="str">
        <f t="shared" si="5696"/>
        <v/>
      </c>
      <c r="ES388" s="71" t="str">
        <f t="shared" si="5697"/>
        <v/>
      </c>
      <c r="ET388" s="71" t="str">
        <f t="shared" si="5698"/>
        <v/>
      </c>
      <c r="EU388" s="71" t="str">
        <f t="shared" si="5699"/>
        <v/>
      </c>
      <c r="EV388" s="71" t="str">
        <f t="shared" si="5700"/>
        <v/>
      </c>
      <c r="EW388" s="71" t="str">
        <f t="shared" si="5701"/>
        <v/>
      </c>
      <c r="EX388" s="71" t="str">
        <f t="shared" si="5702"/>
        <v/>
      </c>
      <c r="EY388" s="71" t="str">
        <f t="shared" si="5703"/>
        <v/>
      </c>
      <c r="EZ388" s="71" t="str">
        <f t="shared" si="5704"/>
        <v/>
      </c>
      <c r="FA388" s="71" t="str">
        <f t="shared" si="5705"/>
        <v/>
      </c>
      <c r="FB388" s="71" t="str">
        <f t="shared" si="5706"/>
        <v/>
      </c>
      <c r="FC388" s="71" t="str">
        <f t="shared" si="5707"/>
        <v/>
      </c>
      <c r="FD388" s="71" t="str">
        <f t="shared" si="5708"/>
        <v/>
      </c>
      <c r="FE388" s="71" t="str">
        <f t="shared" si="5709"/>
        <v/>
      </c>
      <c r="FF388" s="71" t="str">
        <f t="shared" si="5710"/>
        <v/>
      </c>
      <c r="FG388" s="71" t="str">
        <f t="shared" si="5711"/>
        <v/>
      </c>
      <c r="FH388" s="71" t="str">
        <f t="shared" si="5712"/>
        <v/>
      </c>
      <c r="FI388" s="71" t="str">
        <f t="shared" si="5713"/>
        <v/>
      </c>
      <c r="FJ388" s="71" t="str">
        <f t="shared" si="5714"/>
        <v/>
      </c>
      <c r="FK388" s="71" t="str">
        <f t="shared" si="5715"/>
        <v/>
      </c>
      <c r="FL388" s="71" t="str">
        <f t="shared" si="5716"/>
        <v/>
      </c>
      <c r="FM388" s="71" t="str">
        <f t="shared" si="5717"/>
        <v/>
      </c>
      <c r="FN388" s="71" t="str">
        <f t="shared" si="5718"/>
        <v/>
      </c>
      <c r="FO388" s="71" t="str">
        <f t="shared" si="5719"/>
        <v/>
      </c>
      <c r="FP388" s="71" t="str">
        <f t="shared" si="5720"/>
        <v/>
      </c>
      <c r="FQ388" s="71" t="str">
        <f t="shared" si="5721"/>
        <v/>
      </c>
      <c r="FR388" s="71" t="str">
        <f t="shared" si="5722"/>
        <v/>
      </c>
      <c r="FS388" s="71" t="str">
        <f t="shared" si="5723"/>
        <v/>
      </c>
    </row>
    <row r="389" spans="1:175" ht="16.5">
      <c r="A389" s="134"/>
      <c r="B389" s="80" t="s">
        <v>1099</v>
      </c>
      <c r="C389" s="140" t="s">
        <v>1082</v>
      </c>
      <c r="K389" s="153"/>
      <c r="T389" s="150" t="s">
        <v>1100</v>
      </c>
      <c r="U389" s="85" t="s">
        <v>1084</v>
      </c>
      <c r="CN389" s="69" t="str">
        <f t="shared" si="5648"/>
        <v>InitUnitState('IK7I',,,,,,,,,,)</v>
      </c>
      <c r="CO389" s="69" t="str">
        <f t="shared" si="5649"/>
        <v>InitUnitNormal('IK7I',,,,,,,,,,)</v>
      </c>
      <c r="CP389" s="69" t="str">
        <f t="shared" si="5650"/>
        <v>InitUnitMagic('IK7I',,,,,,,,,,)</v>
      </c>
      <c r="CQ389" s="69" t="str">
        <f t="shared" si="5651"/>
        <v>InitUnitAdd('IK7I',,,,,,,,,,)</v>
      </c>
      <c r="CR389" s="69" t="str">
        <f t="shared" si="5652"/>
        <v>InitEquipData('IK7I',,"",,,,,'','','','','','',"ReplaceableTextures\\CommandButtons\\BTNSST16.blp")</v>
      </c>
      <c r="CU389" s="95" t="str">
        <f t="shared" si="5653"/>
        <v>|n</v>
      </c>
      <c r="CV389" s="70" t="str">
        <f t="shared" si="5724"/>
        <v>护甲|Cffffc926+100|n|n|r|Cffaaaaaa○|CffFFD24D暗之符印+1|r|r|n|n|Cff00ff7f点击穿戴或脱卸。|r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654"/>
        <v/>
      </c>
      <c r="DC389" s="71" t="str">
        <f t="shared" si="5655"/>
        <v/>
      </c>
      <c r="DD389" s="71" t="str">
        <f t="shared" si="5656"/>
        <v/>
      </c>
      <c r="DE389" s="71" t="str">
        <f t="shared" si="5657"/>
        <v/>
      </c>
      <c r="DF389" s="71" t="str">
        <f t="shared" si="5658"/>
        <v/>
      </c>
      <c r="DG389" s="71" t="str">
        <f t="shared" si="5659"/>
        <v/>
      </c>
      <c r="DH389" s="71" t="str">
        <f t="shared" si="5660"/>
        <v/>
      </c>
      <c r="DI389" s="71" t="str">
        <f t="shared" si="5661"/>
        <v/>
      </c>
      <c r="DJ389" s="71" t="str">
        <f t="shared" si="5662"/>
        <v/>
      </c>
      <c r="DK389" s="71" t="str">
        <f t="shared" si="5663"/>
        <v/>
      </c>
      <c r="DL389" s="71" t="str">
        <f t="shared" si="5664"/>
        <v/>
      </c>
      <c r="DM389" s="71" t="str">
        <f t="shared" si="5665"/>
        <v/>
      </c>
      <c r="DN389" s="71" t="str">
        <f t="shared" si="5666"/>
        <v/>
      </c>
      <c r="DO389" s="71" t="str">
        <f t="shared" si="5667"/>
        <v/>
      </c>
      <c r="DP389" s="71" t="str">
        <f t="shared" si="5668"/>
        <v/>
      </c>
      <c r="DQ389" s="71" t="str">
        <f t="shared" si="5669"/>
        <v/>
      </c>
      <c r="DR389" s="71" t="str">
        <f t="shared" si="5670"/>
        <v/>
      </c>
      <c r="DS389" s="71" t="str">
        <f t="shared" si="5671"/>
        <v/>
      </c>
      <c r="DT389" s="71" t="str">
        <f t="shared" si="5672"/>
        <v/>
      </c>
      <c r="DU389" s="71" t="str">
        <f t="shared" si="5673"/>
        <v/>
      </c>
      <c r="DV389" s="71" t="str">
        <f t="shared" si="5674"/>
        <v/>
      </c>
      <c r="DW389" s="71" t="str">
        <f t="shared" si="5675"/>
        <v/>
      </c>
      <c r="DX389" s="71" t="str">
        <f t="shared" si="5676"/>
        <v/>
      </c>
      <c r="DY389" s="71" t="str">
        <f t="shared" si="5677"/>
        <v/>
      </c>
      <c r="DZ389" s="71" t="str">
        <f t="shared" si="5678"/>
        <v/>
      </c>
      <c r="EA389" s="71" t="str">
        <f t="shared" si="5679"/>
        <v/>
      </c>
      <c r="EB389" s="71" t="str">
        <f t="shared" si="5680"/>
        <v/>
      </c>
      <c r="EC389" s="71" t="str">
        <f t="shared" si="5681"/>
        <v/>
      </c>
      <c r="ED389" s="71" t="str">
        <f t="shared" si="5682"/>
        <v/>
      </c>
      <c r="EE389" s="71" t="str">
        <f t="shared" si="5683"/>
        <v/>
      </c>
      <c r="EF389" s="71" t="str">
        <f t="shared" si="5684"/>
        <v/>
      </c>
      <c r="EG389" s="71" t="str">
        <f t="shared" si="5685"/>
        <v/>
      </c>
      <c r="EH389" s="71" t="str">
        <f t="shared" si="5686"/>
        <v/>
      </c>
      <c r="EI389" s="71" t="str">
        <f t="shared" si="5687"/>
        <v/>
      </c>
      <c r="EJ389" s="71" t="str">
        <f t="shared" si="5688"/>
        <v/>
      </c>
      <c r="EK389" s="71" t="str">
        <f t="shared" si="5689"/>
        <v/>
      </c>
      <c r="EL389" s="71" t="str">
        <f t="shared" si="5690"/>
        <v/>
      </c>
      <c r="EM389" s="71" t="str">
        <f t="shared" si="5691"/>
        <v/>
      </c>
      <c r="EN389" s="71" t="str">
        <f t="shared" si="5692"/>
        <v/>
      </c>
      <c r="EO389" s="71" t="str">
        <f t="shared" si="5693"/>
        <v/>
      </c>
      <c r="EP389" s="71" t="str">
        <f t="shared" si="5694"/>
        <v/>
      </c>
      <c r="EQ389" s="71" t="str">
        <f t="shared" si="5695"/>
        <v/>
      </c>
      <c r="ER389" s="71" t="str">
        <f t="shared" si="5696"/>
        <v/>
      </c>
      <c r="ES389" s="71" t="str">
        <f t="shared" si="5697"/>
        <v/>
      </c>
      <c r="ET389" s="71" t="str">
        <f t="shared" si="5698"/>
        <v/>
      </c>
      <c r="EU389" s="71" t="str">
        <f t="shared" si="5699"/>
        <v/>
      </c>
      <c r="EV389" s="71" t="str">
        <f t="shared" si="5700"/>
        <v/>
      </c>
      <c r="EW389" s="71" t="str">
        <f t="shared" si="5701"/>
        <v/>
      </c>
      <c r="EX389" s="71" t="str">
        <f t="shared" si="5702"/>
        <v/>
      </c>
      <c r="EY389" s="71" t="str">
        <f t="shared" si="5703"/>
        <v/>
      </c>
      <c r="EZ389" s="71" t="str">
        <f t="shared" si="5704"/>
        <v/>
      </c>
      <c r="FA389" s="71" t="str">
        <f t="shared" si="5705"/>
        <v/>
      </c>
      <c r="FB389" s="71" t="str">
        <f t="shared" si="5706"/>
        <v/>
      </c>
      <c r="FC389" s="71" t="str">
        <f t="shared" si="5707"/>
        <v/>
      </c>
      <c r="FD389" s="71" t="str">
        <f t="shared" si="5708"/>
        <v/>
      </c>
      <c r="FE389" s="71" t="str">
        <f t="shared" si="5709"/>
        <v/>
      </c>
      <c r="FF389" s="71" t="str">
        <f t="shared" si="5710"/>
        <v/>
      </c>
      <c r="FG389" s="71" t="str">
        <f t="shared" si="5711"/>
        <v/>
      </c>
      <c r="FH389" s="71" t="str">
        <f t="shared" si="5712"/>
        <v/>
      </c>
      <c r="FI389" s="71" t="str">
        <f t="shared" si="5713"/>
        <v/>
      </c>
      <c r="FJ389" s="71" t="str">
        <f t="shared" si="5714"/>
        <v/>
      </c>
      <c r="FK389" s="71" t="str">
        <f t="shared" si="5715"/>
        <v/>
      </c>
      <c r="FL389" s="71" t="str">
        <f t="shared" si="5716"/>
        <v/>
      </c>
      <c r="FM389" s="71" t="str">
        <f t="shared" si="5717"/>
        <v/>
      </c>
      <c r="FN389" s="71" t="str">
        <f t="shared" si="5718"/>
        <v/>
      </c>
      <c r="FO389" s="71" t="str">
        <f t="shared" si="5719"/>
        <v/>
      </c>
      <c r="FP389" s="71" t="str">
        <f t="shared" si="5720"/>
        <v/>
      </c>
      <c r="FQ389" s="71" t="str">
        <f t="shared" si="5721"/>
        <v/>
      </c>
      <c r="FR389" s="71" t="str">
        <f t="shared" si="5722"/>
        <v/>
      </c>
      <c r="FS389" s="71" t="str">
        <f t="shared" si="5723"/>
        <v/>
      </c>
    </row>
    <row r="390" spans="1:175" ht="16.5">
      <c r="A390" s="134"/>
      <c r="B390" s="80" t="s">
        <v>1101</v>
      </c>
      <c r="C390" s="151" t="s">
        <v>1102</v>
      </c>
      <c r="T390" s="150" t="s">
        <v>1103</v>
      </c>
      <c r="U390" s="85" t="s">
        <v>1104</v>
      </c>
      <c r="CN390" s="69" t="str">
        <f t="shared" si="5117"/>
        <v>InitUnitState('IK8A',,,,,,,,,,)</v>
      </c>
      <c r="CO390" s="69" t="str">
        <f t="shared" si="5118"/>
        <v>InitUnitNormal('IK8A',,,,,,,,,,)</v>
      </c>
      <c r="CP390" s="69" t="str">
        <f t="shared" si="5119"/>
        <v>InitUnitMagic('IK8A',,,,,,,,,,)</v>
      </c>
      <c r="CQ390" s="69" t="str">
        <f t="shared" si="5120"/>
        <v>InitUnitAdd('IK8A',,,,,,,,,,)</v>
      </c>
      <c r="CR390" s="69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InitEquipData('IK8A',,"",,,,,'','','','','','',"ReplaceableTextures\\CommandButtons\\BTNUI_Fuin_01.blp")</v>
      </c>
      <c r="CU390" s="95" t="str">
        <f t="shared" si="5121"/>
        <v>|n</v>
      </c>
      <c r="CV390" s="70" t="str">
        <f t="shared" si="5724"/>
        <v>业力|Cffffc926+50000|r，业力|Cffffc926+12%|n|n|r|Cffaaaaaa○刻印槽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122"/>
        <v/>
      </c>
      <c r="DC390" s="71" t="str">
        <f t="shared" si="5123"/>
        <v/>
      </c>
      <c r="DD390" s="71" t="str">
        <f t="shared" si="5124"/>
        <v/>
      </c>
      <c r="DE390" s="71" t="str">
        <f t="shared" si="5125"/>
        <v/>
      </c>
      <c r="DF390" s="71" t="str">
        <f t="shared" si="5126"/>
        <v/>
      </c>
      <c r="DG390" s="71" t="str">
        <f t="shared" si="5127"/>
        <v/>
      </c>
      <c r="DH390" s="71" t="str">
        <f t="shared" si="5128"/>
        <v/>
      </c>
      <c r="DI390" s="71" t="str">
        <f t="shared" si="5129"/>
        <v/>
      </c>
      <c r="DJ390" s="71" t="str">
        <f t="shared" si="5130"/>
        <v/>
      </c>
      <c r="DK390" s="71" t="str">
        <f t="shared" si="5131"/>
        <v/>
      </c>
      <c r="DL390" s="71" t="str">
        <f t="shared" si="5132"/>
        <v/>
      </c>
      <c r="DM390" s="71" t="str">
        <f t="shared" si="5133"/>
        <v/>
      </c>
      <c r="DN390" s="71" t="str">
        <f t="shared" si="5134"/>
        <v/>
      </c>
      <c r="DO390" s="71" t="str">
        <f t="shared" si="5135"/>
        <v/>
      </c>
      <c r="DP390" s="71" t="str">
        <f t="shared" si="5136"/>
        <v/>
      </c>
      <c r="DQ390" s="71" t="str">
        <f t="shared" si="5137"/>
        <v/>
      </c>
      <c r="DR390" s="71" t="str">
        <f t="shared" si="5138"/>
        <v/>
      </c>
      <c r="DS390" s="71" t="str">
        <f t="shared" si="5139"/>
        <v/>
      </c>
      <c r="DT390" s="71" t="str">
        <f t="shared" si="5140"/>
        <v/>
      </c>
      <c r="DU390" s="71" t="str">
        <f t="shared" si="5141"/>
        <v/>
      </c>
      <c r="DV390" s="71" t="str">
        <f t="shared" si="5142"/>
        <v/>
      </c>
      <c r="DW390" s="71" t="str">
        <f t="shared" si="5143"/>
        <v/>
      </c>
      <c r="DX390" s="71" t="str">
        <f t="shared" si="5144"/>
        <v/>
      </c>
      <c r="DY390" s="71" t="str">
        <f t="shared" si="5145"/>
        <v/>
      </c>
      <c r="DZ390" s="71" t="str">
        <f t="shared" si="5146"/>
        <v/>
      </c>
      <c r="EA390" s="71" t="str">
        <f t="shared" si="5147"/>
        <v/>
      </c>
      <c r="EB390" s="71" t="str">
        <f t="shared" si="5148"/>
        <v/>
      </c>
      <c r="EC390" s="71" t="str">
        <f t="shared" si="5149"/>
        <v/>
      </c>
      <c r="ED390" s="71" t="str">
        <f t="shared" si="5150"/>
        <v/>
      </c>
      <c r="EE390" s="71" t="str">
        <f t="shared" si="5151"/>
        <v/>
      </c>
      <c r="EF390" s="71" t="str">
        <f t="shared" si="5152"/>
        <v/>
      </c>
      <c r="EG390" s="71" t="str">
        <f t="shared" si="5153"/>
        <v/>
      </c>
      <c r="EH390" s="71" t="str">
        <f t="shared" si="5154"/>
        <v/>
      </c>
      <c r="EI390" s="71" t="str">
        <f t="shared" si="5155"/>
        <v/>
      </c>
      <c r="EJ390" s="71" t="str">
        <f t="shared" si="5156"/>
        <v/>
      </c>
      <c r="EK390" s="71" t="str">
        <f t="shared" si="5157"/>
        <v/>
      </c>
      <c r="EL390" s="71" t="str">
        <f t="shared" si="5158"/>
        <v/>
      </c>
      <c r="EM390" s="71" t="str">
        <f t="shared" si="5159"/>
        <v/>
      </c>
      <c r="EN390" s="71" t="str">
        <f t="shared" si="5160"/>
        <v/>
      </c>
      <c r="EO390" s="71" t="str">
        <f t="shared" si="5161"/>
        <v/>
      </c>
      <c r="EP390" s="71" t="str">
        <f t="shared" si="5162"/>
        <v/>
      </c>
      <c r="EQ390" s="71" t="str">
        <f t="shared" si="5163"/>
        <v/>
      </c>
      <c r="ER390" s="71" t="str">
        <f t="shared" si="5164"/>
        <v/>
      </c>
      <c r="ES390" s="71" t="str">
        <f t="shared" si="5165"/>
        <v/>
      </c>
      <c r="ET390" s="71" t="str">
        <f t="shared" si="5166"/>
        <v/>
      </c>
      <c r="EU390" s="71" t="str">
        <f t="shared" si="5167"/>
        <v/>
      </c>
      <c r="EV390" s="71" t="str">
        <f t="shared" si="5168"/>
        <v/>
      </c>
      <c r="EW390" s="71" t="str">
        <f t="shared" si="5169"/>
        <v/>
      </c>
      <c r="EX390" s="71" t="str">
        <f t="shared" si="5170"/>
        <v/>
      </c>
      <c r="EY390" s="71" t="str">
        <f t="shared" si="5171"/>
        <v/>
      </c>
      <c r="EZ390" s="71" t="str">
        <f t="shared" si="5172"/>
        <v/>
      </c>
      <c r="FA390" s="71" t="str">
        <f t="shared" si="5173"/>
        <v/>
      </c>
      <c r="FB390" s="71" t="str">
        <f t="shared" si="5174"/>
        <v/>
      </c>
      <c r="FC390" s="71" t="str">
        <f t="shared" si="5175"/>
        <v/>
      </c>
      <c r="FD390" s="71" t="str">
        <f t="shared" si="5176"/>
        <v/>
      </c>
      <c r="FE390" s="71" t="str">
        <f t="shared" si="5177"/>
        <v/>
      </c>
      <c r="FF390" s="71" t="str">
        <f t="shared" si="5178"/>
        <v/>
      </c>
      <c r="FG390" s="71" t="str">
        <f t="shared" si="5179"/>
        <v/>
      </c>
      <c r="FH390" s="71" t="str">
        <f t="shared" si="5180"/>
        <v/>
      </c>
      <c r="FI390" s="71" t="str">
        <f t="shared" si="5181"/>
        <v/>
      </c>
      <c r="FJ390" s="71" t="str">
        <f t="shared" si="5182"/>
        <v/>
      </c>
      <c r="FK390" s="71" t="str">
        <f t="shared" si="5183"/>
        <v/>
      </c>
      <c r="FL390" s="71" t="str">
        <f t="shared" si="5184"/>
        <v/>
      </c>
      <c r="FM390" s="71" t="str">
        <f t="shared" si="5185"/>
        <v/>
      </c>
      <c r="FN390" s="71" t="str">
        <f t="shared" si="5186"/>
        <v/>
      </c>
      <c r="FO390" s="71" t="str">
        <f t="shared" si="5187"/>
        <v/>
      </c>
      <c r="FP390" s="71" t="str">
        <f t="shared" si="5188"/>
        <v/>
      </c>
      <c r="FQ390" s="71" t="str">
        <f t="shared" si="5189"/>
        <v/>
      </c>
      <c r="FR390" s="71" t="str">
        <f t="shared" si="5190"/>
        <v/>
      </c>
      <c r="FS390" s="71" t="str">
        <f t="shared" si="5191"/>
        <v/>
      </c>
    </row>
    <row r="391" spans="1:175" ht="16.5">
      <c r="A391" s="134"/>
      <c r="B391" s="80" t="s">
        <v>1105</v>
      </c>
      <c r="C391" s="151" t="s">
        <v>1102</v>
      </c>
      <c r="K391" s="142"/>
      <c r="T391" s="150" t="s">
        <v>1106</v>
      </c>
      <c r="U391" s="85" t="s">
        <v>1104</v>
      </c>
      <c r="CN391" s="69" t="str">
        <f t="shared" ref="CN391:CN398" si="5725">"InitUnitState('"&amp;B391&amp;"',"&amp;V391&amp;","&amp;W391&amp;","&amp;X391&amp;","&amp;Y391&amp;","&amp;Z391&amp;","&amp;AA391&amp;","&amp;AB391&amp;","&amp;AC391&amp;","&amp;AD391&amp;","&amp;AE391&amp;")"</f>
        <v>InitUnitState('IK8B',,,,,,,,,,)</v>
      </c>
      <c r="CO391" s="69" t="str">
        <f t="shared" ref="CO391:CO398" si="5726">"InitUnitNormal('"&amp;B391&amp;"',"&amp;AF391&amp;","&amp;AG391&amp;","&amp;AH391&amp;","&amp;AI391&amp;","&amp;AJ391&amp;","&amp;AK391&amp;","&amp;AL391&amp;","&amp;AM391&amp;","&amp;AN391&amp;","&amp;AO391&amp;")"</f>
        <v>InitUnitNormal('IK8B',,,,,,,,,,)</v>
      </c>
      <c r="CP391" s="69" t="str">
        <f t="shared" ref="CP391:CP398" si="5727">"InitUnitMagic('"&amp;B391&amp;"',"&amp;AP391&amp;","&amp;AQ391&amp;","&amp;AR391&amp;","&amp;AS391&amp;","&amp;AT391&amp;","&amp;AU391&amp;","&amp;AV391&amp;","&amp;AW391&amp;","&amp;BI391&amp;","&amp;BJ391&amp;")"</f>
        <v>InitUnitMagic('IK8B',,,,,,,,,,)</v>
      </c>
      <c r="CQ391" s="69" t="str">
        <f t="shared" ref="CQ391:CQ398" si="5728">"InitUnitAdd('"&amp;B391&amp;"',"&amp;BK391&amp;","&amp;BL391&amp;","&amp;BM391&amp;","&amp;BN391&amp;","&amp;BO391&amp;","&amp;BP391&amp;","&amp;BQ391&amp;","&amp;BR391&amp;","&amp;BS391&amp;","&amp;BT391&amp;")"</f>
        <v>InitUnitAdd('IK8B',,,,,,,,,,)</v>
      </c>
      <c r="CR391" s="69" t="str">
        <f t="shared" ref="CR391:CR398" si="5729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InitEquipData('IK8B',,"",,,,,'','','','','','',"ReplaceableTextures\\CommandButtons\\BTNUI_Fuin_02.blp")</v>
      </c>
      <c r="CU391" s="95" t="str">
        <f t="shared" ref="CU391:CU398" si="5730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70" t="str">
        <f t="shared" si="5724"/>
        <v>业力|Cffffc926+50000|r，业力|Cffffc926+12%|n|n|r|Cffaaaaaa○|CffFFD24D金之符印+1|r|r|n|n|Cff00ff7f点击穿戴或脱卸。|r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731">IF(V391="","","|n"&amp;DB$2&amp;"+"&amp;V391&amp;DB$1)</f>
        <v/>
      </c>
      <c r="DC391" s="71" t="str">
        <f t="shared" ref="DC391:DC398" si="5732">IF(W391="","","|n"&amp;DC$2&amp;"+"&amp;W391&amp;DC$1)</f>
        <v/>
      </c>
      <c r="DD391" s="71" t="str">
        <f t="shared" ref="DD391:DD398" si="5733">IF(X391="","","|n"&amp;DD$2&amp;"+"&amp;X391&amp;DD$1)</f>
        <v/>
      </c>
      <c r="DE391" s="71" t="str">
        <f t="shared" ref="DE391:DE398" si="5734">IF(Y391="","","|n"&amp;DE$2&amp;"+"&amp;Y391&amp;DE$1)</f>
        <v/>
      </c>
      <c r="DF391" s="71" t="str">
        <f t="shared" ref="DF391:DF398" si="5735">IF(Z391="","","|n"&amp;DF$2&amp;"+"&amp;Z391&amp;DF$1)</f>
        <v/>
      </c>
      <c r="DG391" s="71" t="str">
        <f t="shared" ref="DG391:DG398" si="5736">IF(AA391="","","|n"&amp;DG$2&amp;"+"&amp;AA391&amp;DG$1)</f>
        <v/>
      </c>
      <c r="DH391" s="71" t="str">
        <f t="shared" ref="DH391:DH398" si="5737">IF(AB391="","","|n"&amp;DH$2&amp;"+"&amp;AB391&amp;DH$1)</f>
        <v/>
      </c>
      <c r="DI391" s="71" t="str">
        <f t="shared" ref="DI391:DI398" si="5738">IF(AC391="","","|n"&amp;DI$2&amp;"+"&amp;AC391&amp;DI$1)</f>
        <v/>
      </c>
      <c r="DJ391" s="71" t="str">
        <f t="shared" ref="DJ391:DJ398" si="5739">IF(AD391="","","|n"&amp;DJ$2&amp;"+"&amp;AD391&amp;DJ$1)</f>
        <v/>
      </c>
      <c r="DK391" s="71" t="str">
        <f t="shared" ref="DK391:DK398" si="5740">IF(AE391="","","|n"&amp;DK$2&amp;"+"&amp;AE391&amp;DK$1)</f>
        <v/>
      </c>
      <c r="DL391" s="71" t="str">
        <f t="shared" ref="DL391:DL398" si="5741">IF(AF391="","","|n"&amp;DL$2&amp;"+"&amp;AF391&amp;DL$1)</f>
        <v/>
      </c>
      <c r="DM391" s="71" t="str">
        <f t="shared" ref="DM391:DM398" si="5742">IF(AG391="","","|n"&amp;DM$2&amp;"+"&amp;AG391&amp;DM$1)</f>
        <v/>
      </c>
      <c r="DN391" s="71" t="str">
        <f t="shared" ref="DN391:DN398" si="5743">IF(AH391="","","|n"&amp;DN$2&amp;"+"&amp;AH391&amp;DN$1)</f>
        <v/>
      </c>
      <c r="DO391" s="71" t="str">
        <f t="shared" ref="DO391:DO398" si="5744">IF(AI391="","","|n"&amp;DO$2&amp;"+"&amp;AI391&amp;DO$1)</f>
        <v/>
      </c>
      <c r="DP391" s="71" t="str">
        <f t="shared" ref="DP391:DP398" si="5745">IF(AJ391="","","|n"&amp;DP$2&amp;"+"&amp;AJ391&amp;DP$1)</f>
        <v/>
      </c>
      <c r="DQ391" s="71" t="str">
        <f t="shared" ref="DQ391:DQ398" si="5746">IF(AK391="","","|n"&amp;DQ$2&amp;"+"&amp;AK391&amp;DQ$1)</f>
        <v/>
      </c>
      <c r="DR391" s="71" t="str">
        <f t="shared" ref="DR391:DR398" si="5747">IF(AL391="","","|n"&amp;DR$2&amp;"+"&amp;AL391&amp;DR$1)</f>
        <v/>
      </c>
      <c r="DS391" s="71" t="str">
        <f t="shared" ref="DS391:DS398" si="5748">IF(AM391="","","|n"&amp;DS$2&amp;"+"&amp;AM391&amp;DS$1)</f>
        <v/>
      </c>
      <c r="DT391" s="71" t="str">
        <f t="shared" ref="DT391:DT398" si="5749">IF(AN391="","","|n"&amp;DT$2&amp;"+"&amp;AN391&amp;DT$1)</f>
        <v/>
      </c>
      <c r="DU391" s="71" t="str">
        <f t="shared" ref="DU391:DU398" si="5750">IF(AO391="","","|n"&amp;DU$2&amp;"+"&amp;AO391&amp;DU$1)</f>
        <v/>
      </c>
      <c r="DV391" s="71" t="str">
        <f t="shared" ref="DV391:DV398" si="5751">IF(AP391="","","|n"&amp;DV$2&amp;"+"&amp;AP391&amp;DV$1)</f>
        <v/>
      </c>
      <c r="DW391" s="71" t="str">
        <f t="shared" ref="DW391:DW398" si="5752">IF(AQ391="","","|n"&amp;DW$2&amp;"+"&amp;AQ391&amp;DW$1)</f>
        <v/>
      </c>
      <c r="DX391" s="71" t="str">
        <f t="shared" ref="DX391:DX398" si="5753">IF(AR391="","","|n"&amp;DX$2&amp;"+"&amp;AR391&amp;DX$1)</f>
        <v/>
      </c>
      <c r="DY391" s="71" t="str">
        <f t="shared" ref="DY391:DY398" si="5754">IF(AS391="","","|n"&amp;DY$2&amp;"+"&amp;AS391&amp;DY$1)</f>
        <v/>
      </c>
      <c r="DZ391" s="71" t="str">
        <f t="shared" ref="DZ391:DZ398" si="5755">IF(AT391="","","|n"&amp;DZ$2&amp;"+"&amp;AT391&amp;DZ$1)</f>
        <v/>
      </c>
      <c r="EA391" s="71" t="str">
        <f t="shared" ref="EA391:EA398" si="5756">IF(AU391="","","|n"&amp;EA$2&amp;"+"&amp;AU391&amp;EA$1)</f>
        <v/>
      </c>
      <c r="EB391" s="71" t="str">
        <f t="shared" ref="EB391:EB398" si="5757">IF(AV391="","","|n"&amp;EB$2&amp;"+"&amp;AV391&amp;EB$1)</f>
        <v/>
      </c>
      <c r="EC391" s="71" t="str">
        <f t="shared" ref="EC391:EC398" si="5758">IF(AW391="","","|n"&amp;EC$2&amp;"+"&amp;AW391&amp;EC$1)</f>
        <v/>
      </c>
      <c r="ED391" s="71" t="str">
        <f t="shared" ref="ED391:ED398" si="5759">IF(AX391="","","|n"&amp;ED$2&amp;"+"&amp;AX391&amp;ED$1)</f>
        <v/>
      </c>
      <c r="EE391" s="71" t="str">
        <f t="shared" ref="EE391:EE398" si="5760">IF(AY391="","","|n"&amp;EE$2&amp;"+"&amp;AY391&amp;EE$1)</f>
        <v/>
      </c>
      <c r="EF391" s="71" t="str">
        <f t="shared" ref="EF391:EF398" si="5761">IF(AZ391="","","|n"&amp;EF$2&amp;"+"&amp;AZ391&amp;EF$1)</f>
        <v/>
      </c>
      <c r="EG391" s="71" t="str">
        <f t="shared" ref="EG391:EG398" si="5762">IF(BA391="","","|n"&amp;EG$2&amp;"+"&amp;BA391&amp;EG$1)</f>
        <v/>
      </c>
      <c r="EH391" s="71" t="str">
        <f t="shared" ref="EH391:EH398" si="5763">IF(BB391="","","|n"&amp;EH$2&amp;"+"&amp;BB391&amp;EH$1)</f>
        <v/>
      </c>
      <c r="EI391" s="71" t="str">
        <f t="shared" ref="EI391:EI398" si="5764">IF(BC391="","","|n"&amp;EI$2&amp;"+"&amp;BC391&amp;EI$1)</f>
        <v/>
      </c>
      <c r="EJ391" s="71" t="str">
        <f t="shared" ref="EJ391:EJ398" si="5765">IF(BD391="","","|n"&amp;EJ$2&amp;"+"&amp;BD391&amp;EJ$1)</f>
        <v/>
      </c>
      <c r="EK391" s="71" t="str">
        <f t="shared" ref="EK391:EK398" si="5766">IF(BE391="","","|n"&amp;EK$2&amp;"+"&amp;BE391&amp;EK$1)</f>
        <v/>
      </c>
      <c r="EL391" s="71" t="str">
        <f t="shared" ref="EL391:EL398" si="5767">IF(BF391="","","|n"&amp;EL$2&amp;"+"&amp;BF391&amp;EL$1)</f>
        <v/>
      </c>
      <c r="EM391" s="71" t="str">
        <f t="shared" ref="EM391:EM398" si="5768">IF(BG391="","","|n"&amp;EM$2&amp;"+"&amp;BG391&amp;EM$1)</f>
        <v/>
      </c>
      <c r="EN391" s="71" t="str">
        <f t="shared" ref="EN391:EN398" si="5769">IF(BH391="","","|n"&amp;EN$2&amp;"+"&amp;BH391&amp;EN$1)</f>
        <v/>
      </c>
      <c r="EO391" s="71" t="str">
        <f t="shared" ref="EO391:EO398" si="5770">IF(BI391="","","|n"&amp;EO$2&amp;"+"&amp;BI391&amp;EO$1)</f>
        <v/>
      </c>
      <c r="EP391" s="71" t="str">
        <f t="shared" ref="EP391:EP398" si="5771">IF(BJ391="","","|n"&amp;EP$2&amp;"+"&amp;BJ391&amp;EP$1)</f>
        <v/>
      </c>
      <c r="EQ391" s="71" t="str">
        <f t="shared" ref="EQ391:EQ398" si="5772">IF(BK391="","","|n"&amp;EQ$2&amp;"+"&amp;BK391&amp;EQ$1)</f>
        <v/>
      </c>
      <c r="ER391" s="71" t="str">
        <f t="shared" ref="ER391:ER398" si="5773">IF(BL391="","","|n"&amp;ER$2&amp;"+"&amp;BL391&amp;ER$1)</f>
        <v/>
      </c>
      <c r="ES391" s="71" t="str">
        <f t="shared" ref="ES391:ES398" si="5774">IF(BM391="","","|n"&amp;ES$2&amp;"+"&amp;BM391&amp;ES$1)</f>
        <v/>
      </c>
      <c r="ET391" s="71" t="str">
        <f t="shared" ref="ET391:ET398" si="5775">IF(BN391="","","|n"&amp;ET$2&amp;"+"&amp;BN391&amp;ET$1)</f>
        <v/>
      </c>
      <c r="EU391" s="71" t="str">
        <f t="shared" ref="EU391:EU398" si="5776">IF(BO391="","","|n"&amp;EU$2&amp;"+"&amp;BO391&amp;EU$1)</f>
        <v/>
      </c>
      <c r="EV391" s="71" t="str">
        <f t="shared" ref="EV391:EV398" si="5777">IF(BP391="","","|n"&amp;EV$2&amp;"+"&amp;BP391&amp;EV$1)</f>
        <v/>
      </c>
      <c r="EW391" s="71" t="str">
        <f t="shared" ref="EW391:EW398" si="5778">IF(BQ391="","","|n"&amp;EW$2&amp;"+"&amp;BQ391&amp;EW$1)</f>
        <v/>
      </c>
      <c r="EX391" s="71" t="str">
        <f t="shared" ref="EX391:EX398" si="5779">IF(BR391="","","|n"&amp;EX$2&amp;"+"&amp;BR391&amp;EX$1)</f>
        <v/>
      </c>
      <c r="EY391" s="71" t="str">
        <f t="shared" ref="EY391:EY398" si="5780">IF(BS391="","","|n"&amp;EY$2&amp;"+"&amp;BS391&amp;EY$1)</f>
        <v/>
      </c>
      <c r="EZ391" s="71" t="str">
        <f t="shared" ref="EZ391:EZ398" si="5781">IF(BT391="","","|n"&amp;EZ$2&amp;"+"&amp;BT391&amp;EZ$1)</f>
        <v/>
      </c>
      <c r="FA391" s="71" t="str">
        <f t="shared" ref="FA391:FA398" si="5782">IF(BU391="","","|n"&amp;FA$2&amp;"+"&amp;BU391&amp;FA$1)</f>
        <v/>
      </c>
      <c r="FB391" s="71" t="str">
        <f t="shared" ref="FB391:FB398" si="5783">IF(BV391="","","|n"&amp;FB$2&amp;"+"&amp;BV391&amp;FB$1)</f>
        <v/>
      </c>
      <c r="FC391" s="71" t="str">
        <f t="shared" ref="FC391:FC398" si="5784">IF(BW391="","","|n"&amp;FC$2&amp;"+"&amp;BW391&amp;FC$1)</f>
        <v/>
      </c>
      <c r="FD391" s="71" t="str">
        <f t="shared" ref="FD391:FD398" si="5785">IF(BX391="","","|n"&amp;FD$2&amp;"+"&amp;BX391&amp;FD$1)</f>
        <v/>
      </c>
      <c r="FE391" s="71" t="str">
        <f t="shared" ref="FE391:FE398" si="5786">IF(BY391="","","|n"&amp;FE$2&amp;"+"&amp;BY391&amp;FE$1)</f>
        <v/>
      </c>
      <c r="FF391" s="71" t="str">
        <f t="shared" ref="FF391:FF398" si="5787">IF(BZ391="","","|n"&amp;FF$2&amp;"+"&amp;BZ391&amp;FF$1)</f>
        <v/>
      </c>
      <c r="FG391" s="71" t="str">
        <f t="shared" ref="FG391:FG398" si="5788">IF(CA391="","","|n"&amp;FG$2&amp;"+"&amp;CA391&amp;FG$1)</f>
        <v/>
      </c>
      <c r="FH391" s="71" t="str">
        <f t="shared" ref="FH391:FH398" si="5789">IF(CB391="","","|n"&amp;FH$2&amp;"+"&amp;CB391&amp;FH$1)</f>
        <v/>
      </c>
      <c r="FI391" s="71" t="str">
        <f t="shared" ref="FI391:FI398" si="5790">IF(CC391="","","|n"&amp;FI$2&amp;"+"&amp;CC391&amp;FI$1)</f>
        <v/>
      </c>
      <c r="FJ391" s="71" t="str">
        <f t="shared" ref="FJ391:FJ398" si="5791">IF(CD391="","","|n"&amp;FJ$2&amp;"+"&amp;CD391&amp;FJ$1)</f>
        <v/>
      </c>
      <c r="FK391" s="71" t="str">
        <f t="shared" ref="FK391:FK398" si="5792">IF(CE391="","","|n"&amp;FK$2&amp;"+"&amp;CE391&amp;FK$1)</f>
        <v/>
      </c>
      <c r="FL391" s="71" t="str">
        <f t="shared" ref="FL391:FL398" si="5793">IF(CF391="","","|n"&amp;FL$2&amp;"+"&amp;CF391&amp;FL$1)</f>
        <v/>
      </c>
      <c r="FM391" s="71" t="str">
        <f t="shared" ref="FM391:FM398" si="5794">IF(CG391="","","|n"&amp;FM$2&amp;"+"&amp;CG391&amp;FM$1)</f>
        <v/>
      </c>
      <c r="FN391" s="71" t="str">
        <f t="shared" ref="FN391:FN398" si="5795">IF(CH391="","","|n"&amp;FN$2&amp;"+"&amp;CH391&amp;FN$1)</f>
        <v/>
      </c>
      <c r="FO391" s="71" t="str">
        <f t="shared" ref="FO391:FO398" si="5796">IF(CI391="","","|n"&amp;FO$2&amp;"+"&amp;CI391&amp;FO$1)</f>
        <v/>
      </c>
      <c r="FP391" s="71" t="str">
        <f t="shared" ref="FP391:FP398" si="5797">IF(CJ391="","","|n"&amp;FP$2&amp;"+"&amp;CJ391&amp;FP$1)</f>
        <v/>
      </c>
      <c r="FQ391" s="71" t="str">
        <f t="shared" ref="FQ391:FQ398" si="5798">IF(CK391="","","|n"&amp;FQ$2&amp;"+"&amp;CK391&amp;FQ$1)</f>
        <v/>
      </c>
      <c r="FR391" s="71" t="str">
        <f t="shared" ref="FR391:FR398" si="5799">IF(CL391="","","|n"&amp;FR$2&amp;"+"&amp;CL391&amp;FR$1)</f>
        <v/>
      </c>
      <c r="FS391" s="71" t="str">
        <f t="shared" ref="FS391:FS398" si="5800">IF(CM391="","","|n"&amp;FS$2&amp;"+"&amp;CM391&amp;FS$1)</f>
        <v/>
      </c>
    </row>
    <row r="392" spans="1:175" ht="16.5">
      <c r="A392" s="134"/>
      <c r="B392" s="80" t="s">
        <v>1107</v>
      </c>
      <c r="C392" s="151" t="s">
        <v>1102</v>
      </c>
      <c r="K392" s="152"/>
      <c r="T392" s="150" t="s">
        <v>1108</v>
      </c>
      <c r="U392" s="85" t="s">
        <v>1104</v>
      </c>
      <c r="CN392" s="69" t="str">
        <f t="shared" si="5725"/>
        <v>InitUnitState('IK8C',,,,,,,,,,)</v>
      </c>
      <c r="CO392" s="69" t="str">
        <f t="shared" si="5726"/>
        <v>InitUnitNormal('IK8C',,,,,,,,,,)</v>
      </c>
      <c r="CP392" s="69" t="str">
        <f t="shared" si="5727"/>
        <v>InitUnitMagic('IK8C',,,,,,,,,,)</v>
      </c>
      <c r="CQ392" s="69" t="str">
        <f t="shared" si="5728"/>
        <v>InitUnitAdd('IK8C',,,,,,,,,,)</v>
      </c>
      <c r="CR392" s="69" t="str">
        <f t="shared" si="5729"/>
        <v>InitEquipData('IK8C',,"",,,,,'','','','','','',"ReplaceableTextures\\CommandButtons\\BTNUI_Fuin_03.blp")</v>
      </c>
      <c r="CU392" s="95" t="str">
        <f t="shared" si="5730"/>
        <v>|n</v>
      </c>
      <c r="CV392" s="70" t="str">
        <f t="shared" si="5724"/>
        <v>业力|Cffffc926+50000|r，业力|Cffffc926+12%|n|n|r|Cffaaaaaa○|CffFFD24D木之符印+1|r|r|n|n|Cff00ff7f点击穿戴或脱卸。|r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731"/>
        <v/>
      </c>
      <c r="DC392" s="71" t="str">
        <f t="shared" si="5732"/>
        <v/>
      </c>
      <c r="DD392" s="71" t="str">
        <f t="shared" si="5733"/>
        <v/>
      </c>
      <c r="DE392" s="71" t="str">
        <f t="shared" si="5734"/>
        <v/>
      </c>
      <c r="DF392" s="71" t="str">
        <f t="shared" si="5735"/>
        <v/>
      </c>
      <c r="DG392" s="71" t="str">
        <f t="shared" si="5736"/>
        <v/>
      </c>
      <c r="DH392" s="71" t="str">
        <f t="shared" si="5737"/>
        <v/>
      </c>
      <c r="DI392" s="71" t="str">
        <f t="shared" si="5738"/>
        <v/>
      </c>
      <c r="DJ392" s="71" t="str">
        <f t="shared" si="5739"/>
        <v/>
      </c>
      <c r="DK392" s="71" t="str">
        <f t="shared" si="5740"/>
        <v/>
      </c>
      <c r="DL392" s="71" t="str">
        <f t="shared" si="5741"/>
        <v/>
      </c>
      <c r="DM392" s="71" t="str">
        <f t="shared" si="5742"/>
        <v/>
      </c>
      <c r="DN392" s="71" t="str">
        <f t="shared" si="5743"/>
        <v/>
      </c>
      <c r="DO392" s="71" t="str">
        <f t="shared" si="5744"/>
        <v/>
      </c>
      <c r="DP392" s="71" t="str">
        <f t="shared" si="5745"/>
        <v/>
      </c>
      <c r="DQ392" s="71" t="str">
        <f t="shared" si="5746"/>
        <v/>
      </c>
      <c r="DR392" s="71" t="str">
        <f t="shared" si="5747"/>
        <v/>
      </c>
      <c r="DS392" s="71" t="str">
        <f t="shared" si="5748"/>
        <v/>
      </c>
      <c r="DT392" s="71" t="str">
        <f t="shared" si="5749"/>
        <v/>
      </c>
      <c r="DU392" s="71" t="str">
        <f t="shared" si="5750"/>
        <v/>
      </c>
      <c r="DV392" s="71" t="str">
        <f t="shared" si="5751"/>
        <v/>
      </c>
      <c r="DW392" s="71" t="str">
        <f t="shared" si="5752"/>
        <v/>
      </c>
      <c r="DX392" s="71" t="str">
        <f t="shared" si="5753"/>
        <v/>
      </c>
      <c r="DY392" s="71" t="str">
        <f t="shared" si="5754"/>
        <v/>
      </c>
      <c r="DZ392" s="71" t="str">
        <f t="shared" si="5755"/>
        <v/>
      </c>
      <c r="EA392" s="71" t="str">
        <f t="shared" si="5756"/>
        <v/>
      </c>
      <c r="EB392" s="71" t="str">
        <f t="shared" si="5757"/>
        <v/>
      </c>
      <c r="EC392" s="71" t="str">
        <f t="shared" si="5758"/>
        <v/>
      </c>
      <c r="ED392" s="71" t="str">
        <f t="shared" si="5759"/>
        <v/>
      </c>
      <c r="EE392" s="71" t="str">
        <f t="shared" si="5760"/>
        <v/>
      </c>
      <c r="EF392" s="71" t="str">
        <f t="shared" si="5761"/>
        <v/>
      </c>
      <c r="EG392" s="71" t="str">
        <f t="shared" si="5762"/>
        <v/>
      </c>
      <c r="EH392" s="71" t="str">
        <f t="shared" si="5763"/>
        <v/>
      </c>
      <c r="EI392" s="71" t="str">
        <f t="shared" si="5764"/>
        <v/>
      </c>
      <c r="EJ392" s="71" t="str">
        <f t="shared" si="5765"/>
        <v/>
      </c>
      <c r="EK392" s="71" t="str">
        <f t="shared" si="5766"/>
        <v/>
      </c>
      <c r="EL392" s="71" t="str">
        <f t="shared" si="5767"/>
        <v/>
      </c>
      <c r="EM392" s="71" t="str">
        <f t="shared" si="5768"/>
        <v/>
      </c>
      <c r="EN392" s="71" t="str">
        <f t="shared" si="5769"/>
        <v/>
      </c>
      <c r="EO392" s="71" t="str">
        <f t="shared" si="5770"/>
        <v/>
      </c>
      <c r="EP392" s="71" t="str">
        <f t="shared" si="5771"/>
        <v/>
      </c>
      <c r="EQ392" s="71" t="str">
        <f t="shared" si="5772"/>
        <v/>
      </c>
      <c r="ER392" s="71" t="str">
        <f t="shared" si="5773"/>
        <v/>
      </c>
      <c r="ES392" s="71" t="str">
        <f t="shared" si="5774"/>
        <v/>
      </c>
      <c r="ET392" s="71" t="str">
        <f t="shared" si="5775"/>
        <v/>
      </c>
      <c r="EU392" s="71" t="str">
        <f t="shared" si="5776"/>
        <v/>
      </c>
      <c r="EV392" s="71" t="str">
        <f t="shared" si="5777"/>
        <v/>
      </c>
      <c r="EW392" s="71" t="str">
        <f t="shared" si="5778"/>
        <v/>
      </c>
      <c r="EX392" s="71" t="str">
        <f t="shared" si="5779"/>
        <v/>
      </c>
      <c r="EY392" s="71" t="str">
        <f t="shared" si="5780"/>
        <v/>
      </c>
      <c r="EZ392" s="71" t="str">
        <f t="shared" si="5781"/>
        <v/>
      </c>
      <c r="FA392" s="71" t="str">
        <f t="shared" si="5782"/>
        <v/>
      </c>
      <c r="FB392" s="71" t="str">
        <f t="shared" si="5783"/>
        <v/>
      </c>
      <c r="FC392" s="71" t="str">
        <f t="shared" si="5784"/>
        <v/>
      </c>
      <c r="FD392" s="71" t="str">
        <f t="shared" si="5785"/>
        <v/>
      </c>
      <c r="FE392" s="71" t="str">
        <f t="shared" si="5786"/>
        <v/>
      </c>
      <c r="FF392" s="71" t="str">
        <f t="shared" si="5787"/>
        <v/>
      </c>
      <c r="FG392" s="71" t="str">
        <f t="shared" si="5788"/>
        <v/>
      </c>
      <c r="FH392" s="71" t="str">
        <f t="shared" si="5789"/>
        <v/>
      </c>
      <c r="FI392" s="71" t="str">
        <f t="shared" si="5790"/>
        <v/>
      </c>
      <c r="FJ392" s="71" t="str">
        <f t="shared" si="5791"/>
        <v/>
      </c>
      <c r="FK392" s="71" t="str">
        <f t="shared" si="5792"/>
        <v/>
      </c>
      <c r="FL392" s="71" t="str">
        <f t="shared" si="5793"/>
        <v/>
      </c>
      <c r="FM392" s="71" t="str">
        <f t="shared" si="5794"/>
        <v/>
      </c>
      <c r="FN392" s="71" t="str">
        <f t="shared" si="5795"/>
        <v/>
      </c>
      <c r="FO392" s="71" t="str">
        <f t="shared" si="5796"/>
        <v/>
      </c>
      <c r="FP392" s="71" t="str">
        <f t="shared" si="5797"/>
        <v/>
      </c>
      <c r="FQ392" s="71" t="str">
        <f t="shared" si="5798"/>
        <v/>
      </c>
      <c r="FR392" s="71" t="str">
        <f t="shared" si="5799"/>
        <v/>
      </c>
      <c r="FS392" s="71" t="str">
        <f t="shared" si="5800"/>
        <v/>
      </c>
    </row>
    <row r="393" spans="1:175" ht="16.5">
      <c r="A393" s="134"/>
      <c r="B393" s="80" t="s">
        <v>1109</v>
      </c>
      <c r="C393" s="151" t="s">
        <v>1102</v>
      </c>
      <c r="K393" s="152"/>
      <c r="T393" s="150" t="s">
        <v>1110</v>
      </c>
      <c r="U393" s="85" t="s">
        <v>1104</v>
      </c>
      <c r="CN393" s="69" t="str">
        <f t="shared" si="5725"/>
        <v>InitUnitState('IK8D',,,,,,,,,,)</v>
      </c>
      <c r="CO393" s="69" t="str">
        <f t="shared" si="5726"/>
        <v>InitUnitNormal('IK8D',,,,,,,,,,)</v>
      </c>
      <c r="CP393" s="69" t="str">
        <f t="shared" si="5727"/>
        <v>InitUnitMagic('IK8D',,,,,,,,,,)</v>
      </c>
      <c r="CQ393" s="69" t="str">
        <f t="shared" si="5728"/>
        <v>InitUnitAdd('IK8D',,,,,,,,,,)</v>
      </c>
      <c r="CR393" s="69" t="str">
        <f t="shared" si="5729"/>
        <v>InitEquipData('IK8D',,"",,,,,'','','','','','',"ReplaceableTextures\\CommandButtons\\BTNUI_Fuin_04.blp")</v>
      </c>
      <c r="CU393" s="95" t="str">
        <f t="shared" si="5730"/>
        <v>|n</v>
      </c>
      <c r="CV393" s="70" t="str">
        <f t="shared" si="5724"/>
        <v>业力|Cffffc926+50000|r，业力|Cffffc926+12%|n|n|r|Cffaaaaaa○|CffFFD24D水之符印+1|r|r|n|n|Cff00ff7f点击穿戴或脱卸。|r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731"/>
        <v/>
      </c>
      <c r="DC393" s="71" t="str">
        <f t="shared" si="5732"/>
        <v/>
      </c>
      <c r="DD393" s="71" t="str">
        <f t="shared" si="5733"/>
        <v/>
      </c>
      <c r="DE393" s="71" t="str">
        <f t="shared" si="5734"/>
        <v/>
      </c>
      <c r="DF393" s="71" t="str">
        <f t="shared" si="5735"/>
        <v/>
      </c>
      <c r="DG393" s="71" t="str">
        <f t="shared" si="5736"/>
        <v/>
      </c>
      <c r="DH393" s="71" t="str">
        <f t="shared" si="5737"/>
        <v/>
      </c>
      <c r="DI393" s="71" t="str">
        <f t="shared" si="5738"/>
        <v/>
      </c>
      <c r="DJ393" s="71" t="str">
        <f t="shared" si="5739"/>
        <v/>
      </c>
      <c r="DK393" s="71" t="str">
        <f t="shared" si="5740"/>
        <v/>
      </c>
      <c r="DL393" s="71" t="str">
        <f t="shared" si="5741"/>
        <v/>
      </c>
      <c r="DM393" s="71" t="str">
        <f t="shared" si="5742"/>
        <v/>
      </c>
      <c r="DN393" s="71" t="str">
        <f t="shared" si="5743"/>
        <v/>
      </c>
      <c r="DO393" s="71" t="str">
        <f t="shared" si="5744"/>
        <v/>
      </c>
      <c r="DP393" s="71" t="str">
        <f t="shared" si="5745"/>
        <v/>
      </c>
      <c r="DQ393" s="71" t="str">
        <f t="shared" si="5746"/>
        <v/>
      </c>
      <c r="DR393" s="71" t="str">
        <f t="shared" si="5747"/>
        <v/>
      </c>
      <c r="DS393" s="71" t="str">
        <f t="shared" si="5748"/>
        <v/>
      </c>
      <c r="DT393" s="71" t="str">
        <f t="shared" si="5749"/>
        <v/>
      </c>
      <c r="DU393" s="71" t="str">
        <f t="shared" si="5750"/>
        <v/>
      </c>
      <c r="DV393" s="71" t="str">
        <f t="shared" si="5751"/>
        <v/>
      </c>
      <c r="DW393" s="71" t="str">
        <f t="shared" si="5752"/>
        <v/>
      </c>
      <c r="DX393" s="71" t="str">
        <f t="shared" si="5753"/>
        <v/>
      </c>
      <c r="DY393" s="71" t="str">
        <f t="shared" si="5754"/>
        <v/>
      </c>
      <c r="DZ393" s="71" t="str">
        <f t="shared" si="5755"/>
        <v/>
      </c>
      <c r="EA393" s="71" t="str">
        <f t="shared" si="5756"/>
        <v/>
      </c>
      <c r="EB393" s="71" t="str">
        <f t="shared" si="5757"/>
        <v/>
      </c>
      <c r="EC393" s="71" t="str">
        <f t="shared" si="5758"/>
        <v/>
      </c>
      <c r="ED393" s="71" t="str">
        <f t="shared" si="5759"/>
        <v/>
      </c>
      <c r="EE393" s="71" t="str">
        <f t="shared" si="5760"/>
        <v/>
      </c>
      <c r="EF393" s="71" t="str">
        <f t="shared" si="5761"/>
        <v/>
      </c>
      <c r="EG393" s="71" t="str">
        <f t="shared" si="5762"/>
        <v/>
      </c>
      <c r="EH393" s="71" t="str">
        <f t="shared" si="5763"/>
        <v/>
      </c>
      <c r="EI393" s="71" t="str">
        <f t="shared" si="5764"/>
        <v/>
      </c>
      <c r="EJ393" s="71" t="str">
        <f t="shared" si="5765"/>
        <v/>
      </c>
      <c r="EK393" s="71" t="str">
        <f t="shared" si="5766"/>
        <v/>
      </c>
      <c r="EL393" s="71" t="str">
        <f t="shared" si="5767"/>
        <v/>
      </c>
      <c r="EM393" s="71" t="str">
        <f t="shared" si="5768"/>
        <v/>
      </c>
      <c r="EN393" s="71" t="str">
        <f t="shared" si="5769"/>
        <v/>
      </c>
      <c r="EO393" s="71" t="str">
        <f t="shared" si="5770"/>
        <v/>
      </c>
      <c r="EP393" s="71" t="str">
        <f t="shared" si="5771"/>
        <v/>
      </c>
      <c r="EQ393" s="71" t="str">
        <f t="shared" si="5772"/>
        <v/>
      </c>
      <c r="ER393" s="71" t="str">
        <f t="shared" si="5773"/>
        <v/>
      </c>
      <c r="ES393" s="71" t="str">
        <f t="shared" si="5774"/>
        <v/>
      </c>
      <c r="ET393" s="71" t="str">
        <f t="shared" si="5775"/>
        <v/>
      </c>
      <c r="EU393" s="71" t="str">
        <f t="shared" si="5776"/>
        <v/>
      </c>
      <c r="EV393" s="71" t="str">
        <f t="shared" si="5777"/>
        <v/>
      </c>
      <c r="EW393" s="71" t="str">
        <f t="shared" si="5778"/>
        <v/>
      </c>
      <c r="EX393" s="71" t="str">
        <f t="shared" si="5779"/>
        <v/>
      </c>
      <c r="EY393" s="71" t="str">
        <f t="shared" si="5780"/>
        <v/>
      </c>
      <c r="EZ393" s="71" t="str">
        <f t="shared" si="5781"/>
        <v/>
      </c>
      <c r="FA393" s="71" t="str">
        <f t="shared" si="5782"/>
        <v/>
      </c>
      <c r="FB393" s="71" t="str">
        <f t="shared" si="5783"/>
        <v/>
      </c>
      <c r="FC393" s="71" t="str">
        <f t="shared" si="5784"/>
        <v/>
      </c>
      <c r="FD393" s="71" t="str">
        <f t="shared" si="5785"/>
        <v/>
      </c>
      <c r="FE393" s="71" t="str">
        <f t="shared" si="5786"/>
        <v/>
      </c>
      <c r="FF393" s="71" t="str">
        <f t="shared" si="5787"/>
        <v/>
      </c>
      <c r="FG393" s="71" t="str">
        <f t="shared" si="5788"/>
        <v/>
      </c>
      <c r="FH393" s="71" t="str">
        <f t="shared" si="5789"/>
        <v/>
      </c>
      <c r="FI393" s="71" t="str">
        <f t="shared" si="5790"/>
        <v/>
      </c>
      <c r="FJ393" s="71" t="str">
        <f t="shared" si="5791"/>
        <v/>
      </c>
      <c r="FK393" s="71" t="str">
        <f t="shared" si="5792"/>
        <v/>
      </c>
      <c r="FL393" s="71" t="str">
        <f t="shared" si="5793"/>
        <v/>
      </c>
      <c r="FM393" s="71" t="str">
        <f t="shared" si="5794"/>
        <v/>
      </c>
      <c r="FN393" s="71" t="str">
        <f t="shared" si="5795"/>
        <v/>
      </c>
      <c r="FO393" s="71" t="str">
        <f t="shared" si="5796"/>
        <v/>
      </c>
      <c r="FP393" s="71" t="str">
        <f t="shared" si="5797"/>
        <v/>
      </c>
      <c r="FQ393" s="71" t="str">
        <f t="shared" si="5798"/>
        <v/>
      </c>
      <c r="FR393" s="71" t="str">
        <f t="shared" si="5799"/>
        <v/>
      </c>
      <c r="FS393" s="71" t="str">
        <f t="shared" si="5800"/>
        <v/>
      </c>
    </row>
    <row r="394" spans="1:175" ht="16.5">
      <c r="A394" s="134"/>
      <c r="B394" s="80" t="s">
        <v>1111</v>
      </c>
      <c r="C394" s="151" t="s">
        <v>1102</v>
      </c>
      <c r="K394" s="152"/>
      <c r="T394" s="150" t="s">
        <v>1112</v>
      </c>
      <c r="U394" s="85" t="s">
        <v>1104</v>
      </c>
      <c r="CN394" s="69" t="str">
        <f t="shared" si="5725"/>
        <v>InitUnitState('IK8E',,,,,,,,,,)</v>
      </c>
      <c r="CO394" s="69" t="str">
        <f t="shared" si="5726"/>
        <v>InitUnitNormal('IK8E',,,,,,,,,,)</v>
      </c>
      <c r="CP394" s="69" t="str">
        <f t="shared" si="5727"/>
        <v>InitUnitMagic('IK8E',,,,,,,,,,)</v>
      </c>
      <c r="CQ394" s="69" t="str">
        <f t="shared" si="5728"/>
        <v>InitUnitAdd('IK8E',,,,,,,,,,)</v>
      </c>
      <c r="CR394" s="69" t="str">
        <f t="shared" si="5729"/>
        <v>InitEquipData('IK8E',,"",,,,,'','','','','','',"ReplaceableTextures\\CommandButtons\\BTNUI_Fuin_05.blp")</v>
      </c>
      <c r="CU394" s="95" t="str">
        <f t="shared" si="5730"/>
        <v>|n</v>
      </c>
      <c r="CV394" s="70" t="str">
        <f t="shared" si="5724"/>
        <v>业力|Cffffc926+50000|r，业力|Cffffc926+12%|n|n|r|Cffaaaaaa○|CffFFD24D火之符印+1|r|r|n|n|Cff00ff7f点击穿戴或脱卸。|r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731"/>
        <v/>
      </c>
      <c r="DC394" s="71" t="str">
        <f t="shared" si="5732"/>
        <v/>
      </c>
      <c r="DD394" s="71" t="str">
        <f t="shared" si="5733"/>
        <v/>
      </c>
      <c r="DE394" s="71" t="str">
        <f t="shared" si="5734"/>
        <v/>
      </c>
      <c r="DF394" s="71" t="str">
        <f t="shared" si="5735"/>
        <v/>
      </c>
      <c r="DG394" s="71" t="str">
        <f t="shared" si="5736"/>
        <v/>
      </c>
      <c r="DH394" s="71" t="str">
        <f t="shared" si="5737"/>
        <v/>
      </c>
      <c r="DI394" s="71" t="str">
        <f t="shared" si="5738"/>
        <v/>
      </c>
      <c r="DJ394" s="71" t="str">
        <f t="shared" si="5739"/>
        <v/>
      </c>
      <c r="DK394" s="71" t="str">
        <f t="shared" si="5740"/>
        <v/>
      </c>
      <c r="DL394" s="71" t="str">
        <f t="shared" si="5741"/>
        <v/>
      </c>
      <c r="DM394" s="71" t="str">
        <f t="shared" si="5742"/>
        <v/>
      </c>
      <c r="DN394" s="71" t="str">
        <f t="shared" si="5743"/>
        <v/>
      </c>
      <c r="DO394" s="71" t="str">
        <f t="shared" si="5744"/>
        <v/>
      </c>
      <c r="DP394" s="71" t="str">
        <f t="shared" si="5745"/>
        <v/>
      </c>
      <c r="DQ394" s="71" t="str">
        <f t="shared" si="5746"/>
        <v/>
      </c>
      <c r="DR394" s="71" t="str">
        <f t="shared" si="5747"/>
        <v/>
      </c>
      <c r="DS394" s="71" t="str">
        <f t="shared" si="5748"/>
        <v/>
      </c>
      <c r="DT394" s="71" t="str">
        <f t="shared" si="5749"/>
        <v/>
      </c>
      <c r="DU394" s="71" t="str">
        <f t="shared" si="5750"/>
        <v/>
      </c>
      <c r="DV394" s="71" t="str">
        <f t="shared" si="5751"/>
        <v/>
      </c>
      <c r="DW394" s="71" t="str">
        <f t="shared" si="5752"/>
        <v/>
      </c>
      <c r="DX394" s="71" t="str">
        <f t="shared" si="5753"/>
        <v/>
      </c>
      <c r="DY394" s="71" t="str">
        <f t="shared" si="5754"/>
        <v/>
      </c>
      <c r="DZ394" s="71" t="str">
        <f t="shared" si="5755"/>
        <v/>
      </c>
      <c r="EA394" s="71" t="str">
        <f t="shared" si="5756"/>
        <v/>
      </c>
      <c r="EB394" s="71" t="str">
        <f t="shared" si="5757"/>
        <v/>
      </c>
      <c r="EC394" s="71" t="str">
        <f t="shared" si="5758"/>
        <v/>
      </c>
      <c r="ED394" s="71" t="str">
        <f t="shared" si="5759"/>
        <v/>
      </c>
      <c r="EE394" s="71" t="str">
        <f t="shared" si="5760"/>
        <v/>
      </c>
      <c r="EF394" s="71" t="str">
        <f t="shared" si="5761"/>
        <v/>
      </c>
      <c r="EG394" s="71" t="str">
        <f t="shared" si="5762"/>
        <v/>
      </c>
      <c r="EH394" s="71" t="str">
        <f t="shared" si="5763"/>
        <v/>
      </c>
      <c r="EI394" s="71" t="str">
        <f t="shared" si="5764"/>
        <v/>
      </c>
      <c r="EJ394" s="71" t="str">
        <f t="shared" si="5765"/>
        <v/>
      </c>
      <c r="EK394" s="71" t="str">
        <f t="shared" si="5766"/>
        <v/>
      </c>
      <c r="EL394" s="71" t="str">
        <f t="shared" si="5767"/>
        <v/>
      </c>
      <c r="EM394" s="71" t="str">
        <f t="shared" si="5768"/>
        <v/>
      </c>
      <c r="EN394" s="71" t="str">
        <f t="shared" si="5769"/>
        <v/>
      </c>
      <c r="EO394" s="71" t="str">
        <f t="shared" si="5770"/>
        <v/>
      </c>
      <c r="EP394" s="71" t="str">
        <f t="shared" si="5771"/>
        <v/>
      </c>
      <c r="EQ394" s="71" t="str">
        <f t="shared" si="5772"/>
        <v/>
      </c>
      <c r="ER394" s="71" t="str">
        <f t="shared" si="5773"/>
        <v/>
      </c>
      <c r="ES394" s="71" t="str">
        <f t="shared" si="5774"/>
        <v/>
      </c>
      <c r="ET394" s="71" t="str">
        <f t="shared" si="5775"/>
        <v/>
      </c>
      <c r="EU394" s="71" t="str">
        <f t="shared" si="5776"/>
        <v/>
      </c>
      <c r="EV394" s="71" t="str">
        <f t="shared" si="5777"/>
        <v/>
      </c>
      <c r="EW394" s="71" t="str">
        <f t="shared" si="5778"/>
        <v/>
      </c>
      <c r="EX394" s="71" t="str">
        <f t="shared" si="5779"/>
        <v/>
      </c>
      <c r="EY394" s="71" t="str">
        <f t="shared" si="5780"/>
        <v/>
      </c>
      <c r="EZ394" s="71" t="str">
        <f t="shared" si="5781"/>
        <v/>
      </c>
      <c r="FA394" s="71" t="str">
        <f t="shared" si="5782"/>
        <v/>
      </c>
      <c r="FB394" s="71" t="str">
        <f t="shared" si="5783"/>
        <v/>
      </c>
      <c r="FC394" s="71" t="str">
        <f t="shared" si="5784"/>
        <v/>
      </c>
      <c r="FD394" s="71" t="str">
        <f t="shared" si="5785"/>
        <v/>
      </c>
      <c r="FE394" s="71" t="str">
        <f t="shared" si="5786"/>
        <v/>
      </c>
      <c r="FF394" s="71" t="str">
        <f t="shared" si="5787"/>
        <v/>
      </c>
      <c r="FG394" s="71" t="str">
        <f t="shared" si="5788"/>
        <v/>
      </c>
      <c r="FH394" s="71" t="str">
        <f t="shared" si="5789"/>
        <v/>
      </c>
      <c r="FI394" s="71" t="str">
        <f t="shared" si="5790"/>
        <v/>
      </c>
      <c r="FJ394" s="71" t="str">
        <f t="shared" si="5791"/>
        <v/>
      </c>
      <c r="FK394" s="71" t="str">
        <f t="shared" si="5792"/>
        <v/>
      </c>
      <c r="FL394" s="71" t="str">
        <f t="shared" si="5793"/>
        <v/>
      </c>
      <c r="FM394" s="71" t="str">
        <f t="shared" si="5794"/>
        <v/>
      </c>
      <c r="FN394" s="71" t="str">
        <f t="shared" si="5795"/>
        <v/>
      </c>
      <c r="FO394" s="71" t="str">
        <f t="shared" si="5796"/>
        <v/>
      </c>
      <c r="FP394" s="71" t="str">
        <f t="shared" si="5797"/>
        <v/>
      </c>
      <c r="FQ394" s="71" t="str">
        <f t="shared" si="5798"/>
        <v/>
      </c>
      <c r="FR394" s="71" t="str">
        <f t="shared" si="5799"/>
        <v/>
      </c>
      <c r="FS394" s="71" t="str">
        <f t="shared" si="5800"/>
        <v/>
      </c>
    </row>
    <row r="395" spans="1:175" ht="16.5">
      <c r="A395" s="134"/>
      <c r="B395" s="80" t="s">
        <v>1113</v>
      </c>
      <c r="C395" s="151" t="s">
        <v>1102</v>
      </c>
      <c r="K395" s="152"/>
      <c r="T395" s="150" t="s">
        <v>1114</v>
      </c>
      <c r="U395" s="85" t="s">
        <v>1104</v>
      </c>
      <c r="CN395" s="69" t="str">
        <f t="shared" si="5725"/>
        <v>InitUnitState('IK8F',,,,,,,,,,)</v>
      </c>
      <c r="CO395" s="69" t="str">
        <f t="shared" si="5726"/>
        <v>InitUnitNormal('IK8F',,,,,,,,,,)</v>
      </c>
      <c r="CP395" s="69" t="str">
        <f t="shared" si="5727"/>
        <v>InitUnitMagic('IK8F',,,,,,,,,,)</v>
      </c>
      <c r="CQ395" s="69" t="str">
        <f t="shared" si="5728"/>
        <v>InitUnitAdd('IK8F',,,,,,,,,,)</v>
      </c>
      <c r="CR395" s="69" t="str">
        <f t="shared" si="5729"/>
        <v>InitEquipData('IK8F',,"",,,,,'','','','','','',"ReplaceableTextures\\CommandButtons\\BTNUI_Fuin_06.blp")</v>
      </c>
      <c r="CU395" s="95" t="str">
        <f t="shared" si="5730"/>
        <v>|n</v>
      </c>
      <c r="CV395" s="70" t="str">
        <f t="shared" si="5724"/>
        <v>业力|Cffffc926+50000|r，业力|Cffffc926+12%|n|n|r|Cffaaaaaa○|CffFFD24D土之符印+1|r|r|n|n|Cff00ff7f点击穿戴或脱卸。|r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731"/>
        <v/>
      </c>
      <c r="DC395" s="71" t="str">
        <f t="shared" si="5732"/>
        <v/>
      </c>
      <c r="DD395" s="71" t="str">
        <f t="shared" si="5733"/>
        <v/>
      </c>
      <c r="DE395" s="71" t="str">
        <f t="shared" si="5734"/>
        <v/>
      </c>
      <c r="DF395" s="71" t="str">
        <f t="shared" si="5735"/>
        <v/>
      </c>
      <c r="DG395" s="71" t="str">
        <f t="shared" si="5736"/>
        <v/>
      </c>
      <c r="DH395" s="71" t="str">
        <f t="shared" si="5737"/>
        <v/>
      </c>
      <c r="DI395" s="71" t="str">
        <f t="shared" si="5738"/>
        <v/>
      </c>
      <c r="DJ395" s="71" t="str">
        <f t="shared" si="5739"/>
        <v/>
      </c>
      <c r="DK395" s="71" t="str">
        <f t="shared" si="5740"/>
        <v/>
      </c>
      <c r="DL395" s="71" t="str">
        <f t="shared" si="5741"/>
        <v/>
      </c>
      <c r="DM395" s="71" t="str">
        <f t="shared" si="5742"/>
        <v/>
      </c>
      <c r="DN395" s="71" t="str">
        <f t="shared" si="5743"/>
        <v/>
      </c>
      <c r="DO395" s="71" t="str">
        <f t="shared" si="5744"/>
        <v/>
      </c>
      <c r="DP395" s="71" t="str">
        <f t="shared" si="5745"/>
        <v/>
      </c>
      <c r="DQ395" s="71" t="str">
        <f t="shared" si="5746"/>
        <v/>
      </c>
      <c r="DR395" s="71" t="str">
        <f t="shared" si="5747"/>
        <v/>
      </c>
      <c r="DS395" s="71" t="str">
        <f t="shared" si="5748"/>
        <v/>
      </c>
      <c r="DT395" s="71" t="str">
        <f t="shared" si="5749"/>
        <v/>
      </c>
      <c r="DU395" s="71" t="str">
        <f t="shared" si="5750"/>
        <v/>
      </c>
      <c r="DV395" s="71" t="str">
        <f t="shared" si="5751"/>
        <v/>
      </c>
      <c r="DW395" s="71" t="str">
        <f t="shared" si="5752"/>
        <v/>
      </c>
      <c r="DX395" s="71" t="str">
        <f t="shared" si="5753"/>
        <v/>
      </c>
      <c r="DY395" s="71" t="str">
        <f t="shared" si="5754"/>
        <v/>
      </c>
      <c r="DZ395" s="71" t="str">
        <f t="shared" si="5755"/>
        <v/>
      </c>
      <c r="EA395" s="71" t="str">
        <f t="shared" si="5756"/>
        <v/>
      </c>
      <c r="EB395" s="71" t="str">
        <f t="shared" si="5757"/>
        <v/>
      </c>
      <c r="EC395" s="71" t="str">
        <f t="shared" si="5758"/>
        <v/>
      </c>
      <c r="ED395" s="71" t="str">
        <f t="shared" si="5759"/>
        <v/>
      </c>
      <c r="EE395" s="71" t="str">
        <f t="shared" si="5760"/>
        <v/>
      </c>
      <c r="EF395" s="71" t="str">
        <f t="shared" si="5761"/>
        <v/>
      </c>
      <c r="EG395" s="71" t="str">
        <f t="shared" si="5762"/>
        <v/>
      </c>
      <c r="EH395" s="71" t="str">
        <f t="shared" si="5763"/>
        <v/>
      </c>
      <c r="EI395" s="71" t="str">
        <f t="shared" si="5764"/>
        <v/>
      </c>
      <c r="EJ395" s="71" t="str">
        <f t="shared" si="5765"/>
        <v/>
      </c>
      <c r="EK395" s="71" t="str">
        <f t="shared" si="5766"/>
        <v/>
      </c>
      <c r="EL395" s="71" t="str">
        <f t="shared" si="5767"/>
        <v/>
      </c>
      <c r="EM395" s="71" t="str">
        <f t="shared" si="5768"/>
        <v/>
      </c>
      <c r="EN395" s="71" t="str">
        <f t="shared" si="5769"/>
        <v/>
      </c>
      <c r="EO395" s="71" t="str">
        <f t="shared" si="5770"/>
        <v/>
      </c>
      <c r="EP395" s="71" t="str">
        <f t="shared" si="5771"/>
        <v/>
      </c>
      <c r="EQ395" s="71" t="str">
        <f t="shared" si="5772"/>
        <v/>
      </c>
      <c r="ER395" s="71" t="str">
        <f t="shared" si="5773"/>
        <v/>
      </c>
      <c r="ES395" s="71" t="str">
        <f t="shared" si="5774"/>
        <v/>
      </c>
      <c r="ET395" s="71" t="str">
        <f t="shared" si="5775"/>
        <v/>
      </c>
      <c r="EU395" s="71" t="str">
        <f t="shared" si="5776"/>
        <v/>
      </c>
      <c r="EV395" s="71" t="str">
        <f t="shared" si="5777"/>
        <v/>
      </c>
      <c r="EW395" s="71" t="str">
        <f t="shared" si="5778"/>
        <v/>
      </c>
      <c r="EX395" s="71" t="str">
        <f t="shared" si="5779"/>
        <v/>
      </c>
      <c r="EY395" s="71" t="str">
        <f t="shared" si="5780"/>
        <v/>
      </c>
      <c r="EZ395" s="71" t="str">
        <f t="shared" si="5781"/>
        <v/>
      </c>
      <c r="FA395" s="71" t="str">
        <f t="shared" si="5782"/>
        <v/>
      </c>
      <c r="FB395" s="71" t="str">
        <f t="shared" si="5783"/>
        <v/>
      </c>
      <c r="FC395" s="71" t="str">
        <f t="shared" si="5784"/>
        <v/>
      </c>
      <c r="FD395" s="71" t="str">
        <f t="shared" si="5785"/>
        <v/>
      </c>
      <c r="FE395" s="71" t="str">
        <f t="shared" si="5786"/>
        <v/>
      </c>
      <c r="FF395" s="71" t="str">
        <f t="shared" si="5787"/>
        <v/>
      </c>
      <c r="FG395" s="71" t="str">
        <f t="shared" si="5788"/>
        <v/>
      </c>
      <c r="FH395" s="71" t="str">
        <f t="shared" si="5789"/>
        <v/>
      </c>
      <c r="FI395" s="71" t="str">
        <f t="shared" si="5790"/>
        <v/>
      </c>
      <c r="FJ395" s="71" t="str">
        <f t="shared" si="5791"/>
        <v/>
      </c>
      <c r="FK395" s="71" t="str">
        <f t="shared" si="5792"/>
        <v/>
      </c>
      <c r="FL395" s="71" t="str">
        <f t="shared" si="5793"/>
        <v/>
      </c>
      <c r="FM395" s="71" t="str">
        <f t="shared" si="5794"/>
        <v/>
      </c>
      <c r="FN395" s="71" t="str">
        <f t="shared" si="5795"/>
        <v/>
      </c>
      <c r="FO395" s="71" t="str">
        <f t="shared" si="5796"/>
        <v/>
      </c>
      <c r="FP395" s="71" t="str">
        <f t="shared" si="5797"/>
        <v/>
      </c>
      <c r="FQ395" s="71" t="str">
        <f t="shared" si="5798"/>
        <v/>
      </c>
      <c r="FR395" s="71" t="str">
        <f t="shared" si="5799"/>
        <v/>
      </c>
      <c r="FS395" s="71" t="str">
        <f t="shared" si="5800"/>
        <v/>
      </c>
    </row>
    <row r="396" spans="1:175" ht="16.5">
      <c r="A396" s="134"/>
      <c r="B396" s="80" t="s">
        <v>1115</v>
      </c>
      <c r="C396" s="151" t="s">
        <v>1102</v>
      </c>
      <c r="K396" s="152"/>
      <c r="T396" s="150" t="s">
        <v>1116</v>
      </c>
      <c r="U396" s="85" t="s">
        <v>1104</v>
      </c>
      <c r="CN396" s="69" t="str">
        <f t="shared" si="5725"/>
        <v>InitUnitState('IK8G',,,,,,,,,,)</v>
      </c>
      <c r="CO396" s="69" t="str">
        <f t="shared" si="5726"/>
        <v>InitUnitNormal('IK8G',,,,,,,,,,)</v>
      </c>
      <c r="CP396" s="69" t="str">
        <f t="shared" si="5727"/>
        <v>InitUnitMagic('IK8G',,,,,,,,,,)</v>
      </c>
      <c r="CQ396" s="69" t="str">
        <f t="shared" si="5728"/>
        <v>InitUnitAdd('IK8G',,,,,,,,,,)</v>
      </c>
      <c r="CR396" s="69" t="str">
        <f t="shared" si="5729"/>
        <v>InitEquipData('IK8G',,"",,,,,'','','','','','',"ReplaceableTextures\\CommandButtons\\BTNUI_Fuin_07.blp")</v>
      </c>
      <c r="CU396" s="95" t="str">
        <f t="shared" si="5730"/>
        <v>|n</v>
      </c>
      <c r="CV396" s="70" t="str">
        <f t="shared" si="5724"/>
        <v>业力|Cffffc926+50000|r，业力|Cffffc926+12%|n|n|r|Cffaaaaaa○|CffFFD24D光之符印+1|r|r|n|n|Cff00ff7f点击穿戴或脱卸。|r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731"/>
        <v/>
      </c>
      <c r="DC396" s="71" t="str">
        <f t="shared" si="5732"/>
        <v/>
      </c>
      <c r="DD396" s="71" t="str">
        <f t="shared" si="5733"/>
        <v/>
      </c>
      <c r="DE396" s="71" t="str">
        <f t="shared" si="5734"/>
        <v/>
      </c>
      <c r="DF396" s="71" t="str">
        <f t="shared" si="5735"/>
        <v/>
      </c>
      <c r="DG396" s="71" t="str">
        <f t="shared" si="5736"/>
        <v/>
      </c>
      <c r="DH396" s="71" t="str">
        <f t="shared" si="5737"/>
        <v/>
      </c>
      <c r="DI396" s="71" t="str">
        <f t="shared" si="5738"/>
        <v/>
      </c>
      <c r="DJ396" s="71" t="str">
        <f t="shared" si="5739"/>
        <v/>
      </c>
      <c r="DK396" s="71" t="str">
        <f t="shared" si="5740"/>
        <v/>
      </c>
      <c r="DL396" s="71" t="str">
        <f t="shared" si="5741"/>
        <v/>
      </c>
      <c r="DM396" s="71" t="str">
        <f t="shared" si="5742"/>
        <v/>
      </c>
      <c r="DN396" s="71" t="str">
        <f t="shared" si="5743"/>
        <v/>
      </c>
      <c r="DO396" s="71" t="str">
        <f t="shared" si="5744"/>
        <v/>
      </c>
      <c r="DP396" s="71" t="str">
        <f t="shared" si="5745"/>
        <v/>
      </c>
      <c r="DQ396" s="71" t="str">
        <f t="shared" si="5746"/>
        <v/>
      </c>
      <c r="DR396" s="71" t="str">
        <f t="shared" si="5747"/>
        <v/>
      </c>
      <c r="DS396" s="71" t="str">
        <f t="shared" si="5748"/>
        <v/>
      </c>
      <c r="DT396" s="71" t="str">
        <f t="shared" si="5749"/>
        <v/>
      </c>
      <c r="DU396" s="71" t="str">
        <f t="shared" si="5750"/>
        <v/>
      </c>
      <c r="DV396" s="71" t="str">
        <f t="shared" si="5751"/>
        <v/>
      </c>
      <c r="DW396" s="71" t="str">
        <f t="shared" si="5752"/>
        <v/>
      </c>
      <c r="DX396" s="71" t="str">
        <f t="shared" si="5753"/>
        <v/>
      </c>
      <c r="DY396" s="71" t="str">
        <f t="shared" si="5754"/>
        <v/>
      </c>
      <c r="DZ396" s="71" t="str">
        <f t="shared" si="5755"/>
        <v/>
      </c>
      <c r="EA396" s="71" t="str">
        <f t="shared" si="5756"/>
        <v/>
      </c>
      <c r="EB396" s="71" t="str">
        <f t="shared" si="5757"/>
        <v/>
      </c>
      <c r="EC396" s="71" t="str">
        <f t="shared" si="5758"/>
        <v/>
      </c>
      <c r="ED396" s="71" t="str">
        <f t="shared" si="5759"/>
        <v/>
      </c>
      <c r="EE396" s="71" t="str">
        <f t="shared" si="5760"/>
        <v/>
      </c>
      <c r="EF396" s="71" t="str">
        <f t="shared" si="5761"/>
        <v/>
      </c>
      <c r="EG396" s="71" t="str">
        <f t="shared" si="5762"/>
        <v/>
      </c>
      <c r="EH396" s="71" t="str">
        <f t="shared" si="5763"/>
        <v/>
      </c>
      <c r="EI396" s="71" t="str">
        <f t="shared" si="5764"/>
        <v/>
      </c>
      <c r="EJ396" s="71" t="str">
        <f t="shared" si="5765"/>
        <v/>
      </c>
      <c r="EK396" s="71" t="str">
        <f t="shared" si="5766"/>
        <v/>
      </c>
      <c r="EL396" s="71" t="str">
        <f t="shared" si="5767"/>
        <v/>
      </c>
      <c r="EM396" s="71" t="str">
        <f t="shared" si="5768"/>
        <v/>
      </c>
      <c r="EN396" s="71" t="str">
        <f t="shared" si="5769"/>
        <v/>
      </c>
      <c r="EO396" s="71" t="str">
        <f t="shared" si="5770"/>
        <v/>
      </c>
      <c r="EP396" s="71" t="str">
        <f t="shared" si="5771"/>
        <v/>
      </c>
      <c r="EQ396" s="71" t="str">
        <f t="shared" si="5772"/>
        <v/>
      </c>
      <c r="ER396" s="71" t="str">
        <f t="shared" si="5773"/>
        <v/>
      </c>
      <c r="ES396" s="71" t="str">
        <f t="shared" si="5774"/>
        <v/>
      </c>
      <c r="ET396" s="71" t="str">
        <f t="shared" si="5775"/>
        <v/>
      </c>
      <c r="EU396" s="71" t="str">
        <f t="shared" si="5776"/>
        <v/>
      </c>
      <c r="EV396" s="71" t="str">
        <f t="shared" si="5777"/>
        <v/>
      </c>
      <c r="EW396" s="71" t="str">
        <f t="shared" si="5778"/>
        <v/>
      </c>
      <c r="EX396" s="71" t="str">
        <f t="shared" si="5779"/>
        <v/>
      </c>
      <c r="EY396" s="71" t="str">
        <f t="shared" si="5780"/>
        <v/>
      </c>
      <c r="EZ396" s="71" t="str">
        <f t="shared" si="5781"/>
        <v/>
      </c>
      <c r="FA396" s="71" t="str">
        <f t="shared" si="5782"/>
        <v/>
      </c>
      <c r="FB396" s="71" t="str">
        <f t="shared" si="5783"/>
        <v/>
      </c>
      <c r="FC396" s="71" t="str">
        <f t="shared" si="5784"/>
        <v/>
      </c>
      <c r="FD396" s="71" t="str">
        <f t="shared" si="5785"/>
        <v/>
      </c>
      <c r="FE396" s="71" t="str">
        <f t="shared" si="5786"/>
        <v/>
      </c>
      <c r="FF396" s="71" t="str">
        <f t="shared" si="5787"/>
        <v/>
      </c>
      <c r="FG396" s="71" t="str">
        <f t="shared" si="5788"/>
        <v/>
      </c>
      <c r="FH396" s="71" t="str">
        <f t="shared" si="5789"/>
        <v/>
      </c>
      <c r="FI396" s="71" t="str">
        <f t="shared" si="5790"/>
        <v/>
      </c>
      <c r="FJ396" s="71" t="str">
        <f t="shared" si="5791"/>
        <v/>
      </c>
      <c r="FK396" s="71" t="str">
        <f t="shared" si="5792"/>
        <v/>
      </c>
      <c r="FL396" s="71" t="str">
        <f t="shared" si="5793"/>
        <v/>
      </c>
      <c r="FM396" s="71" t="str">
        <f t="shared" si="5794"/>
        <v/>
      </c>
      <c r="FN396" s="71" t="str">
        <f t="shared" si="5795"/>
        <v/>
      </c>
      <c r="FO396" s="71" t="str">
        <f t="shared" si="5796"/>
        <v/>
      </c>
      <c r="FP396" s="71" t="str">
        <f t="shared" si="5797"/>
        <v/>
      </c>
      <c r="FQ396" s="71" t="str">
        <f t="shared" si="5798"/>
        <v/>
      </c>
      <c r="FR396" s="71" t="str">
        <f t="shared" si="5799"/>
        <v/>
      </c>
      <c r="FS396" s="71" t="str">
        <f t="shared" si="5800"/>
        <v/>
      </c>
    </row>
    <row r="397" spans="1:175" ht="16.5">
      <c r="A397" s="134"/>
      <c r="B397" s="80" t="s">
        <v>1117</v>
      </c>
      <c r="C397" s="151" t="s">
        <v>1102</v>
      </c>
      <c r="K397" s="152"/>
      <c r="T397" s="150" t="s">
        <v>1118</v>
      </c>
      <c r="U397" s="85" t="s">
        <v>1104</v>
      </c>
      <c r="CN397" s="69" t="str">
        <f t="shared" si="5725"/>
        <v>InitUnitState('IK8H',,,,,,,,,,)</v>
      </c>
      <c r="CO397" s="69" t="str">
        <f t="shared" si="5726"/>
        <v>InitUnitNormal('IK8H',,,,,,,,,,)</v>
      </c>
      <c r="CP397" s="69" t="str">
        <f t="shared" si="5727"/>
        <v>InitUnitMagic('IK8H',,,,,,,,,,)</v>
      </c>
      <c r="CQ397" s="69" t="str">
        <f t="shared" si="5728"/>
        <v>InitUnitAdd('IK8H',,,,,,,,,,)</v>
      </c>
      <c r="CR397" s="69" t="str">
        <f t="shared" si="5729"/>
        <v>InitEquipData('IK8H',,"",,,,,'','','','','','',"ReplaceableTextures\\CommandButtons\\BTNUI_Fuin_08.blp")</v>
      </c>
      <c r="CU397" s="95" t="str">
        <f t="shared" si="5730"/>
        <v>|n</v>
      </c>
      <c r="CV397" s="70" t="str">
        <f t="shared" si="5724"/>
        <v>业力|Cffffc926+50000|r，业力|Cffffc926+12%|n|n|r|Cffaaaaaa○|CffFFD24D雷之符印+1|r|r|n|n|Cff00ff7f点击穿戴或脱卸。|r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731"/>
        <v/>
      </c>
      <c r="DC397" s="71" t="str">
        <f t="shared" si="5732"/>
        <v/>
      </c>
      <c r="DD397" s="71" t="str">
        <f t="shared" si="5733"/>
        <v/>
      </c>
      <c r="DE397" s="71" t="str">
        <f t="shared" si="5734"/>
        <v/>
      </c>
      <c r="DF397" s="71" t="str">
        <f t="shared" si="5735"/>
        <v/>
      </c>
      <c r="DG397" s="71" t="str">
        <f t="shared" si="5736"/>
        <v/>
      </c>
      <c r="DH397" s="71" t="str">
        <f t="shared" si="5737"/>
        <v/>
      </c>
      <c r="DI397" s="71" t="str">
        <f t="shared" si="5738"/>
        <v/>
      </c>
      <c r="DJ397" s="71" t="str">
        <f t="shared" si="5739"/>
        <v/>
      </c>
      <c r="DK397" s="71" t="str">
        <f t="shared" si="5740"/>
        <v/>
      </c>
      <c r="DL397" s="71" t="str">
        <f t="shared" si="5741"/>
        <v/>
      </c>
      <c r="DM397" s="71" t="str">
        <f t="shared" si="5742"/>
        <v/>
      </c>
      <c r="DN397" s="71" t="str">
        <f t="shared" si="5743"/>
        <v/>
      </c>
      <c r="DO397" s="71" t="str">
        <f t="shared" si="5744"/>
        <v/>
      </c>
      <c r="DP397" s="71" t="str">
        <f t="shared" si="5745"/>
        <v/>
      </c>
      <c r="DQ397" s="71" t="str">
        <f t="shared" si="5746"/>
        <v/>
      </c>
      <c r="DR397" s="71" t="str">
        <f t="shared" si="5747"/>
        <v/>
      </c>
      <c r="DS397" s="71" t="str">
        <f t="shared" si="5748"/>
        <v/>
      </c>
      <c r="DT397" s="71" t="str">
        <f t="shared" si="5749"/>
        <v/>
      </c>
      <c r="DU397" s="71" t="str">
        <f t="shared" si="5750"/>
        <v/>
      </c>
      <c r="DV397" s="71" t="str">
        <f t="shared" si="5751"/>
        <v/>
      </c>
      <c r="DW397" s="71" t="str">
        <f t="shared" si="5752"/>
        <v/>
      </c>
      <c r="DX397" s="71" t="str">
        <f t="shared" si="5753"/>
        <v/>
      </c>
      <c r="DY397" s="71" t="str">
        <f t="shared" si="5754"/>
        <v/>
      </c>
      <c r="DZ397" s="71" t="str">
        <f t="shared" si="5755"/>
        <v/>
      </c>
      <c r="EA397" s="71" t="str">
        <f t="shared" si="5756"/>
        <v/>
      </c>
      <c r="EB397" s="71" t="str">
        <f t="shared" si="5757"/>
        <v/>
      </c>
      <c r="EC397" s="71" t="str">
        <f t="shared" si="5758"/>
        <v/>
      </c>
      <c r="ED397" s="71" t="str">
        <f t="shared" si="5759"/>
        <v/>
      </c>
      <c r="EE397" s="71" t="str">
        <f t="shared" si="5760"/>
        <v/>
      </c>
      <c r="EF397" s="71" t="str">
        <f t="shared" si="5761"/>
        <v/>
      </c>
      <c r="EG397" s="71" t="str">
        <f t="shared" si="5762"/>
        <v/>
      </c>
      <c r="EH397" s="71" t="str">
        <f t="shared" si="5763"/>
        <v/>
      </c>
      <c r="EI397" s="71" t="str">
        <f t="shared" si="5764"/>
        <v/>
      </c>
      <c r="EJ397" s="71" t="str">
        <f t="shared" si="5765"/>
        <v/>
      </c>
      <c r="EK397" s="71" t="str">
        <f t="shared" si="5766"/>
        <v/>
      </c>
      <c r="EL397" s="71" t="str">
        <f t="shared" si="5767"/>
        <v/>
      </c>
      <c r="EM397" s="71" t="str">
        <f t="shared" si="5768"/>
        <v/>
      </c>
      <c r="EN397" s="71" t="str">
        <f t="shared" si="5769"/>
        <v/>
      </c>
      <c r="EO397" s="71" t="str">
        <f t="shared" si="5770"/>
        <v/>
      </c>
      <c r="EP397" s="71" t="str">
        <f t="shared" si="5771"/>
        <v/>
      </c>
      <c r="EQ397" s="71" t="str">
        <f t="shared" si="5772"/>
        <v/>
      </c>
      <c r="ER397" s="71" t="str">
        <f t="shared" si="5773"/>
        <v/>
      </c>
      <c r="ES397" s="71" t="str">
        <f t="shared" si="5774"/>
        <v/>
      </c>
      <c r="ET397" s="71" t="str">
        <f t="shared" si="5775"/>
        <v/>
      </c>
      <c r="EU397" s="71" t="str">
        <f t="shared" si="5776"/>
        <v/>
      </c>
      <c r="EV397" s="71" t="str">
        <f t="shared" si="5777"/>
        <v/>
      </c>
      <c r="EW397" s="71" t="str">
        <f t="shared" si="5778"/>
        <v/>
      </c>
      <c r="EX397" s="71" t="str">
        <f t="shared" si="5779"/>
        <v/>
      </c>
      <c r="EY397" s="71" t="str">
        <f t="shared" si="5780"/>
        <v/>
      </c>
      <c r="EZ397" s="71" t="str">
        <f t="shared" si="5781"/>
        <v/>
      </c>
      <c r="FA397" s="71" t="str">
        <f t="shared" si="5782"/>
        <v/>
      </c>
      <c r="FB397" s="71" t="str">
        <f t="shared" si="5783"/>
        <v/>
      </c>
      <c r="FC397" s="71" t="str">
        <f t="shared" si="5784"/>
        <v/>
      </c>
      <c r="FD397" s="71" t="str">
        <f t="shared" si="5785"/>
        <v/>
      </c>
      <c r="FE397" s="71" t="str">
        <f t="shared" si="5786"/>
        <v/>
      </c>
      <c r="FF397" s="71" t="str">
        <f t="shared" si="5787"/>
        <v/>
      </c>
      <c r="FG397" s="71" t="str">
        <f t="shared" si="5788"/>
        <v/>
      </c>
      <c r="FH397" s="71" t="str">
        <f t="shared" si="5789"/>
        <v/>
      </c>
      <c r="FI397" s="71" t="str">
        <f t="shared" si="5790"/>
        <v/>
      </c>
      <c r="FJ397" s="71" t="str">
        <f t="shared" si="5791"/>
        <v/>
      </c>
      <c r="FK397" s="71" t="str">
        <f t="shared" si="5792"/>
        <v/>
      </c>
      <c r="FL397" s="71" t="str">
        <f t="shared" si="5793"/>
        <v/>
      </c>
      <c r="FM397" s="71" t="str">
        <f t="shared" si="5794"/>
        <v/>
      </c>
      <c r="FN397" s="71" t="str">
        <f t="shared" si="5795"/>
        <v/>
      </c>
      <c r="FO397" s="71" t="str">
        <f t="shared" si="5796"/>
        <v/>
      </c>
      <c r="FP397" s="71" t="str">
        <f t="shared" si="5797"/>
        <v/>
      </c>
      <c r="FQ397" s="71" t="str">
        <f t="shared" si="5798"/>
        <v/>
      </c>
      <c r="FR397" s="71" t="str">
        <f t="shared" si="5799"/>
        <v/>
      </c>
      <c r="FS397" s="71" t="str">
        <f t="shared" si="5800"/>
        <v/>
      </c>
    </row>
    <row r="398" spans="1:175" ht="16.5">
      <c r="A398" s="134"/>
      <c r="B398" s="80" t="s">
        <v>1119</v>
      </c>
      <c r="C398" s="151" t="s">
        <v>1102</v>
      </c>
      <c r="K398" s="153"/>
      <c r="T398" s="150" t="s">
        <v>1120</v>
      </c>
      <c r="U398" s="85" t="s">
        <v>1104</v>
      </c>
      <c r="CN398" s="69" t="str">
        <f t="shared" si="5725"/>
        <v>InitUnitState('IK8I',,,,,,,,,,)</v>
      </c>
      <c r="CO398" s="69" t="str">
        <f t="shared" si="5726"/>
        <v>InitUnitNormal('IK8I',,,,,,,,,,)</v>
      </c>
      <c r="CP398" s="69" t="str">
        <f t="shared" si="5727"/>
        <v>InitUnitMagic('IK8I',,,,,,,,,,)</v>
      </c>
      <c r="CQ398" s="69" t="str">
        <f t="shared" si="5728"/>
        <v>InitUnitAdd('IK8I',,,,,,,,,,)</v>
      </c>
      <c r="CR398" s="69" t="str">
        <f t="shared" si="5729"/>
        <v>InitEquipData('IK8I',,"",,,,,'','','','','','',"")</v>
      </c>
      <c r="CU398" s="95" t="str">
        <f t="shared" si="5730"/>
        <v>|n</v>
      </c>
      <c r="CV398" s="70" t="str">
        <f t="shared" si="5724"/>
        <v>业力|Cffffc926+50000|r，业力|Cffffc926+12%|n|n|r|Cffaaaaaa○|CffFFD24D暗之符印+1|r|r|n|n|Cff00ff7f点击穿戴或脱卸。|r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731"/>
        <v/>
      </c>
      <c r="DC398" s="71" t="str">
        <f t="shared" si="5732"/>
        <v/>
      </c>
      <c r="DD398" s="71" t="str">
        <f t="shared" si="5733"/>
        <v/>
      </c>
      <c r="DE398" s="71" t="str">
        <f t="shared" si="5734"/>
        <v/>
      </c>
      <c r="DF398" s="71" t="str">
        <f t="shared" si="5735"/>
        <v/>
      </c>
      <c r="DG398" s="71" t="str">
        <f t="shared" si="5736"/>
        <v/>
      </c>
      <c r="DH398" s="71" t="str">
        <f t="shared" si="5737"/>
        <v/>
      </c>
      <c r="DI398" s="71" t="str">
        <f t="shared" si="5738"/>
        <v/>
      </c>
      <c r="DJ398" s="71" t="str">
        <f t="shared" si="5739"/>
        <v/>
      </c>
      <c r="DK398" s="71" t="str">
        <f t="shared" si="5740"/>
        <v/>
      </c>
      <c r="DL398" s="71" t="str">
        <f t="shared" si="5741"/>
        <v/>
      </c>
      <c r="DM398" s="71" t="str">
        <f t="shared" si="5742"/>
        <v/>
      </c>
      <c r="DN398" s="71" t="str">
        <f t="shared" si="5743"/>
        <v/>
      </c>
      <c r="DO398" s="71" t="str">
        <f t="shared" si="5744"/>
        <v/>
      </c>
      <c r="DP398" s="71" t="str">
        <f t="shared" si="5745"/>
        <v/>
      </c>
      <c r="DQ398" s="71" t="str">
        <f t="shared" si="5746"/>
        <v/>
      </c>
      <c r="DR398" s="71" t="str">
        <f t="shared" si="5747"/>
        <v/>
      </c>
      <c r="DS398" s="71" t="str">
        <f t="shared" si="5748"/>
        <v/>
      </c>
      <c r="DT398" s="71" t="str">
        <f t="shared" si="5749"/>
        <v/>
      </c>
      <c r="DU398" s="71" t="str">
        <f t="shared" si="5750"/>
        <v/>
      </c>
      <c r="DV398" s="71" t="str">
        <f t="shared" si="5751"/>
        <v/>
      </c>
      <c r="DW398" s="71" t="str">
        <f t="shared" si="5752"/>
        <v/>
      </c>
      <c r="DX398" s="71" t="str">
        <f t="shared" si="5753"/>
        <v/>
      </c>
      <c r="DY398" s="71" t="str">
        <f t="shared" si="5754"/>
        <v/>
      </c>
      <c r="DZ398" s="71" t="str">
        <f t="shared" si="5755"/>
        <v/>
      </c>
      <c r="EA398" s="71" t="str">
        <f t="shared" si="5756"/>
        <v/>
      </c>
      <c r="EB398" s="71" t="str">
        <f t="shared" si="5757"/>
        <v/>
      </c>
      <c r="EC398" s="71" t="str">
        <f t="shared" si="5758"/>
        <v/>
      </c>
      <c r="ED398" s="71" t="str">
        <f t="shared" si="5759"/>
        <v/>
      </c>
      <c r="EE398" s="71" t="str">
        <f t="shared" si="5760"/>
        <v/>
      </c>
      <c r="EF398" s="71" t="str">
        <f t="shared" si="5761"/>
        <v/>
      </c>
      <c r="EG398" s="71" t="str">
        <f t="shared" si="5762"/>
        <v/>
      </c>
      <c r="EH398" s="71" t="str">
        <f t="shared" si="5763"/>
        <v/>
      </c>
      <c r="EI398" s="71" t="str">
        <f t="shared" si="5764"/>
        <v/>
      </c>
      <c r="EJ398" s="71" t="str">
        <f t="shared" si="5765"/>
        <v/>
      </c>
      <c r="EK398" s="71" t="str">
        <f t="shared" si="5766"/>
        <v/>
      </c>
      <c r="EL398" s="71" t="str">
        <f t="shared" si="5767"/>
        <v/>
      </c>
      <c r="EM398" s="71" t="str">
        <f t="shared" si="5768"/>
        <v/>
      </c>
      <c r="EN398" s="71" t="str">
        <f t="shared" si="5769"/>
        <v/>
      </c>
      <c r="EO398" s="71" t="str">
        <f t="shared" si="5770"/>
        <v/>
      </c>
      <c r="EP398" s="71" t="str">
        <f t="shared" si="5771"/>
        <v/>
      </c>
      <c r="EQ398" s="71" t="str">
        <f t="shared" si="5772"/>
        <v/>
      </c>
      <c r="ER398" s="71" t="str">
        <f t="shared" si="5773"/>
        <v/>
      </c>
      <c r="ES398" s="71" t="str">
        <f t="shared" si="5774"/>
        <v/>
      </c>
      <c r="ET398" s="71" t="str">
        <f t="shared" si="5775"/>
        <v/>
      </c>
      <c r="EU398" s="71" t="str">
        <f t="shared" si="5776"/>
        <v/>
      </c>
      <c r="EV398" s="71" t="str">
        <f t="shared" si="5777"/>
        <v/>
      </c>
      <c r="EW398" s="71" t="str">
        <f t="shared" si="5778"/>
        <v/>
      </c>
      <c r="EX398" s="71" t="str">
        <f t="shared" si="5779"/>
        <v/>
      </c>
      <c r="EY398" s="71" t="str">
        <f t="shared" si="5780"/>
        <v/>
      </c>
      <c r="EZ398" s="71" t="str">
        <f t="shared" si="5781"/>
        <v/>
      </c>
      <c r="FA398" s="71" t="str">
        <f t="shared" si="5782"/>
        <v/>
      </c>
      <c r="FB398" s="71" t="str">
        <f t="shared" si="5783"/>
        <v/>
      </c>
      <c r="FC398" s="71" t="str">
        <f t="shared" si="5784"/>
        <v/>
      </c>
      <c r="FD398" s="71" t="str">
        <f t="shared" si="5785"/>
        <v/>
      </c>
      <c r="FE398" s="71" t="str">
        <f t="shared" si="5786"/>
        <v/>
      </c>
      <c r="FF398" s="71" t="str">
        <f t="shared" si="5787"/>
        <v/>
      </c>
      <c r="FG398" s="71" t="str">
        <f t="shared" si="5788"/>
        <v/>
      </c>
      <c r="FH398" s="71" t="str">
        <f t="shared" si="5789"/>
        <v/>
      </c>
      <c r="FI398" s="71" t="str">
        <f t="shared" si="5790"/>
        <v/>
      </c>
      <c r="FJ398" s="71" t="str">
        <f t="shared" si="5791"/>
        <v/>
      </c>
      <c r="FK398" s="71" t="str">
        <f t="shared" si="5792"/>
        <v/>
      </c>
      <c r="FL398" s="71" t="str">
        <f t="shared" si="5793"/>
        <v/>
      </c>
      <c r="FM398" s="71" t="str">
        <f t="shared" si="5794"/>
        <v/>
      </c>
      <c r="FN398" s="71" t="str">
        <f t="shared" si="5795"/>
        <v/>
      </c>
      <c r="FO398" s="71" t="str">
        <f t="shared" si="5796"/>
        <v/>
      </c>
      <c r="FP398" s="71" t="str">
        <f t="shared" si="5797"/>
        <v/>
      </c>
      <c r="FQ398" s="71" t="str">
        <f t="shared" si="5798"/>
        <v/>
      </c>
      <c r="FR398" s="71" t="str">
        <f t="shared" si="5799"/>
        <v/>
      </c>
      <c r="FS398" s="71" t="str">
        <f t="shared" si="5800"/>
        <v/>
      </c>
    </row>
    <row r="399" spans="1:175" ht="16.5">
      <c r="A399" s="133"/>
      <c r="B399" s="80" t="s">
        <v>1121</v>
      </c>
      <c r="C399" s="142" t="s">
        <v>1122</v>
      </c>
      <c r="T399" s="155" t="s">
        <v>1123</v>
      </c>
      <c r="U399" s="85" t="s">
        <v>1124</v>
      </c>
      <c r="CN399" s="69" t="str">
        <f t="shared" si="5117"/>
        <v>InitUnitState('IK91',,,,,,,,,,)</v>
      </c>
      <c r="CO399" s="69" t="str">
        <f t="shared" si="5118"/>
        <v>InitUnitNormal('IK91',,,,,,,,,,)</v>
      </c>
      <c r="CP399" s="69" t="str">
        <f t="shared" si="5119"/>
        <v>InitUnitMagic('IK91',,,,,,,,,,)</v>
      </c>
      <c r="CQ399" s="69" t="str">
        <f t="shared" si="5120"/>
        <v>InitUnitAdd('IK91',,,,,,,,,,)</v>
      </c>
      <c r="CR399" s="69" t="str">
        <f t="shared" ref="CR399:CR406" si="5801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400&amp;CR$1&amp;")"</f>
        <v>InitEquipData('IK91',,"",,,,,'','','','','','',"ReplaceableTextures\\CommandButtons\\BTNUI_Fuin_02.blp")</v>
      </c>
      <c r="CU399" s="95" t="str">
        <f t="shared" si="5121"/>
        <v>|n</v>
      </c>
      <c r="CV399" s="70" t="str">
        <f t="shared" si="5724"/>
        <v>为|Cffffc926史诗品质|r的|Cffffc926宝物|r附加一条|Cffffc926金之符印|r属性。|n|n|Cff00ff7f点击可将刻印镶嵌至指定史诗品质的宝物。|n|r|Cffff0000镶嵌后不可拆卸和替换。|r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5122"/>
        <v/>
      </c>
      <c r="DC399" s="71" t="str">
        <f t="shared" si="5123"/>
        <v/>
      </c>
      <c r="DD399" s="71" t="str">
        <f t="shared" si="5124"/>
        <v/>
      </c>
      <c r="DE399" s="71" t="str">
        <f t="shared" si="5125"/>
        <v/>
      </c>
      <c r="DF399" s="71" t="str">
        <f t="shared" si="5126"/>
        <v/>
      </c>
      <c r="DG399" s="71" t="str">
        <f t="shared" si="5127"/>
        <v/>
      </c>
      <c r="DH399" s="71" t="str">
        <f t="shared" si="5128"/>
        <v/>
      </c>
      <c r="DI399" s="71" t="str">
        <f t="shared" si="5129"/>
        <v/>
      </c>
      <c r="DJ399" s="71" t="str">
        <f t="shared" si="5130"/>
        <v/>
      </c>
      <c r="DK399" s="71" t="str">
        <f t="shared" si="5131"/>
        <v/>
      </c>
      <c r="DL399" s="71" t="str">
        <f t="shared" si="5132"/>
        <v/>
      </c>
      <c r="DM399" s="71" t="str">
        <f t="shared" si="5133"/>
        <v/>
      </c>
      <c r="DN399" s="71" t="str">
        <f t="shared" si="5134"/>
        <v/>
      </c>
      <c r="DO399" s="71" t="str">
        <f t="shared" si="5135"/>
        <v/>
      </c>
      <c r="DP399" s="71" t="str">
        <f t="shared" si="5136"/>
        <v/>
      </c>
      <c r="DQ399" s="71" t="str">
        <f t="shared" si="5137"/>
        <v/>
      </c>
      <c r="DR399" s="71" t="str">
        <f t="shared" si="5138"/>
        <v/>
      </c>
      <c r="DS399" s="71" t="str">
        <f t="shared" si="5139"/>
        <v/>
      </c>
      <c r="DT399" s="71" t="str">
        <f t="shared" si="5140"/>
        <v/>
      </c>
      <c r="DU399" s="71" t="str">
        <f t="shared" si="5141"/>
        <v/>
      </c>
      <c r="DV399" s="71" t="str">
        <f t="shared" si="5142"/>
        <v/>
      </c>
      <c r="DW399" s="71" t="str">
        <f t="shared" si="5143"/>
        <v/>
      </c>
      <c r="DX399" s="71" t="str">
        <f t="shared" si="5144"/>
        <v/>
      </c>
      <c r="DY399" s="71" t="str">
        <f t="shared" si="5145"/>
        <v/>
      </c>
      <c r="DZ399" s="71" t="str">
        <f t="shared" si="5146"/>
        <v/>
      </c>
      <c r="EA399" s="71" t="str">
        <f t="shared" si="5147"/>
        <v/>
      </c>
      <c r="EB399" s="71" t="str">
        <f t="shared" si="5148"/>
        <v/>
      </c>
      <c r="EC399" s="71" t="str">
        <f t="shared" si="5149"/>
        <v/>
      </c>
      <c r="ED399" s="71" t="str">
        <f t="shared" si="5150"/>
        <v/>
      </c>
      <c r="EE399" s="71" t="str">
        <f t="shared" si="5151"/>
        <v/>
      </c>
      <c r="EF399" s="71" t="str">
        <f t="shared" si="5152"/>
        <v/>
      </c>
      <c r="EG399" s="71" t="str">
        <f t="shared" si="5153"/>
        <v/>
      </c>
      <c r="EH399" s="71" t="str">
        <f t="shared" si="5154"/>
        <v/>
      </c>
      <c r="EI399" s="71" t="str">
        <f t="shared" si="5155"/>
        <v/>
      </c>
      <c r="EJ399" s="71" t="str">
        <f t="shared" si="5156"/>
        <v/>
      </c>
      <c r="EK399" s="71" t="str">
        <f t="shared" si="5157"/>
        <v/>
      </c>
      <c r="EL399" s="71" t="str">
        <f t="shared" si="5158"/>
        <v/>
      </c>
      <c r="EM399" s="71" t="str">
        <f t="shared" si="5159"/>
        <v/>
      </c>
      <c r="EN399" s="71" t="str">
        <f t="shared" si="5160"/>
        <v/>
      </c>
      <c r="EO399" s="71" t="str">
        <f t="shared" si="5161"/>
        <v/>
      </c>
      <c r="EP399" s="71" t="str">
        <f t="shared" si="5162"/>
        <v/>
      </c>
      <c r="EQ399" s="71" t="str">
        <f t="shared" si="5163"/>
        <v/>
      </c>
      <c r="ER399" s="71" t="str">
        <f t="shared" si="5164"/>
        <v/>
      </c>
      <c r="ES399" s="71" t="str">
        <f t="shared" si="5165"/>
        <v/>
      </c>
      <c r="ET399" s="71" t="str">
        <f t="shared" si="5166"/>
        <v/>
      </c>
      <c r="EU399" s="71" t="str">
        <f t="shared" si="5167"/>
        <v/>
      </c>
      <c r="EV399" s="71" t="str">
        <f t="shared" si="5168"/>
        <v/>
      </c>
      <c r="EW399" s="71" t="str">
        <f t="shared" si="5169"/>
        <v/>
      </c>
      <c r="EX399" s="71" t="str">
        <f t="shared" si="5170"/>
        <v/>
      </c>
      <c r="EY399" s="71" t="str">
        <f t="shared" si="5171"/>
        <v/>
      </c>
      <c r="EZ399" s="71" t="str">
        <f t="shared" si="5172"/>
        <v/>
      </c>
      <c r="FA399" s="71" t="str">
        <f t="shared" si="5173"/>
        <v/>
      </c>
      <c r="FB399" s="71" t="str">
        <f t="shared" si="5174"/>
        <v/>
      </c>
      <c r="FC399" s="71" t="str">
        <f t="shared" si="5175"/>
        <v/>
      </c>
      <c r="FD399" s="71" t="str">
        <f t="shared" si="5176"/>
        <v/>
      </c>
      <c r="FE399" s="71" t="str">
        <f t="shared" si="5177"/>
        <v/>
      </c>
      <c r="FF399" s="71" t="str">
        <f t="shared" si="5178"/>
        <v/>
      </c>
      <c r="FG399" s="71" t="str">
        <f t="shared" si="5179"/>
        <v/>
      </c>
      <c r="FH399" s="71" t="str">
        <f t="shared" si="5180"/>
        <v/>
      </c>
      <c r="FI399" s="71" t="str">
        <f t="shared" si="5181"/>
        <v/>
      </c>
      <c r="FJ399" s="71" t="str">
        <f t="shared" si="5182"/>
        <v/>
      </c>
      <c r="FK399" s="71" t="str">
        <f t="shared" si="5183"/>
        <v/>
      </c>
      <c r="FL399" s="71" t="str">
        <f t="shared" si="5184"/>
        <v/>
      </c>
      <c r="FM399" s="71" t="str">
        <f t="shared" si="5185"/>
        <v/>
      </c>
      <c r="FN399" s="71" t="str">
        <f t="shared" si="5186"/>
        <v/>
      </c>
      <c r="FO399" s="71" t="str">
        <f t="shared" si="5187"/>
        <v/>
      </c>
      <c r="FP399" s="71" t="str">
        <f t="shared" si="5188"/>
        <v/>
      </c>
      <c r="FQ399" s="71" t="str">
        <f t="shared" si="5189"/>
        <v/>
      </c>
      <c r="FR399" s="71" t="str">
        <f t="shared" si="5190"/>
        <v/>
      </c>
      <c r="FS399" s="71" t="str">
        <f t="shared" si="5191"/>
        <v/>
      </c>
    </row>
    <row r="400" spans="1:175" ht="16.5">
      <c r="A400" s="133"/>
      <c r="B400" s="80" t="s">
        <v>1125</v>
      </c>
      <c r="C400" s="152" t="s">
        <v>1126</v>
      </c>
      <c r="T400" s="156" t="s">
        <v>1127</v>
      </c>
      <c r="U400" s="85" t="s">
        <v>1128</v>
      </c>
      <c r="CN400" s="69" t="str">
        <f t="shared" si="5117"/>
        <v>InitUnitState('IK92',,,,,,,,,,)</v>
      </c>
      <c r="CO400" s="69" t="str">
        <f t="shared" si="5118"/>
        <v>InitUnitNormal('IK92',,,,,,,,,,)</v>
      </c>
      <c r="CP400" s="69" t="str">
        <f t="shared" si="5119"/>
        <v>InitUnitMagic('IK92',,,,,,,,,,)</v>
      </c>
      <c r="CQ400" s="69" t="str">
        <f t="shared" si="5120"/>
        <v>InitUnitAdd('IK92',,,,,,,,,,)</v>
      </c>
      <c r="CR400" s="69" t="str">
        <f t="shared" si="5801"/>
        <v>InitEquipData('IK92',,"",,,,,'','','','','','',"ReplaceableTextures\\CommandButtons\\BTNUI_Fuin_03.blp")</v>
      </c>
      <c r="CU400" s="95" t="str">
        <f t="shared" si="5121"/>
        <v>|n</v>
      </c>
      <c r="CV400" s="70" t="str">
        <f t="shared" si="5724"/>
        <v>为|Cffffc926史诗品质|r的|Cffffc926宝物|r附加一条|Cffffc926木之符印|r属性。|n|n|Cff00ff7f点击可将刻印镶嵌至指定史诗品质的宝物。|n|r|Cffff0000镶嵌后不可拆卸和替换。|r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5122"/>
        <v/>
      </c>
      <c r="DC400" s="71" t="str">
        <f t="shared" si="5123"/>
        <v/>
      </c>
      <c r="DD400" s="71" t="str">
        <f t="shared" si="5124"/>
        <v/>
      </c>
      <c r="DE400" s="71" t="str">
        <f t="shared" si="5125"/>
        <v/>
      </c>
      <c r="DF400" s="71" t="str">
        <f t="shared" si="5126"/>
        <v/>
      </c>
      <c r="DG400" s="71" t="str">
        <f t="shared" si="5127"/>
        <v/>
      </c>
      <c r="DH400" s="71" t="str">
        <f t="shared" si="5128"/>
        <v/>
      </c>
      <c r="DI400" s="71" t="str">
        <f t="shared" si="5129"/>
        <v/>
      </c>
      <c r="DJ400" s="71" t="str">
        <f t="shared" si="5130"/>
        <v/>
      </c>
      <c r="DK400" s="71" t="str">
        <f t="shared" si="5131"/>
        <v/>
      </c>
      <c r="DL400" s="71" t="str">
        <f t="shared" si="5132"/>
        <v/>
      </c>
      <c r="DM400" s="71" t="str">
        <f t="shared" si="5133"/>
        <v/>
      </c>
      <c r="DN400" s="71" t="str">
        <f t="shared" si="5134"/>
        <v/>
      </c>
      <c r="DO400" s="71" t="str">
        <f t="shared" si="5135"/>
        <v/>
      </c>
      <c r="DP400" s="71" t="str">
        <f t="shared" si="5136"/>
        <v/>
      </c>
      <c r="DQ400" s="71" t="str">
        <f t="shared" si="5137"/>
        <v/>
      </c>
      <c r="DR400" s="71" t="str">
        <f t="shared" si="5138"/>
        <v/>
      </c>
      <c r="DS400" s="71" t="str">
        <f t="shared" si="5139"/>
        <v/>
      </c>
      <c r="DT400" s="71" t="str">
        <f t="shared" si="5140"/>
        <v/>
      </c>
      <c r="DU400" s="71" t="str">
        <f t="shared" si="5141"/>
        <v/>
      </c>
      <c r="DV400" s="71" t="str">
        <f t="shared" si="5142"/>
        <v/>
      </c>
      <c r="DW400" s="71" t="str">
        <f t="shared" si="5143"/>
        <v/>
      </c>
      <c r="DX400" s="71" t="str">
        <f t="shared" si="5144"/>
        <v/>
      </c>
      <c r="DY400" s="71" t="str">
        <f t="shared" si="5145"/>
        <v/>
      </c>
      <c r="DZ400" s="71" t="str">
        <f t="shared" si="5146"/>
        <v/>
      </c>
      <c r="EA400" s="71" t="str">
        <f t="shared" si="5147"/>
        <v/>
      </c>
      <c r="EB400" s="71" t="str">
        <f t="shared" si="5148"/>
        <v/>
      </c>
      <c r="EC400" s="71" t="str">
        <f t="shared" si="5149"/>
        <v/>
      </c>
      <c r="ED400" s="71" t="str">
        <f t="shared" si="5150"/>
        <v/>
      </c>
      <c r="EE400" s="71" t="str">
        <f t="shared" si="5151"/>
        <v/>
      </c>
      <c r="EF400" s="71" t="str">
        <f t="shared" si="5152"/>
        <v/>
      </c>
      <c r="EG400" s="71" t="str">
        <f t="shared" si="5153"/>
        <v/>
      </c>
      <c r="EH400" s="71" t="str">
        <f t="shared" si="5154"/>
        <v/>
      </c>
      <c r="EI400" s="71" t="str">
        <f t="shared" si="5155"/>
        <v/>
      </c>
      <c r="EJ400" s="71" t="str">
        <f t="shared" si="5156"/>
        <v/>
      </c>
      <c r="EK400" s="71" t="str">
        <f t="shared" si="5157"/>
        <v/>
      </c>
      <c r="EL400" s="71" t="str">
        <f t="shared" si="5158"/>
        <v/>
      </c>
      <c r="EM400" s="71" t="str">
        <f t="shared" si="5159"/>
        <v/>
      </c>
      <c r="EN400" s="71" t="str">
        <f t="shared" si="5160"/>
        <v/>
      </c>
      <c r="EO400" s="71" t="str">
        <f t="shared" si="5161"/>
        <v/>
      </c>
      <c r="EP400" s="71" t="str">
        <f t="shared" si="5162"/>
        <v/>
      </c>
      <c r="EQ400" s="71" t="str">
        <f t="shared" si="5163"/>
        <v/>
      </c>
      <c r="ER400" s="71" t="str">
        <f t="shared" si="5164"/>
        <v/>
      </c>
      <c r="ES400" s="71" t="str">
        <f t="shared" si="5165"/>
        <v/>
      </c>
      <c r="ET400" s="71" t="str">
        <f t="shared" si="5166"/>
        <v/>
      </c>
      <c r="EU400" s="71" t="str">
        <f t="shared" si="5167"/>
        <v/>
      </c>
      <c r="EV400" s="71" t="str">
        <f t="shared" si="5168"/>
        <v/>
      </c>
      <c r="EW400" s="71" t="str">
        <f t="shared" si="5169"/>
        <v/>
      </c>
      <c r="EX400" s="71" t="str">
        <f t="shared" si="5170"/>
        <v/>
      </c>
      <c r="EY400" s="71" t="str">
        <f t="shared" si="5171"/>
        <v/>
      </c>
      <c r="EZ400" s="71" t="str">
        <f t="shared" si="5172"/>
        <v/>
      </c>
      <c r="FA400" s="71" t="str">
        <f t="shared" si="5173"/>
        <v/>
      </c>
      <c r="FB400" s="71" t="str">
        <f t="shared" si="5174"/>
        <v/>
      </c>
      <c r="FC400" s="71" t="str">
        <f t="shared" si="5175"/>
        <v/>
      </c>
      <c r="FD400" s="71" t="str">
        <f t="shared" si="5176"/>
        <v/>
      </c>
      <c r="FE400" s="71" t="str">
        <f t="shared" si="5177"/>
        <v/>
      </c>
      <c r="FF400" s="71" t="str">
        <f t="shared" si="5178"/>
        <v/>
      </c>
      <c r="FG400" s="71" t="str">
        <f t="shared" si="5179"/>
        <v/>
      </c>
      <c r="FH400" s="71" t="str">
        <f t="shared" si="5180"/>
        <v/>
      </c>
      <c r="FI400" s="71" t="str">
        <f t="shared" si="5181"/>
        <v/>
      </c>
      <c r="FJ400" s="71" t="str">
        <f t="shared" si="5182"/>
        <v/>
      </c>
      <c r="FK400" s="71" t="str">
        <f t="shared" si="5183"/>
        <v/>
      </c>
      <c r="FL400" s="71" t="str">
        <f t="shared" si="5184"/>
        <v/>
      </c>
      <c r="FM400" s="71" t="str">
        <f t="shared" si="5185"/>
        <v/>
      </c>
      <c r="FN400" s="71" t="str">
        <f t="shared" si="5186"/>
        <v/>
      </c>
      <c r="FO400" s="71" t="str">
        <f t="shared" si="5187"/>
        <v/>
      </c>
      <c r="FP400" s="71" t="str">
        <f t="shared" si="5188"/>
        <v/>
      </c>
      <c r="FQ400" s="71" t="str">
        <f t="shared" si="5189"/>
        <v/>
      </c>
      <c r="FR400" s="71" t="str">
        <f t="shared" si="5190"/>
        <v/>
      </c>
      <c r="FS400" s="71" t="str">
        <f t="shared" si="5191"/>
        <v/>
      </c>
    </row>
    <row r="401" spans="1:175" ht="16.5">
      <c r="A401" s="134"/>
      <c r="B401" s="80" t="s">
        <v>1129</v>
      </c>
      <c r="C401" s="152" t="s">
        <v>1130</v>
      </c>
      <c r="T401" s="156" t="s">
        <v>1131</v>
      </c>
      <c r="U401" s="85" t="s">
        <v>1132</v>
      </c>
      <c r="CN401" s="69" t="str">
        <f t="shared" si="5117"/>
        <v>InitUnitState('IK93',,,,,,,,,,)</v>
      </c>
      <c r="CO401" s="69" t="str">
        <f t="shared" si="5118"/>
        <v>InitUnitNormal('IK93',,,,,,,,,,)</v>
      </c>
      <c r="CP401" s="69" t="str">
        <f t="shared" si="5119"/>
        <v>InitUnitMagic('IK93',,,,,,,,,,)</v>
      </c>
      <c r="CQ401" s="69" t="str">
        <f t="shared" si="5120"/>
        <v>InitUnitAdd('IK93',,,,,,,,,,)</v>
      </c>
      <c r="CR401" s="69" t="str">
        <f t="shared" si="5801"/>
        <v>InitEquipData('IK93',,"",,,,,'','','','','','',"ReplaceableTextures\\CommandButtons\\BTNUI_Fuin_04.blp")</v>
      </c>
      <c r="CU401" s="95" t="str">
        <f t="shared" si="5121"/>
        <v>|n</v>
      </c>
      <c r="CV401" s="70" t="str">
        <f t="shared" si="5724"/>
        <v>为|Cffffc926史诗品质|r的|Cffffc926宝物|r附加一条|Cffffc926水之符印|r属性。|n|n|Cff00ff7f点击可将刻印镶嵌至指定史诗品质的宝物。|n|r|Cffff0000镶嵌后不可拆卸和替换。|r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5122"/>
        <v/>
      </c>
      <c r="DC401" s="71" t="str">
        <f t="shared" si="5123"/>
        <v/>
      </c>
      <c r="DD401" s="71" t="str">
        <f t="shared" si="5124"/>
        <v/>
      </c>
      <c r="DE401" s="71" t="str">
        <f t="shared" si="5125"/>
        <v/>
      </c>
      <c r="DF401" s="71" t="str">
        <f t="shared" si="5126"/>
        <v/>
      </c>
      <c r="DG401" s="71" t="str">
        <f t="shared" si="5127"/>
        <v/>
      </c>
      <c r="DH401" s="71" t="str">
        <f t="shared" si="5128"/>
        <v/>
      </c>
      <c r="DI401" s="71" t="str">
        <f t="shared" si="5129"/>
        <v/>
      </c>
      <c r="DJ401" s="71" t="str">
        <f t="shared" si="5130"/>
        <v/>
      </c>
      <c r="DK401" s="71" t="str">
        <f t="shared" si="5131"/>
        <v/>
      </c>
      <c r="DL401" s="71" t="str">
        <f t="shared" si="5132"/>
        <v/>
      </c>
      <c r="DM401" s="71" t="str">
        <f t="shared" si="5133"/>
        <v/>
      </c>
      <c r="DN401" s="71" t="str">
        <f t="shared" si="5134"/>
        <v/>
      </c>
      <c r="DO401" s="71" t="str">
        <f t="shared" si="5135"/>
        <v/>
      </c>
      <c r="DP401" s="71" t="str">
        <f t="shared" si="5136"/>
        <v/>
      </c>
      <c r="DQ401" s="71" t="str">
        <f t="shared" si="5137"/>
        <v/>
      </c>
      <c r="DR401" s="71" t="str">
        <f t="shared" si="5138"/>
        <v/>
      </c>
      <c r="DS401" s="71" t="str">
        <f t="shared" si="5139"/>
        <v/>
      </c>
      <c r="DT401" s="71" t="str">
        <f t="shared" si="5140"/>
        <v/>
      </c>
      <c r="DU401" s="71" t="str">
        <f t="shared" si="5141"/>
        <v/>
      </c>
      <c r="DV401" s="71" t="str">
        <f t="shared" si="5142"/>
        <v/>
      </c>
      <c r="DW401" s="71" t="str">
        <f t="shared" si="5143"/>
        <v/>
      </c>
      <c r="DX401" s="71" t="str">
        <f t="shared" si="5144"/>
        <v/>
      </c>
      <c r="DY401" s="71" t="str">
        <f t="shared" si="5145"/>
        <v/>
      </c>
      <c r="DZ401" s="71" t="str">
        <f t="shared" si="5146"/>
        <v/>
      </c>
      <c r="EA401" s="71" t="str">
        <f t="shared" si="5147"/>
        <v/>
      </c>
      <c r="EB401" s="71" t="str">
        <f t="shared" si="5148"/>
        <v/>
      </c>
      <c r="EC401" s="71" t="str">
        <f t="shared" si="5149"/>
        <v/>
      </c>
      <c r="ED401" s="71" t="str">
        <f t="shared" si="5150"/>
        <v/>
      </c>
      <c r="EE401" s="71" t="str">
        <f t="shared" si="5151"/>
        <v/>
      </c>
      <c r="EF401" s="71" t="str">
        <f t="shared" si="5152"/>
        <v/>
      </c>
      <c r="EG401" s="71" t="str">
        <f t="shared" si="5153"/>
        <v/>
      </c>
      <c r="EH401" s="71" t="str">
        <f t="shared" si="5154"/>
        <v/>
      </c>
      <c r="EI401" s="71" t="str">
        <f t="shared" si="5155"/>
        <v/>
      </c>
      <c r="EJ401" s="71" t="str">
        <f t="shared" si="5156"/>
        <v/>
      </c>
      <c r="EK401" s="71" t="str">
        <f t="shared" si="5157"/>
        <v/>
      </c>
      <c r="EL401" s="71" t="str">
        <f t="shared" si="5158"/>
        <v/>
      </c>
      <c r="EM401" s="71" t="str">
        <f t="shared" si="5159"/>
        <v/>
      </c>
      <c r="EN401" s="71" t="str">
        <f t="shared" si="5160"/>
        <v/>
      </c>
      <c r="EO401" s="71" t="str">
        <f t="shared" si="5161"/>
        <v/>
      </c>
      <c r="EP401" s="71" t="str">
        <f t="shared" si="5162"/>
        <v/>
      </c>
      <c r="EQ401" s="71" t="str">
        <f t="shared" si="5163"/>
        <v/>
      </c>
      <c r="ER401" s="71" t="str">
        <f t="shared" si="5164"/>
        <v/>
      </c>
      <c r="ES401" s="71" t="str">
        <f t="shared" si="5165"/>
        <v/>
      </c>
      <c r="ET401" s="71" t="str">
        <f t="shared" si="5166"/>
        <v/>
      </c>
      <c r="EU401" s="71" t="str">
        <f t="shared" si="5167"/>
        <v/>
      </c>
      <c r="EV401" s="71" t="str">
        <f t="shared" si="5168"/>
        <v/>
      </c>
      <c r="EW401" s="71" t="str">
        <f t="shared" si="5169"/>
        <v/>
      </c>
      <c r="EX401" s="71" t="str">
        <f t="shared" si="5170"/>
        <v/>
      </c>
      <c r="EY401" s="71" t="str">
        <f t="shared" si="5171"/>
        <v/>
      </c>
      <c r="EZ401" s="71" t="str">
        <f t="shared" si="5172"/>
        <v/>
      </c>
      <c r="FA401" s="71" t="str">
        <f t="shared" si="5173"/>
        <v/>
      </c>
      <c r="FB401" s="71" t="str">
        <f t="shared" si="5174"/>
        <v/>
      </c>
      <c r="FC401" s="71" t="str">
        <f t="shared" si="5175"/>
        <v/>
      </c>
      <c r="FD401" s="71" t="str">
        <f t="shared" si="5176"/>
        <v/>
      </c>
      <c r="FE401" s="71" t="str">
        <f t="shared" si="5177"/>
        <v/>
      </c>
      <c r="FF401" s="71" t="str">
        <f t="shared" si="5178"/>
        <v/>
      </c>
      <c r="FG401" s="71" t="str">
        <f t="shared" si="5179"/>
        <v/>
      </c>
      <c r="FH401" s="71" t="str">
        <f t="shared" si="5180"/>
        <v/>
      </c>
      <c r="FI401" s="71" t="str">
        <f t="shared" si="5181"/>
        <v/>
      </c>
      <c r="FJ401" s="71" t="str">
        <f t="shared" si="5182"/>
        <v/>
      </c>
      <c r="FK401" s="71" t="str">
        <f t="shared" si="5183"/>
        <v/>
      </c>
      <c r="FL401" s="71" t="str">
        <f t="shared" si="5184"/>
        <v/>
      </c>
      <c r="FM401" s="71" t="str">
        <f t="shared" si="5185"/>
        <v/>
      </c>
      <c r="FN401" s="71" t="str">
        <f t="shared" si="5186"/>
        <v/>
      </c>
      <c r="FO401" s="71" t="str">
        <f t="shared" si="5187"/>
        <v/>
      </c>
      <c r="FP401" s="71" t="str">
        <f t="shared" si="5188"/>
        <v/>
      </c>
      <c r="FQ401" s="71" t="str">
        <f t="shared" si="5189"/>
        <v/>
      </c>
      <c r="FR401" s="71" t="str">
        <f t="shared" si="5190"/>
        <v/>
      </c>
      <c r="FS401" s="71" t="str">
        <f t="shared" si="5191"/>
        <v/>
      </c>
    </row>
    <row r="402" spans="1:175" ht="16.5">
      <c r="A402" s="134"/>
      <c r="B402" s="80" t="s">
        <v>1133</v>
      </c>
      <c r="C402" s="152" t="s">
        <v>1134</v>
      </c>
      <c r="T402" s="156" t="s">
        <v>1135</v>
      </c>
      <c r="U402" s="85" t="s">
        <v>1136</v>
      </c>
      <c r="CN402" s="69" t="str">
        <f t="shared" si="5117"/>
        <v>InitUnitState('IK94',,,,,,,,,,)</v>
      </c>
      <c r="CO402" s="69" t="str">
        <f t="shared" si="5118"/>
        <v>InitUnitNormal('IK94',,,,,,,,,,)</v>
      </c>
      <c r="CP402" s="69" t="str">
        <f t="shared" si="5119"/>
        <v>InitUnitMagic('IK94',,,,,,,,,,)</v>
      </c>
      <c r="CQ402" s="69" t="str">
        <f t="shared" si="5120"/>
        <v>InitUnitAdd('IK94',,,,,,,,,,)</v>
      </c>
      <c r="CR402" s="69" t="str">
        <f t="shared" si="5801"/>
        <v>InitEquipData('IK94',,"",,,,,'','','','','','',"ReplaceableTextures\\CommandButtons\\BTNUI_Fuin_05.blp")</v>
      </c>
      <c r="CU402" s="95" t="str">
        <f t="shared" si="5121"/>
        <v>|n</v>
      </c>
      <c r="CV402" s="70" t="str">
        <f t="shared" si="5724"/>
        <v>为|Cffffc926史诗品质|r的|Cffffc926宝物|r附加一条|Cffffc926火之符印|r属性。|n|n|Cff00ff7f点击可将刻印镶嵌至指定史诗品质的宝物。|n|r|Cffff0000镶嵌后不可拆卸和替换。|r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5122"/>
        <v/>
      </c>
      <c r="DC402" s="71" t="str">
        <f t="shared" si="5123"/>
        <v/>
      </c>
      <c r="DD402" s="71" t="str">
        <f t="shared" si="5124"/>
        <v/>
      </c>
      <c r="DE402" s="71" t="str">
        <f t="shared" si="5125"/>
        <v/>
      </c>
      <c r="DF402" s="71" t="str">
        <f t="shared" si="5126"/>
        <v/>
      </c>
      <c r="DG402" s="71" t="str">
        <f t="shared" si="5127"/>
        <v/>
      </c>
      <c r="DH402" s="71" t="str">
        <f t="shared" si="5128"/>
        <v/>
      </c>
      <c r="DI402" s="71" t="str">
        <f t="shared" si="5129"/>
        <v/>
      </c>
      <c r="DJ402" s="71" t="str">
        <f t="shared" si="5130"/>
        <v/>
      </c>
      <c r="DK402" s="71" t="str">
        <f t="shared" si="5131"/>
        <v/>
      </c>
      <c r="DL402" s="71" t="str">
        <f t="shared" si="5132"/>
        <v/>
      </c>
      <c r="DM402" s="71" t="str">
        <f t="shared" si="5133"/>
        <v/>
      </c>
      <c r="DN402" s="71" t="str">
        <f t="shared" si="5134"/>
        <v/>
      </c>
      <c r="DO402" s="71" t="str">
        <f t="shared" si="5135"/>
        <v/>
      </c>
      <c r="DP402" s="71" t="str">
        <f t="shared" si="5136"/>
        <v/>
      </c>
      <c r="DQ402" s="71" t="str">
        <f t="shared" si="5137"/>
        <v/>
      </c>
      <c r="DR402" s="71" t="str">
        <f t="shared" si="5138"/>
        <v/>
      </c>
      <c r="DS402" s="71" t="str">
        <f t="shared" si="5139"/>
        <v/>
      </c>
      <c r="DT402" s="71" t="str">
        <f t="shared" si="5140"/>
        <v/>
      </c>
      <c r="DU402" s="71" t="str">
        <f t="shared" si="5141"/>
        <v/>
      </c>
      <c r="DV402" s="71" t="str">
        <f t="shared" si="5142"/>
        <v/>
      </c>
      <c r="DW402" s="71" t="str">
        <f t="shared" si="5143"/>
        <v/>
      </c>
      <c r="DX402" s="71" t="str">
        <f t="shared" si="5144"/>
        <v/>
      </c>
      <c r="DY402" s="71" t="str">
        <f t="shared" si="5145"/>
        <v/>
      </c>
      <c r="DZ402" s="71" t="str">
        <f t="shared" si="5146"/>
        <v/>
      </c>
      <c r="EA402" s="71" t="str">
        <f t="shared" si="5147"/>
        <v/>
      </c>
      <c r="EB402" s="71" t="str">
        <f t="shared" si="5148"/>
        <v/>
      </c>
      <c r="EC402" s="71" t="str">
        <f t="shared" si="5149"/>
        <v/>
      </c>
      <c r="ED402" s="71" t="str">
        <f t="shared" si="5150"/>
        <v/>
      </c>
      <c r="EE402" s="71" t="str">
        <f t="shared" si="5151"/>
        <v/>
      </c>
      <c r="EF402" s="71" t="str">
        <f t="shared" si="5152"/>
        <v/>
      </c>
      <c r="EG402" s="71" t="str">
        <f t="shared" si="5153"/>
        <v/>
      </c>
      <c r="EH402" s="71" t="str">
        <f t="shared" si="5154"/>
        <v/>
      </c>
      <c r="EI402" s="71" t="str">
        <f t="shared" si="5155"/>
        <v/>
      </c>
      <c r="EJ402" s="71" t="str">
        <f t="shared" si="5156"/>
        <v/>
      </c>
      <c r="EK402" s="71" t="str">
        <f t="shared" si="5157"/>
        <v/>
      </c>
      <c r="EL402" s="71" t="str">
        <f t="shared" si="5158"/>
        <v/>
      </c>
      <c r="EM402" s="71" t="str">
        <f t="shared" si="5159"/>
        <v/>
      </c>
      <c r="EN402" s="71" t="str">
        <f t="shared" si="5160"/>
        <v/>
      </c>
      <c r="EO402" s="71" t="str">
        <f t="shared" si="5161"/>
        <v/>
      </c>
      <c r="EP402" s="71" t="str">
        <f t="shared" si="5162"/>
        <v/>
      </c>
      <c r="EQ402" s="71" t="str">
        <f t="shared" si="5163"/>
        <v/>
      </c>
      <c r="ER402" s="71" t="str">
        <f t="shared" si="5164"/>
        <v/>
      </c>
      <c r="ES402" s="71" t="str">
        <f t="shared" si="5165"/>
        <v/>
      </c>
      <c r="ET402" s="71" t="str">
        <f t="shared" si="5166"/>
        <v/>
      </c>
      <c r="EU402" s="71" t="str">
        <f t="shared" si="5167"/>
        <v/>
      </c>
      <c r="EV402" s="71" t="str">
        <f t="shared" si="5168"/>
        <v/>
      </c>
      <c r="EW402" s="71" t="str">
        <f t="shared" si="5169"/>
        <v/>
      </c>
      <c r="EX402" s="71" t="str">
        <f t="shared" si="5170"/>
        <v/>
      </c>
      <c r="EY402" s="71" t="str">
        <f t="shared" si="5171"/>
        <v/>
      </c>
      <c r="EZ402" s="71" t="str">
        <f t="shared" si="5172"/>
        <v/>
      </c>
      <c r="FA402" s="71" t="str">
        <f t="shared" si="5173"/>
        <v/>
      </c>
      <c r="FB402" s="71" t="str">
        <f t="shared" si="5174"/>
        <v/>
      </c>
      <c r="FC402" s="71" t="str">
        <f t="shared" si="5175"/>
        <v/>
      </c>
      <c r="FD402" s="71" t="str">
        <f t="shared" si="5176"/>
        <v/>
      </c>
      <c r="FE402" s="71" t="str">
        <f t="shared" si="5177"/>
        <v/>
      </c>
      <c r="FF402" s="71" t="str">
        <f t="shared" si="5178"/>
        <v/>
      </c>
      <c r="FG402" s="71" t="str">
        <f t="shared" si="5179"/>
        <v/>
      </c>
      <c r="FH402" s="71" t="str">
        <f t="shared" si="5180"/>
        <v/>
      </c>
      <c r="FI402" s="71" t="str">
        <f t="shared" si="5181"/>
        <v/>
      </c>
      <c r="FJ402" s="71" t="str">
        <f t="shared" si="5182"/>
        <v/>
      </c>
      <c r="FK402" s="71" t="str">
        <f t="shared" si="5183"/>
        <v/>
      </c>
      <c r="FL402" s="71" t="str">
        <f t="shared" si="5184"/>
        <v/>
      </c>
      <c r="FM402" s="71" t="str">
        <f t="shared" si="5185"/>
        <v/>
      </c>
      <c r="FN402" s="71" t="str">
        <f t="shared" si="5186"/>
        <v/>
      </c>
      <c r="FO402" s="71" t="str">
        <f t="shared" si="5187"/>
        <v/>
      </c>
      <c r="FP402" s="71" t="str">
        <f t="shared" si="5188"/>
        <v/>
      </c>
      <c r="FQ402" s="71" t="str">
        <f t="shared" si="5189"/>
        <v/>
      </c>
      <c r="FR402" s="71" t="str">
        <f t="shared" si="5190"/>
        <v/>
      </c>
      <c r="FS402" s="71" t="str">
        <f t="shared" si="5191"/>
        <v/>
      </c>
    </row>
    <row r="403" spans="1:175" ht="16.5">
      <c r="A403" s="134"/>
      <c r="B403" s="80" t="s">
        <v>1137</v>
      </c>
      <c r="C403" s="152" t="s">
        <v>1138</v>
      </c>
      <c r="T403" s="156" t="s">
        <v>1139</v>
      </c>
      <c r="U403" s="85" t="s">
        <v>1140</v>
      </c>
      <c r="CN403" s="69" t="str">
        <f t="shared" si="5117"/>
        <v>InitUnitState('IK95',,,,,,,,,,)</v>
      </c>
      <c r="CO403" s="69" t="str">
        <f t="shared" si="5118"/>
        <v>InitUnitNormal('IK95',,,,,,,,,,)</v>
      </c>
      <c r="CP403" s="69" t="str">
        <f t="shared" si="5119"/>
        <v>InitUnitMagic('IK95',,,,,,,,,,)</v>
      </c>
      <c r="CQ403" s="69" t="str">
        <f t="shared" si="5120"/>
        <v>InitUnitAdd('IK95',,,,,,,,,,)</v>
      </c>
      <c r="CR403" s="69" t="str">
        <f t="shared" si="5801"/>
        <v>InitEquipData('IK95',,"",,,,,'','','','','','',"ReplaceableTextures\\CommandButtons\\BTNUI_Fuin_06.blp")</v>
      </c>
      <c r="CU403" s="95" t="str">
        <f t="shared" si="5121"/>
        <v>|n</v>
      </c>
      <c r="CV403" s="70" t="str">
        <f t="shared" si="5724"/>
        <v>为|Cffffc926史诗品质|r的|Cffffc926宝物|r附加一条|Cffffc926土之符印|r属性。|n|n|Cff00ff7f点击可将刻印镶嵌至指定史诗品质的宝物。|n|r|Cffff0000镶嵌后不可拆卸和替换。|r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5122"/>
        <v/>
      </c>
      <c r="DC403" s="71" t="str">
        <f t="shared" si="5123"/>
        <v/>
      </c>
      <c r="DD403" s="71" t="str">
        <f t="shared" si="5124"/>
        <v/>
      </c>
      <c r="DE403" s="71" t="str">
        <f t="shared" si="5125"/>
        <v/>
      </c>
      <c r="DF403" s="71" t="str">
        <f t="shared" si="5126"/>
        <v/>
      </c>
      <c r="DG403" s="71" t="str">
        <f t="shared" si="5127"/>
        <v/>
      </c>
      <c r="DH403" s="71" t="str">
        <f t="shared" si="5128"/>
        <v/>
      </c>
      <c r="DI403" s="71" t="str">
        <f t="shared" si="5129"/>
        <v/>
      </c>
      <c r="DJ403" s="71" t="str">
        <f t="shared" si="5130"/>
        <v/>
      </c>
      <c r="DK403" s="71" t="str">
        <f t="shared" si="5131"/>
        <v/>
      </c>
      <c r="DL403" s="71" t="str">
        <f t="shared" si="5132"/>
        <v/>
      </c>
      <c r="DM403" s="71" t="str">
        <f t="shared" si="5133"/>
        <v/>
      </c>
      <c r="DN403" s="71" t="str">
        <f t="shared" si="5134"/>
        <v/>
      </c>
      <c r="DO403" s="71" t="str">
        <f t="shared" si="5135"/>
        <v/>
      </c>
      <c r="DP403" s="71" t="str">
        <f t="shared" si="5136"/>
        <v/>
      </c>
      <c r="DQ403" s="71" t="str">
        <f t="shared" si="5137"/>
        <v/>
      </c>
      <c r="DR403" s="71" t="str">
        <f t="shared" si="5138"/>
        <v/>
      </c>
      <c r="DS403" s="71" t="str">
        <f t="shared" si="5139"/>
        <v/>
      </c>
      <c r="DT403" s="71" t="str">
        <f t="shared" si="5140"/>
        <v/>
      </c>
      <c r="DU403" s="71" t="str">
        <f t="shared" si="5141"/>
        <v/>
      </c>
      <c r="DV403" s="71" t="str">
        <f t="shared" si="5142"/>
        <v/>
      </c>
      <c r="DW403" s="71" t="str">
        <f t="shared" si="5143"/>
        <v/>
      </c>
      <c r="DX403" s="71" t="str">
        <f t="shared" si="5144"/>
        <v/>
      </c>
      <c r="DY403" s="71" t="str">
        <f t="shared" si="5145"/>
        <v/>
      </c>
      <c r="DZ403" s="71" t="str">
        <f t="shared" si="5146"/>
        <v/>
      </c>
      <c r="EA403" s="71" t="str">
        <f t="shared" si="5147"/>
        <v/>
      </c>
      <c r="EB403" s="71" t="str">
        <f t="shared" si="5148"/>
        <v/>
      </c>
      <c r="EC403" s="71" t="str">
        <f t="shared" si="5149"/>
        <v/>
      </c>
      <c r="ED403" s="71" t="str">
        <f t="shared" si="5150"/>
        <v/>
      </c>
      <c r="EE403" s="71" t="str">
        <f t="shared" si="5151"/>
        <v/>
      </c>
      <c r="EF403" s="71" t="str">
        <f t="shared" si="5152"/>
        <v/>
      </c>
      <c r="EG403" s="71" t="str">
        <f t="shared" si="5153"/>
        <v/>
      </c>
      <c r="EH403" s="71" t="str">
        <f t="shared" si="5154"/>
        <v/>
      </c>
      <c r="EI403" s="71" t="str">
        <f t="shared" si="5155"/>
        <v/>
      </c>
      <c r="EJ403" s="71" t="str">
        <f t="shared" si="5156"/>
        <v/>
      </c>
      <c r="EK403" s="71" t="str">
        <f t="shared" si="5157"/>
        <v/>
      </c>
      <c r="EL403" s="71" t="str">
        <f t="shared" si="5158"/>
        <v/>
      </c>
      <c r="EM403" s="71" t="str">
        <f t="shared" si="5159"/>
        <v/>
      </c>
      <c r="EN403" s="71" t="str">
        <f t="shared" si="5160"/>
        <v/>
      </c>
      <c r="EO403" s="71" t="str">
        <f t="shared" si="5161"/>
        <v/>
      </c>
      <c r="EP403" s="71" t="str">
        <f t="shared" si="5162"/>
        <v/>
      </c>
      <c r="EQ403" s="71" t="str">
        <f t="shared" si="5163"/>
        <v/>
      </c>
      <c r="ER403" s="71" t="str">
        <f t="shared" si="5164"/>
        <v/>
      </c>
      <c r="ES403" s="71" t="str">
        <f t="shared" si="5165"/>
        <v/>
      </c>
      <c r="ET403" s="71" t="str">
        <f t="shared" si="5166"/>
        <v/>
      </c>
      <c r="EU403" s="71" t="str">
        <f t="shared" si="5167"/>
        <v/>
      </c>
      <c r="EV403" s="71" t="str">
        <f t="shared" si="5168"/>
        <v/>
      </c>
      <c r="EW403" s="71" t="str">
        <f t="shared" si="5169"/>
        <v/>
      </c>
      <c r="EX403" s="71" t="str">
        <f t="shared" si="5170"/>
        <v/>
      </c>
      <c r="EY403" s="71" t="str">
        <f t="shared" si="5171"/>
        <v/>
      </c>
      <c r="EZ403" s="71" t="str">
        <f t="shared" si="5172"/>
        <v/>
      </c>
      <c r="FA403" s="71" t="str">
        <f t="shared" si="5173"/>
        <v/>
      </c>
      <c r="FB403" s="71" t="str">
        <f t="shared" si="5174"/>
        <v/>
      </c>
      <c r="FC403" s="71" t="str">
        <f t="shared" si="5175"/>
        <v/>
      </c>
      <c r="FD403" s="71" t="str">
        <f t="shared" si="5176"/>
        <v/>
      </c>
      <c r="FE403" s="71" t="str">
        <f t="shared" si="5177"/>
        <v/>
      </c>
      <c r="FF403" s="71" t="str">
        <f t="shared" si="5178"/>
        <v/>
      </c>
      <c r="FG403" s="71" t="str">
        <f t="shared" si="5179"/>
        <v/>
      </c>
      <c r="FH403" s="71" t="str">
        <f t="shared" si="5180"/>
        <v/>
      </c>
      <c r="FI403" s="71" t="str">
        <f t="shared" si="5181"/>
        <v/>
      </c>
      <c r="FJ403" s="71" t="str">
        <f t="shared" si="5182"/>
        <v/>
      </c>
      <c r="FK403" s="71" t="str">
        <f t="shared" si="5183"/>
        <v/>
      </c>
      <c r="FL403" s="71" t="str">
        <f t="shared" si="5184"/>
        <v/>
      </c>
      <c r="FM403" s="71" t="str">
        <f t="shared" si="5185"/>
        <v/>
      </c>
      <c r="FN403" s="71" t="str">
        <f t="shared" si="5186"/>
        <v/>
      </c>
      <c r="FO403" s="71" t="str">
        <f t="shared" si="5187"/>
        <v/>
      </c>
      <c r="FP403" s="71" t="str">
        <f t="shared" si="5188"/>
        <v/>
      </c>
      <c r="FQ403" s="71" t="str">
        <f t="shared" si="5189"/>
        <v/>
      </c>
      <c r="FR403" s="71" t="str">
        <f t="shared" si="5190"/>
        <v/>
      </c>
      <c r="FS403" s="71" t="str">
        <f t="shared" si="5191"/>
        <v/>
      </c>
    </row>
    <row r="404" spans="1:175" ht="16.5">
      <c r="A404" s="134"/>
      <c r="B404" s="80" t="s">
        <v>1141</v>
      </c>
      <c r="C404" s="152" t="s">
        <v>1142</v>
      </c>
      <c r="T404" s="156" t="s">
        <v>1143</v>
      </c>
      <c r="U404" s="85" t="s">
        <v>1144</v>
      </c>
      <c r="CN404" s="69" t="str">
        <f t="shared" si="5117"/>
        <v>InitUnitState('IK96',,,,,,,,,,)</v>
      </c>
      <c r="CO404" s="69" t="str">
        <f t="shared" si="5118"/>
        <v>InitUnitNormal('IK96',,,,,,,,,,)</v>
      </c>
      <c r="CP404" s="69" t="str">
        <f t="shared" si="5119"/>
        <v>InitUnitMagic('IK96',,,,,,,,,,)</v>
      </c>
      <c r="CQ404" s="69" t="str">
        <f t="shared" si="5120"/>
        <v>InitUnitAdd('IK96',,,,,,,,,,)</v>
      </c>
      <c r="CR404" s="69" t="str">
        <f t="shared" si="5801"/>
        <v>InitEquipData('IK96',,"",,,,,'','','','','','',"ReplaceableTextures\\CommandButtons\\BTNUI_Fuin_07.blp")</v>
      </c>
      <c r="CU404" s="95" t="str">
        <f t="shared" si="5121"/>
        <v>|n</v>
      </c>
      <c r="CV404" s="70" t="str">
        <f t="shared" si="5724"/>
        <v>为|Cffffc926史诗品质|r的|Cffffc926宝物|r附加一条|Cffffc926光之符印|r属性。|n|n|Cff00ff7f点击可将刻印镶嵌至指定史诗品质的宝物。|n|r|Cffff0000镶嵌后不可拆卸和替换。|r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5122"/>
        <v/>
      </c>
      <c r="DC404" s="71" t="str">
        <f t="shared" si="5123"/>
        <v/>
      </c>
      <c r="DD404" s="71" t="str">
        <f t="shared" si="5124"/>
        <v/>
      </c>
      <c r="DE404" s="71" t="str">
        <f t="shared" si="5125"/>
        <v/>
      </c>
      <c r="DF404" s="71" t="str">
        <f t="shared" si="5126"/>
        <v/>
      </c>
      <c r="DG404" s="71" t="str">
        <f t="shared" si="5127"/>
        <v/>
      </c>
      <c r="DH404" s="71" t="str">
        <f t="shared" si="5128"/>
        <v/>
      </c>
      <c r="DI404" s="71" t="str">
        <f t="shared" si="5129"/>
        <v/>
      </c>
      <c r="DJ404" s="71" t="str">
        <f t="shared" si="5130"/>
        <v/>
      </c>
      <c r="DK404" s="71" t="str">
        <f t="shared" si="5131"/>
        <v/>
      </c>
      <c r="DL404" s="71" t="str">
        <f t="shared" si="5132"/>
        <v/>
      </c>
      <c r="DM404" s="71" t="str">
        <f t="shared" si="5133"/>
        <v/>
      </c>
      <c r="DN404" s="71" t="str">
        <f t="shared" si="5134"/>
        <v/>
      </c>
      <c r="DO404" s="71" t="str">
        <f t="shared" si="5135"/>
        <v/>
      </c>
      <c r="DP404" s="71" t="str">
        <f t="shared" si="5136"/>
        <v/>
      </c>
      <c r="DQ404" s="71" t="str">
        <f t="shared" si="5137"/>
        <v/>
      </c>
      <c r="DR404" s="71" t="str">
        <f t="shared" si="5138"/>
        <v/>
      </c>
      <c r="DS404" s="71" t="str">
        <f t="shared" si="5139"/>
        <v/>
      </c>
      <c r="DT404" s="71" t="str">
        <f t="shared" si="5140"/>
        <v/>
      </c>
      <c r="DU404" s="71" t="str">
        <f t="shared" si="5141"/>
        <v/>
      </c>
      <c r="DV404" s="71" t="str">
        <f t="shared" si="5142"/>
        <v/>
      </c>
      <c r="DW404" s="71" t="str">
        <f t="shared" si="5143"/>
        <v/>
      </c>
      <c r="DX404" s="71" t="str">
        <f t="shared" si="5144"/>
        <v/>
      </c>
      <c r="DY404" s="71" t="str">
        <f t="shared" si="5145"/>
        <v/>
      </c>
      <c r="DZ404" s="71" t="str">
        <f t="shared" si="5146"/>
        <v/>
      </c>
      <c r="EA404" s="71" t="str">
        <f t="shared" si="5147"/>
        <v/>
      </c>
      <c r="EB404" s="71" t="str">
        <f t="shared" si="5148"/>
        <v/>
      </c>
      <c r="EC404" s="71" t="str">
        <f t="shared" si="5149"/>
        <v/>
      </c>
      <c r="ED404" s="71" t="str">
        <f t="shared" si="5150"/>
        <v/>
      </c>
      <c r="EE404" s="71" t="str">
        <f t="shared" si="5151"/>
        <v/>
      </c>
      <c r="EF404" s="71" t="str">
        <f t="shared" si="5152"/>
        <v/>
      </c>
      <c r="EG404" s="71" t="str">
        <f t="shared" si="5153"/>
        <v/>
      </c>
      <c r="EH404" s="71" t="str">
        <f t="shared" si="5154"/>
        <v/>
      </c>
      <c r="EI404" s="71" t="str">
        <f t="shared" si="5155"/>
        <v/>
      </c>
      <c r="EJ404" s="71" t="str">
        <f t="shared" si="5156"/>
        <v/>
      </c>
      <c r="EK404" s="71" t="str">
        <f t="shared" si="5157"/>
        <v/>
      </c>
      <c r="EL404" s="71" t="str">
        <f t="shared" si="5158"/>
        <v/>
      </c>
      <c r="EM404" s="71" t="str">
        <f t="shared" si="5159"/>
        <v/>
      </c>
      <c r="EN404" s="71" t="str">
        <f t="shared" si="5160"/>
        <v/>
      </c>
      <c r="EO404" s="71" t="str">
        <f t="shared" si="5161"/>
        <v/>
      </c>
      <c r="EP404" s="71" t="str">
        <f t="shared" si="5162"/>
        <v/>
      </c>
      <c r="EQ404" s="71" t="str">
        <f t="shared" si="5163"/>
        <v/>
      </c>
      <c r="ER404" s="71" t="str">
        <f t="shared" si="5164"/>
        <v/>
      </c>
      <c r="ES404" s="71" t="str">
        <f t="shared" si="5165"/>
        <v/>
      </c>
      <c r="ET404" s="71" t="str">
        <f t="shared" si="5166"/>
        <v/>
      </c>
      <c r="EU404" s="71" t="str">
        <f t="shared" si="5167"/>
        <v/>
      </c>
      <c r="EV404" s="71" t="str">
        <f t="shared" si="5168"/>
        <v/>
      </c>
      <c r="EW404" s="71" t="str">
        <f t="shared" si="5169"/>
        <v/>
      </c>
      <c r="EX404" s="71" t="str">
        <f t="shared" si="5170"/>
        <v/>
      </c>
      <c r="EY404" s="71" t="str">
        <f t="shared" si="5171"/>
        <v/>
      </c>
      <c r="EZ404" s="71" t="str">
        <f t="shared" si="5172"/>
        <v/>
      </c>
      <c r="FA404" s="71" t="str">
        <f t="shared" si="5173"/>
        <v/>
      </c>
      <c r="FB404" s="71" t="str">
        <f t="shared" si="5174"/>
        <v/>
      </c>
      <c r="FC404" s="71" t="str">
        <f t="shared" si="5175"/>
        <v/>
      </c>
      <c r="FD404" s="71" t="str">
        <f t="shared" si="5176"/>
        <v/>
      </c>
      <c r="FE404" s="71" t="str">
        <f t="shared" si="5177"/>
        <v/>
      </c>
      <c r="FF404" s="71" t="str">
        <f t="shared" si="5178"/>
        <v/>
      </c>
      <c r="FG404" s="71" t="str">
        <f t="shared" si="5179"/>
        <v/>
      </c>
      <c r="FH404" s="71" t="str">
        <f t="shared" si="5180"/>
        <v/>
      </c>
      <c r="FI404" s="71" t="str">
        <f t="shared" si="5181"/>
        <v/>
      </c>
      <c r="FJ404" s="71" t="str">
        <f t="shared" si="5182"/>
        <v/>
      </c>
      <c r="FK404" s="71" t="str">
        <f t="shared" si="5183"/>
        <v/>
      </c>
      <c r="FL404" s="71" t="str">
        <f t="shared" si="5184"/>
        <v/>
      </c>
      <c r="FM404" s="71" t="str">
        <f t="shared" si="5185"/>
        <v/>
      </c>
      <c r="FN404" s="71" t="str">
        <f t="shared" si="5186"/>
        <v/>
      </c>
      <c r="FO404" s="71" t="str">
        <f t="shared" si="5187"/>
        <v/>
      </c>
      <c r="FP404" s="71" t="str">
        <f t="shared" si="5188"/>
        <v/>
      </c>
      <c r="FQ404" s="71" t="str">
        <f t="shared" si="5189"/>
        <v/>
      </c>
      <c r="FR404" s="71" t="str">
        <f t="shared" si="5190"/>
        <v/>
      </c>
      <c r="FS404" s="71" t="str">
        <f t="shared" si="5191"/>
        <v/>
      </c>
    </row>
    <row r="405" spans="1:175" ht="16.5">
      <c r="A405" s="134"/>
      <c r="B405" s="80" t="s">
        <v>1145</v>
      </c>
      <c r="C405" s="152" t="s">
        <v>1146</v>
      </c>
      <c r="T405" s="156" t="s">
        <v>1147</v>
      </c>
      <c r="U405" s="85" t="s">
        <v>1148</v>
      </c>
      <c r="CN405" s="69" t="str">
        <f t="shared" si="5117"/>
        <v>InitUnitState('IK97',,,,,,,,,,)</v>
      </c>
      <c r="CO405" s="69" t="str">
        <f t="shared" si="5118"/>
        <v>InitUnitNormal('IK97',,,,,,,,,,)</v>
      </c>
      <c r="CP405" s="69" t="str">
        <f t="shared" si="5119"/>
        <v>InitUnitMagic('IK97',,,,,,,,,,)</v>
      </c>
      <c r="CQ405" s="69" t="str">
        <f t="shared" si="5120"/>
        <v>InitUnitAdd('IK97',,,,,,,,,,)</v>
      </c>
      <c r="CR405" s="69" t="str">
        <f t="shared" si="5801"/>
        <v>InitEquipData('IK97',,"",,,,,'','','','','','',"ReplaceableTextures\\CommandButtons\\BTNUI_Fuin_08.blp")</v>
      </c>
      <c r="CU405" s="95" t="str">
        <f t="shared" si="5121"/>
        <v>|n</v>
      </c>
      <c r="CV405" s="70" t="str">
        <f t="shared" si="5724"/>
        <v>为|Cffffc926史诗品质|r的|Cffffc926宝物|r附加一条|Cffffc926雷之符印|r属性。|n|n|Cff00ff7f点击可将刻印镶嵌至指定史诗品质的宝物。|n|r|Cffff0000镶嵌后不可拆卸和替换。|r</v>
      </c>
      <c r="CW405" s="60"/>
      <c r="CX405" s="60"/>
      <c r="CY405" s="60"/>
      <c r="CZ405" s="60"/>
      <c r="DA405" s="60"/>
      <c r="DB405" s="71" t="str">
        <f t="shared" si="5122"/>
        <v/>
      </c>
      <c r="DC405" s="71" t="str">
        <f t="shared" si="5123"/>
        <v/>
      </c>
      <c r="DD405" s="71" t="str">
        <f t="shared" si="5124"/>
        <v/>
      </c>
      <c r="DE405" s="71" t="str">
        <f t="shared" si="5125"/>
        <v/>
      </c>
      <c r="DF405" s="71" t="str">
        <f t="shared" si="5126"/>
        <v/>
      </c>
      <c r="DG405" s="71" t="str">
        <f t="shared" si="5127"/>
        <v/>
      </c>
      <c r="DH405" s="71" t="str">
        <f t="shared" si="5128"/>
        <v/>
      </c>
      <c r="DI405" s="71" t="str">
        <f t="shared" si="5129"/>
        <v/>
      </c>
      <c r="DJ405" s="71" t="str">
        <f t="shared" si="5130"/>
        <v/>
      </c>
      <c r="DK405" s="71" t="str">
        <f t="shared" si="5131"/>
        <v/>
      </c>
      <c r="DL405" s="71" t="str">
        <f t="shared" si="5132"/>
        <v/>
      </c>
      <c r="DM405" s="71" t="str">
        <f t="shared" si="5133"/>
        <v/>
      </c>
      <c r="DN405" s="71" t="str">
        <f t="shared" si="5134"/>
        <v/>
      </c>
      <c r="DO405" s="71" t="str">
        <f t="shared" si="5135"/>
        <v/>
      </c>
      <c r="DP405" s="71" t="str">
        <f t="shared" si="5136"/>
        <v/>
      </c>
      <c r="DQ405" s="71" t="str">
        <f t="shared" si="5137"/>
        <v/>
      </c>
      <c r="DR405" s="71" t="str">
        <f t="shared" si="5138"/>
        <v/>
      </c>
      <c r="DS405" s="71" t="str">
        <f t="shared" si="5139"/>
        <v/>
      </c>
      <c r="DT405" s="71" t="str">
        <f t="shared" si="5140"/>
        <v/>
      </c>
      <c r="DU405" s="71" t="str">
        <f t="shared" si="5141"/>
        <v/>
      </c>
      <c r="DV405" s="71" t="str">
        <f t="shared" si="5142"/>
        <v/>
      </c>
      <c r="DW405" s="71" t="str">
        <f t="shared" si="5143"/>
        <v/>
      </c>
      <c r="DX405" s="71" t="str">
        <f t="shared" si="5144"/>
        <v/>
      </c>
      <c r="DY405" s="71" t="str">
        <f t="shared" si="5145"/>
        <v/>
      </c>
      <c r="DZ405" s="71" t="str">
        <f t="shared" si="5146"/>
        <v/>
      </c>
      <c r="EA405" s="71" t="str">
        <f t="shared" si="5147"/>
        <v/>
      </c>
      <c r="EB405" s="71" t="str">
        <f t="shared" si="5148"/>
        <v/>
      </c>
      <c r="EC405" s="71" t="str">
        <f t="shared" si="5149"/>
        <v/>
      </c>
      <c r="ED405" s="71" t="str">
        <f t="shared" si="5150"/>
        <v/>
      </c>
      <c r="EE405" s="71" t="str">
        <f t="shared" si="5151"/>
        <v/>
      </c>
      <c r="EF405" s="71" t="str">
        <f t="shared" si="5152"/>
        <v/>
      </c>
      <c r="EG405" s="71" t="str">
        <f t="shared" si="5153"/>
        <v/>
      </c>
      <c r="EH405" s="71" t="str">
        <f t="shared" si="5154"/>
        <v/>
      </c>
      <c r="EI405" s="71" t="str">
        <f t="shared" si="5155"/>
        <v/>
      </c>
      <c r="EJ405" s="71" t="str">
        <f t="shared" si="5156"/>
        <v/>
      </c>
      <c r="EK405" s="71" t="str">
        <f t="shared" si="5157"/>
        <v/>
      </c>
      <c r="EL405" s="71" t="str">
        <f t="shared" si="5158"/>
        <v/>
      </c>
      <c r="EM405" s="71" t="str">
        <f t="shared" si="5159"/>
        <v/>
      </c>
      <c r="EN405" s="71" t="str">
        <f t="shared" si="5160"/>
        <v/>
      </c>
      <c r="EO405" s="71" t="str">
        <f t="shared" si="5161"/>
        <v/>
      </c>
      <c r="EP405" s="71" t="str">
        <f t="shared" si="5162"/>
        <v/>
      </c>
      <c r="EQ405" s="71" t="str">
        <f t="shared" si="5163"/>
        <v/>
      </c>
      <c r="ER405" s="71" t="str">
        <f t="shared" si="5164"/>
        <v/>
      </c>
      <c r="ES405" s="71" t="str">
        <f t="shared" si="5165"/>
        <v/>
      </c>
      <c r="ET405" s="71" t="str">
        <f t="shared" si="5166"/>
        <v/>
      </c>
      <c r="EU405" s="71" t="str">
        <f t="shared" si="5167"/>
        <v/>
      </c>
      <c r="EV405" s="71" t="str">
        <f t="shared" si="5168"/>
        <v/>
      </c>
      <c r="EW405" s="71" t="str">
        <f t="shared" si="5169"/>
        <v/>
      </c>
      <c r="EX405" s="71" t="str">
        <f t="shared" si="5170"/>
        <v/>
      </c>
      <c r="EY405" s="71" t="str">
        <f t="shared" si="5171"/>
        <v/>
      </c>
      <c r="EZ405" s="71" t="str">
        <f t="shared" si="5172"/>
        <v/>
      </c>
      <c r="FA405" s="71" t="str">
        <f t="shared" si="5173"/>
        <v/>
      </c>
      <c r="FB405" s="71" t="str">
        <f t="shared" si="5174"/>
        <v/>
      </c>
      <c r="FC405" s="71" t="str">
        <f t="shared" si="5175"/>
        <v/>
      </c>
      <c r="FD405" s="71" t="str">
        <f t="shared" si="5176"/>
        <v/>
      </c>
      <c r="FE405" s="71" t="str">
        <f t="shared" si="5177"/>
        <v/>
      </c>
      <c r="FF405" s="71" t="str">
        <f t="shared" si="5178"/>
        <v/>
      </c>
      <c r="FG405" s="71" t="str">
        <f t="shared" si="5179"/>
        <v/>
      </c>
      <c r="FH405" s="71" t="str">
        <f t="shared" si="5180"/>
        <v/>
      </c>
      <c r="FI405" s="71" t="str">
        <f t="shared" si="5181"/>
        <v/>
      </c>
      <c r="FJ405" s="71" t="str">
        <f t="shared" si="5182"/>
        <v/>
      </c>
      <c r="FK405" s="71" t="str">
        <f t="shared" si="5183"/>
        <v/>
      </c>
      <c r="FL405" s="71" t="str">
        <f t="shared" si="5184"/>
        <v/>
      </c>
      <c r="FM405" s="71" t="str">
        <f t="shared" si="5185"/>
        <v/>
      </c>
      <c r="FN405" s="71" t="str">
        <f t="shared" si="5186"/>
        <v/>
      </c>
      <c r="FO405" s="71" t="str">
        <f t="shared" si="5187"/>
        <v/>
      </c>
      <c r="FP405" s="71" t="str">
        <f t="shared" si="5188"/>
        <v/>
      </c>
      <c r="FQ405" s="71" t="str">
        <f t="shared" si="5189"/>
        <v/>
      </c>
      <c r="FR405" s="71" t="str">
        <f t="shared" si="5190"/>
        <v/>
      </c>
      <c r="FS405" s="71" t="str">
        <f t="shared" si="5191"/>
        <v/>
      </c>
    </row>
    <row r="406" spans="1:175" ht="16.5">
      <c r="A406" s="134"/>
      <c r="B406" s="80" t="s">
        <v>1149</v>
      </c>
      <c r="C406" s="153" t="s">
        <v>1150</v>
      </c>
      <c r="T406" s="157" t="s">
        <v>1151</v>
      </c>
      <c r="U406" s="85" t="s">
        <v>1152</v>
      </c>
      <c r="CN406" s="69" t="str">
        <f t="shared" si="5117"/>
        <v>InitUnitState('IK98',,,,,,,,,,)</v>
      </c>
      <c r="CO406" s="69" t="str">
        <f t="shared" si="5118"/>
        <v>InitUnitNormal('IK98',,,,,,,,,,)</v>
      </c>
      <c r="CP406" s="69" t="str">
        <f t="shared" si="5119"/>
        <v>InitUnitMagic('IK98',,,,,,,,,,)</v>
      </c>
      <c r="CQ406" s="69" t="str">
        <f t="shared" si="5120"/>
        <v>InitUnitAdd('IK98',,,,,,,,,,)</v>
      </c>
      <c r="CR406" s="69" t="str">
        <f t="shared" si="5801"/>
        <v>InitEquipData('IK98',,"",,,,,'','','','','','',"")</v>
      </c>
      <c r="CU406" s="95" t="str">
        <f t="shared" si="5121"/>
        <v>|n</v>
      </c>
      <c r="CV406" s="70" t="str">
        <f t="shared" si="5724"/>
        <v>为|Cffffc926史诗品质|r的|Cffffc926宝物|r附加一条|Cffffc926暗之符印|r属性。|n|n|Cff00ff7f点击可将刻印镶嵌至指定史诗品质的宝物。|n|r|Cffff0000镶嵌后不可拆卸和替换。|r</v>
      </c>
      <c r="CW406" s="60"/>
      <c r="CX406" s="60"/>
      <c r="CY406" s="60"/>
      <c r="CZ406" s="60"/>
      <c r="DA406" s="60"/>
      <c r="DB406" s="71" t="str">
        <f t="shared" si="5122"/>
        <v/>
      </c>
      <c r="DC406" s="71" t="str">
        <f t="shared" si="5123"/>
        <v/>
      </c>
      <c r="DD406" s="71" t="str">
        <f t="shared" si="5124"/>
        <v/>
      </c>
      <c r="DE406" s="71" t="str">
        <f t="shared" si="5125"/>
        <v/>
      </c>
      <c r="DF406" s="71" t="str">
        <f t="shared" si="5126"/>
        <v/>
      </c>
      <c r="DG406" s="71" t="str">
        <f t="shared" si="5127"/>
        <v/>
      </c>
      <c r="DH406" s="71" t="str">
        <f t="shared" si="5128"/>
        <v/>
      </c>
      <c r="DI406" s="71" t="str">
        <f t="shared" si="5129"/>
        <v/>
      </c>
      <c r="DJ406" s="71" t="str">
        <f t="shared" si="5130"/>
        <v/>
      </c>
      <c r="DK406" s="71" t="str">
        <f t="shared" si="5131"/>
        <v/>
      </c>
      <c r="DL406" s="71" t="str">
        <f t="shared" si="5132"/>
        <v/>
      </c>
      <c r="DM406" s="71" t="str">
        <f t="shared" si="5133"/>
        <v/>
      </c>
      <c r="DN406" s="71" t="str">
        <f t="shared" si="5134"/>
        <v/>
      </c>
      <c r="DO406" s="71" t="str">
        <f t="shared" si="5135"/>
        <v/>
      </c>
      <c r="DP406" s="71" t="str">
        <f t="shared" si="5136"/>
        <v/>
      </c>
      <c r="DQ406" s="71" t="str">
        <f t="shared" si="5137"/>
        <v/>
      </c>
      <c r="DR406" s="71" t="str">
        <f t="shared" si="5138"/>
        <v/>
      </c>
      <c r="DS406" s="71" t="str">
        <f t="shared" si="5139"/>
        <v/>
      </c>
      <c r="DT406" s="71" t="str">
        <f t="shared" si="5140"/>
        <v/>
      </c>
      <c r="DU406" s="71" t="str">
        <f t="shared" si="5141"/>
        <v/>
      </c>
      <c r="DV406" s="71" t="str">
        <f t="shared" si="5142"/>
        <v/>
      </c>
      <c r="DW406" s="71" t="str">
        <f t="shared" si="5143"/>
        <v/>
      </c>
      <c r="DX406" s="71" t="str">
        <f t="shared" si="5144"/>
        <v/>
      </c>
      <c r="DY406" s="71" t="str">
        <f t="shared" si="5145"/>
        <v/>
      </c>
      <c r="DZ406" s="71" t="str">
        <f t="shared" si="5146"/>
        <v/>
      </c>
      <c r="EA406" s="71" t="str">
        <f t="shared" si="5147"/>
        <v/>
      </c>
      <c r="EB406" s="71" t="str">
        <f t="shared" si="5148"/>
        <v/>
      </c>
      <c r="EC406" s="71" t="str">
        <f t="shared" si="5149"/>
        <v/>
      </c>
      <c r="ED406" s="71" t="str">
        <f t="shared" si="5150"/>
        <v/>
      </c>
      <c r="EE406" s="71" t="str">
        <f t="shared" si="5151"/>
        <v/>
      </c>
      <c r="EF406" s="71" t="str">
        <f t="shared" si="5152"/>
        <v/>
      </c>
      <c r="EG406" s="71" t="str">
        <f t="shared" si="5153"/>
        <v/>
      </c>
      <c r="EH406" s="71" t="str">
        <f t="shared" si="5154"/>
        <v/>
      </c>
      <c r="EI406" s="71" t="str">
        <f t="shared" si="5155"/>
        <v/>
      </c>
      <c r="EJ406" s="71" t="str">
        <f t="shared" si="5156"/>
        <v/>
      </c>
      <c r="EK406" s="71" t="str">
        <f t="shared" si="5157"/>
        <v/>
      </c>
      <c r="EL406" s="71" t="str">
        <f t="shared" si="5158"/>
        <v/>
      </c>
      <c r="EM406" s="71" t="str">
        <f t="shared" si="5159"/>
        <v/>
      </c>
      <c r="EN406" s="71" t="str">
        <f t="shared" si="5160"/>
        <v/>
      </c>
      <c r="EO406" s="71" t="str">
        <f t="shared" si="5161"/>
        <v/>
      </c>
      <c r="EP406" s="71" t="str">
        <f t="shared" si="5162"/>
        <v/>
      </c>
      <c r="EQ406" s="71" t="str">
        <f t="shared" si="5163"/>
        <v/>
      </c>
      <c r="ER406" s="71" t="str">
        <f t="shared" si="5164"/>
        <v/>
      </c>
      <c r="ES406" s="71" t="str">
        <f t="shared" si="5165"/>
        <v/>
      </c>
      <c r="ET406" s="71" t="str">
        <f t="shared" si="5166"/>
        <v/>
      </c>
      <c r="EU406" s="71" t="str">
        <f t="shared" si="5167"/>
        <v/>
      </c>
      <c r="EV406" s="71" t="str">
        <f t="shared" si="5168"/>
        <v/>
      </c>
      <c r="EW406" s="71" t="str">
        <f t="shared" si="5169"/>
        <v/>
      </c>
      <c r="EX406" s="71" t="str">
        <f t="shared" si="5170"/>
        <v/>
      </c>
      <c r="EY406" s="71" t="str">
        <f t="shared" si="5171"/>
        <v/>
      </c>
      <c r="EZ406" s="71" t="str">
        <f t="shared" si="5172"/>
        <v/>
      </c>
      <c r="FA406" s="71" t="str">
        <f t="shared" si="5173"/>
        <v/>
      </c>
      <c r="FB406" s="71" t="str">
        <f t="shared" si="5174"/>
        <v/>
      </c>
      <c r="FC406" s="71" t="str">
        <f t="shared" si="5175"/>
        <v/>
      </c>
      <c r="FD406" s="71" t="str">
        <f t="shared" si="5176"/>
        <v/>
      </c>
      <c r="FE406" s="71" t="str">
        <f t="shared" si="5177"/>
        <v/>
      </c>
      <c r="FF406" s="71" t="str">
        <f t="shared" si="5178"/>
        <v/>
      </c>
      <c r="FG406" s="71" t="str">
        <f t="shared" si="5179"/>
        <v/>
      </c>
      <c r="FH406" s="71" t="str">
        <f t="shared" si="5180"/>
        <v/>
      </c>
      <c r="FI406" s="71" t="str">
        <f t="shared" si="5181"/>
        <v/>
      </c>
      <c r="FJ406" s="71" t="str">
        <f t="shared" si="5182"/>
        <v/>
      </c>
      <c r="FK406" s="71" t="str">
        <f t="shared" si="5183"/>
        <v/>
      </c>
      <c r="FL406" s="71" t="str">
        <f t="shared" si="5184"/>
        <v/>
      </c>
      <c r="FM406" s="71" t="str">
        <f t="shared" si="5185"/>
        <v/>
      </c>
      <c r="FN406" s="71" t="str">
        <f t="shared" si="5186"/>
        <v/>
      </c>
      <c r="FO406" s="71" t="str">
        <f t="shared" si="5187"/>
        <v/>
      </c>
      <c r="FP406" s="71" t="str">
        <f t="shared" si="5188"/>
        <v/>
      </c>
      <c r="FQ406" s="71" t="str">
        <f t="shared" si="5189"/>
        <v/>
      </c>
      <c r="FR406" s="71" t="str">
        <f t="shared" si="5190"/>
        <v/>
      </c>
      <c r="FS406" s="71" t="str">
        <f t="shared" si="5191"/>
        <v/>
      </c>
    </row>
    <row r="407" spans="1:175" ht="16.5">
      <c r="A407" s="72"/>
      <c r="B407" s="154"/>
      <c r="C407" s="72"/>
      <c r="E407" s="138"/>
      <c r="T407" s="158"/>
      <c r="U407" s="85"/>
      <c r="CU407" s="95" t="str">
        <f t="shared" si="4879"/>
        <v>|n</v>
      </c>
      <c r="CW407" s="60"/>
      <c r="CX407" s="60"/>
      <c r="CY407" s="60"/>
      <c r="CZ407" s="60"/>
      <c r="DA407" s="60"/>
      <c r="DB407" s="71" t="str">
        <f t="shared" si="4880"/>
        <v/>
      </c>
      <c r="DC407" s="71" t="str">
        <f t="shared" si="4881"/>
        <v/>
      </c>
      <c r="DD407" s="71" t="str">
        <f t="shared" si="4882"/>
        <v/>
      </c>
      <c r="DE407" s="71" t="str">
        <f t="shared" si="4883"/>
        <v/>
      </c>
      <c r="DF407" s="71" t="str">
        <f t="shared" si="4884"/>
        <v/>
      </c>
      <c r="DG407" s="71" t="str">
        <f t="shared" si="4885"/>
        <v/>
      </c>
      <c r="DH407" s="71" t="str">
        <f t="shared" si="4886"/>
        <v/>
      </c>
      <c r="DI407" s="71" t="str">
        <f t="shared" si="4887"/>
        <v/>
      </c>
      <c r="DJ407" s="71" t="str">
        <f t="shared" si="4888"/>
        <v/>
      </c>
      <c r="DK407" s="71" t="str">
        <f t="shared" si="4889"/>
        <v/>
      </c>
      <c r="DL407" s="71" t="str">
        <f t="shared" si="4890"/>
        <v/>
      </c>
      <c r="DM407" s="71" t="str">
        <f t="shared" si="4891"/>
        <v/>
      </c>
      <c r="DN407" s="71" t="str">
        <f t="shared" si="4892"/>
        <v/>
      </c>
      <c r="DO407" s="71" t="str">
        <f t="shared" si="4893"/>
        <v/>
      </c>
      <c r="DP407" s="71" t="str">
        <f t="shared" si="4894"/>
        <v/>
      </c>
      <c r="DQ407" s="71" t="str">
        <f t="shared" si="4895"/>
        <v/>
      </c>
      <c r="DR407" s="71" t="str">
        <f t="shared" si="4896"/>
        <v/>
      </c>
      <c r="DS407" s="71" t="str">
        <f t="shared" si="4897"/>
        <v/>
      </c>
      <c r="DT407" s="71" t="str">
        <f t="shared" si="4898"/>
        <v/>
      </c>
      <c r="DU407" s="71" t="str">
        <f t="shared" si="4899"/>
        <v/>
      </c>
      <c r="DV407" s="71" t="str">
        <f t="shared" si="4900"/>
        <v/>
      </c>
      <c r="DW407" s="71" t="str">
        <f t="shared" si="4901"/>
        <v/>
      </c>
      <c r="DX407" s="71" t="str">
        <f t="shared" si="4902"/>
        <v/>
      </c>
      <c r="DY407" s="71" t="str">
        <f t="shared" si="4903"/>
        <v/>
      </c>
      <c r="DZ407" s="71" t="str">
        <f t="shared" si="4904"/>
        <v/>
      </c>
      <c r="EA407" s="71" t="str">
        <f t="shared" si="4905"/>
        <v/>
      </c>
      <c r="EB407" s="71" t="str">
        <f t="shared" si="4906"/>
        <v/>
      </c>
      <c r="EC407" s="71" t="str">
        <f t="shared" si="4907"/>
        <v/>
      </c>
      <c r="ED407" s="71" t="str">
        <f t="shared" si="4908"/>
        <v/>
      </c>
      <c r="EE407" s="71" t="str">
        <f t="shared" si="4909"/>
        <v/>
      </c>
      <c r="EF407" s="71" t="str">
        <f t="shared" si="4910"/>
        <v/>
      </c>
      <c r="EG407" s="71" t="str">
        <f t="shared" si="4911"/>
        <v/>
      </c>
      <c r="EH407" s="71" t="str">
        <f t="shared" si="4912"/>
        <v/>
      </c>
      <c r="EI407" s="71" t="str">
        <f t="shared" si="4913"/>
        <v/>
      </c>
      <c r="EJ407" s="71" t="str">
        <f t="shared" si="4914"/>
        <v/>
      </c>
      <c r="EK407" s="71" t="str">
        <f t="shared" si="4915"/>
        <v/>
      </c>
      <c r="EL407" s="71" t="str">
        <f t="shared" si="4916"/>
        <v/>
      </c>
      <c r="EM407" s="71" t="str">
        <f t="shared" si="4917"/>
        <v/>
      </c>
      <c r="EN407" s="71" t="str">
        <f t="shared" si="4918"/>
        <v/>
      </c>
      <c r="EO407" s="71" t="str">
        <f t="shared" si="4919"/>
        <v/>
      </c>
      <c r="EP407" s="71" t="str">
        <f t="shared" si="4920"/>
        <v/>
      </c>
      <c r="EQ407" s="71" t="str">
        <f t="shared" si="4921"/>
        <v/>
      </c>
      <c r="ER407" s="71" t="str">
        <f t="shared" si="4922"/>
        <v/>
      </c>
      <c r="ES407" s="71" t="str">
        <f t="shared" si="4923"/>
        <v/>
      </c>
      <c r="ET407" s="71" t="str">
        <f t="shared" si="4924"/>
        <v/>
      </c>
      <c r="EU407" s="71" t="str">
        <f t="shared" si="4925"/>
        <v/>
      </c>
      <c r="EV407" s="71" t="str">
        <f t="shared" si="4926"/>
        <v/>
      </c>
      <c r="EW407" s="71" t="str">
        <f t="shared" si="4927"/>
        <v/>
      </c>
      <c r="EX407" s="71" t="str">
        <f t="shared" si="4928"/>
        <v/>
      </c>
      <c r="EY407" s="71" t="str">
        <f t="shared" si="4929"/>
        <v/>
      </c>
      <c r="EZ407" s="71" t="str">
        <f t="shared" si="4930"/>
        <v/>
      </c>
      <c r="FA407" s="71" t="str">
        <f t="shared" si="4931"/>
        <v/>
      </c>
      <c r="FB407" s="71" t="str">
        <f t="shared" si="4932"/>
        <v/>
      </c>
      <c r="FC407" s="71" t="str">
        <f t="shared" si="4933"/>
        <v/>
      </c>
      <c r="FD407" s="71" t="str">
        <f t="shared" si="4934"/>
        <v/>
      </c>
      <c r="FE407" s="71" t="str">
        <f t="shared" si="4935"/>
        <v/>
      </c>
      <c r="FF407" s="71" t="str">
        <f t="shared" si="4936"/>
        <v/>
      </c>
      <c r="FG407" s="71" t="str">
        <f t="shared" si="4937"/>
        <v/>
      </c>
      <c r="FH407" s="71" t="str">
        <f t="shared" si="4938"/>
        <v/>
      </c>
      <c r="FI407" s="71" t="str">
        <f t="shared" si="4939"/>
        <v/>
      </c>
      <c r="FJ407" s="71" t="str">
        <f t="shared" si="4940"/>
        <v/>
      </c>
      <c r="FK407" s="71" t="str">
        <f t="shared" si="4941"/>
        <v/>
      </c>
      <c r="FL407" s="71" t="str">
        <f t="shared" si="4942"/>
        <v/>
      </c>
      <c r="FM407" s="71" t="str">
        <f t="shared" si="4943"/>
        <v/>
      </c>
      <c r="FN407" s="71" t="str">
        <f t="shared" si="4944"/>
        <v/>
      </c>
      <c r="FO407" s="71" t="str">
        <f t="shared" si="4945"/>
        <v/>
      </c>
      <c r="FP407" s="71" t="str">
        <f t="shared" si="4946"/>
        <v/>
      </c>
      <c r="FQ407" s="71" t="str">
        <f t="shared" si="4947"/>
        <v/>
      </c>
      <c r="FR407" s="71" t="str">
        <f t="shared" si="4948"/>
        <v/>
      </c>
      <c r="FS407" s="71" t="str">
        <f t="shared" si="4949"/>
        <v/>
      </c>
    </row>
    <row r="408" spans="1:175" ht="16.5">
      <c r="A408" s="72"/>
      <c r="B408" s="154"/>
      <c r="C408" s="72"/>
      <c r="E408" s="138"/>
      <c r="T408" s="158"/>
      <c r="U408" s="85"/>
      <c r="CU408" s="95" t="str">
        <f t="shared" si="4879"/>
        <v>|n</v>
      </c>
      <c r="CW408" s="60"/>
      <c r="CX408" s="60"/>
      <c r="CY408" s="60"/>
      <c r="CZ408" s="60"/>
      <c r="DA408" s="60"/>
      <c r="DB408" s="71" t="str">
        <f t="shared" si="4880"/>
        <v/>
      </c>
      <c r="DC408" s="71" t="str">
        <f t="shared" si="4881"/>
        <v/>
      </c>
      <c r="DD408" s="71" t="str">
        <f t="shared" si="4882"/>
        <v/>
      </c>
      <c r="DE408" s="71" t="str">
        <f t="shared" si="4883"/>
        <v/>
      </c>
      <c r="DF408" s="71" t="str">
        <f t="shared" si="4884"/>
        <v/>
      </c>
      <c r="DG408" s="71" t="str">
        <f t="shared" si="4885"/>
        <v/>
      </c>
      <c r="DH408" s="71" t="str">
        <f t="shared" si="4886"/>
        <v/>
      </c>
      <c r="DI408" s="71" t="str">
        <f t="shared" si="4887"/>
        <v/>
      </c>
      <c r="DJ408" s="71" t="str">
        <f t="shared" si="4888"/>
        <v/>
      </c>
      <c r="DK408" s="71" t="str">
        <f t="shared" si="4889"/>
        <v/>
      </c>
      <c r="DL408" s="71" t="str">
        <f t="shared" si="4890"/>
        <v/>
      </c>
      <c r="DM408" s="71" t="str">
        <f t="shared" si="4891"/>
        <v/>
      </c>
      <c r="DN408" s="71" t="str">
        <f t="shared" si="4892"/>
        <v/>
      </c>
      <c r="DO408" s="71" t="str">
        <f t="shared" si="4893"/>
        <v/>
      </c>
      <c r="DP408" s="71" t="str">
        <f t="shared" si="4894"/>
        <v/>
      </c>
      <c r="DQ408" s="71" t="str">
        <f t="shared" si="4895"/>
        <v/>
      </c>
      <c r="DR408" s="71" t="str">
        <f t="shared" si="4896"/>
        <v/>
      </c>
      <c r="DS408" s="71" t="str">
        <f t="shared" si="4897"/>
        <v/>
      </c>
      <c r="DT408" s="71" t="str">
        <f t="shared" si="4898"/>
        <v/>
      </c>
      <c r="DU408" s="71" t="str">
        <f t="shared" si="4899"/>
        <v/>
      </c>
      <c r="DV408" s="71" t="str">
        <f t="shared" si="4900"/>
        <v/>
      </c>
      <c r="DW408" s="71" t="str">
        <f t="shared" si="4901"/>
        <v/>
      </c>
      <c r="DX408" s="71" t="str">
        <f t="shared" si="4902"/>
        <v/>
      </c>
      <c r="DY408" s="71" t="str">
        <f t="shared" si="4903"/>
        <v/>
      </c>
      <c r="DZ408" s="71" t="str">
        <f t="shared" si="4904"/>
        <v/>
      </c>
      <c r="EA408" s="71" t="str">
        <f t="shared" si="4905"/>
        <v/>
      </c>
      <c r="EB408" s="71" t="str">
        <f t="shared" si="4906"/>
        <v/>
      </c>
      <c r="EC408" s="71" t="str">
        <f t="shared" si="4907"/>
        <v/>
      </c>
      <c r="ED408" s="71" t="str">
        <f t="shared" si="4908"/>
        <v/>
      </c>
      <c r="EE408" s="71" t="str">
        <f t="shared" si="4909"/>
        <v/>
      </c>
      <c r="EF408" s="71" t="str">
        <f t="shared" si="4910"/>
        <v/>
      </c>
      <c r="EG408" s="71" t="str">
        <f t="shared" si="4911"/>
        <v/>
      </c>
      <c r="EH408" s="71" t="str">
        <f t="shared" si="4912"/>
        <v/>
      </c>
      <c r="EI408" s="71" t="str">
        <f t="shared" si="4913"/>
        <v/>
      </c>
      <c r="EJ408" s="71" t="str">
        <f t="shared" si="4914"/>
        <v/>
      </c>
      <c r="EK408" s="71" t="str">
        <f t="shared" si="4915"/>
        <v/>
      </c>
      <c r="EL408" s="71" t="str">
        <f t="shared" si="4916"/>
        <v/>
      </c>
      <c r="EM408" s="71" t="str">
        <f t="shared" si="4917"/>
        <v/>
      </c>
      <c r="EN408" s="71" t="str">
        <f t="shared" si="4918"/>
        <v/>
      </c>
      <c r="EO408" s="71" t="str">
        <f t="shared" si="4919"/>
        <v/>
      </c>
      <c r="EP408" s="71" t="str">
        <f t="shared" si="4920"/>
        <v/>
      </c>
      <c r="EQ408" s="71" t="str">
        <f t="shared" si="4921"/>
        <v/>
      </c>
      <c r="ER408" s="71" t="str">
        <f t="shared" si="4922"/>
        <v/>
      </c>
      <c r="ES408" s="71" t="str">
        <f t="shared" si="4923"/>
        <v/>
      </c>
      <c r="ET408" s="71" t="str">
        <f t="shared" si="4924"/>
        <v/>
      </c>
      <c r="EU408" s="71" t="str">
        <f t="shared" si="4925"/>
        <v/>
      </c>
      <c r="EV408" s="71" t="str">
        <f t="shared" si="4926"/>
        <v/>
      </c>
      <c r="EW408" s="71" t="str">
        <f t="shared" si="4927"/>
        <v/>
      </c>
      <c r="EX408" s="71" t="str">
        <f t="shared" si="4928"/>
        <v/>
      </c>
      <c r="EY408" s="71" t="str">
        <f t="shared" si="4929"/>
        <v/>
      </c>
      <c r="EZ408" s="71" t="str">
        <f t="shared" si="4930"/>
        <v/>
      </c>
      <c r="FA408" s="71" t="str">
        <f t="shared" si="4931"/>
        <v/>
      </c>
      <c r="FB408" s="71" t="str">
        <f t="shared" si="4932"/>
        <v/>
      </c>
      <c r="FC408" s="71" t="str">
        <f t="shared" si="4933"/>
        <v/>
      </c>
      <c r="FD408" s="71" t="str">
        <f t="shared" si="4934"/>
        <v/>
      </c>
      <c r="FE408" s="71" t="str">
        <f t="shared" si="4935"/>
        <v/>
      </c>
      <c r="FF408" s="71" t="str">
        <f t="shared" si="4936"/>
        <v/>
      </c>
      <c r="FG408" s="71" t="str">
        <f t="shared" si="4937"/>
        <v/>
      </c>
      <c r="FH408" s="71" t="str">
        <f t="shared" si="4938"/>
        <v/>
      </c>
      <c r="FI408" s="71" t="str">
        <f t="shared" si="4939"/>
        <v/>
      </c>
      <c r="FJ408" s="71" t="str">
        <f t="shared" si="4940"/>
        <v/>
      </c>
      <c r="FK408" s="71" t="str">
        <f t="shared" si="4941"/>
        <v/>
      </c>
      <c r="FL408" s="71" t="str">
        <f t="shared" si="4942"/>
        <v/>
      </c>
      <c r="FM408" s="71" t="str">
        <f t="shared" si="4943"/>
        <v/>
      </c>
      <c r="FN408" s="71" t="str">
        <f t="shared" si="4944"/>
        <v/>
      </c>
      <c r="FO408" s="71" t="str">
        <f t="shared" si="4945"/>
        <v/>
      </c>
      <c r="FP408" s="71" t="str">
        <f t="shared" si="4946"/>
        <v/>
      </c>
      <c r="FQ408" s="71" t="str">
        <f t="shared" si="4947"/>
        <v/>
      </c>
      <c r="FR408" s="71" t="str">
        <f t="shared" si="4948"/>
        <v/>
      </c>
      <c r="FS408" s="71" t="str">
        <f t="shared" si="4949"/>
        <v/>
      </c>
    </row>
    <row r="409" spans="1:175" ht="16.5">
      <c r="A409" s="72"/>
      <c r="B409" s="154"/>
      <c r="C409" s="72"/>
      <c r="E409" s="138"/>
      <c r="T409" s="158"/>
      <c r="U409" s="85"/>
      <c r="CU409" s="95" t="str">
        <f t="shared" si="4879"/>
        <v>|n</v>
      </c>
      <c r="CW409" s="60"/>
      <c r="CX409" s="60"/>
      <c r="CY409" s="60"/>
      <c r="CZ409" s="60"/>
      <c r="DA409" s="60"/>
      <c r="DB409" s="71" t="str">
        <f t="shared" si="4880"/>
        <v/>
      </c>
      <c r="DC409" s="71" t="str">
        <f t="shared" si="4881"/>
        <v/>
      </c>
      <c r="DD409" s="71" t="str">
        <f t="shared" si="4882"/>
        <v/>
      </c>
      <c r="DE409" s="71" t="str">
        <f t="shared" si="4883"/>
        <v/>
      </c>
      <c r="DF409" s="71" t="str">
        <f t="shared" si="4884"/>
        <v/>
      </c>
      <c r="DG409" s="71" t="str">
        <f t="shared" si="4885"/>
        <v/>
      </c>
      <c r="DH409" s="71" t="str">
        <f t="shared" si="4886"/>
        <v/>
      </c>
      <c r="DI409" s="71" t="str">
        <f t="shared" si="4887"/>
        <v/>
      </c>
      <c r="DJ409" s="71" t="str">
        <f t="shared" si="4888"/>
        <v/>
      </c>
      <c r="DK409" s="71" t="str">
        <f t="shared" si="4889"/>
        <v/>
      </c>
      <c r="DL409" s="71" t="str">
        <f t="shared" si="4890"/>
        <v/>
      </c>
      <c r="DM409" s="71" t="str">
        <f t="shared" si="4891"/>
        <v/>
      </c>
      <c r="DN409" s="71" t="str">
        <f t="shared" si="4892"/>
        <v/>
      </c>
      <c r="DO409" s="71" t="str">
        <f t="shared" si="4893"/>
        <v/>
      </c>
      <c r="DP409" s="71" t="str">
        <f t="shared" si="4894"/>
        <v/>
      </c>
      <c r="DQ409" s="71" t="str">
        <f t="shared" si="4895"/>
        <v/>
      </c>
      <c r="DR409" s="71" t="str">
        <f t="shared" si="4896"/>
        <v/>
      </c>
      <c r="DS409" s="71" t="str">
        <f t="shared" si="4897"/>
        <v/>
      </c>
      <c r="DT409" s="71" t="str">
        <f t="shared" si="4898"/>
        <v/>
      </c>
      <c r="DU409" s="71" t="str">
        <f t="shared" si="4899"/>
        <v/>
      </c>
      <c r="DV409" s="71" t="str">
        <f t="shared" si="4900"/>
        <v/>
      </c>
      <c r="DW409" s="71" t="str">
        <f t="shared" si="4901"/>
        <v/>
      </c>
      <c r="DX409" s="71" t="str">
        <f t="shared" si="4902"/>
        <v/>
      </c>
      <c r="DY409" s="71" t="str">
        <f t="shared" si="4903"/>
        <v/>
      </c>
      <c r="DZ409" s="71" t="str">
        <f t="shared" si="4904"/>
        <v/>
      </c>
      <c r="EA409" s="71" t="str">
        <f t="shared" si="4905"/>
        <v/>
      </c>
      <c r="EB409" s="71" t="str">
        <f t="shared" si="4906"/>
        <v/>
      </c>
      <c r="EC409" s="71" t="str">
        <f t="shared" si="4907"/>
        <v/>
      </c>
      <c r="ED409" s="71" t="str">
        <f t="shared" si="4908"/>
        <v/>
      </c>
      <c r="EE409" s="71" t="str">
        <f t="shared" si="4909"/>
        <v/>
      </c>
      <c r="EF409" s="71" t="str">
        <f t="shared" si="4910"/>
        <v/>
      </c>
      <c r="EG409" s="71" t="str">
        <f t="shared" si="4911"/>
        <v/>
      </c>
      <c r="EH409" s="71" t="str">
        <f t="shared" si="4912"/>
        <v/>
      </c>
      <c r="EI409" s="71" t="str">
        <f t="shared" si="4913"/>
        <v/>
      </c>
      <c r="EJ409" s="71" t="str">
        <f t="shared" si="4914"/>
        <v/>
      </c>
      <c r="EK409" s="71" t="str">
        <f t="shared" si="4915"/>
        <v/>
      </c>
      <c r="EL409" s="71" t="str">
        <f t="shared" si="4916"/>
        <v/>
      </c>
      <c r="EM409" s="71" t="str">
        <f t="shared" si="4917"/>
        <v/>
      </c>
      <c r="EN409" s="71" t="str">
        <f t="shared" si="4918"/>
        <v/>
      </c>
      <c r="EO409" s="71" t="str">
        <f t="shared" si="4919"/>
        <v/>
      </c>
      <c r="EP409" s="71" t="str">
        <f t="shared" si="4920"/>
        <v/>
      </c>
      <c r="EQ409" s="71" t="str">
        <f t="shared" si="4921"/>
        <v/>
      </c>
      <c r="ER409" s="71" t="str">
        <f t="shared" si="4922"/>
        <v/>
      </c>
      <c r="ES409" s="71" t="str">
        <f t="shared" si="4923"/>
        <v/>
      </c>
      <c r="ET409" s="71" t="str">
        <f t="shared" si="4924"/>
        <v/>
      </c>
      <c r="EU409" s="71" t="str">
        <f t="shared" si="4925"/>
        <v/>
      </c>
      <c r="EV409" s="71" t="str">
        <f t="shared" si="4926"/>
        <v/>
      </c>
      <c r="EW409" s="71" t="str">
        <f t="shared" si="4927"/>
        <v/>
      </c>
      <c r="EX409" s="71" t="str">
        <f t="shared" si="4928"/>
        <v/>
      </c>
      <c r="EY409" s="71" t="str">
        <f t="shared" si="4929"/>
        <v/>
      </c>
      <c r="EZ409" s="71" t="str">
        <f t="shared" si="4930"/>
        <v/>
      </c>
      <c r="FA409" s="71" t="str">
        <f t="shared" si="4931"/>
        <v/>
      </c>
      <c r="FB409" s="71" t="str">
        <f t="shared" si="4932"/>
        <v/>
      </c>
      <c r="FC409" s="71" t="str">
        <f t="shared" si="4933"/>
        <v/>
      </c>
      <c r="FD409" s="71" t="str">
        <f t="shared" si="4934"/>
        <v/>
      </c>
      <c r="FE409" s="71" t="str">
        <f t="shared" si="4935"/>
        <v/>
      </c>
      <c r="FF409" s="71" t="str">
        <f t="shared" si="4936"/>
        <v/>
      </c>
      <c r="FG409" s="71" t="str">
        <f t="shared" si="4937"/>
        <v/>
      </c>
      <c r="FH409" s="71" t="str">
        <f t="shared" si="4938"/>
        <v/>
      </c>
      <c r="FI409" s="71" t="str">
        <f t="shared" si="4939"/>
        <v/>
      </c>
      <c r="FJ409" s="71" t="str">
        <f t="shared" si="4940"/>
        <v/>
      </c>
      <c r="FK409" s="71" t="str">
        <f t="shared" si="4941"/>
        <v/>
      </c>
      <c r="FL409" s="71" t="str">
        <f t="shared" si="4942"/>
        <v/>
      </c>
      <c r="FM409" s="71" t="str">
        <f t="shared" si="4943"/>
        <v/>
      </c>
      <c r="FN409" s="71" t="str">
        <f t="shared" si="4944"/>
        <v/>
      </c>
      <c r="FO409" s="71" t="str">
        <f t="shared" si="4945"/>
        <v/>
      </c>
      <c r="FP409" s="71" t="str">
        <f t="shared" si="4946"/>
        <v/>
      </c>
      <c r="FQ409" s="71" t="str">
        <f t="shared" si="4947"/>
        <v/>
      </c>
      <c r="FR409" s="71" t="str">
        <f t="shared" si="4948"/>
        <v/>
      </c>
      <c r="FS409" s="71" t="str">
        <f t="shared" si="4949"/>
        <v/>
      </c>
    </row>
    <row r="410" spans="1:175">
      <c r="CN410" s="69" t="str">
        <f t="shared" ref="CN410:CN441" si="5802">"InitUnitState('"&amp;B410&amp;"',"&amp;V410&amp;","&amp;W410&amp;","&amp;X410&amp;","&amp;Y410&amp;","&amp;Z410&amp;","&amp;AA410&amp;","&amp;AB410&amp;","&amp;AC410&amp;","&amp;AD410&amp;","&amp;AE410&amp;")"</f>
        <v>InitUnitState('',,,,,,,,,,)</v>
      </c>
      <c r="CO410" s="69" t="str">
        <f t="shared" ref="CO410:CO441" si="5803">"InitUnitNormal('"&amp;B410&amp;"',"&amp;AF410&amp;","&amp;AG410&amp;","&amp;AH410&amp;","&amp;AI410&amp;","&amp;AJ410&amp;","&amp;AK410&amp;","&amp;AL410&amp;","&amp;AM410&amp;","&amp;AN410&amp;","&amp;AO410&amp;")"</f>
        <v>InitUnitNormal('',,,,,,,,,,)</v>
      </c>
      <c r="CP410" s="69" t="str">
        <f t="shared" ref="CP410:CP441" si="5804">"InitUnitMagic('"&amp;B410&amp;"',"&amp;AP410&amp;","&amp;AQ410&amp;","&amp;AR410&amp;","&amp;AS410&amp;","&amp;AT410&amp;","&amp;AU410&amp;","&amp;AV410&amp;","&amp;AW410&amp;","&amp;BI410&amp;","&amp;BJ410&amp;")"</f>
        <v>InitUnitMagic('',,,,,,,,,,)</v>
      </c>
      <c r="CQ410" s="69" t="str">
        <f t="shared" ref="CQ410:CQ441" si="5805">"InitUnitAdd('"&amp;B410&amp;"',"&amp;BK410&amp;","&amp;BL410&amp;","&amp;BM410&amp;","&amp;BN410&amp;","&amp;BO410&amp;","&amp;BP410&amp;","&amp;BQ410&amp;","&amp;BR410&amp;","&amp;BS410&amp;","&amp;BT410&amp;")"</f>
        <v>InitUnitAdd('',,,,,,,,,,)</v>
      </c>
      <c r="CR410" s="69" t="str">
        <f t="shared" ref="CR410:CR441" si="5806"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411&amp;CR$1&amp;")"</f>
        <v>InitEquipData('',,"",,,,,'','','','','','',"")</v>
      </c>
      <c r="CU410" s="70" t="str">
        <f t="shared" ref="CU410:CU422" si="5807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W410" s="60"/>
      <c r="CX410" s="60"/>
      <c r="CY410" s="60"/>
      <c r="CZ410" s="60"/>
      <c r="DA410" s="60"/>
      <c r="DB410" s="71" t="str">
        <f t="shared" ref="DB410:DB430" si="5808">IF(V410="","","|n"&amp;DB$2&amp;"+"&amp;V410&amp;DB$1)</f>
        <v/>
      </c>
      <c r="DC410" s="71" t="str">
        <f t="shared" ref="DC410:DC430" si="5809">IF(W410="","","|n"&amp;DC$2&amp;"+"&amp;W410&amp;DC$1)</f>
        <v/>
      </c>
      <c r="DD410" s="71" t="str">
        <f t="shared" ref="DD410:DD430" si="5810">IF(X410="","","|n"&amp;DD$2&amp;"+"&amp;X410&amp;DD$1)</f>
        <v/>
      </c>
      <c r="DE410" s="71" t="str">
        <f t="shared" ref="DE410:DE430" si="5811">IF(Y410="","","|n"&amp;DE$2&amp;"+"&amp;Y410&amp;DE$1)</f>
        <v/>
      </c>
      <c r="DF410" s="71" t="str">
        <f t="shared" ref="DF410:DF430" si="5812">IF(Z410="","","|n"&amp;DF$2&amp;"+"&amp;Z410&amp;DF$1)</f>
        <v/>
      </c>
      <c r="DG410" s="71" t="str">
        <f t="shared" ref="DG410:DG430" si="5813">IF(AA410="","","|n"&amp;DG$2&amp;"+"&amp;AA410&amp;DG$1)</f>
        <v/>
      </c>
      <c r="DH410" s="71" t="str">
        <f t="shared" ref="DH410:DH430" si="5814">IF(AB410="","","|n"&amp;DH$2&amp;"+"&amp;AB410&amp;DH$1)</f>
        <v/>
      </c>
      <c r="DI410" s="71" t="str">
        <f t="shared" ref="DI410:DI430" si="5815">IF(AC410="","","|n"&amp;DI$2&amp;"+"&amp;AC410&amp;DI$1)</f>
        <v/>
      </c>
      <c r="DJ410" s="71" t="str">
        <f t="shared" ref="DJ410:DJ430" si="5816">IF(AD410="","","|n"&amp;DJ$2&amp;"+"&amp;AD410&amp;DJ$1)</f>
        <v/>
      </c>
      <c r="DK410" s="71" t="str">
        <f t="shared" ref="DK410:DK430" si="5817">IF(AE410="","","|n"&amp;DK$2&amp;"+"&amp;AE410&amp;DK$1)</f>
        <v/>
      </c>
      <c r="DL410" s="71" t="str">
        <f t="shared" ref="DL410:DL430" si="5818">IF(AF410="","","|n"&amp;DL$2&amp;"+"&amp;AF410&amp;DL$1)</f>
        <v/>
      </c>
      <c r="DM410" s="71" t="str">
        <f t="shared" ref="DM410:DM430" si="5819">IF(AG410="","","|n"&amp;DM$2&amp;"+"&amp;AG410&amp;DM$1)</f>
        <v/>
      </c>
      <c r="DN410" s="71" t="str">
        <f t="shared" ref="DN410:DN430" si="5820">IF(AH410="","","|n"&amp;DN$2&amp;"+"&amp;AH410&amp;DN$1)</f>
        <v/>
      </c>
      <c r="DO410" s="71" t="str">
        <f t="shared" ref="DO410:DO430" si="5821">IF(AI410="","","|n"&amp;DO$2&amp;"+"&amp;AI410&amp;DO$1)</f>
        <v/>
      </c>
      <c r="DP410" s="71" t="str">
        <f t="shared" ref="DP410:DP430" si="5822">IF(AJ410="","","|n"&amp;DP$2&amp;"+"&amp;AJ410&amp;DP$1)</f>
        <v/>
      </c>
      <c r="DQ410" s="71" t="str">
        <f t="shared" ref="DQ410:DQ430" si="5823">IF(AK410="","","|n"&amp;DQ$2&amp;"+"&amp;AK410&amp;DQ$1)</f>
        <v/>
      </c>
      <c r="DR410" s="71" t="str">
        <f t="shared" ref="DR410:DR430" si="5824">IF(AL410="","","|n"&amp;DR$2&amp;"+"&amp;AL410&amp;DR$1)</f>
        <v/>
      </c>
      <c r="DS410" s="71" t="str">
        <f t="shared" ref="DS410:DS430" si="5825">IF(AM410="","","|n"&amp;DS$2&amp;"+"&amp;AM410&amp;DS$1)</f>
        <v/>
      </c>
      <c r="DT410" s="71" t="str">
        <f t="shared" ref="DT410:DT430" si="5826">IF(AN410="","","|n"&amp;DT$2&amp;"+"&amp;AN410&amp;DT$1)</f>
        <v/>
      </c>
      <c r="DU410" s="71" t="str">
        <f t="shared" ref="DU410:DU430" si="5827">IF(AO410="","","|n"&amp;DU$2&amp;"+"&amp;AO410&amp;DU$1)</f>
        <v/>
      </c>
      <c r="DV410" s="71" t="str">
        <f t="shared" ref="DV410:DV430" si="5828">IF(AP410="","","|n"&amp;DV$2&amp;"+"&amp;AP410&amp;DV$1)</f>
        <v/>
      </c>
      <c r="DW410" s="71" t="str">
        <f t="shared" ref="DW410:DW430" si="5829">IF(AQ410="","","|n"&amp;DW$2&amp;"+"&amp;AQ410&amp;DW$1)</f>
        <v/>
      </c>
      <c r="DX410" s="71" t="str">
        <f t="shared" ref="DX410:DX430" si="5830">IF(AR410="","","|n"&amp;DX$2&amp;"+"&amp;AR410&amp;DX$1)</f>
        <v/>
      </c>
      <c r="DY410" s="71" t="str">
        <f t="shared" ref="DY410:DY430" si="5831">IF(AS410="","","|n"&amp;DY$2&amp;"+"&amp;AS410&amp;DY$1)</f>
        <v/>
      </c>
      <c r="DZ410" s="71" t="str">
        <f t="shared" ref="DZ410:DZ430" si="5832">IF(AT410="","","|n"&amp;DZ$2&amp;"+"&amp;AT410&amp;DZ$1)</f>
        <v/>
      </c>
      <c r="EA410" s="71" t="str">
        <f t="shared" ref="EA410:EA430" si="5833">IF(AU410="","","|n"&amp;EA$2&amp;"+"&amp;AU410&amp;EA$1)</f>
        <v/>
      </c>
      <c r="EB410" s="71" t="str">
        <f t="shared" ref="EB410:EB430" si="5834">IF(AV410="","","|n"&amp;EB$2&amp;"+"&amp;AV410&amp;EB$1)</f>
        <v/>
      </c>
      <c r="EC410" s="71" t="str">
        <f t="shared" ref="EC410:EC430" si="5835">IF(AW410="","","|n"&amp;EC$2&amp;"+"&amp;AW410&amp;EC$1)</f>
        <v/>
      </c>
      <c r="ED410" s="71" t="str">
        <f t="shared" ref="ED410:ED430" si="5836">IF(AX410="","","|n"&amp;ED$2&amp;"+"&amp;AX410&amp;ED$1)</f>
        <v/>
      </c>
      <c r="EE410" s="71" t="str">
        <f t="shared" ref="EE410:EE430" si="5837">IF(AY410="","","|n"&amp;EE$2&amp;"+"&amp;AY410&amp;EE$1)</f>
        <v/>
      </c>
      <c r="EF410" s="71" t="str">
        <f t="shared" ref="EF410:EF430" si="5838">IF(AZ410="","","|n"&amp;EF$2&amp;"+"&amp;AZ410&amp;EF$1)</f>
        <v/>
      </c>
      <c r="EG410" s="71" t="str">
        <f t="shared" ref="EG410:EG430" si="5839">IF(BA410="","","|n"&amp;EG$2&amp;"+"&amp;BA410&amp;EG$1)</f>
        <v/>
      </c>
      <c r="EH410" s="71" t="str">
        <f t="shared" ref="EH410:EH430" si="5840">IF(BB410="","","|n"&amp;EH$2&amp;"+"&amp;BB410&amp;EH$1)</f>
        <v/>
      </c>
      <c r="EI410" s="71" t="str">
        <f t="shared" ref="EI410:EI430" si="5841">IF(BC410="","","|n"&amp;EI$2&amp;"+"&amp;BC410&amp;EI$1)</f>
        <v/>
      </c>
      <c r="EJ410" s="71" t="str">
        <f t="shared" ref="EJ410:EJ430" si="5842">IF(BD410="","","|n"&amp;EJ$2&amp;"+"&amp;BD410&amp;EJ$1)</f>
        <v/>
      </c>
      <c r="EK410" s="71" t="str">
        <f t="shared" ref="EK410:EK430" si="5843">IF(BE410="","","|n"&amp;EK$2&amp;"+"&amp;BE410&amp;EK$1)</f>
        <v/>
      </c>
      <c r="EL410" s="71" t="str">
        <f t="shared" ref="EL410:EL430" si="5844">IF(BF410="","","|n"&amp;EL$2&amp;"+"&amp;BF410&amp;EL$1)</f>
        <v/>
      </c>
      <c r="EM410" s="71" t="str">
        <f t="shared" ref="EM410:EM430" si="5845">IF(BG410="","","|n"&amp;EM$2&amp;"+"&amp;BG410&amp;EM$1)</f>
        <v/>
      </c>
      <c r="EN410" s="71" t="str">
        <f t="shared" ref="EN410:EN430" si="5846">IF(BH410="","","|n"&amp;EN$2&amp;"+"&amp;BH410&amp;EN$1)</f>
        <v/>
      </c>
      <c r="EO410" s="71" t="str">
        <f t="shared" ref="EO410:EO430" si="5847">IF(BI410="","","|n"&amp;EO$2&amp;"+"&amp;BI410&amp;EO$1)</f>
        <v/>
      </c>
      <c r="EP410" s="71" t="str">
        <f t="shared" ref="EP410:EP430" si="5848">IF(BJ410="","","|n"&amp;EP$2&amp;"+"&amp;BJ410&amp;EP$1)</f>
        <v/>
      </c>
      <c r="EQ410" s="71" t="str">
        <f t="shared" ref="EQ410:EQ430" si="5849">IF(BK410="","","|n"&amp;EQ$2&amp;"+"&amp;BK410&amp;EQ$1)</f>
        <v/>
      </c>
      <c r="ER410" s="71" t="str">
        <f t="shared" ref="ER410:ER430" si="5850">IF(BL410="","","|n"&amp;ER$2&amp;"+"&amp;BL410&amp;ER$1)</f>
        <v/>
      </c>
      <c r="ES410" s="71" t="str">
        <f t="shared" ref="ES410:ES430" si="5851">IF(BM410="","","|n"&amp;ES$2&amp;"+"&amp;BM410&amp;ES$1)</f>
        <v/>
      </c>
      <c r="ET410" s="71" t="str">
        <f t="shared" ref="ET410:ET430" si="5852">IF(BN410="","","|n"&amp;ET$2&amp;"+"&amp;BN410&amp;ET$1)</f>
        <v/>
      </c>
      <c r="EU410" s="71" t="str">
        <f t="shared" ref="EU410:EU430" si="5853">IF(BO410="","","|n"&amp;EU$2&amp;"+"&amp;BO410&amp;EU$1)</f>
        <v/>
      </c>
      <c r="EV410" s="71" t="str">
        <f t="shared" ref="EV410:EV430" si="5854">IF(BP410="","","|n"&amp;EV$2&amp;"+"&amp;BP410&amp;EV$1)</f>
        <v/>
      </c>
      <c r="EW410" s="71" t="str">
        <f t="shared" ref="EW410:EW430" si="5855">IF(BQ410="","","|n"&amp;EW$2&amp;"+"&amp;BQ410&amp;EW$1)</f>
        <v/>
      </c>
      <c r="EX410" s="71" t="str">
        <f t="shared" ref="EX410:EX430" si="5856">IF(BR410="","","|n"&amp;EX$2&amp;"+"&amp;BR410&amp;EX$1)</f>
        <v/>
      </c>
      <c r="EY410" s="71" t="str">
        <f t="shared" ref="EY410:EY430" si="5857">IF(BS410="","","|n"&amp;EY$2&amp;"+"&amp;BS410&amp;EY$1)</f>
        <v/>
      </c>
      <c r="EZ410" s="71" t="str">
        <f t="shared" ref="EZ410:EZ430" si="5858">IF(BT410="","","|n"&amp;EZ$2&amp;"+"&amp;BT410&amp;EZ$1)</f>
        <v/>
      </c>
      <c r="FA410" s="71" t="str">
        <f t="shared" ref="FA410:FA430" si="5859">IF(BU410="","","|n"&amp;FA$2&amp;"+"&amp;BU410&amp;FA$1)</f>
        <v/>
      </c>
      <c r="FB410" s="71" t="str">
        <f t="shared" ref="FB410:FB430" si="5860">IF(BV410="","","|n"&amp;FB$2&amp;"+"&amp;BV410&amp;FB$1)</f>
        <v/>
      </c>
      <c r="FC410" s="71" t="str">
        <f t="shared" ref="FC410:FC430" si="5861">IF(BW410="","","|n"&amp;FC$2&amp;"+"&amp;BW410&amp;FC$1)</f>
        <v/>
      </c>
      <c r="FD410" s="71" t="str">
        <f t="shared" ref="FD410:FD430" si="5862">IF(BX410="","","|n"&amp;FD$2&amp;"+"&amp;BX410&amp;FD$1)</f>
        <v/>
      </c>
      <c r="FE410" s="71" t="str">
        <f t="shared" ref="FE410:FE430" si="5863">IF(BY410="","","|n"&amp;FE$2&amp;"+"&amp;BY410&amp;FE$1)</f>
        <v/>
      </c>
      <c r="FF410" s="71" t="str">
        <f t="shared" ref="FF410:FF430" si="5864">IF(BZ410="","","|n"&amp;FF$2&amp;"+"&amp;BZ410&amp;FF$1)</f>
        <v/>
      </c>
      <c r="FG410" s="71" t="str">
        <f t="shared" ref="FG410:FG430" si="5865">IF(CA410="","","|n"&amp;FG$2&amp;"+"&amp;CA410&amp;FG$1)</f>
        <v/>
      </c>
      <c r="FH410" s="71" t="str">
        <f t="shared" ref="FH410:FH430" si="5866">IF(CB410="","","|n"&amp;FH$2&amp;"+"&amp;CB410&amp;FH$1)</f>
        <v/>
      </c>
      <c r="FI410" s="71" t="str">
        <f t="shared" ref="FI410:FI430" si="5867">IF(CC410="","","|n"&amp;FI$2&amp;"+"&amp;CC410&amp;FI$1)</f>
        <v/>
      </c>
      <c r="FJ410" s="71" t="str">
        <f t="shared" ref="FJ410:FJ430" si="5868">IF(CD410="","","|n"&amp;FJ$2&amp;"+"&amp;CD410&amp;FJ$1)</f>
        <v/>
      </c>
      <c r="FK410" s="71" t="str">
        <f t="shared" ref="FK410:FK430" si="5869">IF(CE410="","","|n"&amp;FK$2&amp;"+"&amp;CE410&amp;FK$1)</f>
        <v/>
      </c>
      <c r="FL410" s="71" t="str">
        <f t="shared" ref="FL410:FL430" si="5870">IF(CF410="","","|n"&amp;FL$2&amp;"+"&amp;CF410&amp;FL$1)</f>
        <v/>
      </c>
      <c r="FM410" s="71" t="str">
        <f t="shared" ref="FM410:FM430" si="5871">IF(CG410="","","|n"&amp;FM$2&amp;"+"&amp;CG410&amp;FM$1)</f>
        <v/>
      </c>
      <c r="FN410" s="71" t="str">
        <f t="shared" ref="FN410:FN430" si="5872">IF(CH410="","","|n"&amp;FN$2&amp;"+"&amp;CH410&amp;FN$1)</f>
        <v/>
      </c>
      <c r="FO410" s="71" t="str">
        <f t="shared" ref="FO410:FO430" si="5873">IF(CI410="","","|n"&amp;FO$2&amp;"+"&amp;CI410&amp;FO$1)</f>
        <v/>
      </c>
      <c r="FP410" s="71" t="str">
        <f t="shared" ref="FP410:FP430" si="5874">IF(CJ410="","","|n"&amp;FP$2&amp;"+"&amp;CJ410&amp;FP$1)</f>
        <v/>
      </c>
      <c r="FQ410" s="71" t="str">
        <f t="shared" ref="FQ410:FQ430" si="5875">IF(CK410="","","|n"&amp;FQ$2&amp;"+"&amp;CK410&amp;FQ$1)</f>
        <v/>
      </c>
      <c r="FR410" s="71" t="str">
        <f t="shared" ref="FR410:FR430" si="5876">IF(CL410="","","|n"&amp;FR$2&amp;"+"&amp;CL410&amp;FR$1)</f>
        <v/>
      </c>
      <c r="FS410" s="71" t="str">
        <f t="shared" ref="FS410:FS430" si="5877">IF(CM410="","","|n"&amp;FS$2&amp;"+"&amp;CM410&amp;FS$1)</f>
        <v/>
      </c>
    </row>
    <row r="411" spans="1:175">
      <c r="CN411" s="69" t="str">
        <f t="shared" si="5802"/>
        <v>InitUnitState('',,,,,,,,,,)</v>
      </c>
      <c r="CO411" s="69" t="str">
        <f t="shared" si="5803"/>
        <v>InitUnitNormal('',,,,,,,,,,)</v>
      </c>
      <c r="CP411" s="69" t="str">
        <f t="shared" si="5804"/>
        <v>InitUnitMagic('',,,,,,,,,,)</v>
      </c>
      <c r="CQ411" s="69" t="str">
        <f t="shared" si="5805"/>
        <v>InitUnitAdd('',,,,,,,,,,)</v>
      </c>
      <c r="CR411" s="69" t="str">
        <f t="shared" si="5806"/>
        <v>InitEquipData('',,"",,,,,'','','','','','',"")</v>
      </c>
      <c r="CU411" s="70" t="str">
        <f t="shared" si="5807"/>
        <v>|n</v>
      </c>
      <c r="CW411" s="60"/>
      <c r="CX411" s="60"/>
      <c r="CY411" s="60"/>
      <c r="CZ411" s="60"/>
      <c r="DA411" s="60"/>
      <c r="DB411" s="71" t="str">
        <f t="shared" si="5808"/>
        <v/>
      </c>
      <c r="DC411" s="71" t="str">
        <f t="shared" si="5809"/>
        <v/>
      </c>
      <c r="DD411" s="71" t="str">
        <f t="shared" si="5810"/>
        <v/>
      </c>
      <c r="DE411" s="71" t="str">
        <f t="shared" si="5811"/>
        <v/>
      </c>
      <c r="DF411" s="71" t="str">
        <f t="shared" si="5812"/>
        <v/>
      </c>
      <c r="DG411" s="71" t="str">
        <f t="shared" si="5813"/>
        <v/>
      </c>
      <c r="DH411" s="71" t="str">
        <f t="shared" si="5814"/>
        <v/>
      </c>
      <c r="DI411" s="71" t="str">
        <f t="shared" si="5815"/>
        <v/>
      </c>
      <c r="DJ411" s="71" t="str">
        <f t="shared" si="5816"/>
        <v/>
      </c>
      <c r="DK411" s="71" t="str">
        <f t="shared" si="5817"/>
        <v/>
      </c>
      <c r="DL411" s="71" t="str">
        <f t="shared" si="5818"/>
        <v/>
      </c>
      <c r="DM411" s="71" t="str">
        <f t="shared" si="5819"/>
        <v/>
      </c>
      <c r="DN411" s="71" t="str">
        <f t="shared" si="5820"/>
        <v/>
      </c>
      <c r="DO411" s="71" t="str">
        <f t="shared" si="5821"/>
        <v/>
      </c>
      <c r="DP411" s="71" t="str">
        <f t="shared" si="5822"/>
        <v/>
      </c>
      <c r="DQ411" s="71" t="str">
        <f t="shared" si="5823"/>
        <v/>
      </c>
      <c r="DR411" s="71" t="str">
        <f t="shared" si="5824"/>
        <v/>
      </c>
      <c r="DS411" s="71" t="str">
        <f t="shared" si="5825"/>
        <v/>
      </c>
      <c r="DT411" s="71" t="str">
        <f t="shared" si="5826"/>
        <v/>
      </c>
      <c r="DU411" s="71" t="str">
        <f t="shared" si="5827"/>
        <v/>
      </c>
      <c r="DV411" s="71" t="str">
        <f t="shared" si="5828"/>
        <v/>
      </c>
      <c r="DW411" s="71" t="str">
        <f t="shared" si="5829"/>
        <v/>
      </c>
      <c r="DX411" s="71" t="str">
        <f t="shared" si="5830"/>
        <v/>
      </c>
      <c r="DY411" s="71" t="str">
        <f t="shared" si="5831"/>
        <v/>
      </c>
      <c r="DZ411" s="71" t="str">
        <f t="shared" si="5832"/>
        <v/>
      </c>
      <c r="EA411" s="71" t="str">
        <f t="shared" si="5833"/>
        <v/>
      </c>
      <c r="EB411" s="71" t="str">
        <f t="shared" si="5834"/>
        <v/>
      </c>
      <c r="EC411" s="71" t="str">
        <f t="shared" si="5835"/>
        <v/>
      </c>
      <c r="ED411" s="71" t="str">
        <f t="shared" si="5836"/>
        <v/>
      </c>
      <c r="EE411" s="71" t="str">
        <f t="shared" si="5837"/>
        <v/>
      </c>
      <c r="EF411" s="71" t="str">
        <f t="shared" si="5838"/>
        <v/>
      </c>
      <c r="EG411" s="71" t="str">
        <f t="shared" si="5839"/>
        <v/>
      </c>
      <c r="EH411" s="71" t="str">
        <f t="shared" si="5840"/>
        <v/>
      </c>
      <c r="EI411" s="71" t="str">
        <f t="shared" si="5841"/>
        <v/>
      </c>
      <c r="EJ411" s="71" t="str">
        <f t="shared" si="5842"/>
        <v/>
      </c>
      <c r="EK411" s="71" t="str">
        <f t="shared" si="5843"/>
        <v/>
      </c>
      <c r="EL411" s="71" t="str">
        <f t="shared" si="5844"/>
        <v/>
      </c>
      <c r="EM411" s="71" t="str">
        <f t="shared" si="5845"/>
        <v/>
      </c>
      <c r="EN411" s="71" t="str">
        <f t="shared" si="5846"/>
        <v/>
      </c>
      <c r="EO411" s="71" t="str">
        <f t="shared" si="5847"/>
        <v/>
      </c>
      <c r="EP411" s="71" t="str">
        <f t="shared" si="5848"/>
        <v/>
      </c>
      <c r="EQ411" s="71" t="str">
        <f t="shared" si="5849"/>
        <v/>
      </c>
      <c r="ER411" s="71" t="str">
        <f t="shared" si="5850"/>
        <v/>
      </c>
      <c r="ES411" s="71" t="str">
        <f t="shared" si="5851"/>
        <v/>
      </c>
      <c r="ET411" s="71" t="str">
        <f t="shared" si="5852"/>
        <v/>
      </c>
      <c r="EU411" s="71" t="str">
        <f t="shared" si="5853"/>
        <v/>
      </c>
      <c r="EV411" s="71" t="str">
        <f t="shared" si="5854"/>
        <v/>
      </c>
      <c r="EW411" s="71" t="str">
        <f t="shared" si="5855"/>
        <v/>
      </c>
      <c r="EX411" s="71" t="str">
        <f t="shared" si="5856"/>
        <v/>
      </c>
      <c r="EY411" s="71" t="str">
        <f t="shared" si="5857"/>
        <v/>
      </c>
      <c r="EZ411" s="71" t="str">
        <f t="shared" si="5858"/>
        <v/>
      </c>
      <c r="FA411" s="71" t="str">
        <f t="shared" si="5859"/>
        <v/>
      </c>
      <c r="FB411" s="71" t="str">
        <f t="shared" si="5860"/>
        <v/>
      </c>
      <c r="FC411" s="71" t="str">
        <f t="shared" si="5861"/>
        <v/>
      </c>
      <c r="FD411" s="71" t="str">
        <f t="shared" si="5862"/>
        <v/>
      </c>
      <c r="FE411" s="71" t="str">
        <f t="shared" si="5863"/>
        <v/>
      </c>
      <c r="FF411" s="71" t="str">
        <f t="shared" si="5864"/>
        <v/>
      </c>
      <c r="FG411" s="71" t="str">
        <f t="shared" si="5865"/>
        <v/>
      </c>
      <c r="FH411" s="71" t="str">
        <f t="shared" si="5866"/>
        <v/>
      </c>
      <c r="FI411" s="71" t="str">
        <f t="shared" si="5867"/>
        <v/>
      </c>
      <c r="FJ411" s="71" t="str">
        <f t="shared" si="5868"/>
        <v/>
      </c>
      <c r="FK411" s="71" t="str">
        <f t="shared" si="5869"/>
        <v/>
      </c>
      <c r="FL411" s="71" t="str">
        <f t="shared" si="5870"/>
        <v/>
      </c>
      <c r="FM411" s="71" t="str">
        <f t="shared" si="5871"/>
        <v/>
      </c>
      <c r="FN411" s="71" t="str">
        <f t="shared" si="5872"/>
        <v/>
      </c>
      <c r="FO411" s="71" t="str">
        <f t="shared" si="5873"/>
        <v/>
      </c>
      <c r="FP411" s="71" t="str">
        <f t="shared" si="5874"/>
        <v/>
      </c>
      <c r="FQ411" s="71" t="str">
        <f t="shared" si="5875"/>
        <v/>
      </c>
      <c r="FR411" s="71" t="str">
        <f t="shared" si="5876"/>
        <v/>
      </c>
      <c r="FS411" s="71" t="str">
        <f t="shared" si="5877"/>
        <v/>
      </c>
    </row>
    <row r="412" spans="1:175">
      <c r="CN412" s="69" t="str">
        <f t="shared" si="5802"/>
        <v>InitUnitState('',,,,,,,,,,)</v>
      </c>
      <c r="CO412" s="69" t="str">
        <f t="shared" si="5803"/>
        <v>InitUnitNormal('',,,,,,,,,,)</v>
      </c>
      <c r="CP412" s="69" t="str">
        <f t="shared" si="5804"/>
        <v>InitUnitMagic('',,,,,,,,,,)</v>
      </c>
      <c r="CQ412" s="69" t="str">
        <f t="shared" si="5805"/>
        <v>InitUnitAdd('',,,,,,,,,,)</v>
      </c>
      <c r="CR412" s="69" t="str">
        <f t="shared" si="5806"/>
        <v>InitEquipData('',,"",,,,,'','','','','','',"")</v>
      </c>
      <c r="CU412" s="70" t="str">
        <f t="shared" si="5807"/>
        <v>|n</v>
      </c>
      <c r="CW412" s="60"/>
      <c r="CX412" s="60"/>
      <c r="CY412" s="60"/>
      <c r="CZ412" s="60"/>
      <c r="DA412" s="60"/>
      <c r="DB412" s="71" t="str">
        <f t="shared" si="5808"/>
        <v/>
      </c>
      <c r="DC412" s="71" t="str">
        <f t="shared" si="5809"/>
        <v/>
      </c>
      <c r="DD412" s="71" t="str">
        <f t="shared" si="5810"/>
        <v/>
      </c>
      <c r="DE412" s="71" t="str">
        <f t="shared" si="5811"/>
        <v/>
      </c>
      <c r="DF412" s="71" t="str">
        <f t="shared" si="5812"/>
        <v/>
      </c>
      <c r="DG412" s="71" t="str">
        <f t="shared" si="5813"/>
        <v/>
      </c>
      <c r="DH412" s="71" t="str">
        <f t="shared" si="5814"/>
        <v/>
      </c>
      <c r="DI412" s="71" t="str">
        <f t="shared" si="5815"/>
        <v/>
      </c>
      <c r="DJ412" s="71" t="str">
        <f t="shared" si="5816"/>
        <v/>
      </c>
      <c r="DK412" s="71" t="str">
        <f t="shared" si="5817"/>
        <v/>
      </c>
      <c r="DL412" s="71" t="str">
        <f t="shared" si="5818"/>
        <v/>
      </c>
      <c r="DM412" s="71" t="str">
        <f t="shared" si="5819"/>
        <v/>
      </c>
      <c r="DN412" s="71" t="str">
        <f t="shared" si="5820"/>
        <v/>
      </c>
      <c r="DO412" s="71" t="str">
        <f t="shared" si="5821"/>
        <v/>
      </c>
      <c r="DP412" s="71" t="str">
        <f t="shared" si="5822"/>
        <v/>
      </c>
      <c r="DQ412" s="71" t="str">
        <f t="shared" si="5823"/>
        <v/>
      </c>
      <c r="DR412" s="71" t="str">
        <f t="shared" si="5824"/>
        <v/>
      </c>
      <c r="DS412" s="71" t="str">
        <f t="shared" si="5825"/>
        <v/>
      </c>
      <c r="DT412" s="71" t="str">
        <f t="shared" si="5826"/>
        <v/>
      </c>
      <c r="DU412" s="71" t="str">
        <f t="shared" si="5827"/>
        <v/>
      </c>
      <c r="DV412" s="71" t="str">
        <f t="shared" si="5828"/>
        <v/>
      </c>
      <c r="DW412" s="71" t="str">
        <f t="shared" si="5829"/>
        <v/>
      </c>
      <c r="DX412" s="71" t="str">
        <f t="shared" si="5830"/>
        <v/>
      </c>
      <c r="DY412" s="71" t="str">
        <f t="shared" si="5831"/>
        <v/>
      </c>
      <c r="DZ412" s="71" t="str">
        <f t="shared" si="5832"/>
        <v/>
      </c>
      <c r="EA412" s="71" t="str">
        <f t="shared" si="5833"/>
        <v/>
      </c>
      <c r="EB412" s="71" t="str">
        <f t="shared" si="5834"/>
        <v/>
      </c>
      <c r="EC412" s="71" t="str">
        <f t="shared" si="5835"/>
        <v/>
      </c>
      <c r="ED412" s="71" t="str">
        <f t="shared" si="5836"/>
        <v/>
      </c>
      <c r="EE412" s="71" t="str">
        <f t="shared" si="5837"/>
        <v/>
      </c>
      <c r="EF412" s="71" t="str">
        <f t="shared" si="5838"/>
        <v/>
      </c>
      <c r="EG412" s="71" t="str">
        <f t="shared" si="5839"/>
        <v/>
      </c>
      <c r="EH412" s="71" t="str">
        <f t="shared" si="5840"/>
        <v/>
      </c>
      <c r="EI412" s="71" t="str">
        <f t="shared" si="5841"/>
        <v/>
      </c>
      <c r="EJ412" s="71" t="str">
        <f t="shared" si="5842"/>
        <v/>
      </c>
      <c r="EK412" s="71" t="str">
        <f t="shared" si="5843"/>
        <v/>
      </c>
      <c r="EL412" s="71" t="str">
        <f t="shared" si="5844"/>
        <v/>
      </c>
      <c r="EM412" s="71" t="str">
        <f t="shared" si="5845"/>
        <v/>
      </c>
      <c r="EN412" s="71" t="str">
        <f t="shared" si="5846"/>
        <v/>
      </c>
      <c r="EO412" s="71" t="str">
        <f t="shared" si="5847"/>
        <v/>
      </c>
      <c r="EP412" s="71" t="str">
        <f t="shared" si="5848"/>
        <v/>
      </c>
      <c r="EQ412" s="71" t="str">
        <f t="shared" si="5849"/>
        <v/>
      </c>
      <c r="ER412" s="71" t="str">
        <f t="shared" si="5850"/>
        <v/>
      </c>
      <c r="ES412" s="71" t="str">
        <f t="shared" si="5851"/>
        <v/>
      </c>
      <c r="ET412" s="71" t="str">
        <f t="shared" si="5852"/>
        <v/>
      </c>
      <c r="EU412" s="71" t="str">
        <f t="shared" si="5853"/>
        <v/>
      </c>
      <c r="EV412" s="71" t="str">
        <f t="shared" si="5854"/>
        <v/>
      </c>
      <c r="EW412" s="71" t="str">
        <f t="shared" si="5855"/>
        <v/>
      </c>
      <c r="EX412" s="71" t="str">
        <f t="shared" si="5856"/>
        <v/>
      </c>
      <c r="EY412" s="71" t="str">
        <f t="shared" si="5857"/>
        <v/>
      </c>
      <c r="EZ412" s="71" t="str">
        <f t="shared" si="5858"/>
        <v/>
      </c>
      <c r="FA412" s="71" t="str">
        <f t="shared" si="5859"/>
        <v/>
      </c>
      <c r="FB412" s="71" t="str">
        <f t="shared" si="5860"/>
        <v/>
      </c>
      <c r="FC412" s="71" t="str">
        <f t="shared" si="5861"/>
        <v/>
      </c>
      <c r="FD412" s="71" t="str">
        <f t="shared" si="5862"/>
        <v/>
      </c>
      <c r="FE412" s="71" t="str">
        <f t="shared" si="5863"/>
        <v/>
      </c>
      <c r="FF412" s="71" t="str">
        <f t="shared" si="5864"/>
        <v/>
      </c>
      <c r="FG412" s="71" t="str">
        <f t="shared" si="5865"/>
        <v/>
      </c>
      <c r="FH412" s="71" t="str">
        <f t="shared" si="5866"/>
        <v/>
      </c>
      <c r="FI412" s="71" t="str">
        <f t="shared" si="5867"/>
        <v/>
      </c>
      <c r="FJ412" s="71" t="str">
        <f t="shared" si="5868"/>
        <v/>
      </c>
      <c r="FK412" s="71" t="str">
        <f t="shared" si="5869"/>
        <v/>
      </c>
      <c r="FL412" s="71" t="str">
        <f t="shared" si="5870"/>
        <v/>
      </c>
      <c r="FM412" s="71" t="str">
        <f t="shared" si="5871"/>
        <v/>
      </c>
      <c r="FN412" s="71" t="str">
        <f t="shared" si="5872"/>
        <v/>
      </c>
      <c r="FO412" s="71" t="str">
        <f t="shared" si="5873"/>
        <v/>
      </c>
      <c r="FP412" s="71" t="str">
        <f t="shared" si="5874"/>
        <v/>
      </c>
      <c r="FQ412" s="71" t="str">
        <f t="shared" si="5875"/>
        <v/>
      </c>
      <c r="FR412" s="71" t="str">
        <f t="shared" si="5876"/>
        <v/>
      </c>
      <c r="FS412" s="71" t="str">
        <f t="shared" si="5877"/>
        <v/>
      </c>
    </row>
    <row r="413" spans="1:175">
      <c r="CN413" s="69" t="str">
        <f t="shared" si="5802"/>
        <v>InitUnitState('',,,,,,,,,,)</v>
      </c>
      <c r="CO413" s="69" t="str">
        <f t="shared" si="5803"/>
        <v>InitUnitNormal('',,,,,,,,,,)</v>
      </c>
      <c r="CP413" s="69" t="str">
        <f t="shared" si="5804"/>
        <v>InitUnitMagic('',,,,,,,,,,)</v>
      </c>
      <c r="CQ413" s="69" t="str">
        <f t="shared" si="5805"/>
        <v>InitUnitAdd('',,,,,,,,,,)</v>
      </c>
      <c r="CR413" s="69" t="str">
        <f t="shared" si="5806"/>
        <v>InitEquipData('',,"",,,,,'','','','','','',"")</v>
      </c>
      <c r="CU413" s="70" t="str">
        <f t="shared" si="5807"/>
        <v>|n</v>
      </c>
      <c r="CW413" s="60"/>
      <c r="CX413" s="60"/>
      <c r="CY413" s="60"/>
      <c r="CZ413" s="60"/>
      <c r="DA413" s="60"/>
      <c r="DB413" s="71" t="str">
        <f t="shared" si="5808"/>
        <v/>
      </c>
      <c r="DC413" s="71" t="str">
        <f t="shared" si="5809"/>
        <v/>
      </c>
      <c r="DD413" s="71" t="str">
        <f t="shared" si="5810"/>
        <v/>
      </c>
      <c r="DE413" s="71" t="str">
        <f t="shared" si="5811"/>
        <v/>
      </c>
      <c r="DF413" s="71" t="str">
        <f t="shared" si="5812"/>
        <v/>
      </c>
      <c r="DG413" s="71" t="str">
        <f t="shared" si="5813"/>
        <v/>
      </c>
      <c r="DH413" s="71" t="str">
        <f t="shared" si="5814"/>
        <v/>
      </c>
      <c r="DI413" s="71" t="str">
        <f t="shared" si="5815"/>
        <v/>
      </c>
      <c r="DJ413" s="71" t="str">
        <f t="shared" si="5816"/>
        <v/>
      </c>
      <c r="DK413" s="71" t="str">
        <f t="shared" si="5817"/>
        <v/>
      </c>
      <c r="DL413" s="71" t="str">
        <f t="shared" si="5818"/>
        <v/>
      </c>
      <c r="DM413" s="71" t="str">
        <f t="shared" si="5819"/>
        <v/>
      </c>
      <c r="DN413" s="71" t="str">
        <f t="shared" si="5820"/>
        <v/>
      </c>
      <c r="DO413" s="71" t="str">
        <f t="shared" si="5821"/>
        <v/>
      </c>
      <c r="DP413" s="71" t="str">
        <f t="shared" si="5822"/>
        <v/>
      </c>
      <c r="DQ413" s="71" t="str">
        <f t="shared" si="5823"/>
        <v/>
      </c>
      <c r="DR413" s="71" t="str">
        <f t="shared" si="5824"/>
        <v/>
      </c>
      <c r="DS413" s="71" t="str">
        <f t="shared" si="5825"/>
        <v/>
      </c>
      <c r="DT413" s="71" t="str">
        <f t="shared" si="5826"/>
        <v/>
      </c>
      <c r="DU413" s="71" t="str">
        <f t="shared" si="5827"/>
        <v/>
      </c>
      <c r="DV413" s="71" t="str">
        <f t="shared" si="5828"/>
        <v/>
      </c>
      <c r="DW413" s="71" t="str">
        <f t="shared" si="5829"/>
        <v/>
      </c>
      <c r="DX413" s="71" t="str">
        <f t="shared" si="5830"/>
        <v/>
      </c>
      <c r="DY413" s="71" t="str">
        <f t="shared" si="5831"/>
        <v/>
      </c>
      <c r="DZ413" s="71" t="str">
        <f t="shared" si="5832"/>
        <v/>
      </c>
      <c r="EA413" s="71" t="str">
        <f t="shared" si="5833"/>
        <v/>
      </c>
      <c r="EB413" s="71" t="str">
        <f t="shared" si="5834"/>
        <v/>
      </c>
      <c r="EC413" s="71" t="str">
        <f t="shared" si="5835"/>
        <v/>
      </c>
      <c r="ED413" s="71" t="str">
        <f t="shared" si="5836"/>
        <v/>
      </c>
      <c r="EE413" s="71" t="str">
        <f t="shared" si="5837"/>
        <v/>
      </c>
      <c r="EF413" s="71" t="str">
        <f t="shared" si="5838"/>
        <v/>
      </c>
      <c r="EG413" s="71" t="str">
        <f t="shared" si="5839"/>
        <v/>
      </c>
      <c r="EH413" s="71" t="str">
        <f t="shared" si="5840"/>
        <v/>
      </c>
      <c r="EI413" s="71" t="str">
        <f t="shared" si="5841"/>
        <v/>
      </c>
      <c r="EJ413" s="71" t="str">
        <f t="shared" si="5842"/>
        <v/>
      </c>
      <c r="EK413" s="71" t="str">
        <f t="shared" si="5843"/>
        <v/>
      </c>
      <c r="EL413" s="71" t="str">
        <f t="shared" si="5844"/>
        <v/>
      </c>
      <c r="EM413" s="71" t="str">
        <f t="shared" si="5845"/>
        <v/>
      </c>
      <c r="EN413" s="71" t="str">
        <f t="shared" si="5846"/>
        <v/>
      </c>
      <c r="EO413" s="71" t="str">
        <f t="shared" si="5847"/>
        <v/>
      </c>
      <c r="EP413" s="71" t="str">
        <f t="shared" si="5848"/>
        <v/>
      </c>
      <c r="EQ413" s="71" t="str">
        <f t="shared" si="5849"/>
        <v/>
      </c>
      <c r="ER413" s="71" t="str">
        <f t="shared" si="5850"/>
        <v/>
      </c>
      <c r="ES413" s="71" t="str">
        <f t="shared" si="5851"/>
        <v/>
      </c>
      <c r="ET413" s="71" t="str">
        <f t="shared" si="5852"/>
        <v/>
      </c>
      <c r="EU413" s="71" t="str">
        <f t="shared" si="5853"/>
        <v/>
      </c>
      <c r="EV413" s="71" t="str">
        <f t="shared" si="5854"/>
        <v/>
      </c>
      <c r="EW413" s="71" t="str">
        <f t="shared" si="5855"/>
        <v/>
      </c>
      <c r="EX413" s="71" t="str">
        <f t="shared" si="5856"/>
        <v/>
      </c>
      <c r="EY413" s="71" t="str">
        <f t="shared" si="5857"/>
        <v/>
      </c>
      <c r="EZ413" s="71" t="str">
        <f t="shared" si="5858"/>
        <v/>
      </c>
      <c r="FA413" s="71" t="str">
        <f t="shared" si="5859"/>
        <v/>
      </c>
      <c r="FB413" s="71" t="str">
        <f t="shared" si="5860"/>
        <v/>
      </c>
      <c r="FC413" s="71" t="str">
        <f t="shared" si="5861"/>
        <v/>
      </c>
      <c r="FD413" s="71" t="str">
        <f t="shared" si="5862"/>
        <v/>
      </c>
      <c r="FE413" s="71" t="str">
        <f t="shared" si="5863"/>
        <v/>
      </c>
      <c r="FF413" s="71" t="str">
        <f t="shared" si="5864"/>
        <v/>
      </c>
      <c r="FG413" s="71" t="str">
        <f t="shared" si="5865"/>
        <v/>
      </c>
      <c r="FH413" s="71" t="str">
        <f t="shared" si="5866"/>
        <v/>
      </c>
      <c r="FI413" s="71" t="str">
        <f t="shared" si="5867"/>
        <v/>
      </c>
      <c r="FJ413" s="71" t="str">
        <f t="shared" si="5868"/>
        <v/>
      </c>
      <c r="FK413" s="71" t="str">
        <f t="shared" si="5869"/>
        <v/>
      </c>
      <c r="FL413" s="71" t="str">
        <f t="shared" si="5870"/>
        <v/>
      </c>
      <c r="FM413" s="71" t="str">
        <f t="shared" si="5871"/>
        <v/>
      </c>
      <c r="FN413" s="71" t="str">
        <f t="shared" si="5872"/>
        <v/>
      </c>
      <c r="FO413" s="71" t="str">
        <f t="shared" si="5873"/>
        <v/>
      </c>
      <c r="FP413" s="71" t="str">
        <f t="shared" si="5874"/>
        <v/>
      </c>
      <c r="FQ413" s="71" t="str">
        <f t="shared" si="5875"/>
        <v/>
      </c>
      <c r="FR413" s="71" t="str">
        <f t="shared" si="5876"/>
        <v/>
      </c>
      <c r="FS413" s="71" t="str">
        <f t="shared" si="5877"/>
        <v/>
      </c>
    </row>
    <row r="414" spans="1:175">
      <c r="CN414" s="69" t="str">
        <f t="shared" si="5802"/>
        <v>InitUnitState('',,,,,,,,,,)</v>
      </c>
      <c r="CO414" s="69" t="str">
        <f t="shared" si="5803"/>
        <v>InitUnitNormal('',,,,,,,,,,)</v>
      </c>
      <c r="CP414" s="69" t="str">
        <f t="shared" si="5804"/>
        <v>InitUnitMagic('',,,,,,,,,,)</v>
      </c>
      <c r="CQ414" s="69" t="str">
        <f t="shared" si="5805"/>
        <v>InitUnitAdd('',,,,,,,,,,)</v>
      </c>
      <c r="CR414" s="69" t="str">
        <f t="shared" si="5806"/>
        <v>InitEquipData('',,"",,,,,'','','','','','',"")</v>
      </c>
      <c r="CU414" s="70" t="str">
        <f t="shared" si="5807"/>
        <v>|n</v>
      </c>
      <c r="CW414" s="60"/>
      <c r="CX414" s="60"/>
      <c r="CY414" s="60"/>
      <c r="CZ414" s="60"/>
      <c r="DA414" s="60"/>
      <c r="DB414" s="71" t="str">
        <f t="shared" si="5808"/>
        <v/>
      </c>
      <c r="DC414" s="71" t="str">
        <f t="shared" si="5809"/>
        <v/>
      </c>
      <c r="DD414" s="71" t="str">
        <f t="shared" si="5810"/>
        <v/>
      </c>
      <c r="DE414" s="71" t="str">
        <f t="shared" si="5811"/>
        <v/>
      </c>
      <c r="DF414" s="71" t="str">
        <f t="shared" si="5812"/>
        <v/>
      </c>
      <c r="DG414" s="71" t="str">
        <f t="shared" si="5813"/>
        <v/>
      </c>
      <c r="DH414" s="71" t="str">
        <f t="shared" si="5814"/>
        <v/>
      </c>
      <c r="DI414" s="71" t="str">
        <f t="shared" si="5815"/>
        <v/>
      </c>
      <c r="DJ414" s="71" t="str">
        <f t="shared" si="5816"/>
        <v/>
      </c>
      <c r="DK414" s="71" t="str">
        <f t="shared" si="5817"/>
        <v/>
      </c>
      <c r="DL414" s="71" t="str">
        <f t="shared" si="5818"/>
        <v/>
      </c>
      <c r="DM414" s="71" t="str">
        <f t="shared" si="5819"/>
        <v/>
      </c>
      <c r="DN414" s="71" t="str">
        <f t="shared" si="5820"/>
        <v/>
      </c>
      <c r="DO414" s="71" t="str">
        <f t="shared" si="5821"/>
        <v/>
      </c>
      <c r="DP414" s="71" t="str">
        <f t="shared" si="5822"/>
        <v/>
      </c>
      <c r="DQ414" s="71" t="str">
        <f t="shared" si="5823"/>
        <v/>
      </c>
      <c r="DR414" s="71" t="str">
        <f t="shared" si="5824"/>
        <v/>
      </c>
      <c r="DS414" s="71" t="str">
        <f t="shared" si="5825"/>
        <v/>
      </c>
      <c r="DT414" s="71" t="str">
        <f t="shared" si="5826"/>
        <v/>
      </c>
      <c r="DU414" s="71" t="str">
        <f t="shared" si="5827"/>
        <v/>
      </c>
      <c r="DV414" s="71" t="str">
        <f t="shared" si="5828"/>
        <v/>
      </c>
      <c r="DW414" s="71" t="str">
        <f t="shared" si="5829"/>
        <v/>
      </c>
      <c r="DX414" s="71" t="str">
        <f t="shared" si="5830"/>
        <v/>
      </c>
      <c r="DY414" s="71" t="str">
        <f t="shared" si="5831"/>
        <v/>
      </c>
      <c r="DZ414" s="71" t="str">
        <f t="shared" si="5832"/>
        <v/>
      </c>
      <c r="EA414" s="71" t="str">
        <f t="shared" si="5833"/>
        <v/>
      </c>
      <c r="EB414" s="71" t="str">
        <f t="shared" si="5834"/>
        <v/>
      </c>
      <c r="EC414" s="71" t="str">
        <f t="shared" si="5835"/>
        <v/>
      </c>
      <c r="ED414" s="71" t="str">
        <f t="shared" si="5836"/>
        <v/>
      </c>
      <c r="EE414" s="71" t="str">
        <f t="shared" si="5837"/>
        <v/>
      </c>
      <c r="EF414" s="71" t="str">
        <f t="shared" si="5838"/>
        <v/>
      </c>
      <c r="EG414" s="71" t="str">
        <f t="shared" si="5839"/>
        <v/>
      </c>
      <c r="EH414" s="71" t="str">
        <f t="shared" si="5840"/>
        <v/>
      </c>
      <c r="EI414" s="71" t="str">
        <f t="shared" si="5841"/>
        <v/>
      </c>
      <c r="EJ414" s="71" t="str">
        <f t="shared" si="5842"/>
        <v/>
      </c>
      <c r="EK414" s="71" t="str">
        <f t="shared" si="5843"/>
        <v/>
      </c>
      <c r="EL414" s="71" t="str">
        <f t="shared" si="5844"/>
        <v/>
      </c>
      <c r="EM414" s="71" t="str">
        <f t="shared" si="5845"/>
        <v/>
      </c>
      <c r="EN414" s="71" t="str">
        <f t="shared" si="5846"/>
        <v/>
      </c>
      <c r="EO414" s="71" t="str">
        <f t="shared" si="5847"/>
        <v/>
      </c>
      <c r="EP414" s="71" t="str">
        <f t="shared" si="5848"/>
        <v/>
      </c>
      <c r="EQ414" s="71" t="str">
        <f t="shared" si="5849"/>
        <v/>
      </c>
      <c r="ER414" s="71" t="str">
        <f t="shared" si="5850"/>
        <v/>
      </c>
      <c r="ES414" s="71" t="str">
        <f t="shared" si="5851"/>
        <v/>
      </c>
      <c r="ET414" s="71" t="str">
        <f t="shared" si="5852"/>
        <v/>
      </c>
      <c r="EU414" s="71" t="str">
        <f t="shared" si="5853"/>
        <v/>
      </c>
      <c r="EV414" s="71" t="str">
        <f t="shared" si="5854"/>
        <v/>
      </c>
      <c r="EW414" s="71" t="str">
        <f t="shared" si="5855"/>
        <v/>
      </c>
      <c r="EX414" s="71" t="str">
        <f t="shared" si="5856"/>
        <v/>
      </c>
      <c r="EY414" s="71" t="str">
        <f t="shared" si="5857"/>
        <v/>
      </c>
      <c r="EZ414" s="71" t="str">
        <f t="shared" si="5858"/>
        <v/>
      </c>
      <c r="FA414" s="71" t="str">
        <f t="shared" si="5859"/>
        <v/>
      </c>
      <c r="FB414" s="71" t="str">
        <f t="shared" si="5860"/>
        <v/>
      </c>
      <c r="FC414" s="71" t="str">
        <f t="shared" si="5861"/>
        <v/>
      </c>
      <c r="FD414" s="71" t="str">
        <f t="shared" si="5862"/>
        <v/>
      </c>
      <c r="FE414" s="71" t="str">
        <f t="shared" si="5863"/>
        <v/>
      </c>
      <c r="FF414" s="71" t="str">
        <f t="shared" si="5864"/>
        <v/>
      </c>
      <c r="FG414" s="71" t="str">
        <f t="shared" si="5865"/>
        <v/>
      </c>
      <c r="FH414" s="71" t="str">
        <f t="shared" si="5866"/>
        <v/>
      </c>
      <c r="FI414" s="71" t="str">
        <f t="shared" si="5867"/>
        <v/>
      </c>
      <c r="FJ414" s="71" t="str">
        <f t="shared" si="5868"/>
        <v/>
      </c>
      <c r="FK414" s="71" t="str">
        <f t="shared" si="5869"/>
        <v/>
      </c>
      <c r="FL414" s="71" t="str">
        <f t="shared" si="5870"/>
        <v/>
      </c>
      <c r="FM414" s="71" t="str">
        <f t="shared" si="5871"/>
        <v/>
      </c>
      <c r="FN414" s="71" t="str">
        <f t="shared" si="5872"/>
        <v/>
      </c>
      <c r="FO414" s="71" t="str">
        <f t="shared" si="5873"/>
        <v/>
      </c>
      <c r="FP414" s="71" t="str">
        <f t="shared" si="5874"/>
        <v/>
      </c>
      <c r="FQ414" s="71" t="str">
        <f t="shared" si="5875"/>
        <v/>
      </c>
      <c r="FR414" s="71" t="str">
        <f t="shared" si="5876"/>
        <v/>
      </c>
      <c r="FS414" s="71" t="str">
        <f t="shared" si="5877"/>
        <v/>
      </c>
    </row>
    <row r="415" spans="1:175">
      <c r="CN415" s="69" t="str">
        <f t="shared" si="5802"/>
        <v>InitUnitState('',,,,,,,,,,)</v>
      </c>
      <c r="CO415" s="69" t="str">
        <f t="shared" si="5803"/>
        <v>InitUnitNormal('',,,,,,,,,,)</v>
      </c>
      <c r="CP415" s="69" t="str">
        <f t="shared" si="5804"/>
        <v>InitUnitMagic('',,,,,,,,,,)</v>
      </c>
      <c r="CQ415" s="69" t="str">
        <f t="shared" si="5805"/>
        <v>InitUnitAdd('',,,,,,,,,,)</v>
      </c>
      <c r="CR415" s="69" t="str">
        <f t="shared" si="5806"/>
        <v>InitEquipData('',,"",,,,,'','','','','','',"")</v>
      </c>
      <c r="CU415" s="70" t="str">
        <f t="shared" si="5807"/>
        <v>|n</v>
      </c>
      <c r="CW415" s="60"/>
      <c r="CX415" s="60"/>
      <c r="CY415" s="60"/>
      <c r="CZ415" s="60"/>
      <c r="DA415" s="60"/>
      <c r="DB415" s="71" t="str">
        <f t="shared" si="5808"/>
        <v/>
      </c>
      <c r="DC415" s="71" t="str">
        <f t="shared" si="5809"/>
        <v/>
      </c>
      <c r="DD415" s="71" t="str">
        <f t="shared" si="5810"/>
        <v/>
      </c>
      <c r="DE415" s="71" t="str">
        <f t="shared" si="5811"/>
        <v/>
      </c>
      <c r="DF415" s="71" t="str">
        <f t="shared" si="5812"/>
        <v/>
      </c>
      <c r="DG415" s="71" t="str">
        <f t="shared" si="5813"/>
        <v/>
      </c>
      <c r="DH415" s="71" t="str">
        <f t="shared" si="5814"/>
        <v/>
      </c>
      <c r="DI415" s="71" t="str">
        <f t="shared" si="5815"/>
        <v/>
      </c>
      <c r="DJ415" s="71" t="str">
        <f t="shared" si="5816"/>
        <v/>
      </c>
      <c r="DK415" s="71" t="str">
        <f t="shared" si="5817"/>
        <v/>
      </c>
      <c r="DL415" s="71" t="str">
        <f t="shared" si="5818"/>
        <v/>
      </c>
      <c r="DM415" s="71" t="str">
        <f t="shared" si="5819"/>
        <v/>
      </c>
      <c r="DN415" s="71" t="str">
        <f t="shared" si="5820"/>
        <v/>
      </c>
      <c r="DO415" s="71" t="str">
        <f t="shared" si="5821"/>
        <v/>
      </c>
      <c r="DP415" s="71" t="str">
        <f t="shared" si="5822"/>
        <v/>
      </c>
      <c r="DQ415" s="71" t="str">
        <f t="shared" si="5823"/>
        <v/>
      </c>
      <c r="DR415" s="71" t="str">
        <f t="shared" si="5824"/>
        <v/>
      </c>
      <c r="DS415" s="71" t="str">
        <f t="shared" si="5825"/>
        <v/>
      </c>
      <c r="DT415" s="71" t="str">
        <f t="shared" si="5826"/>
        <v/>
      </c>
      <c r="DU415" s="71" t="str">
        <f t="shared" si="5827"/>
        <v/>
      </c>
      <c r="DV415" s="71" t="str">
        <f t="shared" si="5828"/>
        <v/>
      </c>
      <c r="DW415" s="71" t="str">
        <f t="shared" si="5829"/>
        <v/>
      </c>
      <c r="DX415" s="71" t="str">
        <f t="shared" si="5830"/>
        <v/>
      </c>
      <c r="DY415" s="71" t="str">
        <f t="shared" si="5831"/>
        <v/>
      </c>
      <c r="DZ415" s="71" t="str">
        <f t="shared" si="5832"/>
        <v/>
      </c>
      <c r="EA415" s="71" t="str">
        <f t="shared" si="5833"/>
        <v/>
      </c>
      <c r="EB415" s="71" t="str">
        <f t="shared" si="5834"/>
        <v/>
      </c>
      <c r="EC415" s="71" t="str">
        <f t="shared" si="5835"/>
        <v/>
      </c>
      <c r="ED415" s="71" t="str">
        <f t="shared" si="5836"/>
        <v/>
      </c>
      <c r="EE415" s="71" t="str">
        <f t="shared" si="5837"/>
        <v/>
      </c>
      <c r="EF415" s="71" t="str">
        <f t="shared" si="5838"/>
        <v/>
      </c>
      <c r="EG415" s="71" t="str">
        <f t="shared" si="5839"/>
        <v/>
      </c>
      <c r="EH415" s="71" t="str">
        <f t="shared" si="5840"/>
        <v/>
      </c>
      <c r="EI415" s="71" t="str">
        <f t="shared" si="5841"/>
        <v/>
      </c>
      <c r="EJ415" s="71" t="str">
        <f t="shared" si="5842"/>
        <v/>
      </c>
      <c r="EK415" s="71" t="str">
        <f t="shared" si="5843"/>
        <v/>
      </c>
      <c r="EL415" s="71" t="str">
        <f t="shared" si="5844"/>
        <v/>
      </c>
      <c r="EM415" s="71" t="str">
        <f t="shared" si="5845"/>
        <v/>
      </c>
      <c r="EN415" s="71" t="str">
        <f t="shared" si="5846"/>
        <v/>
      </c>
      <c r="EO415" s="71" t="str">
        <f t="shared" si="5847"/>
        <v/>
      </c>
      <c r="EP415" s="71" t="str">
        <f t="shared" si="5848"/>
        <v/>
      </c>
      <c r="EQ415" s="71" t="str">
        <f t="shared" si="5849"/>
        <v/>
      </c>
      <c r="ER415" s="71" t="str">
        <f t="shared" si="5850"/>
        <v/>
      </c>
      <c r="ES415" s="71" t="str">
        <f t="shared" si="5851"/>
        <v/>
      </c>
      <c r="ET415" s="71" t="str">
        <f t="shared" si="5852"/>
        <v/>
      </c>
      <c r="EU415" s="71" t="str">
        <f t="shared" si="5853"/>
        <v/>
      </c>
      <c r="EV415" s="71" t="str">
        <f t="shared" si="5854"/>
        <v/>
      </c>
      <c r="EW415" s="71" t="str">
        <f t="shared" si="5855"/>
        <v/>
      </c>
      <c r="EX415" s="71" t="str">
        <f t="shared" si="5856"/>
        <v/>
      </c>
      <c r="EY415" s="71" t="str">
        <f t="shared" si="5857"/>
        <v/>
      </c>
      <c r="EZ415" s="71" t="str">
        <f t="shared" si="5858"/>
        <v/>
      </c>
      <c r="FA415" s="71" t="str">
        <f t="shared" si="5859"/>
        <v/>
      </c>
      <c r="FB415" s="71" t="str">
        <f t="shared" si="5860"/>
        <v/>
      </c>
      <c r="FC415" s="71" t="str">
        <f t="shared" si="5861"/>
        <v/>
      </c>
      <c r="FD415" s="71" t="str">
        <f t="shared" si="5862"/>
        <v/>
      </c>
      <c r="FE415" s="71" t="str">
        <f t="shared" si="5863"/>
        <v/>
      </c>
      <c r="FF415" s="71" t="str">
        <f t="shared" si="5864"/>
        <v/>
      </c>
      <c r="FG415" s="71" t="str">
        <f t="shared" si="5865"/>
        <v/>
      </c>
      <c r="FH415" s="71" t="str">
        <f t="shared" si="5866"/>
        <v/>
      </c>
      <c r="FI415" s="71" t="str">
        <f t="shared" si="5867"/>
        <v/>
      </c>
      <c r="FJ415" s="71" t="str">
        <f t="shared" si="5868"/>
        <v/>
      </c>
      <c r="FK415" s="71" t="str">
        <f t="shared" si="5869"/>
        <v/>
      </c>
      <c r="FL415" s="71" t="str">
        <f t="shared" si="5870"/>
        <v/>
      </c>
      <c r="FM415" s="71" t="str">
        <f t="shared" si="5871"/>
        <v/>
      </c>
      <c r="FN415" s="71" t="str">
        <f t="shared" si="5872"/>
        <v/>
      </c>
      <c r="FO415" s="71" t="str">
        <f t="shared" si="5873"/>
        <v/>
      </c>
      <c r="FP415" s="71" t="str">
        <f t="shared" si="5874"/>
        <v/>
      </c>
      <c r="FQ415" s="71" t="str">
        <f t="shared" si="5875"/>
        <v/>
      </c>
      <c r="FR415" s="71" t="str">
        <f t="shared" si="5876"/>
        <v/>
      </c>
      <c r="FS415" s="71" t="str">
        <f t="shared" si="5877"/>
        <v/>
      </c>
    </row>
    <row r="416" spans="1:175">
      <c r="CN416" s="69" t="str">
        <f t="shared" si="5802"/>
        <v>InitUnitState('',,,,,,,,,,)</v>
      </c>
      <c r="CO416" s="69" t="str">
        <f t="shared" si="5803"/>
        <v>InitUnitNormal('',,,,,,,,,,)</v>
      </c>
      <c r="CP416" s="69" t="str">
        <f t="shared" si="5804"/>
        <v>InitUnitMagic('',,,,,,,,,,)</v>
      </c>
      <c r="CQ416" s="69" t="str">
        <f t="shared" si="5805"/>
        <v>InitUnitAdd('',,,,,,,,,,)</v>
      </c>
      <c r="CR416" s="69" t="str">
        <f t="shared" si="5806"/>
        <v>InitEquipData('',,"",,,,,'','','','','','',"")</v>
      </c>
      <c r="CU416" s="70" t="str">
        <f t="shared" si="5807"/>
        <v>|n</v>
      </c>
      <c r="CW416" s="60"/>
      <c r="CX416" s="60"/>
      <c r="CY416" s="60"/>
      <c r="CZ416" s="60"/>
      <c r="DA416" s="60"/>
      <c r="DB416" s="71" t="str">
        <f t="shared" si="5808"/>
        <v/>
      </c>
      <c r="DC416" s="71" t="str">
        <f t="shared" si="5809"/>
        <v/>
      </c>
      <c r="DD416" s="71" t="str">
        <f t="shared" si="5810"/>
        <v/>
      </c>
      <c r="DE416" s="71" t="str">
        <f t="shared" si="5811"/>
        <v/>
      </c>
      <c r="DF416" s="71" t="str">
        <f t="shared" si="5812"/>
        <v/>
      </c>
      <c r="DG416" s="71" t="str">
        <f t="shared" si="5813"/>
        <v/>
      </c>
      <c r="DH416" s="71" t="str">
        <f t="shared" si="5814"/>
        <v/>
      </c>
      <c r="DI416" s="71" t="str">
        <f t="shared" si="5815"/>
        <v/>
      </c>
      <c r="DJ416" s="71" t="str">
        <f t="shared" si="5816"/>
        <v/>
      </c>
      <c r="DK416" s="71" t="str">
        <f t="shared" si="5817"/>
        <v/>
      </c>
      <c r="DL416" s="71" t="str">
        <f t="shared" si="5818"/>
        <v/>
      </c>
      <c r="DM416" s="71" t="str">
        <f t="shared" si="5819"/>
        <v/>
      </c>
      <c r="DN416" s="71" t="str">
        <f t="shared" si="5820"/>
        <v/>
      </c>
      <c r="DO416" s="71" t="str">
        <f t="shared" si="5821"/>
        <v/>
      </c>
      <c r="DP416" s="71" t="str">
        <f t="shared" si="5822"/>
        <v/>
      </c>
      <c r="DQ416" s="71" t="str">
        <f t="shared" si="5823"/>
        <v/>
      </c>
      <c r="DR416" s="71" t="str">
        <f t="shared" si="5824"/>
        <v/>
      </c>
      <c r="DS416" s="71" t="str">
        <f t="shared" si="5825"/>
        <v/>
      </c>
      <c r="DT416" s="71" t="str">
        <f t="shared" si="5826"/>
        <v/>
      </c>
      <c r="DU416" s="71" t="str">
        <f t="shared" si="5827"/>
        <v/>
      </c>
      <c r="DV416" s="71" t="str">
        <f t="shared" si="5828"/>
        <v/>
      </c>
      <c r="DW416" s="71" t="str">
        <f t="shared" si="5829"/>
        <v/>
      </c>
      <c r="DX416" s="71" t="str">
        <f t="shared" si="5830"/>
        <v/>
      </c>
      <c r="DY416" s="71" t="str">
        <f t="shared" si="5831"/>
        <v/>
      </c>
      <c r="DZ416" s="71" t="str">
        <f t="shared" si="5832"/>
        <v/>
      </c>
      <c r="EA416" s="71" t="str">
        <f t="shared" si="5833"/>
        <v/>
      </c>
      <c r="EB416" s="71" t="str">
        <f t="shared" si="5834"/>
        <v/>
      </c>
      <c r="EC416" s="71" t="str">
        <f t="shared" si="5835"/>
        <v/>
      </c>
      <c r="ED416" s="71" t="str">
        <f t="shared" si="5836"/>
        <v/>
      </c>
      <c r="EE416" s="71" t="str">
        <f t="shared" si="5837"/>
        <v/>
      </c>
      <c r="EF416" s="71" t="str">
        <f t="shared" si="5838"/>
        <v/>
      </c>
      <c r="EG416" s="71" t="str">
        <f t="shared" si="5839"/>
        <v/>
      </c>
      <c r="EH416" s="71" t="str">
        <f t="shared" si="5840"/>
        <v/>
      </c>
      <c r="EI416" s="71" t="str">
        <f t="shared" si="5841"/>
        <v/>
      </c>
      <c r="EJ416" s="71" t="str">
        <f t="shared" si="5842"/>
        <v/>
      </c>
      <c r="EK416" s="71" t="str">
        <f t="shared" si="5843"/>
        <v/>
      </c>
      <c r="EL416" s="71" t="str">
        <f t="shared" si="5844"/>
        <v/>
      </c>
      <c r="EM416" s="71" t="str">
        <f t="shared" si="5845"/>
        <v/>
      </c>
      <c r="EN416" s="71" t="str">
        <f t="shared" si="5846"/>
        <v/>
      </c>
      <c r="EO416" s="71" t="str">
        <f t="shared" si="5847"/>
        <v/>
      </c>
      <c r="EP416" s="71" t="str">
        <f t="shared" si="5848"/>
        <v/>
      </c>
      <c r="EQ416" s="71" t="str">
        <f t="shared" si="5849"/>
        <v/>
      </c>
      <c r="ER416" s="71" t="str">
        <f t="shared" si="5850"/>
        <v/>
      </c>
      <c r="ES416" s="71" t="str">
        <f t="shared" si="5851"/>
        <v/>
      </c>
      <c r="ET416" s="71" t="str">
        <f t="shared" si="5852"/>
        <v/>
      </c>
      <c r="EU416" s="71" t="str">
        <f t="shared" si="5853"/>
        <v/>
      </c>
      <c r="EV416" s="71" t="str">
        <f t="shared" si="5854"/>
        <v/>
      </c>
      <c r="EW416" s="71" t="str">
        <f t="shared" si="5855"/>
        <v/>
      </c>
      <c r="EX416" s="71" t="str">
        <f t="shared" si="5856"/>
        <v/>
      </c>
      <c r="EY416" s="71" t="str">
        <f t="shared" si="5857"/>
        <v/>
      </c>
      <c r="EZ416" s="71" t="str">
        <f t="shared" si="5858"/>
        <v/>
      </c>
      <c r="FA416" s="71" t="str">
        <f t="shared" si="5859"/>
        <v/>
      </c>
      <c r="FB416" s="71" t="str">
        <f t="shared" si="5860"/>
        <v/>
      </c>
      <c r="FC416" s="71" t="str">
        <f t="shared" si="5861"/>
        <v/>
      </c>
      <c r="FD416" s="71" t="str">
        <f t="shared" si="5862"/>
        <v/>
      </c>
      <c r="FE416" s="71" t="str">
        <f t="shared" si="5863"/>
        <v/>
      </c>
      <c r="FF416" s="71" t="str">
        <f t="shared" si="5864"/>
        <v/>
      </c>
      <c r="FG416" s="71" t="str">
        <f t="shared" si="5865"/>
        <v/>
      </c>
      <c r="FH416" s="71" t="str">
        <f t="shared" si="5866"/>
        <v/>
      </c>
      <c r="FI416" s="71" t="str">
        <f t="shared" si="5867"/>
        <v/>
      </c>
      <c r="FJ416" s="71" t="str">
        <f t="shared" si="5868"/>
        <v/>
      </c>
      <c r="FK416" s="71" t="str">
        <f t="shared" si="5869"/>
        <v/>
      </c>
      <c r="FL416" s="71" t="str">
        <f t="shared" si="5870"/>
        <v/>
      </c>
      <c r="FM416" s="71" t="str">
        <f t="shared" si="5871"/>
        <v/>
      </c>
      <c r="FN416" s="71" t="str">
        <f t="shared" si="5872"/>
        <v/>
      </c>
      <c r="FO416" s="71" t="str">
        <f t="shared" si="5873"/>
        <v/>
      </c>
      <c r="FP416" s="71" t="str">
        <f t="shared" si="5874"/>
        <v/>
      </c>
      <c r="FQ416" s="71" t="str">
        <f t="shared" si="5875"/>
        <v/>
      </c>
      <c r="FR416" s="71" t="str">
        <f t="shared" si="5876"/>
        <v/>
      </c>
      <c r="FS416" s="71" t="str">
        <f t="shared" si="5877"/>
        <v/>
      </c>
    </row>
    <row r="417" spans="92:175">
      <c r="CN417" s="69" t="str">
        <f t="shared" si="5802"/>
        <v>InitUnitState('',,,,,,,,,,)</v>
      </c>
      <c r="CO417" s="69" t="str">
        <f t="shared" si="5803"/>
        <v>InitUnitNormal('',,,,,,,,,,)</v>
      </c>
      <c r="CP417" s="69" t="str">
        <f t="shared" si="5804"/>
        <v>InitUnitMagic('',,,,,,,,,,)</v>
      </c>
      <c r="CQ417" s="69" t="str">
        <f t="shared" si="5805"/>
        <v>InitUnitAdd('',,,,,,,,,,)</v>
      </c>
      <c r="CR417" s="69" t="str">
        <f t="shared" si="5806"/>
        <v>InitEquipData('',,"",,,,,'','','','','','',"")</v>
      </c>
      <c r="CU417" s="70" t="str">
        <f t="shared" si="5807"/>
        <v>|n</v>
      </c>
      <c r="CW417" s="60"/>
      <c r="CX417" s="60"/>
      <c r="CY417" s="60"/>
      <c r="CZ417" s="60"/>
      <c r="DA417" s="60"/>
      <c r="DB417" s="71" t="str">
        <f t="shared" si="5808"/>
        <v/>
      </c>
      <c r="DC417" s="71" t="str">
        <f t="shared" si="5809"/>
        <v/>
      </c>
      <c r="DD417" s="71" t="str">
        <f t="shared" si="5810"/>
        <v/>
      </c>
      <c r="DE417" s="71" t="str">
        <f t="shared" si="5811"/>
        <v/>
      </c>
      <c r="DF417" s="71" t="str">
        <f t="shared" si="5812"/>
        <v/>
      </c>
      <c r="DG417" s="71" t="str">
        <f t="shared" si="5813"/>
        <v/>
      </c>
      <c r="DH417" s="71" t="str">
        <f t="shared" si="5814"/>
        <v/>
      </c>
      <c r="DI417" s="71" t="str">
        <f t="shared" si="5815"/>
        <v/>
      </c>
      <c r="DJ417" s="71" t="str">
        <f t="shared" si="5816"/>
        <v/>
      </c>
      <c r="DK417" s="71" t="str">
        <f t="shared" si="5817"/>
        <v/>
      </c>
      <c r="DL417" s="71" t="str">
        <f t="shared" si="5818"/>
        <v/>
      </c>
      <c r="DM417" s="71" t="str">
        <f t="shared" si="5819"/>
        <v/>
      </c>
      <c r="DN417" s="71" t="str">
        <f t="shared" si="5820"/>
        <v/>
      </c>
      <c r="DO417" s="71" t="str">
        <f t="shared" si="5821"/>
        <v/>
      </c>
      <c r="DP417" s="71" t="str">
        <f t="shared" si="5822"/>
        <v/>
      </c>
      <c r="DQ417" s="71" t="str">
        <f t="shared" si="5823"/>
        <v/>
      </c>
      <c r="DR417" s="71" t="str">
        <f t="shared" si="5824"/>
        <v/>
      </c>
      <c r="DS417" s="71" t="str">
        <f t="shared" si="5825"/>
        <v/>
      </c>
      <c r="DT417" s="71" t="str">
        <f t="shared" si="5826"/>
        <v/>
      </c>
      <c r="DU417" s="71" t="str">
        <f t="shared" si="5827"/>
        <v/>
      </c>
      <c r="DV417" s="71" t="str">
        <f t="shared" si="5828"/>
        <v/>
      </c>
      <c r="DW417" s="71" t="str">
        <f t="shared" si="5829"/>
        <v/>
      </c>
      <c r="DX417" s="71" t="str">
        <f t="shared" si="5830"/>
        <v/>
      </c>
      <c r="DY417" s="71" t="str">
        <f t="shared" si="5831"/>
        <v/>
      </c>
      <c r="DZ417" s="71" t="str">
        <f t="shared" si="5832"/>
        <v/>
      </c>
      <c r="EA417" s="71" t="str">
        <f t="shared" si="5833"/>
        <v/>
      </c>
      <c r="EB417" s="71" t="str">
        <f t="shared" si="5834"/>
        <v/>
      </c>
      <c r="EC417" s="71" t="str">
        <f t="shared" si="5835"/>
        <v/>
      </c>
      <c r="ED417" s="71" t="str">
        <f t="shared" si="5836"/>
        <v/>
      </c>
      <c r="EE417" s="71" t="str">
        <f t="shared" si="5837"/>
        <v/>
      </c>
      <c r="EF417" s="71" t="str">
        <f t="shared" si="5838"/>
        <v/>
      </c>
      <c r="EG417" s="71" t="str">
        <f t="shared" si="5839"/>
        <v/>
      </c>
      <c r="EH417" s="71" t="str">
        <f t="shared" si="5840"/>
        <v/>
      </c>
      <c r="EI417" s="71" t="str">
        <f t="shared" si="5841"/>
        <v/>
      </c>
      <c r="EJ417" s="71" t="str">
        <f t="shared" si="5842"/>
        <v/>
      </c>
      <c r="EK417" s="71" t="str">
        <f t="shared" si="5843"/>
        <v/>
      </c>
      <c r="EL417" s="71" t="str">
        <f t="shared" si="5844"/>
        <v/>
      </c>
      <c r="EM417" s="71" t="str">
        <f t="shared" si="5845"/>
        <v/>
      </c>
      <c r="EN417" s="71" t="str">
        <f t="shared" si="5846"/>
        <v/>
      </c>
      <c r="EO417" s="71" t="str">
        <f t="shared" si="5847"/>
        <v/>
      </c>
      <c r="EP417" s="71" t="str">
        <f t="shared" si="5848"/>
        <v/>
      </c>
      <c r="EQ417" s="71" t="str">
        <f t="shared" si="5849"/>
        <v/>
      </c>
      <c r="ER417" s="71" t="str">
        <f t="shared" si="5850"/>
        <v/>
      </c>
      <c r="ES417" s="71" t="str">
        <f t="shared" si="5851"/>
        <v/>
      </c>
      <c r="ET417" s="71" t="str">
        <f t="shared" si="5852"/>
        <v/>
      </c>
      <c r="EU417" s="71" t="str">
        <f t="shared" si="5853"/>
        <v/>
      </c>
      <c r="EV417" s="71" t="str">
        <f t="shared" si="5854"/>
        <v/>
      </c>
      <c r="EW417" s="71" t="str">
        <f t="shared" si="5855"/>
        <v/>
      </c>
      <c r="EX417" s="71" t="str">
        <f t="shared" si="5856"/>
        <v/>
      </c>
      <c r="EY417" s="71" t="str">
        <f t="shared" si="5857"/>
        <v/>
      </c>
      <c r="EZ417" s="71" t="str">
        <f t="shared" si="5858"/>
        <v/>
      </c>
      <c r="FA417" s="71" t="str">
        <f t="shared" si="5859"/>
        <v/>
      </c>
      <c r="FB417" s="71" t="str">
        <f t="shared" si="5860"/>
        <v/>
      </c>
      <c r="FC417" s="71" t="str">
        <f t="shared" si="5861"/>
        <v/>
      </c>
      <c r="FD417" s="71" t="str">
        <f t="shared" si="5862"/>
        <v/>
      </c>
      <c r="FE417" s="71" t="str">
        <f t="shared" si="5863"/>
        <v/>
      </c>
      <c r="FF417" s="71" t="str">
        <f t="shared" si="5864"/>
        <v/>
      </c>
      <c r="FG417" s="71" t="str">
        <f t="shared" si="5865"/>
        <v/>
      </c>
      <c r="FH417" s="71" t="str">
        <f t="shared" si="5866"/>
        <v/>
      </c>
      <c r="FI417" s="71" t="str">
        <f t="shared" si="5867"/>
        <v/>
      </c>
      <c r="FJ417" s="71" t="str">
        <f t="shared" si="5868"/>
        <v/>
      </c>
      <c r="FK417" s="71" t="str">
        <f t="shared" si="5869"/>
        <v/>
      </c>
      <c r="FL417" s="71" t="str">
        <f t="shared" si="5870"/>
        <v/>
      </c>
      <c r="FM417" s="71" t="str">
        <f t="shared" si="5871"/>
        <v/>
      </c>
      <c r="FN417" s="71" t="str">
        <f t="shared" si="5872"/>
        <v/>
      </c>
      <c r="FO417" s="71" t="str">
        <f t="shared" si="5873"/>
        <v/>
      </c>
      <c r="FP417" s="71" t="str">
        <f t="shared" si="5874"/>
        <v/>
      </c>
      <c r="FQ417" s="71" t="str">
        <f t="shared" si="5875"/>
        <v/>
      </c>
      <c r="FR417" s="71" t="str">
        <f t="shared" si="5876"/>
        <v/>
      </c>
      <c r="FS417" s="71" t="str">
        <f t="shared" si="5877"/>
        <v/>
      </c>
    </row>
    <row r="418" spans="92:175">
      <c r="CN418" s="69" t="str">
        <f t="shared" si="5802"/>
        <v>InitUnitState('',,,,,,,,,,)</v>
      </c>
      <c r="CO418" s="69" t="str">
        <f t="shared" si="5803"/>
        <v>InitUnitNormal('',,,,,,,,,,)</v>
      </c>
      <c r="CP418" s="69" t="str">
        <f t="shared" si="5804"/>
        <v>InitUnitMagic('',,,,,,,,,,)</v>
      </c>
      <c r="CQ418" s="69" t="str">
        <f t="shared" si="5805"/>
        <v>InitUnitAdd('',,,,,,,,,,)</v>
      </c>
      <c r="CR418" s="69" t="str">
        <f t="shared" si="5806"/>
        <v>InitEquipData('',,"",,,,,'','','','','','',"")</v>
      </c>
      <c r="CU418" s="70" t="str">
        <f t="shared" si="5807"/>
        <v>|n</v>
      </c>
      <c r="CW418" s="60"/>
      <c r="CX418" s="60"/>
      <c r="CY418" s="60"/>
      <c r="CZ418" s="60"/>
      <c r="DA418" s="60"/>
      <c r="DB418" s="71" t="str">
        <f t="shared" si="5808"/>
        <v/>
      </c>
      <c r="DC418" s="71" t="str">
        <f t="shared" si="5809"/>
        <v/>
      </c>
      <c r="DD418" s="71" t="str">
        <f t="shared" si="5810"/>
        <v/>
      </c>
      <c r="DE418" s="71" t="str">
        <f t="shared" si="5811"/>
        <v/>
      </c>
      <c r="DF418" s="71" t="str">
        <f t="shared" si="5812"/>
        <v/>
      </c>
      <c r="DG418" s="71" t="str">
        <f t="shared" si="5813"/>
        <v/>
      </c>
      <c r="DH418" s="71" t="str">
        <f t="shared" si="5814"/>
        <v/>
      </c>
      <c r="DI418" s="71" t="str">
        <f t="shared" si="5815"/>
        <v/>
      </c>
      <c r="DJ418" s="71" t="str">
        <f t="shared" si="5816"/>
        <v/>
      </c>
      <c r="DK418" s="71" t="str">
        <f t="shared" si="5817"/>
        <v/>
      </c>
      <c r="DL418" s="71" t="str">
        <f t="shared" si="5818"/>
        <v/>
      </c>
      <c r="DM418" s="71" t="str">
        <f t="shared" si="5819"/>
        <v/>
      </c>
      <c r="DN418" s="71" t="str">
        <f t="shared" si="5820"/>
        <v/>
      </c>
      <c r="DO418" s="71" t="str">
        <f t="shared" si="5821"/>
        <v/>
      </c>
      <c r="DP418" s="71" t="str">
        <f t="shared" si="5822"/>
        <v/>
      </c>
      <c r="DQ418" s="71" t="str">
        <f t="shared" si="5823"/>
        <v/>
      </c>
      <c r="DR418" s="71" t="str">
        <f t="shared" si="5824"/>
        <v/>
      </c>
      <c r="DS418" s="71" t="str">
        <f t="shared" si="5825"/>
        <v/>
      </c>
      <c r="DT418" s="71" t="str">
        <f t="shared" si="5826"/>
        <v/>
      </c>
      <c r="DU418" s="71" t="str">
        <f t="shared" si="5827"/>
        <v/>
      </c>
      <c r="DV418" s="71" t="str">
        <f t="shared" si="5828"/>
        <v/>
      </c>
      <c r="DW418" s="71" t="str">
        <f t="shared" si="5829"/>
        <v/>
      </c>
      <c r="DX418" s="71" t="str">
        <f t="shared" si="5830"/>
        <v/>
      </c>
      <c r="DY418" s="71" t="str">
        <f t="shared" si="5831"/>
        <v/>
      </c>
      <c r="DZ418" s="71" t="str">
        <f t="shared" si="5832"/>
        <v/>
      </c>
      <c r="EA418" s="71" t="str">
        <f t="shared" si="5833"/>
        <v/>
      </c>
      <c r="EB418" s="71" t="str">
        <f t="shared" si="5834"/>
        <v/>
      </c>
      <c r="EC418" s="71" t="str">
        <f t="shared" si="5835"/>
        <v/>
      </c>
      <c r="ED418" s="71" t="str">
        <f t="shared" si="5836"/>
        <v/>
      </c>
      <c r="EE418" s="71" t="str">
        <f t="shared" si="5837"/>
        <v/>
      </c>
      <c r="EF418" s="71" t="str">
        <f t="shared" si="5838"/>
        <v/>
      </c>
      <c r="EG418" s="71" t="str">
        <f t="shared" si="5839"/>
        <v/>
      </c>
      <c r="EH418" s="71" t="str">
        <f t="shared" si="5840"/>
        <v/>
      </c>
      <c r="EI418" s="71" t="str">
        <f t="shared" si="5841"/>
        <v/>
      </c>
      <c r="EJ418" s="71" t="str">
        <f t="shared" si="5842"/>
        <v/>
      </c>
      <c r="EK418" s="71" t="str">
        <f t="shared" si="5843"/>
        <v/>
      </c>
      <c r="EL418" s="71" t="str">
        <f t="shared" si="5844"/>
        <v/>
      </c>
      <c r="EM418" s="71" t="str">
        <f t="shared" si="5845"/>
        <v/>
      </c>
      <c r="EN418" s="71" t="str">
        <f t="shared" si="5846"/>
        <v/>
      </c>
      <c r="EO418" s="71" t="str">
        <f t="shared" si="5847"/>
        <v/>
      </c>
      <c r="EP418" s="71" t="str">
        <f t="shared" si="5848"/>
        <v/>
      </c>
      <c r="EQ418" s="71" t="str">
        <f t="shared" si="5849"/>
        <v/>
      </c>
      <c r="ER418" s="71" t="str">
        <f t="shared" si="5850"/>
        <v/>
      </c>
      <c r="ES418" s="71" t="str">
        <f t="shared" si="5851"/>
        <v/>
      </c>
      <c r="ET418" s="71" t="str">
        <f t="shared" si="5852"/>
        <v/>
      </c>
      <c r="EU418" s="71" t="str">
        <f t="shared" si="5853"/>
        <v/>
      </c>
      <c r="EV418" s="71" t="str">
        <f t="shared" si="5854"/>
        <v/>
      </c>
      <c r="EW418" s="71" t="str">
        <f t="shared" si="5855"/>
        <v/>
      </c>
      <c r="EX418" s="71" t="str">
        <f t="shared" si="5856"/>
        <v/>
      </c>
      <c r="EY418" s="71" t="str">
        <f t="shared" si="5857"/>
        <v/>
      </c>
      <c r="EZ418" s="71" t="str">
        <f t="shared" si="5858"/>
        <v/>
      </c>
      <c r="FA418" s="71" t="str">
        <f t="shared" si="5859"/>
        <v/>
      </c>
      <c r="FB418" s="71" t="str">
        <f t="shared" si="5860"/>
        <v/>
      </c>
      <c r="FC418" s="71" t="str">
        <f t="shared" si="5861"/>
        <v/>
      </c>
      <c r="FD418" s="71" t="str">
        <f t="shared" si="5862"/>
        <v/>
      </c>
      <c r="FE418" s="71" t="str">
        <f t="shared" si="5863"/>
        <v/>
      </c>
      <c r="FF418" s="71" t="str">
        <f t="shared" si="5864"/>
        <v/>
      </c>
      <c r="FG418" s="71" t="str">
        <f t="shared" si="5865"/>
        <v/>
      </c>
      <c r="FH418" s="71" t="str">
        <f t="shared" si="5866"/>
        <v/>
      </c>
      <c r="FI418" s="71" t="str">
        <f t="shared" si="5867"/>
        <v/>
      </c>
      <c r="FJ418" s="71" t="str">
        <f t="shared" si="5868"/>
        <v/>
      </c>
      <c r="FK418" s="71" t="str">
        <f t="shared" si="5869"/>
        <v/>
      </c>
      <c r="FL418" s="71" t="str">
        <f t="shared" si="5870"/>
        <v/>
      </c>
      <c r="FM418" s="71" t="str">
        <f t="shared" si="5871"/>
        <v/>
      </c>
      <c r="FN418" s="71" t="str">
        <f t="shared" si="5872"/>
        <v/>
      </c>
      <c r="FO418" s="71" t="str">
        <f t="shared" si="5873"/>
        <v/>
      </c>
      <c r="FP418" s="71" t="str">
        <f t="shared" si="5874"/>
        <v/>
      </c>
      <c r="FQ418" s="71" t="str">
        <f t="shared" si="5875"/>
        <v/>
      </c>
      <c r="FR418" s="71" t="str">
        <f t="shared" si="5876"/>
        <v/>
      </c>
      <c r="FS418" s="71" t="str">
        <f t="shared" si="5877"/>
        <v/>
      </c>
    </row>
    <row r="419" spans="92:175">
      <c r="CN419" s="69" t="str">
        <f t="shared" si="5802"/>
        <v>InitUnitState('',,,,,,,,,,)</v>
      </c>
      <c r="CO419" s="69" t="str">
        <f t="shared" si="5803"/>
        <v>InitUnitNormal('',,,,,,,,,,)</v>
      </c>
      <c r="CP419" s="69" t="str">
        <f t="shared" si="5804"/>
        <v>InitUnitMagic('',,,,,,,,,,)</v>
      </c>
      <c r="CQ419" s="69" t="str">
        <f t="shared" si="5805"/>
        <v>InitUnitAdd('',,,,,,,,,,)</v>
      </c>
      <c r="CR419" s="69" t="str">
        <f t="shared" si="5806"/>
        <v>InitEquipData('',,"",,,,,'','','','','','',"")</v>
      </c>
      <c r="CU419" s="70" t="str">
        <f t="shared" si="5807"/>
        <v>|n</v>
      </c>
      <c r="CW419" s="60"/>
      <c r="CX419" s="60"/>
      <c r="CY419" s="60"/>
      <c r="CZ419" s="60"/>
      <c r="DA419" s="60"/>
      <c r="DB419" s="71" t="str">
        <f t="shared" si="5808"/>
        <v/>
      </c>
      <c r="DC419" s="71" t="str">
        <f t="shared" si="5809"/>
        <v/>
      </c>
      <c r="DD419" s="71" t="str">
        <f t="shared" si="5810"/>
        <v/>
      </c>
      <c r="DE419" s="71" t="str">
        <f t="shared" si="5811"/>
        <v/>
      </c>
      <c r="DF419" s="71" t="str">
        <f t="shared" si="5812"/>
        <v/>
      </c>
      <c r="DG419" s="71" t="str">
        <f t="shared" si="5813"/>
        <v/>
      </c>
      <c r="DH419" s="71" t="str">
        <f t="shared" si="5814"/>
        <v/>
      </c>
      <c r="DI419" s="71" t="str">
        <f t="shared" si="5815"/>
        <v/>
      </c>
      <c r="DJ419" s="71" t="str">
        <f t="shared" si="5816"/>
        <v/>
      </c>
      <c r="DK419" s="71" t="str">
        <f t="shared" si="5817"/>
        <v/>
      </c>
      <c r="DL419" s="71" t="str">
        <f t="shared" si="5818"/>
        <v/>
      </c>
      <c r="DM419" s="71" t="str">
        <f t="shared" si="5819"/>
        <v/>
      </c>
      <c r="DN419" s="71" t="str">
        <f t="shared" si="5820"/>
        <v/>
      </c>
      <c r="DO419" s="71" t="str">
        <f t="shared" si="5821"/>
        <v/>
      </c>
      <c r="DP419" s="71" t="str">
        <f t="shared" si="5822"/>
        <v/>
      </c>
      <c r="DQ419" s="71" t="str">
        <f t="shared" si="5823"/>
        <v/>
      </c>
      <c r="DR419" s="71" t="str">
        <f t="shared" si="5824"/>
        <v/>
      </c>
      <c r="DS419" s="71" t="str">
        <f t="shared" si="5825"/>
        <v/>
      </c>
      <c r="DT419" s="71" t="str">
        <f t="shared" si="5826"/>
        <v/>
      </c>
      <c r="DU419" s="71" t="str">
        <f t="shared" si="5827"/>
        <v/>
      </c>
      <c r="DV419" s="71" t="str">
        <f t="shared" si="5828"/>
        <v/>
      </c>
      <c r="DW419" s="71" t="str">
        <f t="shared" si="5829"/>
        <v/>
      </c>
      <c r="DX419" s="71" t="str">
        <f t="shared" si="5830"/>
        <v/>
      </c>
      <c r="DY419" s="71" t="str">
        <f t="shared" si="5831"/>
        <v/>
      </c>
      <c r="DZ419" s="71" t="str">
        <f t="shared" si="5832"/>
        <v/>
      </c>
      <c r="EA419" s="71" t="str">
        <f t="shared" si="5833"/>
        <v/>
      </c>
      <c r="EB419" s="71" t="str">
        <f t="shared" si="5834"/>
        <v/>
      </c>
      <c r="EC419" s="71" t="str">
        <f t="shared" si="5835"/>
        <v/>
      </c>
      <c r="ED419" s="71" t="str">
        <f t="shared" si="5836"/>
        <v/>
      </c>
      <c r="EE419" s="71" t="str">
        <f t="shared" si="5837"/>
        <v/>
      </c>
      <c r="EF419" s="71" t="str">
        <f t="shared" si="5838"/>
        <v/>
      </c>
      <c r="EG419" s="71" t="str">
        <f t="shared" si="5839"/>
        <v/>
      </c>
      <c r="EH419" s="71" t="str">
        <f t="shared" si="5840"/>
        <v/>
      </c>
      <c r="EI419" s="71" t="str">
        <f t="shared" si="5841"/>
        <v/>
      </c>
      <c r="EJ419" s="71" t="str">
        <f t="shared" si="5842"/>
        <v/>
      </c>
      <c r="EK419" s="71" t="str">
        <f t="shared" si="5843"/>
        <v/>
      </c>
      <c r="EL419" s="71" t="str">
        <f t="shared" si="5844"/>
        <v/>
      </c>
      <c r="EM419" s="71" t="str">
        <f t="shared" si="5845"/>
        <v/>
      </c>
      <c r="EN419" s="71" t="str">
        <f t="shared" si="5846"/>
        <v/>
      </c>
      <c r="EO419" s="71" t="str">
        <f t="shared" si="5847"/>
        <v/>
      </c>
      <c r="EP419" s="71" t="str">
        <f t="shared" si="5848"/>
        <v/>
      </c>
      <c r="EQ419" s="71" t="str">
        <f t="shared" si="5849"/>
        <v/>
      </c>
      <c r="ER419" s="71" t="str">
        <f t="shared" si="5850"/>
        <v/>
      </c>
      <c r="ES419" s="71" t="str">
        <f t="shared" si="5851"/>
        <v/>
      </c>
      <c r="ET419" s="71" t="str">
        <f t="shared" si="5852"/>
        <v/>
      </c>
      <c r="EU419" s="71" t="str">
        <f t="shared" si="5853"/>
        <v/>
      </c>
      <c r="EV419" s="71" t="str">
        <f t="shared" si="5854"/>
        <v/>
      </c>
      <c r="EW419" s="71" t="str">
        <f t="shared" si="5855"/>
        <v/>
      </c>
      <c r="EX419" s="71" t="str">
        <f t="shared" si="5856"/>
        <v/>
      </c>
      <c r="EY419" s="71" t="str">
        <f t="shared" si="5857"/>
        <v/>
      </c>
      <c r="EZ419" s="71" t="str">
        <f t="shared" si="5858"/>
        <v/>
      </c>
      <c r="FA419" s="71" t="str">
        <f t="shared" si="5859"/>
        <v/>
      </c>
      <c r="FB419" s="71" t="str">
        <f t="shared" si="5860"/>
        <v/>
      </c>
      <c r="FC419" s="71" t="str">
        <f t="shared" si="5861"/>
        <v/>
      </c>
      <c r="FD419" s="71" t="str">
        <f t="shared" si="5862"/>
        <v/>
      </c>
      <c r="FE419" s="71" t="str">
        <f t="shared" si="5863"/>
        <v/>
      </c>
      <c r="FF419" s="71" t="str">
        <f t="shared" si="5864"/>
        <v/>
      </c>
      <c r="FG419" s="71" t="str">
        <f t="shared" si="5865"/>
        <v/>
      </c>
      <c r="FH419" s="71" t="str">
        <f t="shared" si="5866"/>
        <v/>
      </c>
      <c r="FI419" s="71" t="str">
        <f t="shared" si="5867"/>
        <v/>
      </c>
      <c r="FJ419" s="71" t="str">
        <f t="shared" si="5868"/>
        <v/>
      </c>
      <c r="FK419" s="71" t="str">
        <f t="shared" si="5869"/>
        <v/>
      </c>
      <c r="FL419" s="71" t="str">
        <f t="shared" si="5870"/>
        <v/>
      </c>
      <c r="FM419" s="71" t="str">
        <f t="shared" si="5871"/>
        <v/>
      </c>
      <c r="FN419" s="71" t="str">
        <f t="shared" si="5872"/>
        <v/>
      </c>
      <c r="FO419" s="71" t="str">
        <f t="shared" si="5873"/>
        <v/>
      </c>
      <c r="FP419" s="71" t="str">
        <f t="shared" si="5874"/>
        <v/>
      </c>
      <c r="FQ419" s="71" t="str">
        <f t="shared" si="5875"/>
        <v/>
      </c>
      <c r="FR419" s="71" t="str">
        <f t="shared" si="5876"/>
        <v/>
      </c>
      <c r="FS419" s="71" t="str">
        <f t="shared" si="5877"/>
        <v/>
      </c>
    </row>
    <row r="420" spans="92:175">
      <c r="CN420" s="69" t="str">
        <f t="shared" si="5802"/>
        <v>InitUnitState('',,,,,,,,,,)</v>
      </c>
      <c r="CO420" s="69" t="str">
        <f t="shared" si="5803"/>
        <v>InitUnitNormal('',,,,,,,,,,)</v>
      </c>
      <c r="CP420" s="69" t="str">
        <f t="shared" si="5804"/>
        <v>InitUnitMagic('',,,,,,,,,,)</v>
      </c>
      <c r="CQ420" s="69" t="str">
        <f t="shared" si="5805"/>
        <v>InitUnitAdd('',,,,,,,,,,)</v>
      </c>
      <c r="CR420" s="69" t="str">
        <f t="shared" si="5806"/>
        <v>InitEquipData('',,"",,,,,'','','','','','',"")</v>
      </c>
      <c r="CU420" s="70" t="str">
        <f t="shared" si="5807"/>
        <v>|n</v>
      </c>
      <c r="CW420" s="60"/>
      <c r="CX420" s="60"/>
      <c r="CY420" s="60"/>
      <c r="CZ420" s="60"/>
      <c r="DA420" s="60"/>
      <c r="DB420" s="71" t="str">
        <f t="shared" si="5808"/>
        <v/>
      </c>
      <c r="DC420" s="71" t="str">
        <f t="shared" si="5809"/>
        <v/>
      </c>
      <c r="DD420" s="71" t="str">
        <f t="shared" si="5810"/>
        <v/>
      </c>
      <c r="DE420" s="71" t="str">
        <f t="shared" si="5811"/>
        <v/>
      </c>
      <c r="DF420" s="71" t="str">
        <f t="shared" si="5812"/>
        <v/>
      </c>
      <c r="DG420" s="71" t="str">
        <f t="shared" si="5813"/>
        <v/>
      </c>
      <c r="DH420" s="71" t="str">
        <f t="shared" si="5814"/>
        <v/>
      </c>
      <c r="DI420" s="71" t="str">
        <f t="shared" si="5815"/>
        <v/>
      </c>
      <c r="DJ420" s="71" t="str">
        <f t="shared" si="5816"/>
        <v/>
      </c>
      <c r="DK420" s="71" t="str">
        <f t="shared" si="5817"/>
        <v/>
      </c>
      <c r="DL420" s="71" t="str">
        <f t="shared" si="5818"/>
        <v/>
      </c>
      <c r="DM420" s="71" t="str">
        <f t="shared" si="5819"/>
        <v/>
      </c>
      <c r="DN420" s="71" t="str">
        <f t="shared" si="5820"/>
        <v/>
      </c>
      <c r="DO420" s="71" t="str">
        <f t="shared" si="5821"/>
        <v/>
      </c>
      <c r="DP420" s="71" t="str">
        <f t="shared" si="5822"/>
        <v/>
      </c>
      <c r="DQ420" s="71" t="str">
        <f t="shared" si="5823"/>
        <v/>
      </c>
      <c r="DR420" s="71" t="str">
        <f t="shared" si="5824"/>
        <v/>
      </c>
      <c r="DS420" s="71" t="str">
        <f t="shared" si="5825"/>
        <v/>
      </c>
      <c r="DT420" s="71" t="str">
        <f t="shared" si="5826"/>
        <v/>
      </c>
      <c r="DU420" s="71" t="str">
        <f t="shared" si="5827"/>
        <v/>
      </c>
      <c r="DV420" s="71" t="str">
        <f t="shared" si="5828"/>
        <v/>
      </c>
      <c r="DW420" s="71" t="str">
        <f t="shared" si="5829"/>
        <v/>
      </c>
      <c r="DX420" s="71" t="str">
        <f t="shared" si="5830"/>
        <v/>
      </c>
      <c r="DY420" s="71" t="str">
        <f t="shared" si="5831"/>
        <v/>
      </c>
      <c r="DZ420" s="71" t="str">
        <f t="shared" si="5832"/>
        <v/>
      </c>
      <c r="EA420" s="71" t="str">
        <f t="shared" si="5833"/>
        <v/>
      </c>
      <c r="EB420" s="71" t="str">
        <f t="shared" si="5834"/>
        <v/>
      </c>
      <c r="EC420" s="71" t="str">
        <f t="shared" si="5835"/>
        <v/>
      </c>
      <c r="ED420" s="71" t="str">
        <f t="shared" si="5836"/>
        <v/>
      </c>
      <c r="EE420" s="71" t="str">
        <f t="shared" si="5837"/>
        <v/>
      </c>
      <c r="EF420" s="71" t="str">
        <f t="shared" si="5838"/>
        <v/>
      </c>
      <c r="EG420" s="71" t="str">
        <f t="shared" si="5839"/>
        <v/>
      </c>
      <c r="EH420" s="71" t="str">
        <f t="shared" si="5840"/>
        <v/>
      </c>
      <c r="EI420" s="71" t="str">
        <f t="shared" si="5841"/>
        <v/>
      </c>
      <c r="EJ420" s="71" t="str">
        <f t="shared" si="5842"/>
        <v/>
      </c>
      <c r="EK420" s="71" t="str">
        <f t="shared" si="5843"/>
        <v/>
      </c>
      <c r="EL420" s="71" t="str">
        <f t="shared" si="5844"/>
        <v/>
      </c>
      <c r="EM420" s="71" t="str">
        <f t="shared" si="5845"/>
        <v/>
      </c>
      <c r="EN420" s="71" t="str">
        <f t="shared" si="5846"/>
        <v/>
      </c>
      <c r="EO420" s="71" t="str">
        <f t="shared" si="5847"/>
        <v/>
      </c>
      <c r="EP420" s="71" t="str">
        <f t="shared" si="5848"/>
        <v/>
      </c>
      <c r="EQ420" s="71" t="str">
        <f t="shared" si="5849"/>
        <v/>
      </c>
      <c r="ER420" s="71" t="str">
        <f t="shared" si="5850"/>
        <v/>
      </c>
      <c r="ES420" s="71" t="str">
        <f t="shared" si="5851"/>
        <v/>
      </c>
      <c r="ET420" s="71" t="str">
        <f t="shared" si="5852"/>
        <v/>
      </c>
      <c r="EU420" s="71" t="str">
        <f t="shared" si="5853"/>
        <v/>
      </c>
      <c r="EV420" s="71" t="str">
        <f t="shared" si="5854"/>
        <v/>
      </c>
      <c r="EW420" s="71" t="str">
        <f t="shared" si="5855"/>
        <v/>
      </c>
      <c r="EX420" s="71" t="str">
        <f t="shared" si="5856"/>
        <v/>
      </c>
      <c r="EY420" s="71" t="str">
        <f t="shared" si="5857"/>
        <v/>
      </c>
      <c r="EZ420" s="71" t="str">
        <f t="shared" si="5858"/>
        <v/>
      </c>
      <c r="FA420" s="71" t="str">
        <f t="shared" si="5859"/>
        <v/>
      </c>
      <c r="FB420" s="71" t="str">
        <f t="shared" si="5860"/>
        <v/>
      </c>
      <c r="FC420" s="71" t="str">
        <f t="shared" si="5861"/>
        <v/>
      </c>
      <c r="FD420" s="71" t="str">
        <f t="shared" si="5862"/>
        <v/>
      </c>
      <c r="FE420" s="71" t="str">
        <f t="shared" si="5863"/>
        <v/>
      </c>
      <c r="FF420" s="71" t="str">
        <f t="shared" si="5864"/>
        <v/>
      </c>
      <c r="FG420" s="71" t="str">
        <f t="shared" si="5865"/>
        <v/>
      </c>
      <c r="FH420" s="71" t="str">
        <f t="shared" si="5866"/>
        <v/>
      </c>
      <c r="FI420" s="71" t="str">
        <f t="shared" si="5867"/>
        <v/>
      </c>
      <c r="FJ420" s="71" t="str">
        <f t="shared" si="5868"/>
        <v/>
      </c>
      <c r="FK420" s="71" t="str">
        <f t="shared" si="5869"/>
        <v/>
      </c>
      <c r="FL420" s="71" t="str">
        <f t="shared" si="5870"/>
        <v/>
      </c>
      <c r="FM420" s="71" t="str">
        <f t="shared" si="5871"/>
        <v/>
      </c>
      <c r="FN420" s="71" t="str">
        <f t="shared" si="5872"/>
        <v/>
      </c>
      <c r="FO420" s="71" t="str">
        <f t="shared" si="5873"/>
        <v/>
      </c>
      <c r="FP420" s="71" t="str">
        <f t="shared" si="5874"/>
        <v/>
      </c>
      <c r="FQ420" s="71" t="str">
        <f t="shared" si="5875"/>
        <v/>
      </c>
      <c r="FR420" s="71" t="str">
        <f t="shared" si="5876"/>
        <v/>
      </c>
      <c r="FS420" s="71" t="str">
        <f t="shared" si="5877"/>
        <v/>
      </c>
    </row>
    <row r="421" spans="92:175">
      <c r="CN421" s="69" t="str">
        <f t="shared" si="5802"/>
        <v>InitUnitState('',,,,,,,,,,)</v>
      </c>
      <c r="CO421" s="69" t="str">
        <f t="shared" si="5803"/>
        <v>InitUnitNormal('',,,,,,,,,,)</v>
      </c>
      <c r="CP421" s="69" t="str">
        <f t="shared" si="5804"/>
        <v>InitUnitMagic('',,,,,,,,,,)</v>
      </c>
      <c r="CQ421" s="69" t="str">
        <f t="shared" si="5805"/>
        <v>InitUnitAdd('',,,,,,,,,,)</v>
      </c>
      <c r="CR421" s="69" t="str">
        <f t="shared" si="5806"/>
        <v>InitEquipData('',,"",,,,,'','','','','','',"")</v>
      </c>
      <c r="CU421" s="70" t="str">
        <f t="shared" si="5807"/>
        <v>|n</v>
      </c>
      <c r="CW421" s="60"/>
      <c r="CX421" s="60"/>
      <c r="CY421" s="60"/>
      <c r="CZ421" s="60"/>
      <c r="DA421" s="60"/>
      <c r="DB421" s="71" t="str">
        <f t="shared" si="5808"/>
        <v/>
      </c>
      <c r="DC421" s="71" t="str">
        <f t="shared" si="5809"/>
        <v/>
      </c>
      <c r="DD421" s="71" t="str">
        <f t="shared" si="5810"/>
        <v/>
      </c>
      <c r="DE421" s="71" t="str">
        <f t="shared" si="5811"/>
        <v/>
      </c>
      <c r="DF421" s="71" t="str">
        <f t="shared" si="5812"/>
        <v/>
      </c>
      <c r="DG421" s="71" t="str">
        <f t="shared" si="5813"/>
        <v/>
      </c>
      <c r="DH421" s="71" t="str">
        <f t="shared" si="5814"/>
        <v/>
      </c>
      <c r="DI421" s="71" t="str">
        <f t="shared" si="5815"/>
        <v/>
      </c>
      <c r="DJ421" s="71" t="str">
        <f t="shared" si="5816"/>
        <v/>
      </c>
      <c r="DK421" s="71" t="str">
        <f t="shared" si="5817"/>
        <v/>
      </c>
      <c r="DL421" s="71" t="str">
        <f t="shared" si="5818"/>
        <v/>
      </c>
      <c r="DM421" s="71" t="str">
        <f t="shared" si="5819"/>
        <v/>
      </c>
      <c r="DN421" s="71" t="str">
        <f t="shared" si="5820"/>
        <v/>
      </c>
      <c r="DO421" s="71" t="str">
        <f t="shared" si="5821"/>
        <v/>
      </c>
      <c r="DP421" s="71" t="str">
        <f t="shared" si="5822"/>
        <v/>
      </c>
      <c r="DQ421" s="71" t="str">
        <f t="shared" si="5823"/>
        <v/>
      </c>
      <c r="DR421" s="71" t="str">
        <f t="shared" si="5824"/>
        <v/>
      </c>
      <c r="DS421" s="71" t="str">
        <f t="shared" si="5825"/>
        <v/>
      </c>
      <c r="DT421" s="71" t="str">
        <f t="shared" si="5826"/>
        <v/>
      </c>
      <c r="DU421" s="71" t="str">
        <f t="shared" si="5827"/>
        <v/>
      </c>
      <c r="DV421" s="71" t="str">
        <f t="shared" si="5828"/>
        <v/>
      </c>
      <c r="DW421" s="71" t="str">
        <f t="shared" si="5829"/>
        <v/>
      </c>
      <c r="DX421" s="71" t="str">
        <f t="shared" si="5830"/>
        <v/>
      </c>
      <c r="DY421" s="71" t="str">
        <f t="shared" si="5831"/>
        <v/>
      </c>
      <c r="DZ421" s="71" t="str">
        <f t="shared" si="5832"/>
        <v/>
      </c>
      <c r="EA421" s="71" t="str">
        <f t="shared" si="5833"/>
        <v/>
      </c>
      <c r="EB421" s="71" t="str">
        <f t="shared" si="5834"/>
        <v/>
      </c>
      <c r="EC421" s="71" t="str">
        <f t="shared" si="5835"/>
        <v/>
      </c>
      <c r="ED421" s="71" t="str">
        <f t="shared" si="5836"/>
        <v/>
      </c>
      <c r="EE421" s="71" t="str">
        <f t="shared" si="5837"/>
        <v/>
      </c>
      <c r="EF421" s="71" t="str">
        <f t="shared" si="5838"/>
        <v/>
      </c>
      <c r="EG421" s="71" t="str">
        <f t="shared" si="5839"/>
        <v/>
      </c>
      <c r="EH421" s="71" t="str">
        <f t="shared" si="5840"/>
        <v/>
      </c>
      <c r="EI421" s="71" t="str">
        <f t="shared" si="5841"/>
        <v/>
      </c>
      <c r="EJ421" s="71" t="str">
        <f t="shared" si="5842"/>
        <v/>
      </c>
      <c r="EK421" s="71" t="str">
        <f t="shared" si="5843"/>
        <v/>
      </c>
      <c r="EL421" s="71" t="str">
        <f t="shared" si="5844"/>
        <v/>
      </c>
      <c r="EM421" s="71" t="str">
        <f t="shared" si="5845"/>
        <v/>
      </c>
      <c r="EN421" s="71" t="str">
        <f t="shared" si="5846"/>
        <v/>
      </c>
      <c r="EO421" s="71" t="str">
        <f t="shared" si="5847"/>
        <v/>
      </c>
      <c r="EP421" s="71" t="str">
        <f t="shared" si="5848"/>
        <v/>
      </c>
      <c r="EQ421" s="71" t="str">
        <f t="shared" si="5849"/>
        <v/>
      </c>
      <c r="ER421" s="71" t="str">
        <f t="shared" si="5850"/>
        <v/>
      </c>
      <c r="ES421" s="71" t="str">
        <f t="shared" si="5851"/>
        <v/>
      </c>
      <c r="ET421" s="71" t="str">
        <f t="shared" si="5852"/>
        <v/>
      </c>
      <c r="EU421" s="71" t="str">
        <f t="shared" si="5853"/>
        <v/>
      </c>
      <c r="EV421" s="71" t="str">
        <f t="shared" si="5854"/>
        <v/>
      </c>
      <c r="EW421" s="71" t="str">
        <f t="shared" si="5855"/>
        <v/>
      </c>
      <c r="EX421" s="71" t="str">
        <f t="shared" si="5856"/>
        <v/>
      </c>
      <c r="EY421" s="71" t="str">
        <f t="shared" si="5857"/>
        <v/>
      </c>
      <c r="EZ421" s="71" t="str">
        <f t="shared" si="5858"/>
        <v/>
      </c>
      <c r="FA421" s="71" t="str">
        <f t="shared" si="5859"/>
        <v/>
      </c>
      <c r="FB421" s="71" t="str">
        <f t="shared" si="5860"/>
        <v/>
      </c>
      <c r="FC421" s="71" t="str">
        <f t="shared" si="5861"/>
        <v/>
      </c>
      <c r="FD421" s="71" t="str">
        <f t="shared" si="5862"/>
        <v/>
      </c>
      <c r="FE421" s="71" t="str">
        <f t="shared" si="5863"/>
        <v/>
      </c>
      <c r="FF421" s="71" t="str">
        <f t="shared" si="5864"/>
        <v/>
      </c>
      <c r="FG421" s="71" t="str">
        <f t="shared" si="5865"/>
        <v/>
      </c>
      <c r="FH421" s="71" t="str">
        <f t="shared" si="5866"/>
        <v/>
      </c>
      <c r="FI421" s="71" t="str">
        <f t="shared" si="5867"/>
        <v/>
      </c>
      <c r="FJ421" s="71" t="str">
        <f t="shared" si="5868"/>
        <v/>
      </c>
      <c r="FK421" s="71" t="str">
        <f t="shared" si="5869"/>
        <v/>
      </c>
      <c r="FL421" s="71" t="str">
        <f t="shared" si="5870"/>
        <v/>
      </c>
      <c r="FM421" s="71" t="str">
        <f t="shared" si="5871"/>
        <v/>
      </c>
      <c r="FN421" s="71" t="str">
        <f t="shared" si="5872"/>
        <v/>
      </c>
      <c r="FO421" s="71" t="str">
        <f t="shared" si="5873"/>
        <v/>
      </c>
      <c r="FP421" s="71" t="str">
        <f t="shared" si="5874"/>
        <v/>
      </c>
      <c r="FQ421" s="71" t="str">
        <f t="shared" si="5875"/>
        <v/>
      </c>
      <c r="FR421" s="71" t="str">
        <f t="shared" si="5876"/>
        <v/>
      </c>
      <c r="FS421" s="71" t="str">
        <f t="shared" si="5877"/>
        <v/>
      </c>
    </row>
    <row r="422" spans="92:175">
      <c r="CN422" s="69" t="str">
        <f t="shared" si="5802"/>
        <v>InitUnitState('',,,,,,,,,,)</v>
      </c>
      <c r="CO422" s="69" t="str">
        <f t="shared" si="5803"/>
        <v>InitUnitNormal('',,,,,,,,,,)</v>
      </c>
      <c r="CP422" s="69" t="str">
        <f t="shared" si="5804"/>
        <v>InitUnitMagic('',,,,,,,,,,)</v>
      </c>
      <c r="CQ422" s="69" t="str">
        <f t="shared" si="5805"/>
        <v>InitUnitAdd('',,,,,,,,,,)</v>
      </c>
      <c r="CR422" s="69" t="str">
        <f t="shared" si="5806"/>
        <v>InitEquipData('',,"",,,,,'','','','','','',"")</v>
      </c>
      <c r="CU422" s="70" t="str">
        <f t="shared" si="5807"/>
        <v>|n</v>
      </c>
      <c r="CW422" s="60"/>
      <c r="CX422" s="60"/>
      <c r="CY422" s="60"/>
      <c r="CZ422" s="60"/>
      <c r="DA422" s="60"/>
      <c r="DB422" s="71" t="str">
        <f t="shared" si="5808"/>
        <v/>
      </c>
      <c r="DC422" s="71" t="str">
        <f t="shared" si="5809"/>
        <v/>
      </c>
      <c r="DD422" s="71" t="str">
        <f t="shared" si="5810"/>
        <v/>
      </c>
      <c r="DE422" s="71" t="str">
        <f t="shared" si="5811"/>
        <v/>
      </c>
      <c r="DF422" s="71" t="str">
        <f t="shared" si="5812"/>
        <v/>
      </c>
      <c r="DG422" s="71" t="str">
        <f t="shared" si="5813"/>
        <v/>
      </c>
      <c r="DH422" s="71" t="str">
        <f t="shared" si="5814"/>
        <v/>
      </c>
      <c r="DI422" s="71" t="str">
        <f t="shared" si="5815"/>
        <v/>
      </c>
      <c r="DJ422" s="71" t="str">
        <f t="shared" si="5816"/>
        <v/>
      </c>
      <c r="DK422" s="71" t="str">
        <f t="shared" si="5817"/>
        <v/>
      </c>
      <c r="DL422" s="71" t="str">
        <f t="shared" si="5818"/>
        <v/>
      </c>
      <c r="DM422" s="71" t="str">
        <f t="shared" si="5819"/>
        <v/>
      </c>
      <c r="DN422" s="71" t="str">
        <f t="shared" si="5820"/>
        <v/>
      </c>
      <c r="DO422" s="71" t="str">
        <f t="shared" si="5821"/>
        <v/>
      </c>
      <c r="DP422" s="71" t="str">
        <f t="shared" si="5822"/>
        <v/>
      </c>
      <c r="DQ422" s="71" t="str">
        <f t="shared" si="5823"/>
        <v/>
      </c>
      <c r="DR422" s="71" t="str">
        <f t="shared" si="5824"/>
        <v/>
      </c>
      <c r="DS422" s="71" t="str">
        <f t="shared" si="5825"/>
        <v/>
      </c>
      <c r="DT422" s="71" t="str">
        <f t="shared" si="5826"/>
        <v/>
      </c>
      <c r="DU422" s="71" t="str">
        <f t="shared" si="5827"/>
        <v/>
      </c>
      <c r="DV422" s="71" t="str">
        <f t="shared" si="5828"/>
        <v/>
      </c>
      <c r="DW422" s="71" t="str">
        <f t="shared" si="5829"/>
        <v/>
      </c>
      <c r="DX422" s="71" t="str">
        <f t="shared" si="5830"/>
        <v/>
      </c>
      <c r="DY422" s="71" t="str">
        <f t="shared" si="5831"/>
        <v/>
      </c>
      <c r="DZ422" s="71" t="str">
        <f t="shared" si="5832"/>
        <v/>
      </c>
      <c r="EA422" s="71" t="str">
        <f t="shared" si="5833"/>
        <v/>
      </c>
      <c r="EB422" s="71" t="str">
        <f t="shared" si="5834"/>
        <v/>
      </c>
      <c r="EC422" s="71" t="str">
        <f t="shared" si="5835"/>
        <v/>
      </c>
      <c r="ED422" s="71" t="str">
        <f t="shared" si="5836"/>
        <v/>
      </c>
      <c r="EE422" s="71" t="str">
        <f t="shared" si="5837"/>
        <v/>
      </c>
      <c r="EF422" s="71" t="str">
        <f t="shared" si="5838"/>
        <v/>
      </c>
      <c r="EG422" s="71" t="str">
        <f t="shared" si="5839"/>
        <v/>
      </c>
      <c r="EH422" s="71" t="str">
        <f t="shared" si="5840"/>
        <v/>
      </c>
      <c r="EI422" s="71" t="str">
        <f t="shared" si="5841"/>
        <v/>
      </c>
      <c r="EJ422" s="71" t="str">
        <f t="shared" si="5842"/>
        <v/>
      </c>
      <c r="EK422" s="71" t="str">
        <f t="shared" si="5843"/>
        <v/>
      </c>
      <c r="EL422" s="71" t="str">
        <f t="shared" si="5844"/>
        <v/>
      </c>
      <c r="EM422" s="71" t="str">
        <f t="shared" si="5845"/>
        <v/>
      </c>
      <c r="EN422" s="71" t="str">
        <f t="shared" si="5846"/>
        <v/>
      </c>
      <c r="EO422" s="71" t="str">
        <f t="shared" si="5847"/>
        <v/>
      </c>
      <c r="EP422" s="71" t="str">
        <f t="shared" si="5848"/>
        <v/>
      </c>
      <c r="EQ422" s="71" t="str">
        <f t="shared" si="5849"/>
        <v/>
      </c>
      <c r="ER422" s="71" t="str">
        <f t="shared" si="5850"/>
        <v/>
      </c>
      <c r="ES422" s="71" t="str">
        <f t="shared" si="5851"/>
        <v/>
      </c>
      <c r="ET422" s="71" t="str">
        <f t="shared" si="5852"/>
        <v/>
      </c>
      <c r="EU422" s="71" t="str">
        <f t="shared" si="5853"/>
        <v/>
      </c>
      <c r="EV422" s="71" t="str">
        <f t="shared" si="5854"/>
        <v/>
      </c>
      <c r="EW422" s="71" t="str">
        <f t="shared" si="5855"/>
        <v/>
      </c>
      <c r="EX422" s="71" t="str">
        <f t="shared" si="5856"/>
        <v/>
      </c>
      <c r="EY422" s="71" t="str">
        <f t="shared" si="5857"/>
        <v/>
      </c>
      <c r="EZ422" s="71" t="str">
        <f t="shared" si="5858"/>
        <v/>
      </c>
      <c r="FA422" s="71" t="str">
        <f t="shared" si="5859"/>
        <v/>
      </c>
      <c r="FB422" s="71" t="str">
        <f t="shared" si="5860"/>
        <v/>
      </c>
      <c r="FC422" s="71" t="str">
        <f t="shared" si="5861"/>
        <v/>
      </c>
      <c r="FD422" s="71" t="str">
        <f t="shared" si="5862"/>
        <v/>
      </c>
      <c r="FE422" s="71" t="str">
        <f t="shared" si="5863"/>
        <v/>
      </c>
      <c r="FF422" s="71" t="str">
        <f t="shared" si="5864"/>
        <v/>
      </c>
      <c r="FG422" s="71" t="str">
        <f t="shared" si="5865"/>
        <v/>
      </c>
      <c r="FH422" s="71" t="str">
        <f t="shared" si="5866"/>
        <v/>
      </c>
      <c r="FI422" s="71" t="str">
        <f t="shared" si="5867"/>
        <v/>
      </c>
      <c r="FJ422" s="71" t="str">
        <f t="shared" si="5868"/>
        <v/>
      </c>
      <c r="FK422" s="71" t="str">
        <f t="shared" si="5869"/>
        <v/>
      </c>
      <c r="FL422" s="71" t="str">
        <f t="shared" si="5870"/>
        <v/>
      </c>
      <c r="FM422" s="71" t="str">
        <f t="shared" si="5871"/>
        <v/>
      </c>
      <c r="FN422" s="71" t="str">
        <f t="shared" si="5872"/>
        <v/>
      </c>
      <c r="FO422" s="71" t="str">
        <f t="shared" si="5873"/>
        <v/>
      </c>
      <c r="FP422" s="71" t="str">
        <f t="shared" si="5874"/>
        <v/>
      </c>
      <c r="FQ422" s="71" t="str">
        <f t="shared" si="5875"/>
        <v/>
      </c>
      <c r="FR422" s="71" t="str">
        <f t="shared" si="5876"/>
        <v/>
      </c>
      <c r="FS422" s="71" t="str">
        <f t="shared" si="5877"/>
        <v/>
      </c>
    </row>
    <row r="423" spans="92:175">
      <c r="CN423" s="69" t="str">
        <f t="shared" si="5802"/>
        <v>InitUnitState('',,,,,,,,,,)</v>
      </c>
      <c r="CO423" s="69" t="str">
        <f t="shared" si="5803"/>
        <v>InitUnitNormal('',,,,,,,,,,)</v>
      </c>
      <c r="CP423" s="69" t="str">
        <f t="shared" si="5804"/>
        <v>InitUnitMagic('',,,,,,,,,,)</v>
      </c>
      <c r="CQ423" s="69" t="str">
        <f t="shared" si="5805"/>
        <v>InitUnitAdd('',,,,,,,,,,)</v>
      </c>
      <c r="CR423" s="69" t="str">
        <f t="shared" si="5806"/>
        <v>InitEquipData('',,"",,,,,'','','','','','',"")</v>
      </c>
      <c r="CU423" s="70" t="str">
        <f t="shared" ref="CU423:CU461" si="5878">CONCATENATE(DB423,DC423,DD423,DE423,DF423,DG423,DH423,DI423,DJ423,DK423,DL423,DM423,DN423,DO423,DP423,DQ423,DR423,DS423,DT423,DU423,DV423,DW423,DX423,DY423,DZ423,EA423,EB423,EC423,ED423,EE423,EF423,EG423,EH423,EI423,EJ423,EK423,EL423,EM423,EN423,EO423,EP423&amp;"|n")</f>
        <v>|n</v>
      </c>
      <c r="CW423" s="60"/>
      <c r="CX423" s="60"/>
      <c r="CY423" s="60"/>
      <c r="CZ423" s="60"/>
      <c r="DA423" s="60"/>
      <c r="DB423" s="71" t="str">
        <f t="shared" si="5808"/>
        <v/>
      </c>
      <c r="DC423" s="71" t="str">
        <f t="shared" si="5809"/>
        <v/>
      </c>
      <c r="DD423" s="71" t="str">
        <f t="shared" si="5810"/>
        <v/>
      </c>
      <c r="DE423" s="71" t="str">
        <f t="shared" si="5811"/>
        <v/>
      </c>
      <c r="DF423" s="71" t="str">
        <f t="shared" si="5812"/>
        <v/>
      </c>
      <c r="DG423" s="71" t="str">
        <f t="shared" si="5813"/>
        <v/>
      </c>
      <c r="DH423" s="71" t="str">
        <f t="shared" si="5814"/>
        <v/>
      </c>
      <c r="DI423" s="71" t="str">
        <f t="shared" si="5815"/>
        <v/>
      </c>
      <c r="DJ423" s="71" t="str">
        <f t="shared" si="5816"/>
        <v/>
      </c>
      <c r="DK423" s="71" t="str">
        <f t="shared" si="5817"/>
        <v/>
      </c>
      <c r="DL423" s="71" t="str">
        <f t="shared" si="5818"/>
        <v/>
      </c>
      <c r="DM423" s="71" t="str">
        <f t="shared" si="5819"/>
        <v/>
      </c>
      <c r="DN423" s="71" t="str">
        <f t="shared" si="5820"/>
        <v/>
      </c>
      <c r="DO423" s="71" t="str">
        <f t="shared" si="5821"/>
        <v/>
      </c>
      <c r="DP423" s="71" t="str">
        <f t="shared" si="5822"/>
        <v/>
      </c>
      <c r="DQ423" s="71" t="str">
        <f t="shared" si="5823"/>
        <v/>
      </c>
      <c r="DR423" s="71" t="str">
        <f t="shared" si="5824"/>
        <v/>
      </c>
      <c r="DS423" s="71" t="str">
        <f t="shared" si="5825"/>
        <v/>
      </c>
      <c r="DT423" s="71" t="str">
        <f t="shared" si="5826"/>
        <v/>
      </c>
      <c r="DU423" s="71" t="str">
        <f t="shared" si="5827"/>
        <v/>
      </c>
      <c r="DV423" s="71" t="str">
        <f t="shared" si="5828"/>
        <v/>
      </c>
      <c r="DW423" s="71" t="str">
        <f t="shared" si="5829"/>
        <v/>
      </c>
      <c r="DX423" s="71" t="str">
        <f t="shared" si="5830"/>
        <v/>
      </c>
      <c r="DY423" s="71" t="str">
        <f t="shared" si="5831"/>
        <v/>
      </c>
      <c r="DZ423" s="71" t="str">
        <f t="shared" si="5832"/>
        <v/>
      </c>
      <c r="EA423" s="71" t="str">
        <f t="shared" si="5833"/>
        <v/>
      </c>
      <c r="EB423" s="71" t="str">
        <f t="shared" si="5834"/>
        <v/>
      </c>
      <c r="EC423" s="71" t="str">
        <f t="shared" si="5835"/>
        <v/>
      </c>
      <c r="ED423" s="71" t="str">
        <f t="shared" si="5836"/>
        <v/>
      </c>
      <c r="EE423" s="71" t="str">
        <f t="shared" si="5837"/>
        <v/>
      </c>
      <c r="EF423" s="71" t="str">
        <f t="shared" si="5838"/>
        <v/>
      </c>
      <c r="EG423" s="71" t="str">
        <f t="shared" si="5839"/>
        <v/>
      </c>
      <c r="EH423" s="71" t="str">
        <f t="shared" si="5840"/>
        <v/>
      </c>
      <c r="EI423" s="71" t="str">
        <f t="shared" si="5841"/>
        <v/>
      </c>
      <c r="EJ423" s="71" t="str">
        <f t="shared" si="5842"/>
        <v/>
      </c>
      <c r="EK423" s="71" t="str">
        <f t="shared" si="5843"/>
        <v/>
      </c>
      <c r="EL423" s="71" t="str">
        <f t="shared" si="5844"/>
        <v/>
      </c>
      <c r="EM423" s="71" t="str">
        <f t="shared" si="5845"/>
        <v/>
      </c>
      <c r="EN423" s="71" t="str">
        <f t="shared" si="5846"/>
        <v/>
      </c>
      <c r="EO423" s="71" t="str">
        <f t="shared" si="5847"/>
        <v/>
      </c>
      <c r="EP423" s="71" t="str">
        <f t="shared" si="5848"/>
        <v/>
      </c>
      <c r="EQ423" s="71" t="str">
        <f t="shared" si="5849"/>
        <v/>
      </c>
      <c r="ER423" s="71" t="str">
        <f t="shared" si="5850"/>
        <v/>
      </c>
      <c r="ES423" s="71" t="str">
        <f t="shared" si="5851"/>
        <v/>
      </c>
      <c r="ET423" s="71" t="str">
        <f t="shared" si="5852"/>
        <v/>
      </c>
      <c r="EU423" s="71" t="str">
        <f t="shared" si="5853"/>
        <v/>
      </c>
      <c r="EV423" s="71" t="str">
        <f t="shared" si="5854"/>
        <v/>
      </c>
      <c r="EW423" s="71" t="str">
        <f t="shared" si="5855"/>
        <v/>
      </c>
      <c r="EX423" s="71" t="str">
        <f t="shared" si="5856"/>
        <v/>
      </c>
      <c r="EY423" s="71" t="str">
        <f t="shared" si="5857"/>
        <v/>
      </c>
      <c r="EZ423" s="71" t="str">
        <f t="shared" si="5858"/>
        <v/>
      </c>
      <c r="FA423" s="71" t="str">
        <f t="shared" si="5859"/>
        <v/>
      </c>
      <c r="FB423" s="71" t="str">
        <f t="shared" si="5860"/>
        <v/>
      </c>
      <c r="FC423" s="71" t="str">
        <f t="shared" si="5861"/>
        <v/>
      </c>
      <c r="FD423" s="71" t="str">
        <f t="shared" si="5862"/>
        <v/>
      </c>
      <c r="FE423" s="71" t="str">
        <f t="shared" si="5863"/>
        <v/>
      </c>
      <c r="FF423" s="71" t="str">
        <f t="shared" si="5864"/>
        <v/>
      </c>
      <c r="FG423" s="71" t="str">
        <f t="shared" si="5865"/>
        <v/>
      </c>
      <c r="FH423" s="71" t="str">
        <f t="shared" si="5866"/>
        <v/>
      </c>
      <c r="FI423" s="71" t="str">
        <f t="shared" si="5867"/>
        <v/>
      </c>
      <c r="FJ423" s="71" t="str">
        <f t="shared" si="5868"/>
        <v/>
      </c>
      <c r="FK423" s="71" t="str">
        <f t="shared" si="5869"/>
        <v/>
      </c>
      <c r="FL423" s="71" t="str">
        <f t="shared" si="5870"/>
        <v/>
      </c>
      <c r="FM423" s="71" t="str">
        <f t="shared" si="5871"/>
        <v/>
      </c>
      <c r="FN423" s="71" t="str">
        <f t="shared" si="5872"/>
        <v/>
      </c>
      <c r="FO423" s="71" t="str">
        <f t="shared" si="5873"/>
        <v/>
      </c>
      <c r="FP423" s="71" t="str">
        <f t="shared" si="5874"/>
        <v/>
      </c>
      <c r="FQ423" s="71" t="str">
        <f t="shared" si="5875"/>
        <v/>
      </c>
      <c r="FR423" s="71" t="str">
        <f t="shared" si="5876"/>
        <v/>
      </c>
      <c r="FS423" s="71" t="str">
        <f t="shared" si="5877"/>
        <v/>
      </c>
    </row>
    <row r="424" spans="92:175">
      <c r="CN424" s="69" t="str">
        <f t="shared" si="5802"/>
        <v>InitUnitState('',,,,,,,,,,)</v>
      </c>
      <c r="CO424" s="69" t="str">
        <f t="shared" si="5803"/>
        <v>InitUnitNormal('',,,,,,,,,,)</v>
      </c>
      <c r="CP424" s="69" t="str">
        <f t="shared" si="5804"/>
        <v>InitUnitMagic('',,,,,,,,,,)</v>
      </c>
      <c r="CQ424" s="69" t="str">
        <f t="shared" si="5805"/>
        <v>InitUnitAdd('',,,,,,,,,,)</v>
      </c>
      <c r="CR424" s="69" t="str">
        <f t="shared" si="5806"/>
        <v>InitEquipData('',,"",,,,,'','','','','','',"")</v>
      </c>
      <c r="CU424" s="70" t="str">
        <f t="shared" si="5878"/>
        <v>|n</v>
      </c>
      <c r="CW424" s="60"/>
      <c r="CX424" s="60"/>
      <c r="CY424" s="60"/>
      <c r="CZ424" s="60"/>
      <c r="DA424" s="60"/>
      <c r="DB424" s="71" t="str">
        <f t="shared" si="5808"/>
        <v/>
      </c>
      <c r="DC424" s="71" t="str">
        <f t="shared" si="5809"/>
        <v/>
      </c>
      <c r="DD424" s="71" t="str">
        <f t="shared" si="5810"/>
        <v/>
      </c>
      <c r="DE424" s="71" t="str">
        <f t="shared" si="5811"/>
        <v/>
      </c>
      <c r="DF424" s="71" t="str">
        <f t="shared" si="5812"/>
        <v/>
      </c>
      <c r="DG424" s="71" t="str">
        <f t="shared" si="5813"/>
        <v/>
      </c>
      <c r="DH424" s="71" t="str">
        <f t="shared" si="5814"/>
        <v/>
      </c>
      <c r="DI424" s="71" t="str">
        <f t="shared" si="5815"/>
        <v/>
      </c>
      <c r="DJ424" s="71" t="str">
        <f t="shared" si="5816"/>
        <v/>
      </c>
      <c r="DK424" s="71" t="str">
        <f t="shared" si="5817"/>
        <v/>
      </c>
      <c r="DL424" s="71" t="str">
        <f t="shared" si="5818"/>
        <v/>
      </c>
      <c r="DM424" s="71" t="str">
        <f t="shared" si="5819"/>
        <v/>
      </c>
      <c r="DN424" s="71" t="str">
        <f t="shared" si="5820"/>
        <v/>
      </c>
      <c r="DO424" s="71" t="str">
        <f t="shared" si="5821"/>
        <v/>
      </c>
      <c r="DP424" s="71" t="str">
        <f t="shared" si="5822"/>
        <v/>
      </c>
      <c r="DQ424" s="71" t="str">
        <f t="shared" si="5823"/>
        <v/>
      </c>
      <c r="DR424" s="71" t="str">
        <f t="shared" si="5824"/>
        <v/>
      </c>
      <c r="DS424" s="71" t="str">
        <f t="shared" si="5825"/>
        <v/>
      </c>
      <c r="DT424" s="71" t="str">
        <f t="shared" si="5826"/>
        <v/>
      </c>
      <c r="DU424" s="71" t="str">
        <f t="shared" si="5827"/>
        <v/>
      </c>
      <c r="DV424" s="71" t="str">
        <f t="shared" si="5828"/>
        <v/>
      </c>
      <c r="DW424" s="71" t="str">
        <f t="shared" si="5829"/>
        <v/>
      </c>
      <c r="DX424" s="71" t="str">
        <f t="shared" si="5830"/>
        <v/>
      </c>
      <c r="DY424" s="71" t="str">
        <f t="shared" si="5831"/>
        <v/>
      </c>
      <c r="DZ424" s="71" t="str">
        <f t="shared" si="5832"/>
        <v/>
      </c>
      <c r="EA424" s="71" t="str">
        <f t="shared" si="5833"/>
        <v/>
      </c>
      <c r="EB424" s="71" t="str">
        <f t="shared" si="5834"/>
        <v/>
      </c>
      <c r="EC424" s="71" t="str">
        <f t="shared" si="5835"/>
        <v/>
      </c>
      <c r="ED424" s="71" t="str">
        <f t="shared" si="5836"/>
        <v/>
      </c>
      <c r="EE424" s="71" t="str">
        <f t="shared" si="5837"/>
        <v/>
      </c>
      <c r="EF424" s="71" t="str">
        <f t="shared" si="5838"/>
        <v/>
      </c>
      <c r="EG424" s="71" t="str">
        <f t="shared" si="5839"/>
        <v/>
      </c>
      <c r="EH424" s="71" t="str">
        <f t="shared" si="5840"/>
        <v/>
      </c>
      <c r="EI424" s="71" t="str">
        <f t="shared" si="5841"/>
        <v/>
      </c>
      <c r="EJ424" s="71" t="str">
        <f t="shared" si="5842"/>
        <v/>
      </c>
      <c r="EK424" s="71" t="str">
        <f t="shared" si="5843"/>
        <v/>
      </c>
      <c r="EL424" s="71" t="str">
        <f t="shared" si="5844"/>
        <v/>
      </c>
      <c r="EM424" s="71" t="str">
        <f t="shared" si="5845"/>
        <v/>
      </c>
      <c r="EN424" s="71" t="str">
        <f t="shared" si="5846"/>
        <v/>
      </c>
      <c r="EO424" s="71" t="str">
        <f t="shared" si="5847"/>
        <v/>
      </c>
      <c r="EP424" s="71" t="str">
        <f t="shared" si="5848"/>
        <v/>
      </c>
      <c r="EQ424" s="71" t="str">
        <f t="shared" si="5849"/>
        <v/>
      </c>
      <c r="ER424" s="71" t="str">
        <f t="shared" si="5850"/>
        <v/>
      </c>
      <c r="ES424" s="71" t="str">
        <f t="shared" si="5851"/>
        <v/>
      </c>
      <c r="ET424" s="71" t="str">
        <f t="shared" si="5852"/>
        <v/>
      </c>
      <c r="EU424" s="71" t="str">
        <f t="shared" si="5853"/>
        <v/>
      </c>
      <c r="EV424" s="71" t="str">
        <f t="shared" si="5854"/>
        <v/>
      </c>
      <c r="EW424" s="71" t="str">
        <f t="shared" si="5855"/>
        <v/>
      </c>
      <c r="EX424" s="71" t="str">
        <f t="shared" si="5856"/>
        <v/>
      </c>
      <c r="EY424" s="71" t="str">
        <f t="shared" si="5857"/>
        <v/>
      </c>
      <c r="EZ424" s="71" t="str">
        <f t="shared" si="5858"/>
        <v/>
      </c>
      <c r="FA424" s="71" t="str">
        <f t="shared" si="5859"/>
        <v/>
      </c>
      <c r="FB424" s="71" t="str">
        <f t="shared" si="5860"/>
        <v/>
      </c>
      <c r="FC424" s="71" t="str">
        <f t="shared" si="5861"/>
        <v/>
      </c>
      <c r="FD424" s="71" t="str">
        <f t="shared" si="5862"/>
        <v/>
      </c>
      <c r="FE424" s="71" t="str">
        <f t="shared" si="5863"/>
        <v/>
      </c>
      <c r="FF424" s="71" t="str">
        <f t="shared" si="5864"/>
        <v/>
      </c>
      <c r="FG424" s="71" t="str">
        <f t="shared" si="5865"/>
        <v/>
      </c>
      <c r="FH424" s="71" t="str">
        <f t="shared" si="5866"/>
        <v/>
      </c>
      <c r="FI424" s="71" t="str">
        <f t="shared" si="5867"/>
        <v/>
      </c>
      <c r="FJ424" s="71" t="str">
        <f t="shared" si="5868"/>
        <v/>
      </c>
      <c r="FK424" s="71" t="str">
        <f t="shared" si="5869"/>
        <v/>
      </c>
      <c r="FL424" s="71" t="str">
        <f t="shared" si="5870"/>
        <v/>
      </c>
      <c r="FM424" s="71" t="str">
        <f t="shared" si="5871"/>
        <v/>
      </c>
      <c r="FN424" s="71" t="str">
        <f t="shared" si="5872"/>
        <v/>
      </c>
      <c r="FO424" s="71" t="str">
        <f t="shared" si="5873"/>
        <v/>
      </c>
      <c r="FP424" s="71" t="str">
        <f t="shared" si="5874"/>
        <v/>
      </c>
      <c r="FQ424" s="71" t="str">
        <f t="shared" si="5875"/>
        <v/>
      </c>
      <c r="FR424" s="71" t="str">
        <f t="shared" si="5876"/>
        <v/>
      </c>
      <c r="FS424" s="71" t="str">
        <f t="shared" si="5877"/>
        <v/>
      </c>
    </row>
    <row r="425" spans="92:175">
      <c r="CN425" s="69" t="str">
        <f t="shared" si="5802"/>
        <v>InitUnitState('',,,,,,,,,,)</v>
      </c>
      <c r="CO425" s="69" t="str">
        <f t="shared" si="5803"/>
        <v>InitUnitNormal('',,,,,,,,,,)</v>
      </c>
      <c r="CP425" s="69" t="str">
        <f t="shared" si="5804"/>
        <v>InitUnitMagic('',,,,,,,,,,)</v>
      </c>
      <c r="CQ425" s="69" t="str">
        <f t="shared" si="5805"/>
        <v>InitUnitAdd('',,,,,,,,,,)</v>
      </c>
      <c r="CR425" s="69" t="str">
        <f t="shared" si="5806"/>
        <v>InitEquipData('',,"",,,,,'','','','','','',"")</v>
      </c>
      <c r="CU425" s="70" t="str">
        <f t="shared" si="5878"/>
        <v>|n</v>
      </c>
      <c r="CW425" s="60"/>
      <c r="CX425" s="60"/>
      <c r="CY425" s="60"/>
      <c r="CZ425" s="60"/>
      <c r="DA425" s="60"/>
      <c r="DB425" s="71" t="str">
        <f t="shared" si="5808"/>
        <v/>
      </c>
      <c r="DC425" s="71" t="str">
        <f t="shared" si="5809"/>
        <v/>
      </c>
      <c r="DD425" s="71" t="str">
        <f t="shared" si="5810"/>
        <v/>
      </c>
      <c r="DE425" s="71" t="str">
        <f t="shared" si="5811"/>
        <v/>
      </c>
      <c r="DF425" s="71" t="str">
        <f t="shared" si="5812"/>
        <v/>
      </c>
      <c r="DG425" s="71" t="str">
        <f t="shared" si="5813"/>
        <v/>
      </c>
      <c r="DH425" s="71" t="str">
        <f t="shared" si="5814"/>
        <v/>
      </c>
      <c r="DI425" s="71" t="str">
        <f t="shared" si="5815"/>
        <v/>
      </c>
      <c r="DJ425" s="71" t="str">
        <f t="shared" si="5816"/>
        <v/>
      </c>
      <c r="DK425" s="71" t="str">
        <f t="shared" si="5817"/>
        <v/>
      </c>
      <c r="DL425" s="71" t="str">
        <f t="shared" si="5818"/>
        <v/>
      </c>
      <c r="DM425" s="71" t="str">
        <f t="shared" si="5819"/>
        <v/>
      </c>
      <c r="DN425" s="71" t="str">
        <f t="shared" si="5820"/>
        <v/>
      </c>
      <c r="DO425" s="71" t="str">
        <f t="shared" si="5821"/>
        <v/>
      </c>
      <c r="DP425" s="71" t="str">
        <f t="shared" si="5822"/>
        <v/>
      </c>
      <c r="DQ425" s="71" t="str">
        <f t="shared" si="5823"/>
        <v/>
      </c>
      <c r="DR425" s="71" t="str">
        <f t="shared" si="5824"/>
        <v/>
      </c>
      <c r="DS425" s="71" t="str">
        <f t="shared" si="5825"/>
        <v/>
      </c>
      <c r="DT425" s="71" t="str">
        <f t="shared" si="5826"/>
        <v/>
      </c>
      <c r="DU425" s="71" t="str">
        <f t="shared" si="5827"/>
        <v/>
      </c>
      <c r="DV425" s="71" t="str">
        <f t="shared" si="5828"/>
        <v/>
      </c>
      <c r="DW425" s="71" t="str">
        <f t="shared" si="5829"/>
        <v/>
      </c>
      <c r="DX425" s="71" t="str">
        <f t="shared" si="5830"/>
        <v/>
      </c>
      <c r="DY425" s="71" t="str">
        <f t="shared" si="5831"/>
        <v/>
      </c>
      <c r="DZ425" s="71" t="str">
        <f t="shared" si="5832"/>
        <v/>
      </c>
      <c r="EA425" s="71" t="str">
        <f t="shared" si="5833"/>
        <v/>
      </c>
      <c r="EB425" s="71" t="str">
        <f t="shared" si="5834"/>
        <v/>
      </c>
      <c r="EC425" s="71" t="str">
        <f t="shared" si="5835"/>
        <v/>
      </c>
      <c r="ED425" s="71" t="str">
        <f t="shared" si="5836"/>
        <v/>
      </c>
      <c r="EE425" s="71" t="str">
        <f t="shared" si="5837"/>
        <v/>
      </c>
      <c r="EF425" s="71" t="str">
        <f t="shared" si="5838"/>
        <v/>
      </c>
      <c r="EG425" s="71" t="str">
        <f t="shared" si="5839"/>
        <v/>
      </c>
      <c r="EH425" s="71" t="str">
        <f t="shared" si="5840"/>
        <v/>
      </c>
      <c r="EI425" s="71" t="str">
        <f t="shared" si="5841"/>
        <v/>
      </c>
      <c r="EJ425" s="71" t="str">
        <f t="shared" si="5842"/>
        <v/>
      </c>
      <c r="EK425" s="71" t="str">
        <f t="shared" si="5843"/>
        <v/>
      </c>
      <c r="EL425" s="71" t="str">
        <f t="shared" si="5844"/>
        <v/>
      </c>
      <c r="EM425" s="71" t="str">
        <f t="shared" si="5845"/>
        <v/>
      </c>
      <c r="EN425" s="71" t="str">
        <f t="shared" si="5846"/>
        <v/>
      </c>
      <c r="EO425" s="71" t="str">
        <f t="shared" si="5847"/>
        <v/>
      </c>
      <c r="EP425" s="71" t="str">
        <f t="shared" si="5848"/>
        <v/>
      </c>
      <c r="EQ425" s="71" t="str">
        <f t="shared" si="5849"/>
        <v/>
      </c>
      <c r="ER425" s="71" t="str">
        <f t="shared" si="5850"/>
        <v/>
      </c>
      <c r="ES425" s="71" t="str">
        <f t="shared" si="5851"/>
        <v/>
      </c>
      <c r="ET425" s="71" t="str">
        <f t="shared" si="5852"/>
        <v/>
      </c>
      <c r="EU425" s="71" t="str">
        <f t="shared" si="5853"/>
        <v/>
      </c>
      <c r="EV425" s="71" t="str">
        <f t="shared" si="5854"/>
        <v/>
      </c>
      <c r="EW425" s="71" t="str">
        <f t="shared" si="5855"/>
        <v/>
      </c>
      <c r="EX425" s="71" t="str">
        <f t="shared" si="5856"/>
        <v/>
      </c>
      <c r="EY425" s="71" t="str">
        <f t="shared" si="5857"/>
        <v/>
      </c>
      <c r="EZ425" s="71" t="str">
        <f t="shared" si="5858"/>
        <v/>
      </c>
      <c r="FA425" s="71" t="str">
        <f t="shared" si="5859"/>
        <v/>
      </c>
      <c r="FB425" s="71" t="str">
        <f t="shared" si="5860"/>
        <v/>
      </c>
      <c r="FC425" s="71" t="str">
        <f t="shared" si="5861"/>
        <v/>
      </c>
      <c r="FD425" s="71" t="str">
        <f t="shared" si="5862"/>
        <v/>
      </c>
      <c r="FE425" s="71" t="str">
        <f t="shared" si="5863"/>
        <v/>
      </c>
      <c r="FF425" s="71" t="str">
        <f t="shared" si="5864"/>
        <v/>
      </c>
      <c r="FG425" s="71" t="str">
        <f t="shared" si="5865"/>
        <v/>
      </c>
      <c r="FH425" s="71" t="str">
        <f t="shared" si="5866"/>
        <v/>
      </c>
      <c r="FI425" s="71" t="str">
        <f t="shared" si="5867"/>
        <v/>
      </c>
      <c r="FJ425" s="71" t="str">
        <f t="shared" si="5868"/>
        <v/>
      </c>
      <c r="FK425" s="71" t="str">
        <f t="shared" si="5869"/>
        <v/>
      </c>
      <c r="FL425" s="71" t="str">
        <f t="shared" si="5870"/>
        <v/>
      </c>
      <c r="FM425" s="71" t="str">
        <f t="shared" si="5871"/>
        <v/>
      </c>
      <c r="FN425" s="71" t="str">
        <f t="shared" si="5872"/>
        <v/>
      </c>
      <c r="FO425" s="71" t="str">
        <f t="shared" si="5873"/>
        <v/>
      </c>
      <c r="FP425" s="71" t="str">
        <f t="shared" si="5874"/>
        <v/>
      </c>
      <c r="FQ425" s="71" t="str">
        <f t="shared" si="5875"/>
        <v/>
      </c>
      <c r="FR425" s="71" t="str">
        <f t="shared" si="5876"/>
        <v/>
      </c>
      <c r="FS425" s="71" t="str">
        <f t="shared" si="5877"/>
        <v/>
      </c>
    </row>
    <row r="426" spans="92:175">
      <c r="CN426" s="69" t="str">
        <f t="shared" si="5802"/>
        <v>InitUnitState('',,,,,,,,,,)</v>
      </c>
      <c r="CO426" s="69" t="str">
        <f t="shared" si="5803"/>
        <v>InitUnitNormal('',,,,,,,,,,)</v>
      </c>
      <c r="CP426" s="69" t="str">
        <f t="shared" si="5804"/>
        <v>InitUnitMagic('',,,,,,,,,,)</v>
      </c>
      <c r="CQ426" s="69" t="str">
        <f t="shared" si="5805"/>
        <v>InitUnitAdd('',,,,,,,,,,)</v>
      </c>
      <c r="CR426" s="69" t="str">
        <f t="shared" si="5806"/>
        <v>InitEquipData('',,"",,,,,'','','','','','',"")</v>
      </c>
      <c r="CU426" s="70" t="str">
        <f t="shared" si="5878"/>
        <v>|n</v>
      </c>
      <c r="CW426" s="60"/>
      <c r="CX426" s="60"/>
      <c r="CY426" s="60"/>
      <c r="CZ426" s="60"/>
      <c r="DA426" s="60"/>
      <c r="DB426" s="71" t="str">
        <f t="shared" si="5808"/>
        <v/>
      </c>
      <c r="DC426" s="71" t="str">
        <f t="shared" si="5809"/>
        <v/>
      </c>
      <c r="DD426" s="71" t="str">
        <f t="shared" si="5810"/>
        <v/>
      </c>
      <c r="DE426" s="71" t="str">
        <f t="shared" si="5811"/>
        <v/>
      </c>
      <c r="DF426" s="71" t="str">
        <f t="shared" si="5812"/>
        <v/>
      </c>
      <c r="DG426" s="71" t="str">
        <f t="shared" si="5813"/>
        <v/>
      </c>
      <c r="DH426" s="71" t="str">
        <f t="shared" si="5814"/>
        <v/>
      </c>
      <c r="DI426" s="71" t="str">
        <f t="shared" si="5815"/>
        <v/>
      </c>
      <c r="DJ426" s="71" t="str">
        <f t="shared" si="5816"/>
        <v/>
      </c>
      <c r="DK426" s="71" t="str">
        <f t="shared" si="5817"/>
        <v/>
      </c>
      <c r="DL426" s="71" t="str">
        <f t="shared" si="5818"/>
        <v/>
      </c>
      <c r="DM426" s="71" t="str">
        <f t="shared" si="5819"/>
        <v/>
      </c>
      <c r="DN426" s="71" t="str">
        <f t="shared" si="5820"/>
        <v/>
      </c>
      <c r="DO426" s="71" t="str">
        <f t="shared" si="5821"/>
        <v/>
      </c>
      <c r="DP426" s="71" t="str">
        <f t="shared" si="5822"/>
        <v/>
      </c>
      <c r="DQ426" s="71" t="str">
        <f t="shared" si="5823"/>
        <v/>
      </c>
      <c r="DR426" s="71" t="str">
        <f t="shared" si="5824"/>
        <v/>
      </c>
      <c r="DS426" s="71" t="str">
        <f t="shared" si="5825"/>
        <v/>
      </c>
      <c r="DT426" s="71" t="str">
        <f t="shared" si="5826"/>
        <v/>
      </c>
      <c r="DU426" s="71" t="str">
        <f t="shared" si="5827"/>
        <v/>
      </c>
      <c r="DV426" s="71" t="str">
        <f t="shared" si="5828"/>
        <v/>
      </c>
      <c r="DW426" s="71" t="str">
        <f t="shared" si="5829"/>
        <v/>
      </c>
      <c r="DX426" s="71" t="str">
        <f t="shared" si="5830"/>
        <v/>
      </c>
      <c r="DY426" s="71" t="str">
        <f t="shared" si="5831"/>
        <v/>
      </c>
      <c r="DZ426" s="71" t="str">
        <f t="shared" si="5832"/>
        <v/>
      </c>
      <c r="EA426" s="71" t="str">
        <f t="shared" si="5833"/>
        <v/>
      </c>
      <c r="EB426" s="71" t="str">
        <f t="shared" si="5834"/>
        <v/>
      </c>
      <c r="EC426" s="71" t="str">
        <f t="shared" si="5835"/>
        <v/>
      </c>
      <c r="ED426" s="71" t="str">
        <f t="shared" si="5836"/>
        <v/>
      </c>
      <c r="EE426" s="71" t="str">
        <f t="shared" si="5837"/>
        <v/>
      </c>
      <c r="EF426" s="71" t="str">
        <f t="shared" si="5838"/>
        <v/>
      </c>
      <c r="EG426" s="71" t="str">
        <f t="shared" si="5839"/>
        <v/>
      </c>
      <c r="EH426" s="71" t="str">
        <f t="shared" si="5840"/>
        <v/>
      </c>
      <c r="EI426" s="71" t="str">
        <f t="shared" si="5841"/>
        <v/>
      </c>
      <c r="EJ426" s="71" t="str">
        <f t="shared" si="5842"/>
        <v/>
      </c>
      <c r="EK426" s="71" t="str">
        <f t="shared" si="5843"/>
        <v/>
      </c>
      <c r="EL426" s="71" t="str">
        <f t="shared" si="5844"/>
        <v/>
      </c>
      <c r="EM426" s="71" t="str">
        <f t="shared" si="5845"/>
        <v/>
      </c>
      <c r="EN426" s="71" t="str">
        <f t="shared" si="5846"/>
        <v/>
      </c>
      <c r="EO426" s="71" t="str">
        <f t="shared" si="5847"/>
        <v/>
      </c>
      <c r="EP426" s="71" t="str">
        <f t="shared" si="5848"/>
        <v/>
      </c>
      <c r="EQ426" s="71" t="str">
        <f t="shared" si="5849"/>
        <v/>
      </c>
      <c r="ER426" s="71" t="str">
        <f t="shared" si="5850"/>
        <v/>
      </c>
      <c r="ES426" s="71" t="str">
        <f t="shared" si="5851"/>
        <v/>
      </c>
      <c r="ET426" s="71" t="str">
        <f t="shared" si="5852"/>
        <v/>
      </c>
      <c r="EU426" s="71" t="str">
        <f t="shared" si="5853"/>
        <v/>
      </c>
      <c r="EV426" s="71" t="str">
        <f t="shared" si="5854"/>
        <v/>
      </c>
      <c r="EW426" s="71" t="str">
        <f t="shared" si="5855"/>
        <v/>
      </c>
      <c r="EX426" s="71" t="str">
        <f t="shared" si="5856"/>
        <v/>
      </c>
      <c r="EY426" s="71" t="str">
        <f t="shared" si="5857"/>
        <v/>
      </c>
      <c r="EZ426" s="71" t="str">
        <f t="shared" si="5858"/>
        <v/>
      </c>
      <c r="FA426" s="71" t="str">
        <f t="shared" si="5859"/>
        <v/>
      </c>
      <c r="FB426" s="71" t="str">
        <f t="shared" si="5860"/>
        <v/>
      </c>
      <c r="FC426" s="71" t="str">
        <f t="shared" si="5861"/>
        <v/>
      </c>
      <c r="FD426" s="71" t="str">
        <f t="shared" si="5862"/>
        <v/>
      </c>
      <c r="FE426" s="71" t="str">
        <f t="shared" si="5863"/>
        <v/>
      </c>
      <c r="FF426" s="71" t="str">
        <f t="shared" si="5864"/>
        <v/>
      </c>
      <c r="FG426" s="71" t="str">
        <f t="shared" si="5865"/>
        <v/>
      </c>
      <c r="FH426" s="71" t="str">
        <f t="shared" si="5866"/>
        <v/>
      </c>
      <c r="FI426" s="71" t="str">
        <f t="shared" si="5867"/>
        <v/>
      </c>
      <c r="FJ426" s="71" t="str">
        <f t="shared" si="5868"/>
        <v/>
      </c>
      <c r="FK426" s="71" t="str">
        <f t="shared" si="5869"/>
        <v/>
      </c>
      <c r="FL426" s="71" t="str">
        <f t="shared" si="5870"/>
        <v/>
      </c>
      <c r="FM426" s="71" t="str">
        <f t="shared" si="5871"/>
        <v/>
      </c>
      <c r="FN426" s="71" t="str">
        <f t="shared" si="5872"/>
        <v/>
      </c>
      <c r="FO426" s="71" t="str">
        <f t="shared" si="5873"/>
        <v/>
      </c>
      <c r="FP426" s="71" t="str">
        <f t="shared" si="5874"/>
        <v/>
      </c>
      <c r="FQ426" s="71" t="str">
        <f t="shared" si="5875"/>
        <v/>
      </c>
      <c r="FR426" s="71" t="str">
        <f t="shared" si="5876"/>
        <v/>
      </c>
      <c r="FS426" s="71" t="str">
        <f t="shared" si="5877"/>
        <v/>
      </c>
    </row>
    <row r="427" spans="92:175">
      <c r="CN427" s="69" t="str">
        <f t="shared" si="5802"/>
        <v>InitUnitState('',,,,,,,,,,)</v>
      </c>
      <c r="CO427" s="69" t="str">
        <f t="shared" si="5803"/>
        <v>InitUnitNormal('',,,,,,,,,,)</v>
      </c>
      <c r="CP427" s="69" t="str">
        <f t="shared" si="5804"/>
        <v>InitUnitMagic('',,,,,,,,,,)</v>
      </c>
      <c r="CQ427" s="69" t="str">
        <f t="shared" si="5805"/>
        <v>InitUnitAdd('',,,,,,,,,,)</v>
      </c>
      <c r="CR427" s="69" t="str">
        <f t="shared" si="5806"/>
        <v>InitEquipData('',,"",,,,,'','','','','','',"")</v>
      </c>
      <c r="CU427" s="70" t="str">
        <f t="shared" si="5878"/>
        <v>|n</v>
      </c>
      <c r="CW427" s="60"/>
      <c r="CX427" s="60"/>
      <c r="CY427" s="60"/>
      <c r="CZ427" s="60"/>
      <c r="DA427" s="60"/>
      <c r="DB427" s="71" t="str">
        <f t="shared" si="5808"/>
        <v/>
      </c>
      <c r="DC427" s="71" t="str">
        <f t="shared" si="5809"/>
        <v/>
      </c>
      <c r="DD427" s="71" t="str">
        <f t="shared" si="5810"/>
        <v/>
      </c>
      <c r="DE427" s="71" t="str">
        <f t="shared" si="5811"/>
        <v/>
      </c>
      <c r="DF427" s="71" t="str">
        <f t="shared" si="5812"/>
        <v/>
      </c>
      <c r="DG427" s="71" t="str">
        <f t="shared" si="5813"/>
        <v/>
      </c>
      <c r="DH427" s="71" t="str">
        <f t="shared" si="5814"/>
        <v/>
      </c>
      <c r="DI427" s="71" t="str">
        <f t="shared" si="5815"/>
        <v/>
      </c>
      <c r="DJ427" s="71" t="str">
        <f t="shared" si="5816"/>
        <v/>
      </c>
      <c r="DK427" s="71" t="str">
        <f t="shared" si="5817"/>
        <v/>
      </c>
      <c r="DL427" s="71" t="str">
        <f t="shared" si="5818"/>
        <v/>
      </c>
      <c r="DM427" s="71" t="str">
        <f t="shared" si="5819"/>
        <v/>
      </c>
      <c r="DN427" s="71" t="str">
        <f t="shared" si="5820"/>
        <v/>
      </c>
      <c r="DO427" s="71" t="str">
        <f t="shared" si="5821"/>
        <v/>
      </c>
      <c r="DP427" s="71" t="str">
        <f t="shared" si="5822"/>
        <v/>
      </c>
      <c r="DQ427" s="71" t="str">
        <f t="shared" si="5823"/>
        <v/>
      </c>
      <c r="DR427" s="71" t="str">
        <f t="shared" si="5824"/>
        <v/>
      </c>
      <c r="DS427" s="71" t="str">
        <f t="shared" si="5825"/>
        <v/>
      </c>
      <c r="DT427" s="71" t="str">
        <f t="shared" si="5826"/>
        <v/>
      </c>
      <c r="DU427" s="71" t="str">
        <f t="shared" si="5827"/>
        <v/>
      </c>
      <c r="DV427" s="71" t="str">
        <f t="shared" si="5828"/>
        <v/>
      </c>
      <c r="DW427" s="71" t="str">
        <f t="shared" si="5829"/>
        <v/>
      </c>
      <c r="DX427" s="71" t="str">
        <f t="shared" si="5830"/>
        <v/>
      </c>
      <c r="DY427" s="71" t="str">
        <f t="shared" si="5831"/>
        <v/>
      </c>
      <c r="DZ427" s="71" t="str">
        <f t="shared" si="5832"/>
        <v/>
      </c>
      <c r="EA427" s="71" t="str">
        <f t="shared" si="5833"/>
        <v/>
      </c>
      <c r="EB427" s="71" t="str">
        <f t="shared" si="5834"/>
        <v/>
      </c>
      <c r="EC427" s="71" t="str">
        <f t="shared" si="5835"/>
        <v/>
      </c>
      <c r="ED427" s="71" t="str">
        <f t="shared" si="5836"/>
        <v/>
      </c>
      <c r="EE427" s="71" t="str">
        <f t="shared" si="5837"/>
        <v/>
      </c>
      <c r="EF427" s="71" t="str">
        <f t="shared" si="5838"/>
        <v/>
      </c>
      <c r="EG427" s="71" t="str">
        <f t="shared" si="5839"/>
        <v/>
      </c>
      <c r="EH427" s="71" t="str">
        <f t="shared" si="5840"/>
        <v/>
      </c>
      <c r="EI427" s="71" t="str">
        <f t="shared" si="5841"/>
        <v/>
      </c>
      <c r="EJ427" s="71" t="str">
        <f t="shared" si="5842"/>
        <v/>
      </c>
      <c r="EK427" s="71" t="str">
        <f t="shared" si="5843"/>
        <v/>
      </c>
      <c r="EL427" s="71" t="str">
        <f t="shared" si="5844"/>
        <v/>
      </c>
      <c r="EM427" s="71" t="str">
        <f t="shared" si="5845"/>
        <v/>
      </c>
      <c r="EN427" s="71" t="str">
        <f t="shared" si="5846"/>
        <v/>
      </c>
      <c r="EO427" s="71" t="str">
        <f t="shared" si="5847"/>
        <v/>
      </c>
      <c r="EP427" s="71" t="str">
        <f t="shared" si="5848"/>
        <v/>
      </c>
      <c r="EQ427" s="71" t="str">
        <f t="shared" si="5849"/>
        <v/>
      </c>
      <c r="ER427" s="71" t="str">
        <f t="shared" si="5850"/>
        <v/>
      </c>
      <c r="ES427" s="71" t="str">
        <f t="shared" si="5851"/>
        <v/>
      </c>
      <c r="ET427" s="71" t="str">
        <f t="shared" si="5852"/>
        <v/>
      </c>
      <c r="EU427" s="71" t="str">
        <f t="shared" si="5853"/>
        <v/>
      </c>
      <c r="EV427" s="71" t="str">
        <f t="shared" si="5854"/>
        <v/>
      </c>
      <c r="EW427" s="71" t="str">
        <f t="shared" si="5855"/>
        <v/>
      </c>
      <c r="EX427" s="71" t="str">
        <f t="shared" si="5856"/>
        <v/>
      </c>
      <c r="EY427" s="71" t="str">
        <f t="shared" si="5857"/>
        <v/>
      </c>
      <c r="EZ427" s="71" t="str">
        <f t="shared" si="5858"/>
        <v/>
      </c>
      <c r="FA427" s="71" t="str">
        <f t="shared" si="5859"/>
        <v/>
      </c>
      <c r="FB427" s="71" t="str">
        <f t="shared" si="5860"/>
        <v/>
      </c>
      <c r="FC427" s="71" t="str">
        <f t="shared" si="5861"/>
        <v/>
      </c>
      <c r="FD427" s="71" t="str">
        <f t="shared" si="5862"/>
        <v/>
      </c>
      <c r="FE427" s="71" t="str">
        <f t="shared" si="5863"/>
        <v/>
      </c>
      <c r="FF427" s="71" t="str">
        <f t="shared" si="5864"/>
        <v/>
      </c>
      <c r="FG427" s="71" t="str">
        <f t="shared" si="5865"/>
        <v/>
      </c>
      <c r="FH427" s="71" t="str">
        <f t="shared" si="5866"/>
        <v/>
      </c>
      <c r="FI427" s="71" t="str">
        <f t="shared" si="5867"/>
        <v/>
      </c>
      <c r="FJ427" s="71" t="str">
        <f t="shared" si="5868"/>
        <v/>
      </c>
      <c r="FK427" s="71" t="str">
        <f t="shared" si="5869"/>
        <v/>
      </c>
      <c r="FL427" s="71" t="str">
        <f t="shared" si="5870"/>
        <v/>
      </c>
      <c r="FM427" s="71" t="str">
        <f t="shared" si="5871"/>
        <v/>
      </c>
      <c r="FN427" s="71" t="str">
        <f t="shared" si="5872"/>
        <v/>
      </c>
      <c r="FO427" s="71" t="str">
        <f t="shared" si="5873"/>
        <v/>
      </c>
      <c r="FP427" s="71" t="str">
        <f t="shared" si="5874"/>
        <v/>
      </c>
      <c r="FQ427" s="71" t="str">
        <f t="shared" si="5875"/>
        <v/>
      </c>
      <c r="FR427" s="71" t="str">
        <f t="shared" si="5876"/>
        <v/>
      </c>
      <c r="FS427" s="71" t="str">
        <f t="shared" si="5877"/>
        <v/>
      </c>
    </row>
    <row r="428" spans="92:175">
      <c r="CN428" s="69" t="str">
        <f t="shared" si="5802"/>
        <v>InitUnitState('',,,,,,,,,,)</v>
      </c>
      <c r="CO428" s="69" t="str">
        <f t="shared" si="5803"/>
        <v>InitUnitNormal('',,,,,,,,,,)</v>
      </c>
      <c r="CP428" s="69" t="str">
        <f t="shared" si="5804"/>
        <v>InitUnitMagic('',,,,,,,,,,)</v>
      </c>
      <c r="CQ428" s="69" t="str">
        <f t="shared" si="5805"/>
        <v>InitUnitAdd('',,,,,,,,,,)</v>
      </c>
      <c r="CR428" s="69" t="str">
        <f t="shared" si="5806"/>
        <v>InitEquipData('',,"",,,,,'','','','','','',"")</v>
      </c>
      <c r="CU428" s="70" t="str">
        <f t="shared" si="5878"/>
        <v>|n</v>
      </c>
      <c r="CW428" s="60"/>
      <c r="CX428" s="60"/>
      <c r="CY428" s="60"/>
      <c r="CZ428" s="60"/>
      <c r="DA428" s="60"/>
      <c r="DB428" s="71" t="str">
        <f t="shared" si="5808"/>
        <v/>
      </c>
      <c r="DC428" s="71" t="str">
        <f t="shared" si="5809"/>
        <v/>
      </c>
      <c r="DD428" s="71" t="str">
        <f t="shared" si="5810"/>
        <v/>
      </c>
      <c r="DE428" s="71" t="str">
        <f t="shared" si="5811"/>
        <v/>
      </c>
      <c r="DF428" s="71" t="str">
        <f t="shared" si="5812"/>
        <v/>
      </c>
      <c r="DG428" s="71" t="str">
        <f t="shared" si="5813"/>
        <v/>
      </c>
      <c r="DH428" s="71" t="str">
        <f t="shared" si="5814"/>
        <v/>
      </c>
      <c r="DI428" s="71" t="str">
        <f t="shared" si="5815"/>
        <v/>
      </c>
      <c r="DJ428" s="71" t="str">
        <f t="shared" si="5816"/>
        <v/>
      </c>
      <c r="DK428" s="71" t="str">
        <f t="shared" si="5817"/>
        <v/>
      </c>
      <c r="DL428" s="71" t="str">
        <f t="shared" si="5818"/>
        <v/>
      </c>
      <c r="DM428" s="71" t="str">
        <f t="shared" si="5819"/>
        <v/>
      </c>
      <c r="DN428" s="71" t="str">
        <f t="shared" si="5820"/>
        <v/>
      </c>
      <c r="DO428" s="71" t="str">
        <f t="shared" si="5821"/>
        <v/>
      </c>
      <c r="DP428" s="71" t="str">
        <f t="shared" si="5822"/>
        <v/>
      </c>
      <c r="DQ428" s="71" t="str">
        <f t="shared" si="5823"/>
        <v/>
      </c>
      <c r="DR428" s="71" t="str">
        <f t="shared" si="5824"/>
        <v/>
      </c>
      <c r="DS428" s="71" t="str">
        <f t="shared" si="5825"/>
        <v/>
      </c>
      <c r="DT428" s="71" t="str">
        <f t="shared" si="5826"/>
        <v/>
      </c>
      <c r="DU428" s="71" t="str">
        <f t="shared" si="5827"/>
        <v/>
      </c>
      <c r="DV428" s="71" t="str">
        <f t="shared" si="5828"/>
        <v/>
      </c>
      <c r="DW428" s="71" t="str">
        <f t="shared" si="5829"/>
        <v/>
      </c>
      <c r="DX428" s="71" t="str">
        <f t="shared" si="5830"/>
        <v/>
      </c>
      <c r="DY428" s="71" t="str">
        <f t="shared" si="5831"/>
        <v/>
      </c>
      <c r="DZ428" s="71" t="str">
        <f t="shared" si="5832"/>
        <v/>
      </c>
      <c r="EA428" s="71" t="str">
        <f t="shared" si="5833"/>
        <v/>
      </c>
      <c r="EB428" s="71" t="str">
        <f t="shared" si="5834"/>
        <v/>
      </c>
      <c r="EC428" s="71" t="str">
        <f t="shared" si="5835"/>
        <v/>
      </c>
      <c r="ED428" s="71" t="str">
        <f t="shared" si="5836"/>
        <v/>
      </c>
      <c r="EE428" s="71" t="str">
        <f t="shared" si="5837"/>
        <v/>
      </c>
      <c r="EF428" s="71" t="str">
        <f t="shared" si="5838"/>
        <v/>
      </c>
      <c r="EG428" s="71" t="str">
        <f t="shared" si="5839"/>
        <v/>
      </c>
      <c r="EH428" s="71" t="str">
        <f t="shared" si="5840"/>
        <v/>
      </c>
      <c r="EI428" s="71" t="str">
        <f t="shared" si="5841"/>
        <v/>
      </c>
      <c r="EJ428" s="71" t="str">
        <f t="shared" si="5842"/>
        <v/>
      </c>
      <c r="EK428" s="71" t="str">
        <f t="shared" si="5843"/>
        <v/>
      </c>
      <c r="EL428" s="71" t="str">
        <f t="shared" si="5844"/>
        <v/>
      </c>
      <c r="EM428" s="71" t="str">
        <f t="shared" si="5845"/>
        <v/>
      </c>
      <c r="EN428" s="71" t="str">
        <f t="shared" si="5846"/>
        <v/>
      </c>
      <c r="EO428" s="71" t="str">
        <f t="shared" si="5847"/>
        <v/>
      </c>
      <c r="EP428" s="71" t="str">
        <f t="shared" si="5848"/>
        <v/>
      </c>
      <c r="EQ428" s="71" t="str">
        <f t="shared" si="5849"/>
        <v/>
      </c>
      <c r="ER428" s="71" t="str">
        <f t="shared" si="5850"/>
        <v/>
      </c>
      <c r="ES428" s="71" t="str">
        <f t="shared" si="5851"/>
        <v/>
      </c>
      <c r="ET428" s="71" t="str">
        <f t="shared" si="5852"/>
        <v/>
      </c>
      <c r="EU428" s="71" t="str">
        <f t="shared" si="5853"/>
        <v/>
      </c>
      <c r="EV428" s="71" t="str">
        <f t="shared" si="5854"/>
        <v/>
      </c>
      <c r="EW428" s="71" t="str">
        <f t="shared" si="5855"/>
        <v/>
      </c>
      <c r="EX428" s="71" t="str">
        <f t="shared" si="5856"/>
        <v/>
      </c>
      <c r="EY428" s="71" t="str">
        <f t="shared" si="5857"/>
        <v/>
      </c>
      <c r="EZ428" s="71" t="str">
        <f t="shared" si="5858"/>
        <v/>
      </c>
      <c r="FA428" s="71" t="str">
        <f t="shared" si="5859"/>
        <v/>
      </c>
      <c r="FB428" s="71" t="str">
        <f t="shared" si="5860"/>
        <v/>
      </c>
      <c r="FC428" s="71" t="str">
        <f t="shared" si="5861"/>
        <v/>
      </c>
      <c r="FD428" s="71" t="str">
        <f t="shared" si="5862"/>
        <v/>
      </c>
      <c r="FE428" s="71" t="str">
        <f t="shared" si="5863"/>
        <v/>
      </c>
      <c r="FF428" s="71" t="str">
        <f t="shared" si="5864"/>
        <v/>
      </c>
      <c r="FG428" s="71" t="str">
        <f t="shared" si="5865"/>
        <v/>
      </c>
      <c r="FH428" s="71" t="str">
        <f t="shared" si="5866"/>
        <v/>
      </c>
      <c r="FI428" s="71" t="str">
        <f t="shared" si="5867"/>
        <v/>
      </c>
      <c r="FJ428" s="71" t="str">
        <f t="shared" si="5868"/>
        <v/>
      </c>
      <c r="FK428" s="71" t="str">
        <f t="shared" si="5869"/>
        <v/>
      </c>
      <c r="FL428" s="71" t="str">
        <f t="shared" si="5870"/>
        <v/>
      </c>
      <c r="FM428" s="71" t="str">
        <f t="shared" si="5871"/>
        <v/>
      </c>
      <c r="FN428" s="71" t="str">
        <f t="shared" si="5872"/>
        <v/>
      </c>
      <c r="FO428" s="71" t="str">
        <f t="shared" si="5873"/>
        <v/>
      </c>
      <c r="FP428" s="71" t="str">
        <f t="shared" si="5874"/>
        <v/>
      </c>
      <c r="FQ428" s="71" t="str">
        <f t="shared" si="5875"/>
        <v/>
      </c>
      <c r="FR428" s="71" t="str">
        <f t="shared" si="5876"/>
        <v/>
      </c>
      <c r="FS428" s="71" t="str">
        <f t="shared" si="5877"/>
        <v/>
      </c>
    </row>
    <row r="429" spans="92:175">
      <c r="CN429" s="69" t="str">
        <f t="shared" si="5802"/>
        <v>InitUnitState('',,,,,,,,,,)</v>
      </c>
      <c r="CO429" s="69" t="str">
        <f t="shared" si="5803"/>
        <v>InitUnitNormal('',,,,,,,,,,)</v>
      </c>
      <c r="CP429" s="69" t="str">
        <f t="shared" si="5804"/>
        <v>InitUnitMagic('',,,,,,,,,,)</v>
      </c>
      <c r="CQ429" s="69" t="str">
        <f t="shared" si="5805"/>
        <v>InitUnitAdd('',,,,,,,,,,)</v>
      </c>
      <c r="CR429" s="69" t="str">
        <f t="shared" si="5806"/>
        <v>InitEquipData('',,"",,,,,'','','','','','',"")</v>
      </c>
      <c r="CU429" s="70" t="str">
        <f t="shared" si="5878"/>
        <v>|n</v>
      </c>
      <c r="CW429" s="60"/>
      <c r="CX429" s="60"/>
      <c r="CY429" s="60"/>
      <c r="CZ429" s="60"/>
      <c r="DA429" s="60"/>
      <c r="DB429" s="71" t="str">
        <f t="shared" si="5808"/>
        <v/>
      </c>
      <c r="DC429" s="71" t="str">
        <f t="shared" si="5809"/>
        <v/>
      </c>
      <c r="DD429" s="71" t="str">
        <f t="shared" si="5810"/>
        <v/>
      </c>
      <c r="DE429" s="71" t="str">
        <f t="shared" si="5811"/>
        <v/>
      </c>
      <c r="DF429" s="71" t="str">
        <f t="shared" si="5812"/>
        <v/>
      </c>
      <c r="DG429" s="71" t="str">
        <f t="shared" si="5813"/>
        <v/>
      </c>
      <c r="DH429" s="71" t="str">
        <f t="shared" si="5814"/>
        <v/>
      </c>
      <c r="DI429" s="71" t="str">
        <f t="shared" si="5815"/>
        <v/>
      </c>
      <c r="DJ429" s="71" t="str">
        <f t="shared" si="5816"/>
        <v/>
      </c>
      <c r="DK429" s="71" t="str">
        <f t="shared" si="5817"/>
        <v/>
      </c>
      <c r="DL429" s="71" t="str">
        <f t="shared" si="5818"/>
        <v/>
      </c>
      <c r="DM429" s="71" t="str">
        <f t="shared" si="5819"/>
        <v/>
      </c>
      <c r="DN429" s="71" t="str">
        <f t="shared" si="5820"/>
        <v/>
      </c>
      <c r="DO429" s="71" t="str">
        <f t="shared" si="5821"/>
        <v/>
      </c>
      <c r="DP429" s="71" t="str">
        <f t="shared" si="5822"/>
        <v/>
      </c>
      <c r="DQ429" s="71" t="str">
        <f t="shared" si="5823"/>
        <v/>
      </c>
      <c r="DR429" s="71" t="str">
        <f t="shared" si="5824"/>
        <v/>
      </c>
      <c r="DS429" s="71" t="str">
        <f t="shared" si="5825"/>
        <v/>
      </c>
      <c r="DT429" s="71" t="str">
        <f t="shared" si="5826"/>
        <v/>
      </c>
      <c r="DU429" s="71" t="str">
        <f t="shared" si="5827"/>
        <v/>
      </c>
      <c r="DV429" s="71" t="str">
        <f t="shared" si="5828"/>
        <v/>
      </c>
      <c r="DW429" s="71" t="str">
        <f t="shared" si="5829"/>
        <v/>
      </c>
      <c r="DX429" s="71" t="str">
        <f t="shared" si="5830"/>
        <v/>
      </c>
      <c r="DY429" s="71" t="str">
        <f t="shared" si="5831"/>
        <v/>
      </c>
      <c r="DZ429" s="71" t="str">
        <f t="shared" si="5832"/>
        <v/>
      </c>
      <c r="EA429" s="71" t="str">
        <f t="shared" si="5833"/>
        <v/>
      </c>
      <c r="EB429" s="71" t="str">
        <f t="shared" si="5834"/>
        <v/>
      </c>
      <c r="EC429" s="71" t="str">
        <f t="shared" si="5835"/>
        <v/>
      </c>
      <c r="ED429" s="71" t="str">
        <f t="shared" si="5836"/>
        <v/>
      </c>
      <c r="EE429" s="71" t="str">
        <f t="shared" si="5837"/>
        <v/>
      </c>
      <c r="EF429" s="71" t="str">
        <f t="shared" si="5838"/>
        <v/>
      </c>
      <c r="EG429" s="71" t="str">
        <f t="shared" si="5839"/>
        <v/>
      </c>
      <c r="EH429" s="71" t="str">
        <f t="shared" si="5840"/>
        <v/>
      </c>
      <c r="EI429" s="71" t="str">
        <f t="shared" si="5841"/>
        <v/>
      </c>
      <c r="EJ429" s="71" t="str">
        <f t="shared" si="5842"/>
        <v/>
      </c>
      <c r="EK429" s="71" t="str">
        <f t="shared" si="5843"/>
        <v/>
      </c>
      <c r="EL429" s="71" t="str">
        <f t="shared" si="5844"/>
        <v/>
      </c>
      <c r="EM429" s="71" t="str">
        <f t="shared" si="5845"/>
        <v/>
      </c>
      <c r="EN429" s="71" t="str">
        <f t="shared" si="5846"/>
        <v/>
      </c>
      <c r="EO429" s="71" t="str">
        <f t="shared" si="5847"/>
        <v/>
      </c>
      <c r="EP429" s="71" t="str">
        <f t="shared" si="5848"/>
        <v/>
      </c>
      <c r="EQ429" s="71" t="str">
        <f t="shared" si="5849"/>
        <v/>
      </c>
      <c r="ER429" s="71" t="str">
        <f t="shared" si="5850"/>
        <v/>
      </c>
      <c r="ES429" s="71" t="str">
        <f t="shared" si="5851"/>
        <v/>
      </c>
      <c r="ET429" s="71" t="str">
        <f t="shared" si="5852"/>
        <v/>
      </c>
      <c r="EU429" s="71" t="str">
        <f t="shared" si="5853"/>
        <v/>
      </c>
      <c r="EV429" s="71" t="str">
        <f t="shared" si="5854"/>
        <v/>
      </c>
      <c r="EW429" s="71" t="str">
        <f t="shared" si="5855"/>
        <v/>
      </c>
      <c r="EX429" s="71" t="str">
        <f t="shared" si="5856"/>
        <v/>
      </c>
      <c r="EY429" s="71" t="str">
        <f t="shared" si="5857"/>
        <v/>
      </c>
      <c r="EZ429" s="71" t="str">
        <f t="shared" si="5858"/>
        <v/>
      </c>
      <c r="FA429" s="71" t="str">
        <f t="shared" si="5859"/>
        <v/>
      </c>
      <c r="FB429" s="71" t="str">
        <f t="shared" si="5860"/>
        <v/>
      </c>
      <c r="FC429" s="71" t="str">
        <f t="shared" si="5861"/>
        <v/>
      </c>
      <c r="FD429" s="71" t="str">
        <f t="shared" si="5862"/>
        <v/>
      </c>
      <c r="FE429" s="71" t="str">
        <f t="shared" si="5863"/>
        <v/>
      </c>
      <c r="FF429" s="71" t="str">
        <f t="shared" si="5864"/>
        <v/>
      </c>
      <c r="FG429" s="71" t="str">
        <f t="shared" si="5865"/>
        <v/>
      </c>
      <c r="FH429" s="71" t="str">
        <f t="shared" si="5866"/>
        <v/>
      </c>
      <c r="FI429" s="71" t="str">
        <f t="shared" si="5867"/>
        <v/>
      </c>
      <c r="FJ429" s="71" t="str">
        <f t="shared" si="5868"/>
        <v/>
      </c>
      <c r="FK429" s="71" t="str">
        <f t="shared" si="5869"/>
        <v/>
      </c>
      <c r="FL429" s="71" t="str">
        <f t="shared" si="5870"/>
        <v/>
      </c>
      <c r="FM429" s="71" t="str">
        <f t="shared" si="5871"/>
        <v/>
      </c>
      <c r="FN429" s="71" t="str">
        <f t="shared" si="5872"/>
        <v/>
      </c>
      <c r="FO429" s="71" t="str">
        <f t="shared" si="5873"/>
        <v/>
      </c>
      <c r="FP429" s="71" t="str">
        <f t="shared" si="5874"/>
        <v/>
      </c>
      <c r="FQ429" s="71" t="str">
        <f t="shared" si="5875"/>
        <v/>
      </c>
      <c r="FR429" s="71" t="str">
        <f t="shared" si="5876"/>
        <v/>
      </c>
      <c r="FS429" s="71" t="str">
        <f t="shared" si="5877"/>
        <v/>
      </c>
    </row>
    <row r="430" spans="92:175">
      <c r="CN430" s="69" t="str">
        <f t="shared" si="5802"/>
        <v>InitUnitState('',,,,,,,,,,)</v>
      </c>
      <c r="CO430" s="69" t="str">
        <f t="shared" si="5803"/>
        <v>InitUnitNormal('',,,,,,,,,,)</v>
      </c>
      <c r="CP430" s="69" t="str">
        <f t="shared" si="5804"/>
        <v>InitUnitMagic('',,,,,,,,,,)</v>
      </c>
      <c r="CQ430" s="69" t="str">
        <f t="shared" si="5805"/>
        <v>InitUnitAdd('',,,,,,,,,,)</v>
      </c>
      <c r="CR430" s="69" t="str">
        <f t="shared" si="5806"/>
        <v>InitEquipData('',,"",,,,,'','','','','','',"")</v>
      </c>
      <c r="CU430" s="70" t="str">
        <f t="shared" si="5878"/>
        <v>|n</v>
      </c>
      <c r="CW430" s="60"/>
      <c r="CX430" s="60"/>
      <c r="CY430" s="60"/>
      <c r="CZ430" s="60"/>
      <c r="DA430" s="60"/>
      <c r="DB430" s="71" t="str">
        <f t="shared" si="5808"/>
        <v/>
      </c>
      <c r="DC430" s="71" t="str">
        <f t="shared" si="5809"/>
        <v/>
      </c>
      <c r="DD430" s="71" t="str">
        <f t="shared" si="5810"/>
        <v/>
      </c>
      <c r="DE430" s="71" t="str">
        <f t="shared" si="5811"/>
        <v/>
      </c>
      <c r="DF430" s="71" t="str">
        <f t="shared" si="5812"/>
        <v/>
      </c>
      <c r="DG430" s="71" t="str">
        <f t="shared" si="5813"/>
        <v/>
      </c>
      <c r="DH430" s="71" t="str">
        <f t="shared" si="5814"/>
        <v/>
      </c>
      <c r="DI430" s="71" t="str">
        <f t="shared" si="5815"/>
        <v/>
      </c>
      <c r="DJ430" s="71" t="str">
        <f t="shared" si="5816"/>
        <v/>
      </c>
      <c r="DK430" s="71" t="str">
        <f t="shared" si="5817"/>
        <v/>
      </c>
      <c r="DL430" s="71" t="str">
        <f t="shared" si="5818"/>
        <v/>
      </c>
      <c r="DM430" s="71" t="str">
        <f t="shared" si="5819"/>
        <v/>
      </c>
      <c r="DN430" s="71" t="str">
        <f t="shared" si="5820"/>
        <v/>
      </c>
      <c r="DO430" s="71" t="str">
        <f t="shared" si="5821"/>
        <v/>
      </c>
      <c r="DP430" s="71" t="str">
        <f t="shared" si="5822"/>
        <v/>
      </c>
      <c r="DQ430" s="71" t="str">
        <f t="shared" si="5823"/>
        <v/>
      </c>
      <c r="DR430" s="71" t="str">
        <f t="shared" si="5824"/>
        <v/>
      </c>
      <c r="DS430" s="71" t="str">
        <f t="shared" si="5825"/>
        <v/>
      </c>
      <c r="DT430" s="71" t="str">
        <f t="shared" si="5826"/>
        <v/>
      </c>
      <c r="DU430" s="71" t="str">
        <f t="shared" si="5827"/>
        <v/>
      </c>
      <c r="DV430" s="71" t="str">
        <f t="shared" si="5828"/>
        <v/>
      </c>
      <c r="DW430" s="71" t="str">
        <f t="shared" si="5829"/>
        <v/>
      </c>
      <c r="DX430" s="71" t="str">
        <f t="shared" si="5830"/>
        <v/>
      </c>
      <c r="DY430" s="71" t="str">
        <f t="shared" si="5831"/>
        <v/>
      </c>
      <c r="DZ430" s="71" t="str">
        <f t="shared" si="5832"/>
        <v/>
      </c>
      <c r="EA430" s="71" t="str">
        <f t="shared" si="5833"/>
        <v/>
      </c>
      <c r="EB430" s="71" t="str">
        <f t="shared" si="5834"/>
        <v/>
      </c>
      <c r="EC430" s="71" t="str">
        <f t="shared" si="5835"/>
        <v/>
      </c>
      <c r="ED430" s="71" t="str">
        <f t="shared" si="5836"/>
        <v/>
      </c>
      <c r="EE430" s="71" t="str">
        <f t="shared" si="5837"/>
        <v/>
      </c>
      <c r="EF430" s="71" t="str">
        <f t="shared" si="5838"/>
        <v/>
      </c>
      <c r="EG430" s="71" t="str">
        <f t="shared" si="5839"/>
        <v/>
      </c>
      <c r="EH430" s="71" t="str">
        <f t="shared" si="5840"/>
        <v/>
      </c>
      <c r="EI430" s="71" t="str">
        <f t="shared" si="5841"/>
        <v/>
      </c>
      <c r="EJ430" s="71" t="str">
        <f t="shared" si="5842"/>
        <v/>
      </c>
      <c r="EK430" s="71" t="str">
        <f t="shared" si="5843"/>
        <v/>
      </c>
      <c r="EL430" s="71" t="str">
        <f t="shared" si="5844"/>
        <v/>
      </c>
      <c r="EM430" s="71" t="str">
        <f t="shared" si="5845"/>
        <v/>
      </c>
      <c r="EN430" s="71" t="str">
        <f t="shared" si="5846"/>
        <v/>
      </c>
      <c r="EO430" s="71" t="str">
        <f t="shared" si="5847"/>
        <v/>
      </c>
      <c r="EP430" s="71" t="str">
        <f t="shared" si="5848"/>
        <v/>
      </c>
      <c r="EQ430" s="71" t="str">
        <f t="shared" si="5849"/>
        <v/>
      </c>
      <c r="ER430" s="71" t="str">
        <f t="shared" si="5850"/>
        <v/>
      </c>
      <c r="ES430" s="71" t="str">
        <f t="shared" si="5851"/>
        <v/>
      </c>
      <c r="ET430" s="71" t="str">
        <f t="shared" si="5852"/>
        <v/>
      </c>
      <c r="EU430" s="71" t="str">
        <f t="shared" si="5853"/>
        <v/>
      </c>
      <c r="EV430" s="71" t="str">
        <f t="shared" si="5854"/>
        <v/>
      </c>
      <c r="EW430" s="71" t="str">
        <f t="shared" si="5855"/>
        <v/>
      </c>
      <c r="EX430" s="71" t="str">
        <f t="shared" si="5856"/>
        <v/>
      </c>
      <c r="EY430" s="71" t="str">
        <f t="shared" si="5857"/>
        <v/>
      </c>
      <c r="EZ430" s="71" t="str">
        <f t="shared" si="5858"/>
        <v/>
      </c>
      <c r="FA430" s="71" t="str">
        <f t="shared" si="5859"/>
        <v/>
      </c>
      <c r="FB430" s="71" t="str">
        <f t="shared" si="5860"/>
        <v/>
      </c>
      <c r="FC430" s="71" t="str">
        <f t="shared" si="5861"/>
        <v/>
      </c>
      <c r="FD430" s="71" t="str">
        <f t="shared" si="5862"/>
        <v/>
      </c>
      <c r="FE430" s="71" t="str">
        <f t="shared" si="5863"/>
        <v/>
      </c>
      <c r="FF430" s="71" t="str">
        <f t="shared" si="5864"/>
        <v/>
      </c>
      <c r="FG430" s="71" t="str">
        <f t="shared" si="5865"/>
        <v/>
      </c>
      <c r="FH430" s="71" t="str">
        <f t="shared" si="5866"/>
        <v/>
      </c>
      <c r="FI430" s="71" t="str">
        <f t="shared" si="5867"/>
        <v/>
      </c>
      <c r="FJ430" s="71" t="str">
        <f t="shared" si="5868"/>
        <v/>
      </c>
      <c r="FK430" s="71" t="str">
        <f t="shared" si="5869"/>
        <v/>
      </c>
      <c r="FL430" s="71" t="str">
        <f t="shared" si="5870"/>
        <v/>
      </c>
      <c r="FM430" s="71" t="str">
        <f t="shared" si="5871"/>
        <v/>
      </c>
      <c r="FN430" s="71" t="str">
        <f t="shared" si="5872"/>
        <v/>
      </c>
      <c r="FO430" s="71" t="str">
        <f t="shared" si="5873"/>
        <v/>
      </c>
      <c r="FP430" s="71" t="str">
        <f t="shared" si="5874"/>
        <v/>
      </c>
      <c r="FQ430" s="71" t="str">
        <f t="shared" si="5875"/>
        <v/>
      </c>
      <c r="FR430" s="71" t="str">
        <f t="shared" si="5876"/>
        <v/>
      </c>
      <c r="FS430" s="71" t="str">
        <f t="shared" si="5877"/>
        <v/>
      </c>
    </row>
    <row r="431" spans="92:175">
      <c r="CN431" s="69" t="str">
        <f t="shared" si="5802"/>
        <v>InitUnitState('',,,,,,,,,,)</v>
      </c>
      <c r="CO431" s="69" t="str">
        <f t="shared" si="5803"/>
        <v>InitUnitNormal('',,,,,,,,,,)</v>
      </c>
      <c r="CP431" s="69" t="str">
        <f t="shared" si="5804"/>
        <v>InitUnitMagic('',,,,,,,,,,)</v>
      </c>
      <c r="CQ431" s="69" t="str">
        <f t="shared" si="5805"/>
        <v>InitUnitAdd('',,,,,,,,,,)</v>
      </c>
      <c r="CR431" s="69" t="str">
        <f t="shared" si="5806"/>
        <v>InitEquipData('',,"",,,,,'','','','','','',"")</v>
      </c>
      <c r="CU431" s="70" t="str">
        <f t="shared" si="5878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802"/>
        <v>InitUnitState('',,,,,,,,,,)</v>
      </c>
      <c r="CO432" s="69" t="str">
        <f t="shared" si="5803"/>
        <v>InitUnitNormal('',,,,,,,,,,)</v>
      </c>
      <c r="CP432" s="69" t="str">
        <f t="shared" si="5804"/>
        <v>InitUnitMagic('',,,,,,,,,,)</v>
      </c>
      <c r="CQ432" s="69" t="str">
        <f t="shared" si="5805"/>
        <v>InitUnitAdd('',,,,,,,,,,)</v>
      </c>
      <c r="CR432" s="69" t="str">
        <f t="shared" si="5806"/>
        <v>InitEquipData('',,"",,,,,'','','','','','',"")</v>
      </c>
      <c r="CU432" s="70" t="str">
        <f t="shared" si="5878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802"/>
        <v>InitUnitState('',,,,,,,,,,)</v>
      </c>
      <c r="CO433" s="69" t="str">
        <f t="shared" si="5803"/>
        <v>InitUnitNormal('',,,,,,,,,,)</v>
      </c>
      <c r="CP433" s="69" t="str">
        <f t="shared" si="5804"/>
        <v>InitUnitMagic('',,,,,,,,,,)</v>
      </c>
      <c r="CQ433" s="69" t="str">
        <f t="shared" si="5805"/>
        <v>InitUnitAdd('',,,,,,,,,,)</v>
      </c>
      <c r="CR433" s="69" t="str">
        <f t="shared" si="5806"/>
        <v>InitEquipData('',,"",,,,,'','','','','','',"")</v>
      </c>
      <c r="CU433" s="70" t="str">
        <f t="shared" si="5878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802"/>
        <v>InitUnitState('',,,,,,,,,,)</v>
      </c>
      <c r="CO434" s="69" t="str">
        <f t="shared" si="5803"/>
        <v>InitUnitNormal('',,,,,,,,,,)</v>
      </c>
      <c r="CP434" s="69" t="str">
        <f t="shared" si="5804"/>
        <v>InitUnitMagic('',,,,,,,,,,)</v>
      </c>
      <c r="CQ434" s="69" t="str">
        <f t="shared" si="5805"/>
        <v>InitUnitAdd('',,,,,,,,,,)</v>
      </c>
      <c r="CR434" s="69" t="str">
        <f t="shared" si="5806"/>
        <v>InitEquipData('',,"",,,,,'','','','','','',"")</v>
      </c>
      <c r="CU434" s="70" t="str">
        <f t="shared" si="5878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802"/>
        <v>InitUnitState('',,,,,,,,,,)</v>
      </c>
      <c r="CO435" s="69" t="str">
        <f t="shared" si="5803"/>
        <v>InitUnitNormal('',,,,,,,,,,)</v>
      </c>
      <c r="CP435" s="69" t="str">
        <f t="shared" si="5804"/>
        <v>InitUnitMagic('',,,,,,,,,,)</v>
      </c>
      <c r="CQ435" s="69" t="str">
        <f t="shared" si="5805"/>
        <v>InitUnitAdd('',,,,,,,,,,)</v>
      </c>
      <c r="CR435" s="69" t="str">
        <f t="shared" si="5806"/>
        <v>InitEquipData('',,"",,,,,'','','','','','',"")</v>
      </c>
      <c r="CU435" s="70" t="str">
        <f t="shared" si="5878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802"/>
        <v>InitUnitState('',,,,,,,,,,)</v>
      </c>
      <c r="CO436" s="69" t="str">
        <f t="shared" si="5803"/>
        <v>InitUnitNormal('',,,,,,,,,,)</v>
      </c>
      <c r="CP436" s="69" t="str">
        <f t="shared" si="5804"/>
        <v>InitUnitMagic('',,,,,,,,,,)</v>
      </c>
      <c r="CQ436" s="69" t="str">
        <f t="shared" si="5805"/>
        <v>InitUnitAdd('',,,,,,,,,,)</v>
      </c>
      <c r="CR436" s="69" t="str">
        <f t="shared" si="5806"/>
        <v>InitEquipData('',,"",,,,,'','','','','','',"")</v>
      </c>
      <c r="CU436" s="70" t="str">
        <f t="shared" si="5878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802"/>
        <v>InitUnitState('',,,,,,,,,,)</v>
      </c>
      <c r="CO437" s="69" t="str">
        <f t="shared" si="5803"/>
        <v>InitUnitNormal('',,,,,,,,,,)</v>
      </c>
      <c r="CP437" s="69" t="str">
        <f t="shared" si="5804"/>
        <v>InitUnitMagic('',,,,,,,,,,)</v>
      </c>
      <c r="CQ437" s="69" t="str">
        <f t="shared" si="5805"/>
        <v>InitUnitAdd('',,,,,,,,,,)</v>
      </c>
      <c r="CR437" s="69" t="str">
        <f t="shared" si="5806"/>
        <v>InitEquipData('',,"",,,,,'','','','','','',"")</v>
      </c>
      <c r="CU437" s="70" t="str">
        <f t="shared" si="5878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802"/>
        <v>InitUnitState('',,,,,,,,,,)</v>
      </c>
      <c r="CO438" s="69" t="str">
        <f t="shared" si="5803"/>
        <v>InitUnitNormal('',,,,,,,,,,)</v>
      </c>
      <c r="CP438" s="69" t="str">
        <f t="shared" si="5804"/>
        <v>InitUnitMagic('',,,,,,,,,,)</v>
      </c>
      <c r="CQ438" s="69" t="str">
        <f t="shared" si="5805"/>
        <v>InitUnitAdd('',,,,,,,,,,)</v>
      </c>
      <c r="CR438" s="69" t="str">
        <f t="shared" si="5806"/>
        <v>InitEquipData('',,"",,,,,'','','','','','',"")</v>
      </c>
      <c r="CU438" s="70" t="str">
        <f t="shared" si="5878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802"/>
        <v>InitUnitState('',,,,,,,,,,)</v>
      </c>
      <c r="CO439" s="69" t="str">
        <f t="shared" si="5803"/>
        <v>InitUnitNormal('',,,,,,,,,,)</v>
      </c>
      <c r="CP439" s="69" t="str">
        <f t="shared" si="5804"/>
        <v>InitUnitMagic('',,,,,,,,,,)</v>
      </c>
      <c r="CQ439" s="69" t="str">
        <f t="shared" si="5805"/>
        <v>InitUnitAdd('',,,,,,,,,,)</v>
      </c>
      <c r="CR439" s="69" t="str">
        <f t="shared" si="5806"/>
        <v>InitEquipData('',,"",,,,,'','','','','','',"")</v>
      </c>
      <c r="CU439" s="70" t="str">
        <f t="shared" si="5878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802"/>
        <v>InitUnitState('',,,,,,,,,,)</v>
      </c>
      <c r="CO440" s="69" t="str">
        <f t="shared" si="5803"/>
        <v>InitUnitNormal('',,,,,,,,,,)</v>
      </c>
      <c r="CP440" s="69" t="str">
        <f t="shared" si="5804"/>
        <v>InitUnitMagic('',,,,,,,,,,)</v>
      </c>
      <c r="CQ440" s="69" t="str">
        <f t="shared" si="5805"/>
        <v>InitUnitAdd('',,,,,,,,,,)</v>
      </c>
      <c r="CR440" s="69" t="str">
        <f t="shared" si="5806"/>
        <v>InitEquipData('',,"",,,,,'','','','','','',"")</v>
      </c>
      <c r="CU440" s="70" t="str">
        <f t="shared" si="5878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802"/>
        <v>InitUnitState('',,,,,,,,,,)</v>
      </c>
      <c r="CO441" s="69" t="str">
        <f t="shared" si="5803"/>
        <v>InitUnitNormal('',,,,,,,,,,)</v>
      </c>
      <c r="CP441" s="69" t="str">
        <f t="shared" si="5804"/>
        <v>InitUnitMagic('',,,,,,,,,,)</v>
      </c>
      <c r="CQ441" s="69" t="str">
        <f t="shared" si="5805"/>
        <v>InitUnitAdd('',,,,,,,,,,)</v>
      </c>
      <c r="CR441" s="69" t="str">
        <f t="shared" si="5806"/>
        <v>InitEquipData('',,"",,,,,'','','','','','',"")</v>
      </c>
      <c r="CU441" s="70" t="str">
        <f t="shared" si="5878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ref="CN442:CN461" si="5879">"InitUnitState('"&amp;B442&amp;"',"&amp;V442&amp;","&amp;W442&amp;","&amp;X442&amp;","&amp;Y442&amp;","&amp;Z442&amp;","&amp;AA442&amp;","&amp;AB442&amp;","&amp;AC442&amp;","&amp;AD442&amp;","&amp;AE442&amp;")"</f>
        <v>InitUnitState('',,,,,,,,,,)</v>
      </c>
      <c r="CO442" s="69" t="str">
        <f t="shared" ref="CO442:CO461" si="5880">"InitUnitNormal('"&amp;B442&amp;"',"&amp;AF442&amp;","&amp;AG442&amp;","&amp;AH442&amp;","&amp;AI442&amp;","&amp;AJ442&amp;","&amp;AK442&amp;","&amp;AL442&amp;","&amp;AM442&amp;","&amp;AN442&amp;","&amp;AO442&amp;")"</f>
        <v>InitUnitNormal('',,,,,,,,,,)</v>
      </c>
      <c r="CP442" s="69" t="str">
        <f t="shared" ref="CP442:CP461" si="5881">"InitUnitMagic('"&amp;B442&amp;"',"&amp;AP442&amp;","&amp;AQ442&amp;","&amp;AR442&amp;","&amp;AS442&amp;","&amp;AT442&amp;","&amp;AU442&amp;","&amp;AV442&amp;","&amp;AW442&amp;","&amp;BI442&amp;","&amp;BJ442&amp;")"</f>
        <v>InitUnitMagic('',,,,,,,,,,)</v>
      </c>
      <c r="CQ442" s="69" t="str">
        <f t="shared" ref="CQ442:CQ461" si="5882">"InitUnitAdd('"&amp;B442&amp;"',"&amp;BK442&amp;","&amp;BL442&amp;","&amp;BM442&amp;","&amp;BN442&amp;","&amp;BO442&amp;","&amp;BP442&amp;","&amp;BQ442&amp;","&amp;BR442&amp;","&amp;BS442&amp;","&amp;BT442&amp;")"</f>
        <v>InitUnitAdd('',,,,,,,,,,)</v>
      </c>
      <c r="CR442" s="69" t="str">
        <f t="shared" ref="CR442:CR461" si="5883"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443&amp;CR$1&amp;")"</f>
        <v>InitEquipData('',,"",,,,,'','','','','','',"")</v>
      </c>
      <c r="CU442" s="70" t="str">
        <f t="shared" si="5878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879"/>
        <v>InitUnitState('',,,,,,,,,,)</v>
      </c>
      <c r="CO443" s="69" t="str">
        <f t="shared" si="5880"/>
        <v>InitUnitNormal('',,,,,,,,,,)</v>
      </c>
      <c r="CP443" s="69" t="str">
        <f t="shared" si="5881"/>
        <v>InitUnitMagic('',,,,,,,,,,)</v>
      </c>
      <c r="CQ443" s="69" t="str">
        <f t="shared" si="5882"/>
        <v>InitUnitAdd('',,,,,,,,,,)</v>
      </c>
      <c r="CR443" s="69" t="str">
        <f t="shared" si="5883"/>
        <v>InitEquipData('',,"",,,,,'','','','','','',"")</v>
      </c>
      <c r="CU443" s="70" t="str">
        <f t="shared" si="5878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879"/>
        <v>InitUnitState('',,,,,,,,,,)</v>
      </c>
      <c r="CO444" s="69" t="str">
        <f t="shared" si="5880"/>
        <v>InitUnitNormal('',,,,,,,,,,)</v>
      </c>
      <c r="CP444" s="69" t="str">
        <f t="shared" si="5881"/>
        <v>InitUnitMagic('',,,,,,,,,,)</v>
      </c>
      <c r="CQ444" s="69" t="str">
        <f t="shared" si="5882"/>
        <v>InitUnitAdd('',,,,,,,,,,)</v>
      </c>
      <c r="CR444" s="69" t="str">
        <f t="shared" si="5883"/>
        <v>InitEquipData('',,"",,,,,'','','','','','',"")</v>
      </c>
      <c r="CU444" s="70" t="str">
        <f t="shared" si="5878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879"/>
        <v>InitUnitState('',,,,,,,,,,)</v>
      </c>
      <c r="CO445" s="69" t="str">
        <f t="shared" si="5880"/>
        <v>InitUnitNormal('',,,,,,,,,,)</v>
      </c>
      <c r="CP445" s="69" t="str">
        <f t="shared" si="5881"/>
        <v>InitUnitMagic('',,,,,,,,,,)</v>
      </c>
      <c r="CQ445" s="69" t="str">
        <f t="shared" si="5882"/>
        <v>InitUnitAdd('',,,,,,,,,,)</v>
      </c>
      <c r="CR445" s="69" t="str">
        <f t="shared" si="5883"/>
        <v>InitEquipData('',,"",,,,,'','','','','','',"")</v>
      </c>
      <c r="CU445" s="70" t="str">
        <f t="shared" si="5878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879"/>
        <v>InitUnitState('',,,,,,,,,,)</v>
      </c>
      <c r="CO446" s="69" t="str">
        <f t="shared" si="5880"/>
        <v>InitUnitNormal('',,,,,,,,,,)</v>
      </c>
      <c r="CP446" s="69" t="str">
        <f t="shared" si="5881"/>
        <v>InitUnitMagic('',,,,,,,,,,)</v>
      </c>
      <c r="CQ446" s="69" t="str">
        <f t="shared" si="5882"/>
        <v>InitUnitAdd('',,,,,,,,,,)</v>
      </c>
      <c r="CR446" s="69" t="str">
        <f t="shared" si="5883"/>
        <v>InitEquipData('',,"",,,,,'','','','','','',"")</v>
      </c>
      <c r="CU446" s="70" t="str">
        <f t="shared" si="5878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879"/>
        <v>InitUnitState('',,,,,,,,,,)</v>
      </c>
      <c r="CO447" s="69" t="str">
        <f t="shared" si="5880"/>
        <v>InitUnitNormal('',,,,,,,,,,)</v>
      </c>
      <c r="CP447" s="69" t="str">
        <f t="shared" si="5881"/>
        <v>InitUnitMagic('',,,,,,,,,,)</v>
      </c>
      <c r="CQ447" s="69" t="str">
        <f t="shared" si="5882"/>
        <v>InitUnitAdd('',,,,,,,,,,)</v>
      </c>
      <c r="CR447" s="69" t="str">
        <f t="shared" si="5883"/>
        <v>InitEquipData('',,"",,,,,'','','','','','',"")</v>
      </c>
      <c r="CU447" s="70" t="str">
        <f t="shared" si="5878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879"/>
        <v>InitUnitState('',,,,,,,,,,)</v>
      </c>
      <c r="CO448" s="69" t="str">
        <f t="shared" si="5880"/>
        <v>InitUnitNormal('',,,,,,,,,,)</v>
      </c>
      <c r="CP448" s="69" t="str">
        <f t="shared" si="5881"/>
        <v>InitUnitMagic('',,,,,,,,,,)</v>
      </c>
      <c r="CQ448" s="69" t="str">
        <f t="shared" si="5882"/>
        <v>InitUnitAdd('',,,,,,,,,,)</v>
      </c>
      <c r="CR448" s="69" t="str">
        <f t="shared" si="5883"/>
        <v>InitEquipData('',,"",,,,,'','','','','','',"")</v>
      </c>
      <c r="CU448" s="70" t="str">
        <f t="shared" si="5878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879"/>
        <v>InitUnitState('',,,,,,,,,,)</v>
      </c>
      <c r="CO449" s="69" t="str">
        <f t="shared" si="5880"/>
        <v>InitUnitNormal('',,,,,,,,,,)</v>
      </c>
      <c r="CP449" s="69" t="str">
        <f t="shared" si="5881"/>
        <v>InitUnitMagic('',,,,,,,,,,)</v>
      </c>
      <c r="CQ449" s="69" t="str">
        <f t="shared" si="5882"/>
        <v>InitUnitAdd('',,,,,,,,,,)</v>
      </c>
      <c r="CR449" s="69" t="str">
        <f t="shared" si="5883"/>
        <v>InitEquipData('',,"",,,,,'','','','','','',"")</v>
      </c>
      <c r="CU449" s="70" t="str">
        <f t="shared" si="5878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879"/>
        <v>InitUnitState('',,,,,,,,,,)</v>
      </c>
      <c r="CO450" s="69" t="str">
        <f t="shared" si="5880"/>
        <v>InitUnitNormal('',,,,,,,,,,)</v>
      </c>
      <c r="CP450" s="69" t="str">
        <f t="shared" si="5881"/>
        <v>InitUnitMagic('',,,,,,,,,,)</v>
      </c>
      <c r="CQ450" s="69" t="str">
        <f t="shared" si="5882"/>
        <v>InitUnitAdd('',,,,,,,,,,)</v>
      </c>
      <c r="CR450" s="69" t="str">
        <f t="shared" si="5883"/>
        <v>InitEquipData('',,"",,,,,'','','','','','',"")</v>
      </c>
      <c r="CU450" s="70" t="str">
        <f t="shared" si="5878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879"/>
        <v>InitUnitState('',,,,,,,,,,)</v>
      </c>
      <c r="CO451" s="69" t="str">
        <f t="shared" si="5880"/>
        <v>InitUnitNormal('',,,,,,,,,,)</v>
      </c>
      <c r="CP451" s="69" t="str">
        <f t="shared" si="5881"/>
        <v>InitUnitMagic('',,,,,,,,,,)</v>
      </c>
      <c r="CQ451" s="69" t="str">
        <f t="shared" si="5882"/>
        <v>InitUnitAdd('',,,,,,,,,,)</v>
      </c>
      <c r="CR451" s="69" t="str">
        <f t="shared" si="5883"/>
        <v>InitEquipData('',,"",,,,,'','','','','','',"")</v>
      </c>
      <c r="CU451" s="70" t="str">
        <f t="shared" si="5878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879"/>
        <v>InitUnitState('',,,,,,,,,,)</v>
      </c>
      <c r="CO452" s="69" t="str">
        <f t="shared" si="5880"/>
        <v>InitUnitNormal('',,,,,,,,,,)</v>
      </c>
      <c r="CP452" s="69" t="str">
        <f t="shared" si="5881"/>
        <v>InitUnitMagic('',,,,,,,,,,)</v>
      </c>
      <c r="CQ452" s="69" t="str">
        <f t="shared" si="5882"/>
        <v>InitUnitAdd('',,,,,,,,,,)</v>
      </c>
      <c r="CR452" s="69" t="str">
        <f t="shared" si="5883"/>
        <v>InitEquipData('',,"",,,,,'','','','','','',"")</v>
      </c>
      <c r="CU452" s="70" t="str">
        <f t="shared" si="5878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879"/>
        <v>InitUnitState('',,,,,,,,,,)</v>
      </c>
      <c r="CO453" s="69" t="str">
        <f t="shared" si="5880"/>
        <v>InitUnitNormal('',,,,,,,,,,)</v>
      </c>
      <c r="CP453" s="69" t="str">
        <f t="shared" si="5881"/>
        <v>InitUnitMagic('',,,,,,,,,,)</v>
      </c>
      <c r="CQ453" s="69" t="str">
        <f t="shared" si="5882"/>
        <v>InitUnitAdd('',,,,,,,,,,)</v>
      </c>
      <c r="CR453" s="69" t="str">
        <f t="shared" si="5883"/>
        <v>InitEquipData('',,"",,,,,'','','','','','',"")</v>
      </c>
      <c r="CU453" s="70" t="str">
        <f t="shared" si="5878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879"/>
        <v>InitUnitState('',,,,,,,,,,)</v>
      </c>
      <c r="CO454" s="69" t="str">
        <f t="shared" si="5880"/>
        <v>InitUnitNormal('',,,,,,,,,,)</v>
      </c>
      <c r="CP454" s="69" t="str">
        <f t="shared" si="5881"/>
        <v>InitUnitMagic('',,,,,,,,,,)</v>
      </c>
      <c r="CQ454" s="69" t="str">
        <f t="shared" si="5882"/>
        <v>InitUnitAdd('',,,,,,,,,,)</v>
      </c>
      <c r="CR454" s="69" t="str">
        <f t="shared" si="5883"/>
        <v>InitEquipData('',,"",,,,,'','','','','','',"")</v>
      </c>
      <c r="CU454" s="70" t="str">
        <f t="shared" si="5878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879"/>
        <v>InitUnitState('',,,,,,,,,,)</v>
      </c>
      <c r="CO455" s="69" t="str">
        <f t="shared" si="5880"/>
        <v>InitUnitNormal('',,,,,,,,,,)</v>
      </c>
      <c r="CP455" s="69" t="str">
        <f t="shared" si="5881"/>
        <v>InitUnitMagic('',,,,,,,,,,)</v>
      </c>
      <c r="CQ455" s="69" t="str">
        <f t="shared" si="5882"/>
        <v>InitUnitAdd('',,,,,,,,,,)</v>
      </c>
      <c r="CR455" s="69" t="str">
        <f t="shared" si="5883"/>
        <v>InitEquipData('',,"",,,,,'','','','','','',"")</v>
      </c>
      <c r="CU455" s="70" t="str">
        <f t="shared" si="5878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879"/>
        <v>InitUnitState('',,,,,,,,,,)</v>
      </c>
      <c r="CO456" s="69" t="str">
        <f t="shared" si="5880"/>
        <v>InitUnitNormal('',,,,,,,,,,)</v>
      </c>
      <c r="CP456" s="69" t="str">
        <f t="shared" si="5881"/>
        <v>InitUnitMagic('',,,,,,,,,,)</v>
      </c>
      <c r="CQ456" s="69" t="str">
        <f t="shared" si="5882"/>
        <v>InitUnitAdd('',,,,,,,,,,)</v>
      </c>
      <c r="CR456" s="69" t="str">
        <f t="shared" si="5883"/>
        <v>InitEquipData('',,"",,,,,'','','','','','',"")</v>
      </c>
      <c r="CU456" s="70" t="str">
        <f t="shared" si="5878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879"/>
        <v>InitUnitState('',,,,,,,,,,)</v>
      </c>
      <c r="CO457" s="69" t="str">
        <f t="shared" si="5880"/>
        <v>InitUnitNormal('',,,,,,,,,,)</v>
      </c>
      <c r="CP457" s="69" t="str">
        <f t="shared" si="5881"/>
        <v>InitUnitMagic('',,,,,,,,,,)</v>
      </c>
      <c r="CQ457" s="69" t="str">
        <f t="shared" si="5882"/>
        <v>InitUnitAdd('',,,,,,,,,,)</v>
      </c>
      <c r="CR457" s="69" t="str">
        <f t="shared" si="5883"/>
        <v>InitEquipData('',,"",,,,,'','','','','','',"")</v>
      </c>
      <c r="CU457" s="70" t="str">
        <f t="shared" si="5878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879"/>
        <v>InitUnitState('',,,,,,,,,,)</v>
      </c>
      <c r="CO458" s="69" t="str">
        <f t="shared" si="5880"/>
        <v>InitUnitNormal('',,,,,,,,,,)</v>
      </c>
      <c r="CP458" s="69" t="str">
        <f t="shared" si="5881"/>
        <v>InitUnitMagic('',,,,,,,,,,)</v>
      </c>
      <c r="CQ458" s="69" t="str">
        <f t="shared" si="5882"/>
        <v>InitUnitAdd('',,,,,,,,,,)</v>
      </c>
      <c r="CR458" s="69" t="str">
        <f t="shared" si="5883"/>
        <v>InitEquipData('',,"",,,,,'','','','','','',"")</v>
      </c>
      <c r="CU458" s="70" t="str">
        <f t="shared" si="5878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879"/>
        <v>InitUnitState('',,,,,,,,,,)</v>
      </c>
      <c r="CO459" s="69" t="str">
        <f t="shared" si="5880"/>
        <v>InitUnitNormal('',,,,,,,,,,)</v>
      </c>
      <c r="CP459" s="69" t="str">
        <f t="shared" si="5881"/>
        <v>InitUnitMagic('',,,,,,,,,,)</v>
      </c>
      <c r="CQ459" s="69" t="str">
        <f t="shared" si="5882"/>
        <v>InitUnitAdd('',,,,,,,,,,)</v>
      </c>
      <c r="CR459" s="69" t="str">
        <f t="shared" si="5883"/>
        <v>InitEquipData('',,"",,,,,'','','','','','',"")</v>
      </c>
      <c r="CU459" s="70" t="str">
        <f t="shared" si="5878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69" t="str">
        <f t="shared" si="5879"/>
        <v>InitUnitState('',,,,,,,,,,)</v>
      </c>
      <c r="CO460" s="69" t="str">
        <f t="shared" si="5880"/>
        <v>InitUnitNormal('',,,,,,,,,,)</v>
      </c>
      <c r="CP460" s="69" t="str">
        <f t="shared" si="5881"/>
        <v>InitUnitMagic('',,,,,,,,,,)</v>
      </c>
      <c r="CQ460" s="69" t="str">
        <f t="shared" si="5882"/>
        <v>InitUnitAdd('',,,,,,,,,,)</v>
      </c>
      <c r="CR460" s="69" t="str">
        <f t="shared" si="5883"/>
        <v>InitEquipData('',,"",,,,,'','','','','','',"")</v>
      </c>
      <c r="CU460" s="70" t="str">
        <f t="shared" si="5878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69" t="str">
        <f t="shared" si="5879"/>
        <v>InitUnitState('',,,,,,,,,,)</v>
      </c>
      <c r="CO461" s="69" t="str">
        <f t="shared" si="5880"/>
        <v>InitUnitNormal('',,,,,,,,,,)</v>
      </c>
      <c r="CP461" s="69" t="str">
        <f t="shared" si="5881"/>
        <v>InitUnitMagic('',,,,,,,,,,)</v>
      </c>
      <c r="CQ461" s="69" t="str">
        <f t="shared" si="5882"/>
        <v>InitUnitAdd('',,,,,,,,,,)</v>
      </c>
      <c r="CR461" s="69" t="str">
        <f t="shared" si="5883"/>
        <v>InitEquipData('',,"",,,,,'','','','','','',"")</v>
      </c>
      <c r="CU461" s="70" t="str">
        <f t="shared" si="5878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1153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1154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物品!A192</f>
        <v>0</v>
      </c>
      <c r="B173" s="55" t="str">
        <f>"'"&amp;物品!B192&amp;"'"</f>
        <v>'IP01'</v>
      </c>
      <c r="C173" s="55">
        <f>物品!J192</f>
        <v>0</v>
      </c>
      <c r="D173" s="55">
        <f>物品!K192</f>
        <v>0</v>
      </c>
      <c r="E173" s="55">
        <f>物品!L192</f>
        <v>0</v>
      </c>
      <c r="F173" s="55">
        <f>物品!M192</f>
        <v>0</v>
      </c>
      <c r="G173" s="55">
        <f>物品!N192</f>
        <v>0</v>
      </c>
      <c r="H173" s="55">
        <f>物品!O192</f>
        <v>0</v>
      </c>
      <c r="I173" s="55">
        <f>IF(物品!J192=0,0,"'"&amp;物品!J192&amp;"'")</f>
        <v>0</v>
      </c>
      <c r="J173" s="55">
        <f>IF(物品!K192=0,0,"'"&amp;物品!K192&amp;"'")</f>
        <v>0</v>
      </c>
      <c r="K173" s="55">
        <f>IF(物品!L192=0,0,"'"&amp;物品!L192&amp;"'")</f>
        <v>0</v>
      </c>
      <c r="L173" s="55">
        <f>IF(物品!M192=0,0,"'"&amp;物品!M192&amp;"'")</f>
        <v>0</v>
      </c>
      <c r="M173" s="55">
        <f>IF(物品!N192=0,0,"'"&amp;物品!N192&amp;"'")</f>
        <v>0</v>
      </c>
      <c r="N173" s="55">
        <f>IF(物品!O192=0,0,"'"&amp;物品!O192&amp;"'")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物品!A193</f>
        <v>0</v>
      </c>
      <c r="B174" s="55" t="str">
        <f>"'"&amp;物品!B193&amp;"'"</f>
        <v>'IP02'</v>
      </c>
      <c r="C174" s="55">
        <f>物品!J193</f>
        <v>0</v>
      </c>
      <c r="D174" s="55">
        <f>物品!K193</f>
        <v>0</v>
      </c>
      <c r="E174" s="55">
        <f>物品!L193</f>
        <v>0</v>
      </c>
      <c r="F174" s="55">
        <f>物品!M193</f>
        <v>0</v>
      </c>
      <c r="G174" s="55">
        <f>物品!N193</f>
        <v>0</v>
      </c>
      <c r="H174" s="55">
        <f>物品!O193</f>
        <v>0</v>
      </c>
      <c r="I174" s="55">
        <f>IF(物品!J193=0,0,"'"&amp;物品!J193&amp;"'")</f>
        <v>0</v>
      </c>
      <c r="J174" s="55">
        <f>IF(物品!K193=0,0,"'"&amp;物品!K193&amp;"'")</f>
        <v>0</v>
      </c>
      <c r="K174" s="55">
        <f>IF(物品!L193=0,0,"'"&amp;物品!L193&amp;"'")</f>
        <v>0</v>
      </c>
      <c r="L174" s="55">
        <f>IF(物品!M193=0,0,"'"&amp;物品!M193&amp;"'")</f>
        <v>0</v>
      </c>
      <c r="M174" s="55">
        <f>IF(物品!N193=0,0,"'"&amp;物品!N193&amp;"'")</f>
        <v>0</v>
      </c>
      <c r="N174" s="55">
        <f>IF(物品!O193=0,0,"'"&amp;物品!O193&amp;"'")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物品!A194</f>
        <v>0</v>
      </c>
      <c r="B175" s="55" t="str">
        <f>"'"&amp;物品!B194&amp;"'"</f>
        <v>'IP03'</v>
      </c>
      <c r="C175" s="55">
        <f>物品!J194</f>
        <v>0</v>
      </c>
      <c r="D175" s="55">
        <f>物品!K194</f>
        <v>0</v>
      </c>
      <c r="E175" s="55">
        <f>物品!L194</f>
        <v>0</v>
      </c>
      <c r="F175" s="55">
        <f>物品!M194</f>
        <v>0</v>
      </c>
      <c r="G175" s="55">
        <f>物品!N194</f>
        <v>0</v>
      </c>
      <c r="H175" s="55">
        <f>物品!O194</f>
        <v>0</v>
      </c>
      <c r="I175" s="55">
        <f>IF(物品!J194=0,0,"'"&amp;物品!J194&amp;"'")</f>
        <v>0</v>
      </c>
      <c r="J175" s="55">
        <f>IF(物品!K194=0,0,"'"&amp;物品!K194&amp;"'")</f>
        <v>0</v>
      </c>
      <c r="K175" s="55">
        <f>IF(物品!L194=0,0,"'"&amp;物品!L194&amp;"'")</f>
        <v>0</v>
      </c>
      <c r="L175" s="55">
        <f>IF(物品!M194=0,0,"'"&amp;物品!M194&amp;"'")</f>
        <v>0</v>
      </c>
      <c r="M175" s="55">
        <f>IF(物品!N194=0,0,"'"&amp;物品!N194&amp;"'")</f>
        <v>0</v>
      </c>
      <c r="N175" s="55">
        <f>IF(物品!O194=0,0,"'"&amp;物品!O194&amp;"'")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物品!A200</f>
        <v>0</v>
      </c>
      <c r="B176" s="55" t="str">
        <f>"'"&amp;物品!B200&amp;"'"</f>
        <v>'IT01'</v>
      </c>
      <c r="C176" s="55">
        <f>物品!J200</f>
        <v>0</v>
      </c>
      <c r="D176" s="55">
        <f>物品!K200</f>
        <v>0</v>
      </c>
      <c r="E176" s="55">
        <f>物品!L200</f>
        <v>0</v>
      </c>
      <c r="F176" s="55">
        <f>物品!M200</f>
        <v>0</v>
      </c>
      <c r="G176" s="55">
        <f>物品!N200</f>
        <v>0</v>
      </c>
      <c r="H176" s="55">
        <f>物品!O200</f>
        <v>0</v>
      </c>
      <c r="I176" s="55">
        <f>IF(物品!J200=0,0,"'"&amp;物品!J200&amp;"'")</f>
        <v>0</v>
      </c>
      <c r="J176" s="55">
        <f>IF(物品!K200=0,0,"'"&amp;物品!K200&amp;"'")</f>
        <v>0</v>
      </c>
      <c r="K176" s="55">
        <f>IF(物品!L200=0,0,"'"&amp;物品!L200&amp;"'")</f>
        <v>0</v>
      </c>
      <c r="L176" s="55">
        <f>IF(物品!M200=0,0,"'"&amp;物品!M200&amp;"'")</f>
        <v>0</v>
      </c>
      <c r="M176" s="55">
        <f>IF(物品!N200=0,0,"'"&amp;物品!N200&amp;"'")</f>
        <v>0</v>
      </c>
      <c r="N176" s="55">
        <f>IF(物品!O200=0,0,"'"&amp;物品!O200&amp;"'")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物品!A201</f>
        <v>0</v>
      </c>
      <c r="B177" s="55" t="str">
        <f>"'"&amp;物品!B201&amp;"'"</f>
        <v>'IT02'</v>
      </c>
      <c r="C177" s="55">
        <f>物品!J201</f>
        <v>0</v>
      </c>
      <c r="D177" s="55">
        <f>物品!K201</f>
        <v>0</v>
      </c>
      <c r="E177" s="55">
        <f>物品!L201</f>
        <v>0</v>
      </c>
      <c r="F177" s="55">
        <f>物品!M201</f>
        <v>0</v>
      </c>
      <c r="G177" s="55">
        <f>物品!N201</f>
        <v>0</v>
      </c>
      <c r="H177" s="55">
        <f>物品!O201</f>
        <v>0</v>
      </c>
      <c r="I177" s="55">
        <f>IF(物品!J201=0,0,"'"&amp;物品!J201&amp;"'")</f>
        <v>0</v>
      </c>
      <c r="J177" s="55">
        <f>IF(物品!K201=0,0,"'"&amp;物品!K201&amp;"'")</f>
        <v>0</v>
      </c>
      <c r="K177" s="55">
        <f>IF(物品!L201=0,0,"'"&amp;物品!L201&amp;"'")</f>
        <v>0</v>
      </c>
      <c r="L177" s="55">
        <f>IF(物品!M201=0,0,"'"&amp;物品!M201&amp;"'")</f>
        <v>0</v>
      </c>
      <c r="M177" s="55">
        <f>IF(物品!N201=0,0,"'"&amp;物品!N201&amp;"'")</f>
        <v>0</v>
      </c>
      <c r="N177" s="55">
        <f>IF(物品!O201=0,0,"'"&amp;物品!O201&amp;"'")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物品!A202</f>
        <v>0</v>
      </c>
      <c r="B178" s="55" t="str">
        <f>"'"&amp;物品!B202&amp;"'"</f>
        <v>'IT03'</v>
      </c>
      <c r="C178" s="55">
        <f>物品!J202</f>
        <v>0</v>
      </c>
      <c r="D178" s="55">
        <f>物品!K202</f>
        <v>0</v>
      </c>
      <c r="E178" s="55">
        <f>物品!L202</f>
        <v>0</v>
      </c>
      <c r="F178" s="55">
        <f>物品!M202</f>
        <v>0</v>
      </c>
      <c r="G178" s="55">
        <f>物品!N202</f>
        <v>0</v>
      </c>
      <c r="H178" s="55">
        <f>物品!O202</f>
        <v>0</v>
      </c>
      <c r="I178" s="55">
        <f>IF(物品!J202=0,0,"'"&amp;物品!J202&amp;"'")</f>
        <v>0</v>
      </c>
      <c r="J178" s="55">
        <f>IF(物品!K202=0,0,"'"&amp;物品!K202&amp;"'")</f>
        <v>0</v>
      </c>
      <c r="K178" s="55">
        <f>IF(物品!L202=0,0,"'"&amp;物品!L202&amp;"'")</f>
        <v>0</v>
      </c>
      <c r="L178" s="55">
        <f>IF(物品!M202=0,0,"'"&amp;物品!M202&amp;"'")</f>
        <v>0</v>
      </c>
      <c r="M178" s="55">
        <f>IF(物品!N202=0,0,"'"&amp;物品!N202&amp;"'")</f>
        <v>0</v>
      </c>
      <c r="N178" s="55">
        <f>IF(物品!O202=0,0,"'"&amp;物品!O202&amp;"'")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物品!A203</f>
        <v>0</v>
      </c>
      <c r="B179" s="55" t="str">
        <f>"'"&amp;物品!B203&amp;"'"</f>
        <v>'IT04'</v>
      </c>
      <c r="C179" s="55">
        <f>物品!J203</f>
        <v>0</v>
      </c>
      <c r="D179" s="55">
        <f>物品!K203</f>
        <v>0</v>
      </c>
      <c r="E179" s="55">
        <f>物品!L203</f>
        <v>0</v>
      </c>
      <c r="F179" s="55">
        <f>物品!M203</f>
        <v>0</v>
      </c>
      <c r="G179" s="55">
        <f>物品!N203</f>
        <v>0</v>
      </c>
      <c r="H179" s="55">
        <f>物品!O203</f>
        <v>0</v>
      </c>
      <c r="I179" s="55">
        <f>IF(物品!J203=0,0,"'"&amp;物品!J203&amp;"'")</f>
        <v>0</v>
      </c>
      <c r="J179" s="55">
        <f>IF(物品!K203=0,0,"'"&amp;物品!K203&amp;"'")</f>
        <v>0</v>
      </c>
      <c r="K179" s="55">
        <f>IF(物品!L203=0,0,"'"&amp;物品!L203&amp;"'")</f>
        <v>0</v>
      </c>
      <c r="L179" s="55">
        <f>IF(物品!M203=0,0,"'"&amp;物品!M203&amp;"'")</f>
        <v>0</v>
      </c>
      <c r="M179" s="55">
        <f>IF(物品!N203=0,0,"'"&amp;物品!N203&amp;"'")</f>
        <v>0</v>
      </c>
      <c r="N179" s="55">
        <f>IF(物品!O203=0,0,"'"&amp;物品!O203&amp;"'")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物品!A204</f>
        <v>0</v>
      </c>
      <c r="B180" s="55" t="str">
        <f>"'"&amp;物品!B204&amp;"'"</f>
        <v>'IT05'</v>
      </c>
      <c r="C180" s="55">
        <f>物品!J204</f>
        <v>0</v>
      </c>
      <c r="D180" s="55">
        <f>物品!K204</f>
        <v>0</v>
      </c>
      <c r="E180" s="55">
        <f>物品!L204</f>
        <v>0</v>
      </c>
      <c r="F180" s="55">
        <f>物品!M204</f>
        <v>0</v>
      </c>
      <c r="G180" s="55">
        <f>物品!N204</f>
        <v>0</v>
      </c>
      <c r="H180" s="55">
        <f>物品!O204</f>
        <v>0</v>
      </c>
      <c r="I180" s="55">
        <f>IF(物品!J204=0,0,"'"&amp;物品!J204&amp;"'")</f>
        <v>0</v>
      </c>
      <c r="J180" s="55">
        <f>IF(物品!K204=0,0,"'"&amp;物品!K204&amp;"'")</f>
        <v>0</v>
      </c>
      <c r="K180" s="55">
        <f>IF(物品!L204=0,0,"'"&amp;物品!L204&amp;"'")</f>
        <v>0</v>
      </c>
      <c r="L180" s="55">
        <f>IF(物品!M204=0,0,"'"&amp;物品!M204&amp;"'")</f>
        <v>0</v>
      </c>
      <c r="M180" s="55">
        <f>IF(物品!N204=0,0,"'"&amp;物品!N204&amp;"'")</f>
        <v>0</v>
      </c>
      <c r="N180" s="55">
        <f>IF(物品!O204=0,0,"'"&amp;物品!O204&amp;"'")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物品!A205</f>
        <v>0</v>
      </c>
      <c r="B181" s="55" t="str">
        <f>"'"&amp;物品!B205&amp;"'"</f>
        <v>'IT06'</v>
      </c>
      <c r="C181" s="55">
        <f>物品!J205</f>
        <v>0</v>
      </c>
      <c r="D181" s="55">
        <f>物品!K205</f>
        <v>0</v>
      </c>
      <c r="E181" s="55">
        <f>物品!L205</f>
        <v>0</v>
      </c>
      <c r="F181" s="55">
        <f>物品!M205</f>
        <v>0</v>
      </c>
      <c r="G181" s="55">
        <f>物品!N205</f>
        <v>0</v>
      </c>
      <c r="H181" s="55">
        <f>物品!O205</f>
        <v>0</v>
      </c>
      <c r="I181" s="55">
        <f>IF(物品!J205=0,0,"'"&amp;物品!J205&amp;"'")</f>
        <v>0</v>
      </c>
      <c r="J181" s="55">
        <f>IF(物品!K205=0,0,"'"&amp;物品!K205&amp;"'")</f>
        <v>0</v>
      </c>
      <c r="K181" s="55">
        <f>IF(物品!L205=0,0,"'"&amp;物品!L205&amp;"'")</f>
        <v>0</v>
      </c>
      <c r="L181" s="55">
        <f>IF(物品!M205=0,0,"'"&amp;物品!M205&amp;"'")</f>
        <v>0</v>
      </c>
      <c r="M181" s="55">
        <f>IF(物品!N205=0,0,"'"&amp;物品!N205&amp;"'")</f>
        <v>0</v>
      </c>
      <c r="N181" s="55">
        <f>IF(物品!O205=0,0,"'"&amp;物品!O205&amp;"'")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物品!A206</f>
        <v>0</v>
      </c>
      <c r="B182" s="55" t="str">
        <f>"'"&amp;物品!B206&amp;"'"</f>
        <v>'IT07'</v>
      </c>
      <c r="C182" s="55">
        <f>物品!J206</f>
        <v>0</v>
      </c>
      <c r="D182" s="55">
        <f>物品!K206</f>
        <v>0</v>
      </c>
      <c r="E182" s="55">
        <f>物品!L206</f>
        <v>0</v>
      </c>
      <c r="F182" s="55">
        <f>物品!M206</f>
        <v>0</v>
      </c>
      <c r="G182" s="55">
        <f>物品!N206</f>
        <v>0</v>
      </c>
      <c r="H182" s="55">
        <f>物品!O206</f>
        <v>0</v>
      </c>
      <c r="I182" s="55">
        <f>IF(物品!J206=0,0,"'"&amp;物品!J206&amp;"'")</f>
        <v>0</v>
      </c>
      <c r="J182" s="55">
        <f>IF(物品!K206=0,0,"'"&amp;物品!K206&amp;"'")</f>
        <v>0</v>
      </c>
      <c r="K182" s="55">
        <f>IF(物品!L206=0,0,"'"&amp;物品!L206&amp;"'")</f>
        <v>0</v>
      </c>
      <c r="L182" s="55">
        <f>IF(物品!M206=0,0,"'"&amp;物品!M206&amp;"'")</f>
        <v>0</v>
      </c>
      <c r="M182" s="55">
        <f>IF(物品!N206=0,0,"'"&amp;物品!N206&amp;"'")</f>
        <v>0</v>
      </c>
      <c r="N182" s="55">
        <f>IF(物品!O206=0,0,"'"&amp;物品!O206&amp;"'")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物品!A207</f>
        <v>.</v>
      </c>
      <c r="B183" s="55" t="str">
        <f>"'"&amp;物品!B207&amp;"'"</f>
        <v>'IT08'</v>
      </c>
      <c r="C183" s="55">
        <f>物品!J207</f>
        <v>0</v>
      </c>
      <c r="D183" s="55">
        <f>物品!K207</f>
        <v>0</v>
      </c>
      <c r="E183" s="55">
        <f>物品!L207</f>
        <v>0</v>
      </c>
      <c r="F183" s="55">
        <f>物品!M207</f>
        <v>0</v>
      </c>
      <c r="G183" s="55">
        <f>物品!N207</f>
        <v>0</v>
      </c>
      <c r="H183" s="55">
        <f>物品!O207</f>
        <v>0</v>
      </c>
      <c r="I183" s="55">
        <f>IF(物品!J207=0,0,"'"&amp;物品!J207&amp;"'")</f>
        <v>0</v>
      </c>
      <c r="J183" s="55">
        <f>IF(物品!K207=0,0,"'"&amp;物品!K207&amp;"'")</f>
        <v>0</v>
      </c>
      <c r="K183" s="55">
        <f>IF(物品!L207=0,0,"'"&amp;物品!L207&amp;"'")</f>
        <v>0</v>
      </c>
      <c r="L183" s="55">
        <f>IF(物品!M207=0,0,"'"&amp;物品!M207&amp;"'")</f>
        <v>0</v>
      </c>
      <c r="M183" s="55">
        <f>IF(物品!N207=0,0,"'"&amp;物品!N207&amp;"'")</f>
        <v>0</v>
      </c>
      <c r="N183" s="55">
        <f>IF(物品!O207=0,0,"'"&amp;物品!O207&amp;"'")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物品!A208</f>
        <v>0</v>
      </c>
      <c r="B184" s="55" t="str">
        <f>"'"&amp;物品!B208&amp;"'"</f>
        <v>'IT09'</v>
      </c>
      <c r="C184" s="55">
        <f>物品!J208</f>
        <v>0</v>
      </c>
      <c r="D184" s="55">
        <f>物品!K208</f>
        <v>0</v>
      </c>
      <c r="E184" s="55">
        <f>物品!L208</f>
        <v>0</v>
      </c>
      <c r="F184" s="55">
        <f>物品!M208</f>
        <v>0</v>
      </c>
      <c r="G184" s="55">
        <f>物品!N208</f>
        <v>0</v>
      </c>
      <c r="H184" s="55">
        <f>物品!O208</f>
        <v>0</v>
      </c>
      <c r="I184" s="55">
        <f>IF(物品!J208=0,0,"'"&amp;物品!J208&amp;"'")</f>
        <v>0</v>
      </c>
      <c r="J184" s="55">
        <f>IF(物品!K208=0,0,"'"&amp;物品!K208&amp;"'")</f>
        <v>0</v>
      </c>
      <c r="K184" s="55">
        <f>IF(物品!L208=0,0,"'"&amp;物品!L208&amp;"'")</f>
        <v>0</v>
      </c>
      <c r="L184" s="55">
        <f>IF(物品!M208=0,0,"'"&amp;物品!M208&amp;"'")</f>
        <v>0</v>
      </c>
      <c r="M184" s="55">
        <f>IF(物品!N208=0,0,"'"&amp;物品!N208&amp;"'")</f>
        <v>0</v>
      </c>
      <c r="N184" s="55">
        <f>IF(物品!O208=0,0,"'"&amp;物品!O208&amp;"'")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物品!A209</f>
        <v>0</v>
      </c>
      <c r="B185" s="55" t="str">
        <f>"'"&amp;物品!B209&amp;"'"</f>
        <v>'IT10'</v>
      </c>
      <c r="C185" s="55">
        <f>物品!J209</f>
        <v>0</v>
      </c>
      <c r="D185" s="55">
        <f>物品!K209</f>
        <v>0</v>
      </c>
      <c r="E185" s="55">
        <f>物品!L209</f>
        <v>0</v>
      </c>
      <c r="F185" s="55">
        <f>物品!M209</f>
        <v>0</v>
      </c>
      <c r="G185" s="55">
        <f>物品!N209</f>
        <v>0</v>
      </c>
      <c r="H185" s="55">
        <f>物品!O209</f>
        <v>0</v>
      </c>
      <c r="I185" s="55">
        <f>IF(物品!J209=0,0,"'"&amp;物品!J209&amp;"'")</f>
        <v>0</v>
      </c>
      <c r="J185" s="55">
        <f>IF(物品!K209=0,0,"'"&amp;物品!K209&amp;"'")</f>
        <v>0</v>
      </c>
      <c r="K185" s="55">
        <f>IF(物品!L209=0,0,"'"&amp;物品!L209&amp;"'")</f>
        <v>0</v>
      </c>
      <c r="L185" s="55">
        <f>IF(物品!M209=0,0,"'"&amp;物品!M209&amp;"'")</f>
        <v>0</v>
      </c>
      <c r="M185" s="55">
        <f>IF(物品!N209=0,0,"'"&amp;物品!N209&amp;"'")</f>
        <v>0</v>
      </c>
      <c r="N185" s="55">
        <f>IF(物品!O209=0,0,"'"&amp;物品!O209&amp;"'")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物品!A227</f>
        <v>0</v>
      </c>
      <c r="B186" s="55" t="str">
        <f>"'"&amp;物品!B227&amp;"'"</f>
        <v>'IS02'</v>
      </c>
      <c r="C186" s="55">
        <f>物品!J227</f>
        <v>0</v>
      </c>
      <c r="D186" s="55">
        <f>物品!K227</f>
        <v>0</v>
      </c>
      <c r="E186" s="55">
        <f>物品!L227</f>
        <v>0</v>
      </c>
      <c r="F186" s="55">
        <f>物品!M227</f>
        <v>0</v>
      </c>
      <c r="G186" s="55">
        <f>物品!N227</f>
        <v>0</v>
      </c>
      <c r="H186" s="55">
        <f>物品!O227</f>
        <v>0</v>
      </c>
      <c r="I186" s="55">
        <f>IF(物品!J227=0,0,"'"&amp;物品!J227&amp;"'")</f>
        <v>0</v>
      </c>
      <c r="J186" s="55">
        <f>IF(物品!K227=0,0,"'"&amp;物品!K227&amp;"'")</f>
        <v>0</v>
      </c>
      <c r="K186" s="55">
        <f>IF(物品!L227=0,0,"'"&amp;物品!L227&amp;"'")</f>
        <v>0</v>
      </c>
      <c r="L186" s="55">
        <f>IF(物品!M227=0,0,"'"&amp;物品!M227&amp;"'")</f>
        <v>0</v>
      </c>
      <c r="M186" s="55">
        <f>IF(物品!N227=0,0,"'"&amp;物品!N227&amp;"'")</f>
        <v>0</v>
      </c>
      <c r="N186" s="55">
        <f>IF(物品!O227=0,0,"'"&amp;物品!O227&amp;"'")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物品!A228</f>
        <v>0</v>
      </c>
      <c r="B187" s="55" t="str">
        <f>"'"&amp;物品!B228&amp;"'"</f>
        <v>'IS03'</v>
      </c>
      <c r="C187" s="55">
        <f>物品!J228</f>
        <v>0</v>
      </c>
      <c r="D187" s="55">
        <f>物品!K228</f>
        <v>0</v>
      </c>
      <c r="E187" s="55">
        <f>物品!L228</f>
        <v>0</v>
      </c>
      <c r="F187" s="55">
        <f>物品!M228</f>
        <v>0</v>
      </c>
      <c r="G187" s="55">
        <f>物品!N228</f>
        <v>0</v>
      </c>
      <c r="H187" s="55">
        <f>物品!O228</f>
        <v>0</v>
      </c>
      <c r="I187" s="55">
        <f>IF(物品!J228=0,0,"'"&amp;物品!J228&amp;"'")</f>
        <v>0</v>
      </c>
      <c r="J187" s="55">
        <f>IF(物品!K228=0,0,"'"&amp;物品!K228&amp;"'")</f>
        <v>0</v>
      </c>
      <c r="K187" s="55">
        <f>IF(物品!L228=0,0,"'"&amp;物品!L228&amp;"'")</f>
        <v>0</v>
      </c>
      <c r="L187" s="55">
        <f>IF(物品!M228=0,0,"'"&amp;物品!M228&amp;"'")</f>
        <v>0</v>
      </c>
      <c r="M187" s="55">
        <f>IF(物品!N228=0,0,"'"&amp;物品!N228&amp;"'")</f>
        <v>0</v>
      </c>
      <c r="N187" s="55">
        <f>IF(物品!O228=0,0,"'"&amp;物品!O228&amp;"'")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物品!A239</f>
        <v>0</v>
      </c>
      <c r="B190" s="55" t="str">
        <f>"'"&amp;物品!B239&amp;"'"</f>
        <v>'IS12'</v>
      </c>
      <c r="C190" s="55">
        <f>物品!J239</f>
        <v>0</v>
      </c>
      <c r="D190" s="55">
        <f>物品!K239</f>
        <v>0</v>
      </c>
      <c r="E190" s="55">
        <f>物品!L239</f>
        <v>0</v>
      </c>
      <c r="F190" s="55">
        <f>物品!M239</f>
        <v>0</v>
      </c>
      <c r="G190" s="55">
        <f>物品!N239</f>
        <v>0</v>
      </c>
      <c r="H190" s="55">
        <f>物品!O239</f>
        <v>0</v>
      </c>
      <c r="I190" s="55">
        <f>IF(物品!J239=0,0,"'"&amp;物品!J239&amp;"'")</f>
        <v>0</v>
      </c>
      <c r="J190" s="55">
        <f>IF(物品!K239=0,0,"'"&amp;物品!K239&amp;"'")</f>
        <v>0</v>
      </c>
      <c r="K190" s="55">
        <f>IF(物品!L239=0,0,"'"&amp;物品!L239&amp;"'")</f>
        <v>0</v>
      </c>
      <c r="L190" s="55">
        <f>IF(物品!M239=0,0,"'"&amp;物品!M239&amp;"'")</f>
        <v>0</v>
      </c>
      <c r="M190" s="55">
        <f>IF(物品!N239=0,0,"'"&amp;物品!N239&amp;"'")</f>
        <v>0</v>
      </c>
      <c r="N190" s="55">
        <f>IF(物品!O239=0,0,"'"&amp;物品!O239&amp;"'")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物品!A275</f>
        <v>0</v>
      </c>
      <c r="B199" s="55" t="str">
        <f>"'"&amp;物品!B275&amp;"'"</f>
        <v>'IF01'</v>
      </c>
      <c r="C199" s="55">
        <f>物品!J275</f>
        <v>0</v>
      </c>
      <c r="D199" s="55">
        <f>物品!K275</f>
        <v>0</v>
      </c>
      <c r="E199" s="55">
        <f>物品!L275</f>
        <v>0</v>
      </c>
      <c r="F199" s="55">
        <f>物品!M275</f>
        <v>0</v>
      </c>
      <c r="G199" s="55">
        <f>物品!N275</f>
        <v>0</v>
      </c>
      <c r="H199" s="55">
        <f>物品!O275</f>
        <v>0</v>
      </c>
      <c r="I199" s="55">
        <f>IF(物品!J275=0,0,"'"&amp;物品!J275&amp;"'")</f>
        <v>0</v>
      </c>
      <c r="J199" s="55">
        <f>IF(物品!K275=0,0,"'"&amp;物品!K275&amp;"'")</f>
        <v>0</v>
      </c>
      <c r="K199" s="55">
        <f>IF(物品!L275=0,0,"'"&amp;物品!L275&amp;"'")</f>
        <v>0</v>
      </c>
      <c r="L199" s="55">
        <f>IF(物品!M275=0,0,"'"&amp;物品!M275&amp;"'")</f>
        <v>0</v>
      </c>
      <c r="M199" s="55">
        <f>IF(物品!N275=0,0,"'"&amp;物品!N275&amp;"'")</f>
        <v>0</v>
      </c>
      <c r="N199" s="55">
        <f>IF(物品!O275=0,0,"'"&amp;物品!O275&amp;"'")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物品!A276</f>
        <v>0</v>
      </c>
      <c r="B200" s="55" t="str">
        <f>"'"&amp;物品!B276&amp;"'"</f>
        <v>'IF02'</v>
      </c>
      <c r="C200" s="55">
        <f>物品!J276</f>
        <v>0</v>
      </c>
      <c r="D200" s="55">
        <f>物品!K276</f>
        <v>0</v>
      </c>
      <c r="E200" s="55">
        <f>物品!L276</f>
        <v>0</v>
      </c>
      <c r="F200" s="55">
        <f>物品!M276</f>
        <v>0</v>
      </c>
      <c r="G200" s="55">
        <f>物品!N276</f>
        <v>0</v>
      </c>
      <c r="H200" s="55">
        <f>物品!O276</f>
        <v>0</v>
      </c>
      <c r="I200" s="55">
        <f>IF(物品!J276=0,0,"'"&amp;物品!J276&amp;"'")</f>
        <v>0</v>
      </c>
      <c r="J200" s="55">
        <f>IF(物品!K276=0,0,"'"&amp;物品!K276&amp;"'")</f>
        <v>0</v>
      </c>
      <c r="K200" s="55">
        <f>IF(物品!L276=0,0,"'"&amp;物品!L276&amp;"'")</f>
        <v>0</v>
      </c>
      <c r="L200" s="55">
        <f>IF(物品!M276=0,0,"'"&amp;物品!M276&amp;"'")</f>
        <v>0</v>
      </c>
      <c r="M200" s="55">
        <f>IF(物品!N276=0,0,"'"&amp;物品!N276&amp;"'")</f>
        <v>0</v>
      </c>
      <c r="N200" s="55">
        <f>IF(物品!O276=0,0,"'"&amp;物品!O276&amp;"'")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物品!A277</f>
        <v>0</v>
      </c>
      <c r="B201" s="55" t="str">
        <f>"'"&amp;物品!B277&amp;"'"</f>
        <v>'IF03'</v>
      </c>
      <c r="C201" s="55">
        <f>物品!J277</f>
        <v>0</v>
      </c>
      <c r="D201" s="55">
        <f>物品!K277</f>
        <v>0</v>
      </c>
      <c r="E201" s="55">
        <f>物品!L277</f>
        <v>0</v>
      </c>
      <c r="F201" s="55">
        <f>物品!M277</f>
        <v>0</v>
      </c>
      <c r="G201" s="55">
        <f>物品!N277</f>
        <v>0</v>
      </c>
      <c r="H201" s="55">
        <f>物品!O277</f>
        <v>0</v>
      </c>
      <c r="I201" s="55">
        <f>IF(物品!J277=0,0,"'"&amp;物品!J277&amp;"'")</f>
        <v>0</v>
      </c>
      <c r="J201" s="55">
        <f>IF(物品!K277=0,0,"'"&amp;物品!K277&amp;"'")</f>
        <v>0</v>
      </c>
      <c r="K201" s="55">
        <f>IF(物品!L277=0,0,"'"&amp;物品!L277&amp;"'")</f>
        <v>0</v>
      </c>
      <c r="L201" s="55">
        <f>IF(物品!M277=0,0,"'"&amp;物品!M277&amp;"'")</f>
        <v>0</v>
      </c>
      <c r="M201" s="55">
        <f>IF(物品!N277=0,0,"'"&amp;物品!N277&amp;"'")</f>
        <v>0</v>
      </c>
      <c r="N201" s="55">
        <f>IF(物品!O277=0,0,"'"&amp;物品!O277&amp;"'")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物品!A278</f>
        <v>0</v>
      </c>
      <c r="B202" s="55" t="str">
        <f>"'"&amp;物品!B278&amp;"'"</f>
        <v>'IF04'</v>
      </c>
      <c r="C202" s="55">
        <f>物品!J278</f>
        <v>0</v>
      </c>
      <c r="D202" s="55">
        <f>物品!K278</f>
        <v>0</v>
      </c>
      <c r="E202" s="55">
        <f>物品!L278</f>
        <v>0</v>
      </c>
      <c r="F202" s="55">
        <f>物品!M278</f>
        <v>0</v>
      </c>
      <c r="G202" s="55">
        <f>物品!N278</f>
        <v>0</v>
      </c>
      <c r="H202" s="55">
        <f>物品!O278</f>
        <v>0</v>
      </c>
      <c r="I202" s="55">
        <f>IF(物品!J278=0,0,"'"&amp;物品!J278&amp;"'")</f>
        <v>0</v>
      </c>
      <c r="J202" s="55">
        <f>IF(物品!K278=0,0,"'"&amp;物品!K278&amp;"'")</f>
        <v>0</v>
      </c>
      <c r="K202" s="55">
        <f>IF(物品!L278=0,0,"'"&amp;物品!L278&amp;"'")</f>
        <v>0</v>
      </c>
      <c r="L202" s="55">
        <f>IF(物品!M278=0,0,"'"&amp;物品!M278&amp;"'")</f>
        <v>0</v>
      </c>
      <c r="M202" s="55">
        <f>IF(物品!N278=0,0,"'"&amp;物品!N278&amp;"'")</f>
        <v>0</v>
      </c>
      <c r="N202" s="55">
        <f>IF(物品!O278=0,0,"'"&amp;物品!O278&amp;"'")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物品!A279</f>
        <v>0</v>
      </c>
      <c r="B203" s="55" t="str">
        <f>"'"&amp;物品!B279&amp;"'"</f>
        <v>'IF05'</v>
      </c>
      <c r="C203" s="55">
        <f>物品!J279</f>
        <v>0</v>
      </c>
      <c r="D203" s="55">
        <f>物品!K279</f>
        <v>0</v>
      </c>
      <c r="E203" s="55">
        <f>物品!L279</f>
        <v>0</v>
      </c>
      <c r="F203" s="55">
        <f>物品!M279</f>
        <v>0</v>
      </c>
      <c r="G203" s="55">
        <f>物品!N279</f>
        <v>0</v>
      </c>
      <c r="H203" s="55">
        <f>物品!O279</f>
        <v>0</v>
      </c>
      <c r="I203" s="55">
        <f>IF(物品!J279=0,0,"'"&amp;物品!J279&amp;"'")</f>
        <v>0</v>
      </c>
      <c r="J203" s="55">
        <f>IF(物品!K279=0,0,"'"&amp;物品!K279&amp;"'")</f>
        <v>0</v>
      </c>
      <c r="K203" s="55">
        <f>IF(物品!L279=0,0,"'"&amp;物品!L279&amp;"'")</f>
        <v>0</v>
      </c>
      <c r="L203" s="55">
        <f>IF(物品!M279=0,0,"'"&amp;物品!M279&amp;"'")</f>
        <v>0</v>
      </c>
      <c r="M203" s="55">
        <f>IF(物品!N279=0,0,"'"&amp;物品!N279&amp;"'")</f>
        <v>0</v>
      </c>
      <c r="N203" s="55">
        <f>IF(物品!O279=0,0,"'"&amp;物品!O279&amp;"'")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物品!A280</f>
        <v>0</v>
      </c>
      <c r="B204" s="55" t="str">
        <f>"'"&amp;物品!B280&amp;"'"</f>
        <v>'IF06'</v>
      </c>
      <c r="C204" s="55">
        <f>物品!J280</f>
        <v>0</v>
      </c>
      <c r="D204" s="55">
        <f>物品!K280</f>
        <v>0</v>
      </c>
      <c r="E204" s="55">
        <f>物品!L280</f>
        <v>0</v>
      </c>
      <c r="F204" s="55">
        <f>物品!M280</f>
        <v>0</v>
      </c>
      <c r="G204" s="55">
        <f>物品!N280</f>
        <v>0</v>
      </c>
      <c r="H204" s="55">
        <f>物品!O280</f>
        <v>0</v>
      </c>
      <c r="I204" s="55">
        <f>IF(物品!J280=0,0,"'"&amp;物品!J280&amp;"'")</f>
        <v>0</v>
      </c>
      <c r="J204" s="55">
        <f>IF(物品!K280=0,0,"'"&amp;物品!K280&amp;"'")</f>
        <v>0</v>
      </c>
      <c r="K204" s="55">
        <f>IF(物品!L280=0,0,"'"&amp;物品!L280&amp;"'")</f>
        <v>0</v>
      </c>
      <c r="L204" s="55">
        <f>IF(物品!M280=0,0,"'"&amp;物品!M280&amp;"'")</f>
        <v>0</v>
      </c>
      <c r="M204" s="55">
        <f>IF(物品!N280=0,0,"'"&amp;物品!N280&amp;"'")</f>
        <v>0</v>
      </c>
      <c r="N204" s="55">
        <f>IF(物品!O280=0,0,"'"&amp;物品!O280&amp;"'")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物品!A281</f>
        <v>0</v>
      </c>
      <c r="B205" s="55" t="str">
        <f>"'"&amp;物品!B281&amp;"'"</f>
        <v>'IF07'</v>
      </c>
      <c r="C205" s="55">
        <f>物品!J281</f>
        <v>0</v>
      </c>
      <c r="D205" s="55">
        <f>物品!K281</f>
        <v>0</v>
      </c>
      <c r="E205" s="55">
        <f>物品!L281</f>
        <v>0</v>
      </c>
      <c r="F205" s="55">
        <f>物品!M281</f>
        <v>0</v>
      </c>
      <c r="G205" s="55">
        <f>物品!N281</f>
        <v>0</v>
      </c>
      <c r="H205" s="55">
        <f>物品!O281</f>
        <v>0</v>
      </c>
      <c r="I205" s="55">
        <f>IF(物品!J281=0,0,"'"&amp;物品!J281&amp;"'")</f>
        <v>0</v>
      </c>
      <c r="J205" s="55">
        <f>IF(物品!K281=0,0,"'"&amp;物品!K281&amp;"'")</f>
        <v>0</v>
      </c>
      <c r="K205" s="55">
        <f>IF(物品!L281=0,0,"'"&amp;物品!L281&amp;"'")</f>
        <v>0</v>
      </c>
      <c r="L205" s="55">
        <f>IF(物品!M281=0,0,"'"&amp;物品!M281&amp;"'")</f>
        <v>0</v>
      </c>
      <c r="M205" s="55">
        <f>IF(物品!N281=0,0,"'"&amp;物品!N281&amp;"'")</f>
        <v>0</v>
      </c>
      <c r="N205" s="55">
        <f>IF(物品!O281=0,0,"'"&amp;物品!O281&amp;"'")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物品!A282</f>
        <v>0</v>
      </c>
      <c r="B206" s="55" t="str">
        <f>"'"&amp;物品!B282&amp;"'"</f>
        <v>'IF08'</v>
      </c>
      <c r="C206" s="55">
        <f>物品!J282</f>
        <v>0</v>
      </c>
      <c r="D206" s="55">
        <f>物品!K282</f>
        <v>0</v>
      </c>
      <c r="E206" s="55">
        <f>物品!L282</f>
        <v>0</v>
      </c>
      <c r="F206" s="55">
        <f>物品!M282</f>
        <v>0</v>
      </c>
      <c r="G206" s="55">
        <f>物品!N282</f>
        <v>0</v>
      </c>
      <c r="H206" s="55">
        <f>物品!O282</f>
        <v>0</v>
      </c>
      <c r="I206" s="55">
        <f>IF(物品!J282=0,0,"'"&amp;物品!J282&amp;"'")</f>
        <v>0</v>
      </c>
      <c r="J206" s="55">
        <f>IF(物品!K282=0,0,"'"&amp;物品!K282&amp;"'")</f>
        <v>0</v>
      </c>
      <c r="K206" s="55">
        <f>IF(物品!L282=0,0,"'"&amp;物品!L282&amp;"'")</f>
        <v>0</v>
      </c>
      <c r="L206" s="55">
        <f>IF(物品!M282=0,0,"'"&amp;物品!M282&amp;"'")</f>
        <v>0</v>
      </c>
      <c r="M206" s="55">
        <f>IF(物品!N282=0,0,"'"&amp;物品!N282&amp;"'")</f>
        <v>0</v>
      </c>
      <c r="N206" s="55">
        <f>IF(物品!O282=0,0,"'"&amp;物品!O282&amp;"'")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物品!A283</f>
        <v>0</v>
      </c>
      <c r="B207" s="55" t="str">
        <f>"'"&amp;物品!B283&amp;"'"</f>
        <v>'IF09'</v>
      </c>
      <c r="C207" s="55">
        <f>物品!J283</f>
        <v>0</v>
      </c>
      <c r="D207" s="55">
        <f>物品!K283</f>
        <v>0</v>
      </c>
      <c r="E207" s="55">
        <f>物品!L283</f>
        <v>0</v>
      </c>
      <c r="F207" s="55">
        <f>物品!M283</f>
        <v>0</v>
      </c>
      <c r="G207" s="55">
        <f>物品!N283</f>
        <v>0</v>
      </c>
      <c r="H207" s="55">
        <f>物品!O283</f>
        <v>0</v>
      </c>
      <c r="I207" s="55">
        <f>IF(物品!J283=0,0,"'"&amp;物品!J283&amp;"'")</f>
        <v>0</v>
      </c>
      <c r="J207" s="55">
        <f>IF(物品!K283=0,0,"'"&amp;物品!K283&amp;"'")</f>
        <v>0</v>
      </c>
      <c r="K207" s="55">
        <f>IF(物品!L283=0,0,"'"&amp;物品!L283&amp;"'")</f>
        <v>0</v>
      </c>
      <c r="L207" s="55">
        <f>IF(物品!M283=0,0,"'"&amp;物品!M283&amp;"'")</f>
        <v>0</v>
      </c>
      <c r="M207" s="55">
        <f>IF(物品!N283=0,0,"'"&amp;物品!N283&amp;"'")</f>
        <v>0</v>
      </c>
      <c r="N207" s="55">
        <f>IF(物品!O283=0,0,"'"&amp;物品!O283&amp;"'")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物品!A284</f>
        <v>0</v>
      </c>
      <c r="B208" s="55" t="str">
        <f>"'"&amp;物品!B284&amp;"'"</f>
        <v>'IF10'</v>
      </c>
      <c r="C208" s="55">
        <f>物品!J284</f>
        <v>0</v>
      </c>
      <c r="D208" s="55">
        <f>物品!K284</f>
        <v>0</v>
      </c>
      <c r="E208" s="55">
        <f>物品!L284</f>
        <v>0</v>
      </c>
      <c r="F208" s="55">
        <f>物品!M284</f>
        <v>0</v>
      </c>
      <c r="G208" s="55">
        <f>物品!N284</f>
        <v>0</v>
      </c>
      <c r="H208" s="55">
        <f>物品!O284</f>
        <v>0</v>
      </c>
      <c r="I208" s="55">
        <f>IF(物品!J284=0,0,"'"&amp;物品!J284&amp;"'")</f>
        <v>0</v>
      </c>
      <c r="J208" s="55">
        <f>IF(物品!K284=0,0,"'"&amp;物品!K284&amp;"'")</f>
        <v>0</v>
      </c>
      <c r="K208" s="55">
        <f>IF(物品!L284=0,0,"'"&amp;物品!L284&amp;"'")</f>
        <v>0</v>
      </c>
      <c r="L208" s="55">
        <f>IF(物品!M284=0,0,"'"&amp;物品!M284&amp;"'")</f>
        <v>0</v>
      </c>
      <c r="M208" s="55">
        <f>IF(物品!N284=0,0,"'"&amp;物品!N284&amp;"'")</f>
        <v>0</v>
      </c>
      <c r="N208" s="55">
        <f>IF(物品!O284=0,0,"'"&amp;物品!O284&amp;"'")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物品!A285</f>
        <v>0</v>
      </c>
      <c r="B209" s="55" t="str">
        <f>"'"&amp;物品!B285&amp;"'"</f>
        <v>'IF11'</v>
      </c>
      <c r="C209" s="55">
        <f>物品!J285</f>
        <v>0</v>
      </c>
      <c r="D209" s="55">
        <f>物品!K285</f>
        <v>0</v>
      </c>
      <c r="E209" s="55">
        <f>物品!L285</f>
        <v>0</v>
      </c>
      <c r="F209" s="55">
        <f>物品!M285</f>
        <v>0</v>
      </c>
      <c r="G209" s="55">
        <f>物品!N285</f>
        <v>0</v>
      </c>
      <c r="H209" s="55">
        <f>物品!O285</f>
        <v>0</v>
      </c>
      <c r="I209" s="55">
        <f>IF(物品!J285=0,0,"'"&amp;物品!J285&amp;"'")</f>
        <v>0</v>
      </c>
      <c r="J209" s="55">
        <f>IF(物品!K285=0,0,"'"&amp;物品!K285&amp;"'")</f>
        <v>0</v>
      </c>
      <c r="K209" s="55">
        <f>IF(物品!L285=0,0,"'"&amp;物品!L285&amp;"'")</f>
        <v>0</v>
      </c>
      <c r="L209" s="55">
        <f>IF(物品!M285=0,0,"'"&amp;物品!M285&amp;"'")</f>
        <v>0</v>
      </c>
      <c r="M209" s="55">
        <f>IF(物品!N285=0,0,"'"&amp;物品!N285&amp;"'")</f>
        <v>0</v>
      </c>
      <c r="N209" s="55">
        <f>IF(物品!O285=0,0,"'"&amp;物品!O285&amp;"'")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物品!A286</f>
        <v>0</v>
      </c>
      <c r="B210" s="55" t="str">
        <f>"'"&amp;物品!B286&amp;"'"</f>
        <v>'IF12'</v>
      </c>
      <c r="C210" s="55">
        <f>物品!J286</f>
        <v>0</v>
      </c>
      <c r="D210" s="55">
        <f>物品!K286</f>
        <v>0</v>
      </c>
      <c r="E210" s="55">
        <f>物品!L286</f>
        <v>0</v>
      </c>
      <c r="F210" s="55">
        <f>物品!M286</f>
        <v>0</v>
      </c>
      <c r="G210" s="55">
        <f>物品!N286</f>
        <v>0</v>
      </c>
      <c r="H210" s="55">
        <f>物品!O286</f>
        <v>0</v>
      </c>
      <c r="I210" s="55">
        <f>IF(物品!J286=0,0,"'"&amp;物品!J286&amp;"'")</f>
        <v>0</v>
      </c>
      <c r="J210" s="55">
        <f>IF(物品!K286=0,0,"'"&amp;物品!K286&amp;"'")</f>
        <v>0</v>
      </c>
      <c r="K210" s="55">
        <f>IF(物品!L286=0,0,"'"&amp;物品!L286&amp;"'")</f>
        <v>0</v>
      </c>
      <c r="L210" s="55">
        <f>IF(物品!M286=0,0,"'"&amp;物品!M286&amp;"'")</f>
        <v>0</v>
      </c>
      <c r="M210" s="55">
        <f>IF(物品!N286=0,0,"'"&amp;物品!N286&amp;"'")</f>
        <v>0</v>
      </c>
      <c r="N210" s="55">
        <f>IF(物品!O286=0,0,"'"&amp;物品!O286&amp;"'")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物品!A287</f>
        <v>0</v>
      </c>
      <c r="B211" s="55" t="str">
        <f>"'"&amp;物品!B287&amp;"'"</f>
        <v>'IF13'</v>
      </c>
      <c r="C211" s="55">
        <f>物品!J287</f>
        <v>0</v>
      </c>
      <c r="D211" s="55">
        <f>物品!K287</f>
        <v>0</v>
      </c>
      <c r="E211" s="55">
        <f>物品!L287</f>
        <v>0</v>
      </c>
      <c r="F211" s="55">
        <f>物品!M287</f>
        <v>0</v>
      </c>
      <c r="G211" s="55">
        <f>物品!N287</f>
        <v>0</v>
      </c>
      <c r="H211" s="55">
        <f>物品!O287</f>
        <v>0</v>
      </c>
      <c r="I211" s="55">
        <f>IF(物品!J287=0,0,"'"&amp;物品!J287&amp;"'")</f>
        <v>0</v>
      </c>
      <c r="J211" s="55">
        <f>IF(物品!K287=0,0,"'"&amp;物品!K287&amp;"'")</f>
        <v>0</v>
      </c>
      <c r="K211" s="55">
        <f>IF(物品!L287=0,0,"'"&amp;物品!L287&amp;"'")</f>
        <v>0</v>
      </c>
      <c r="L211" s="55">
        <f>IF(物品!M287=0,0,"'"&amp;物品!M287&amp;"'")</f>
        <v>0</v>
      </c>
      <c r="M211" s="55">
        <f>IF(物品!N287=0,0,"'"&amp;物品!N287&amp;"'")</f>
        <v>0</v>
      </c>
      <c r="N211" s="55">
        <f>IF(物品!O287=0,0,"'"&amp;物品!O287&amp;"'")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物品!A288</f>
        <v>0</v>
      </c>
      <c r="B212" s="55" t="str">
        <f>"'"&amp;物品!B288&amp;"'"</f>
        <v>'IF14'</v>
      </c>
      <c r="C212" s="55">
        <f>物品!J288</f>
        <v>0</v>
      </c>
      <c r="D212" s="55">
        <f>物品!K288</f>
        <v>0</v>
      </c>
      <c r="E212" s="55">
        <f>物品!L288</f>
        <v>0</v>
      </c>
      <c r="F212" s="55">
        <f>物品!M288</f>
        <v>0</v>
      </c>
      <c r="G212" s="55">
        <f>物品!N288</f>
        <v>0</v>
      </c>
      <c r="H212" s="55">
        <f>物品!O288</f>
        <v>0</v>
      </c>
      <c r="I212" s="55">
        <f>IF(物品!J288=0,0,"'"&amp;物品!J288&amp;"'")</f>
        <v>0</v>
      </c>
      <c r="J212" s="55">
        <f>IF(物品!K288=0,0,"'"&amp;物品!K288&amp;"'")</f>
        <v>0</v>
      </c>
      <c r="K212" s="55">
        <f>IF(物品!L288=0,0,"'"&amp;物品!L288&amp;"'")</f>
        <v>0</v>
      </c>
      <c r="L212" s="55">
        <f>IF(物品!M288=0,0,"'"&amp;物品!M288&amp;"'")</f>
        <v>0</v>
      </c>
      <c r="M212" s="55">
        <f>IF(物品!N288=0,0,"'"&amp;物品!N288&amp;"'")</f>
        <v>0</v>
      </c>
      <c r="N212" s="55">
        <f>IF(物品!O288=0,0,"'"&amp;物品!O288&amp;"'")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物品!A289</f>
        <v>0</v>
      </c>
      <c r="B213" s="55" t="str">
        <f>"'"&amp;物品!B289&amp;"'"</f>
        <v>'IF15'</v>
      </c>
      <c r="C213" s="55">
        <f>物品!J289</f>
        <v>0</v>
      </c>
      <c r="D213" s="55">
        <f>物品!K289</f>
        <v>0</v>
      </c>
      <c r="E213" s="55">
        <f>物品!L289</f>
        <v>0</v>
      </c>
      <c r="F213" s="55">
        <f>物品!M289</f>
        <v>0</v>
      </c>
      <c r="G213" s="55">
        <f>物品!N289</f>
        <v>0</v>
      </c>
      <c r="H213" s="55">
        <f>物品!O289</f>
        <v>0</v>
      </c>
      <c r="I213" s="55">
        <f>IF(物品!J289=0,0,"'"&amp;物品!J289&amp;"'")</f>
        <v>0</v>
      </c>
      <c r="J213" s="55">
        <f>IF(物品!K289=0,0,"'"&amp;物品!K289&amp;"'")</f>
        <v>0</v>
      </c>
      <c r="K213" s="55">
        <f>IF(物品!L289=0,0,"'"&amp;物品!L289&amp;"'")</f>
        <v>0</v>
      </c>
      <c r="L213" s="55">
        <f>IF(物品!M289=0,0,"'"&amp;物品!M289&amp;"'")</f>
        <v>0</v>
      </c>
      <c r="M213" s="55">
        <f>IF(物品!N289=0,0,"'"&amp;物品!N289&amp;"'")</f>
        <v>0</v>
      </c>
      <c r="N213" s="55">
        <f>IF(物品!O289=0,0,"'"&amp;物品!O289&amp;"'")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物品!A290</f>
        <v>0</v>
      </c>
      <c r="B214" s="55" t="str">
        <f>"'"&amp;物品!B290&amp;"'"</f>
        <v>'IF16'</v>
      </c>
      <c r="C214" s="55">
        <f>物品!J290</f>
        <v>0</v>
      </c>
      <c r="D214" s="55">
        <f>物品!K290</f>
        <v>0</v>
      </c>
      <c r="E214" s="55">
        <f>物品!L290</f>
        <v>0</v>
      </c>
      <c r="F214" s="55">
        <f>物品!M290</f>
        <v>0</v>
      </c>
      <c r="G214" s="55">
        <f>物品!N290</f>
        <v>0</v>
      </c>
      <c r="H214" s="55">
        <f>物品!O290</f>
        <v>0</v>
      </c>
      <c r="I214" s="55">
        <f>IF(物品!J290=0,0,"'"&amp;物品!J290&amp;"'")</f>
        <v>0</v>
      </c>
      <c r="J214" s="55">
        <f>IF(物品!K290=0,0,"'"&amp;物品!K290&amp;"'")</f>
        <v>0</v>
      </c>
      <c r="K214" s="55">
        <f>IF(物品!L290=0,0,"'"&amp;物品!L290&amp;"'")</f>
        <v>0</v>
      </c>
      <c r="L214" s="55">
        <f>IF(物品!M290=0,0,"'"&amp;物品!M290&amp;"'")</f>
        <v>0</v>
      </c>
      <c r="M214" s="55">
        <f>IF(物品!N290=0,0,"'"&amp;物品!N290&amp;"'")</f>
        <v>0</v>
      </c>
      <c r="N214" s="55">
        <f>IF(物品!O290=0,0,"'"&amp;物品!O290&amp;"'")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物品!A291</f>
        <v>0</v>
      </c>
      <c r="B215" s="55" t="str">
        <f>"'"&amp;物品!B291&amp;"'"</f>
        <v>'IF17'</v>
      </c>
      <c r="C215" s="55">
        <f>物品!J291</f>
        <v>0</v>
      </c>
      <c r="D215" s="55">
        <f>物品!K291</f>
        <v>0</v>
      </c>
      <c r="E215" s="55">
        <f>物品!L291</f>
        <v>0</v>
      </c>
      <c r="F215" s="55">
        <f>物品!M291</f>
        <v>0</v>
      </c>
      <c r="G215" s="55">
        <f>物品!N291</f>
        <v>0</v>
      </c>
      <c r="H215" s="55">
        <f>物品!O291</f>
        <v>0</v>
      </c>
      <c r="I215" s="55">
        <f>IF(物品!J291=0,0,"'"&amp;物品!J291&amp;"'")</f>
        <v>0</v>
      </c>
      <c r="J215" s="55">
        <f>IF(物品!K291=0,0,"'"&amp;物品!K291&amp;"'")</f>
        <v>0</v>
      </c>
      <c r="K215" s="55">
        <f>IF(物品!L291=0,0,"'"&amp;物品!L291&amp;"'")</f>
        <v>0</v>
      </c>
      <c r="L215" s="55">
        <f>IF(物品!M291=0,0,"'"&amp;物品!M291&amp;"'")</f>
        <v>0</v>
      </c>
      <c r="M215" s="55">
        <f>IF(物品!N291=0,0,"'"&amp;物品!N291&amp;"'")</f>
        <v>0</v>
      </c>
      <c r="N215" s="55">
        <f>IF(物品!O291=0,0,"'"&amp;物品!O291&amp;"'")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物品!A292</f>
        <v>0</v>
      </c>
      <c r="B216" s="55" t="str">
        <f>"'"&amp;物品!B292&amp;"'"</f>
        <v>'IF18'</v>
      </c>
      <c r="C216" s="55">
        <f>物品!J292</f>
        <v>0</v>
      </c>
      <c r="D216" s="55">
        <f>物品!K292</f>
        <v>0</v>
      </c>
      <c r="E216" s="55">
        <f>物品!L292</f>
        <v>0</v>
      </c>
      <c r="F216" s="55">
        <f>物品!M292</f>
        <v>0</v>
      </c>
      <c r="G216" s="55">
        <f>物品!N292</f>
        <v>0</v>
      </c>
      <c r="H216" s="55">
        <f>物品!O292</f>
        <v>0</v>
      </c>
      <c r="I216" s="55">
        <f>IF(物品!J292=0,0,"'"&amp;物品!J292&amp;"'")</f>
        <v>0</v>
      </c>
      <c r="J216" s="55">
        <f>IF(物品!K292=0,0,"'"&amp;物品!K292&amp;"'")</f>
        <v>0</v>
      </c>
      <c r="K216" s="55">
        <f>IF(物品!L292=0,0,"'"&amp;物品!L292&amp;"'")</f>
        <v>0</v>
      </c>
      <c r="L216" s="55">
        <f>IF(物品!M292=0,0,"'"&amp;物品!M292&amp;"'")</f>
        <v>0</v>
      </c>
      <c r="M216" s="55">
        <f>IF(物品!N292=0,0,"'"&amp;物品!N292&amp;"'")</f>
        <v>0</v>
      </c>
      <c r="N216" s="55">
        <f>IF(物品!O292=0,0,"'"&amp;物品!O292&amp;"'")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物品!A293</f>
        <v>0</v>
      </c>
      <c r="B217" s="55" t="str">
        <f>"'"&amp;物品!B293&amp;"'"</f>
        <v>'IF19'</v>
      </c>
      <c r="C217" s="55">
        <f>物品!J293</f>
        <v>0</v>
      </c>
      <c r="D217" s="55">
        <f>物品!K293</f>
        <v>0</v>
      </c>
      <c r="E217" s="55">
        <f>物品!L293</f>
        <v>0</v>
      </c>
      <c r="F217" s="55">
        <f>物品!M293</f>
        <v>0</v>
      </c>
      <c r="G217" s="55">
        <f>物品!N293</f>
        <v>0</v>
      </c>
      <c r="H217" s="55">
        <f>物品!O293</f>
        <v>0</v>
      </c>
      <c r="I217" s="55">
        <f>IF(物品!J293=0,0,"'"&amp;物品!J293&amp;"'")</f>
        <v>0</v>
      </c>
      <c r="J217" s="55">
        <f>IF(物品!K293=0,0,"'"&amp;物品!K293&amp;"'")</f>
        <v>0</v>
      </c>
      <c r="K217" s="55">
        <f>IF(物品!L293=0,0,"'"&amp;物品!L293&amp;"'")</f>
        <v>0</v>
      </c>
      <c r="L217" s="55">
        <f>IF(物品!M293=0,0,"'"&amp;物品!M293&amp;"'")</f>
        <v>0</v>
      </c>
      <c r="M217" s="55">
        <f>IF(物品!N293=0,0,"'"&amp;物品!N293&amp;"'")</f>
        <v>0</v>
      </c>
      <c r="N217" s="55">
        <f>IF(物品!O293=0,0,"'"&amp;物品!O293&amp;"'")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物品!A294</f>
        <v>0</v>
      </c>
      <c r="B218" s="55" t="str">
        <f>"'"&amp;物品!B294&amp;"'"</f>
        <v>'IF20'</v>
      </c>
      <c r="C218" s="55">
        <f>物品!J294</f>
        <v>0</v>
      </c>
      <c r="D218" s="55">
        <f>物品!K294</f>
        <v>0</v>
      </c>
      <c r="E218" s="55">
        <f>物品!L294</f>
        <v>0</v>
      </c>
      <c r="F218" s="55">
        <f>物品!M294</f>
        <v>0</v>
      </c>
      <c r="G218" s="55">
        <f>物品!N294</f>
        <v>0</v>
      </c>
      <c r="H218" s="55">
        <f>物品!O294</f>
        <v>0</v>
      </c>
      <c r="I218" s="55">
        <f>IF(物品!J294=0,0,"'"&amp;物品!J294&amp;"'")</f>
        <v>0</v>
      </c>
      <c r="J218" s="55">
        <f>IF(物品!K294=0,0,"'"&amp;物品!K294&amp;"'")</f>
        <v>0</v>
      </c>
      <c r="K218" s="55">
        <f>IF(物品!L294=0,0,"'"&amp;物品!L294&amp;"'")</f>
        <v>0</v>
      </c>
      <c r="L218" s="55">
        <f>IF(物品!M294=0,0,"'"&amp;物品!M294&amp;"'")</f>
        <v>0</v>
      </c>
      <c r="M218" s="55">
        <f>IF(物品!N294=0,0,"'"&amp;物品!N294&amp;"'")</f>
        <v>0</v>
      </c>
      <c r="N218" s="55">
        <f>IF(物品!O294=0,0,"'"&amp;物品!O294&amp;"'")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物品!A295</f>
        <v>0</v>
      </c>
      <c r="B219" s="55" t="str">
        <f>"'"&amp;物品!B295&amp;"'"</f>
        <v>'IF21'</v>
      </c>
      <c r="C219" s="55">
        <f>物品!J295</f>
        <v>0</v>
      </c>
      <c r="D219" s="55">
        <f>物品!K295</f>
        <v>0</v>
      </c>
      <c r="E219" s="55">
        <f>物品!L295</f>
        <v>0</v>
      </c>
      <c r="F219" s="55">
        <f>物品!M295</f>
        <v>0</v>
      </c>
      <c r="G219" s="55">
        <f>物品!N295</f>
        <v>0</v>
      </c>
      <c r="H219" s="55">
        <f>物品!O295</f>
        <v>0</v>
      </c>
      <c r="I219" s="55">
        <f>IF(物品!J295=0,0,"'"&amp;物品!J295&amp;"'")</f>
        <v>0</v>
      </c>
      <c r="J219" s="55">
        <f>IF(物品!K295=0,0,"'"&amp;物品!K295&amp;"'")</f>
        <v>0</v>
      </c>
      <c r="K219" s="55">
        <f>IF(物品!L295=0,0,"'"&amp;物品!L295&amp;"'")</f>
        <v>0</v>
      </c>
      <c r="L219" s="55">
        <f>IF(物品!M295=0,0,"'"&amp;物品!M295&amp;"'")</f>
        <v>0</v>
      </c>
      <c r="M219" s="55">
        <f>IF(物品!N295=0,0,"'"&amp;物品!N295&amp;"'")</f>
        <v>0</v>
      </c>
      <c r="N219" s="55">
        <f>IF(物品!O295=0,0,"'"&amp;物品!O295&amp;"'")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物品!A296</f>
        <v>0</v>
      </c>
      <c r="B220" s="55" t="str">
        <f>"'"&amp;物品!B296&amp;"'"</f>
        <v>'IF22'</v>
      </c>
      <c r="C220" s="55">
        <f>物品!J296</f>
        <v>0</v>
      </c>
      <c r="D220" s="55">
        <f>物品!K296</f>
        <v>0</v>
      </c>
      <c r="E220" s="55">
        <f>物品!L296</f>
        <v>0</v>
      </c>
      <c r="F220" s="55">
        <f>物品!M296</f>
        <v>0</v>
      </c>
      <c r="G220" s="55">
        <f>物品!N296</f>
        <v>0</v>
      </c>
      <c r="H220" s="55">
        <f>物品!O296</f>
        <v>0</v>
      </c>
      <c r="I220" s="55">
        <f>IF(物品!J296=0,0,"'"&amp;物品!J296&amp;"'")</f>
        <v>0</v>
      </c>
      <c r="J220" s="55">
        <f>IF(物品!K296=0,0,"'"&amp;物品!K296&amp;"'")</f>
        <v>0</v>
      </c>
      <c r="K220" s="55">
        <f>IF(物品!L296=0,0,"'"&amp;物品!L296&amp;"'")</f>
        <v>0</v>
      </c>
      <c r="L220" s="55">
        <f>IF(物品!M296=0,0,"'"&amp;物品!M296&amp;"'")</f>
        <v>0</v>
      </c>
      <c r="M220" s="55">
        <f>IF(物品!N296=0,0,"'"&amp;物品!N296&amp;"'")</f>
        <v>0</v>
      </c>
      <c r="N220" s="55">
        <f>IF(物品!O296=0,0,"'"&amp;物品!O296&amp;"'")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物品!A297</f>
        <v>0</v>
      </c>
      <c r="B221" s="55" t="str">
        <f>"'"&amp;物品!B297&amp;"'"</f>
        <v>'IF23'</v>
      </c>
      <c r="C221" s="55">
        <f>物品!J297</f>
        <v>0</v>
      </c>
      <c r="D221" s="55">
        <f>物品!K297</f>
        <v>0</v>
      </c>
      <c r="E221" s="55">
        <f>物品!L297</f>
        <v>0</v>
      </c>
      <c r="F221" s="55">
        <f>物品!M297</f>
        <v>0</v>
      </c>
      <c r="G221" s="55">
        <f>物品!N297</f>
        <v>0</v>
      </c>
      <c r="H221" s="55">
        <f>物品!O297</f>
        <v>0</v>
      </c>
      <c r="I221" s="55">
        <f>IF(物品!J297=0,0,"'"&amp;物品!J297&amp;"'")</f>
        <v>0</v>
      </c>
      <c r="J221" s="55">
        <f>IF(物品!K297=0,0,"'"&amp;物品!K297&amp;"'")</f>
        <v>0</v>
      </c>
      <c r="K221" s="55">
        <f>IF(物品!L297=0,0,"'"&amp;物品!L297&amp;"'")</f>
        <v>0</v>
      </c>
      <c r="L221" s="55">
        <f>IF(物品!M297=0,0,"'"&amp;物品!M297&amp;"'")</f>
        <v>0</v>
      </c>
      <c r="M221" s="55">
        <f>IF(物品!N297=0,0,"'"&amp;物品!N297&amp;"'")</f>
        <v>0</v>
      </c>
      <c r="N221" s="55">
        <f>IF(物品!O297=0,0,"'"&amp;物品!O297&amp;"'")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物品!A298</f>
        <v>0</v>
      </c>
      <c r="B222" s="55" t="str">
        <f>"'"&amp;物品!B298&amp;"'"</f>
        <v>'IF24'</v>
      </c>
      <c r="C222" s="55">
        <f>物品!J298</f>
        <v>0</v>
      </c>
      <c r="D222" s="55">
        <f>物品!K298</f>
        <v>0</v>
      </c>
      <c r="E222" s="55">
        <f>物品!L298</f>
        <v>0</v>
      </c>
      <c r="F222" s="55">
        <f>物品!M298</f>
        <v>0</v>
      </c>
      <c r="G222" s="55">
        <f>物品!N298</f>
        <v>0</v>
      </c>
      <c r="H222" s="55">
        <f>物品!O298</f>
        <v>0</v>
      </c>
      <c r="I222" s="55">
        <f>IF(物品!J298=0,0,"'"&amp;物品!J298&amp;"'")</f>
        <v>0</v>
      </c>
      <c r="J222" s="55">
        <f>IF(物品!K298=0,0,"'"&amp;物品!K298&amp;"'")</f>
        <v>0</v>
      </c>
      <c r="K222" s="55">
        <f>IF(物品!L298=0,0,"'"&amp;物品!L298&amp;"'")</f>
        <v>0</v>
      </c>
      <c r="L222" s="55">
        <f>IF(物品!M298=0,0,"'"&amp;物品!M298&amp;"'")</f>
        <v>0</v>
      </c>
      <c r="M222" s="55">
        <f>IF(物品!N298=0,0,"'"&amp;物品!N298&amp;"'")</f>
        <v>0</v>
      </c>
      <c r="N222" s="55">
        <f>IF(物品!O298=0,0,"'"&amp;物品!O298&amp;"'")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物品!A299</f>
        <v>0</v>
      </c>
      <c r="B223" s="55" t="str">
        <f>"'"&amp;物品!B299&amp;"'"</f>
        <v>'IF25'</v>
      </c>
      <c r="C223" s="55">
        <f>物品!J299</f>
        <v>0</v>
      </c>
      <c r="D223" s="55">
        <f>物品!K299</f>
        <v>0</v>
      </c>
      <c r="E223" s="55">
        <f>物品!L299</f>
        <v>0</v>
      </c>
      <c r="F223" s="55">
        <f>物品!M299</f>
        <v>0</v>
      </c>
      <c r="G223" s="55">
        <f>物品!N299</f>
        <v>0</v>
      </c>
      <c r="H223" s="55">
        <f>物品!O299</f>
        <v>0</v>
      </c>
      <c r="I223" s="55">
        <f>IF(物品!J299=0,0,"'"&amp;物品!J299&amp;"'")</f>
        <v>0</v>
      </c>
      <c r="J223" s="55">
        <f>IF(物品!K299=0,0,"'"&amp;物品!K299&amp;"'")</f>
        <v>0</v>
      </c>
      <c r="K223" s="55">
        <f>IF(物品!L299=0,0,"'"&amp;物品!L299&amp;"'")</f>
        <v>0</v>
      </c>
      <c r="L223" s="55">
        <f>IF(物品!M299=0,0,"'"&amp;物品!M299&amp;"'")</f>
        <v>0</v>
      </c>
      <c r="M223" s="55">
        <f>IF(物品!N299=0,0,"'"&amp;物品!N299&amp;"'")</f>
        <v>0</v>
      </c>
      <c r="N223" s="55">
        <f>IF(物品!O299=0,0,"'"&amp;物品!O299&amp;"'")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物品!A300</f>
        <v>0</v>
      </c>
      <c r="B224" s="55" t="str">
        <f>"'"&amp;物品!B300&amp;"'"</f>
        <v>'IF26'</v>
      </c>
      <c r="C224" s="55">
        <f>物品!J300</f>
        <v>0</v>
      </c>
      <c r="D224" s="55">
        <f>物品!K300</f>
        <v>0</v>
      </c>
      <c r="E224" s="55">
        <f>物品!L300</f>
        <v>0</v>
      </c>
      <c r="F224" s="55">
        <f>物品!M300</f>
        <v>0</v>
      </c>
      <c r="G224" s="55">
        <f>物品!N300</f>
        <v>0</v>
      </c>
      <c r="H224" s="55">
        <f>物品!O300</f>
        <v>0</v>
      </c>
      <c r="I224" s="55">
        <f>IF(物品!J300=0,0,"'"&amp;物品!J300&amp;"'")</f>
        <v>0</v>
      </c>
      <c r="J224" s="55">
        <f>IF(物品!K300=0,0,"'"&amp;物品!K300&amp;"'")</f>
        <v>0</v>
      </c>
      <c r="K224" s="55">
        <f>IF(物品!L300=0,0,"'"&amp;物品!L300&amp;"'")</f>
        <v>0</v>
      </c>
      <c r="L224" s="55">
        <f>IF(物品!M300=0,0,"'"&amp;物品!M300&amp;"'")</f>
        <v>0</v>
      </c>
      <c r="M224" s="55">
        <f>IF(物品!N300=0,0,"'"&amp;物品!N300&amp;"'")</f>
        <v>0</v>
      </c>
      <c r="N224" s="55">
        <f>IF(物品!O300=0,0,"'"&amp;物品!O300&amp;"'")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物品!A301</f>
        <v>0</v>
      </c>
      <c r="B225" s="55" t="str">
        <f>"'"&amp;物品!B301&amp;"'"</f>
        <v>'IF27'</v>
      </c>
      <c r="C225" s="55">
        <f>物品!J301</f>
        <v>0</v>
      </c>
      <c r="D225" s="55">
        <f>物品!K301</f>
        <v>0</v>
      </c>
      <c r="E225" s="55">
        <f>物品!L301</f>
        <v>0</v>
      </c>
      <c r="F225" s="55">
        <f>物品!M301</f>
        <v>0</v>
      </c>
      <c r="G225" s="55">
        <f>物品!N301</f>
        <v>0</v>
      </c>
      <c r="H225" s="55">
        <f>物品!O301</f>
        <v>0</v>
      </c>
      <c r="I225" s="55">
        <f>IF(物品!J301=0,0,"'"&amp;物品!J301&amp;"'")</f>
        <v>0</v>
      </c>
      <c r="J225" s="55">
        <f>IF(物品!K301=0,0,"'"&amp;物品!K301&amp;"'")</f>
        <v>0</v>
      </c>
      <c r="K225" s="55">
        <f>IF(物品!L301=0,0,"'"&amp;物品!L301&amp;"'")</f>
        <v>0</v>
      </c>
      <c r="L225" s="55">
        <f>IF(物品!M301=0,0,"'"&amp;物品!M301&amp;"'")</f>
        <v>0</v>
      </c>
      <c r="M225" s="55">
        <f>IF(物品!N301=0,0,"'"&amp;物品!N301&amp;"'")</f>
        <v>0</v>
      </c>
      <c r="N225" s="55">
        <f>IF(物品!O301=0,0,"'"&amp;物品!O301&amp;"'")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物品!A308</f>
        <v>0</v>
      </c>
      <c r="B226" s="55" t="str">
        <f>"'"&amp;物品!B308&amp;"'"</f>
        <v>'IC01'</v>
      </c>
      <c r="C226" s="55">
        <f>物品!J308</f>
        <v>0</v>
      </c>
      <c r="D226" s="55">
        <f>物品!K308</f>
        <v>0</v>
      </c>
      <c r="E226" s="55">
        <f>物品!L308</f>
        <v>0</v>
      </c>
      <c r="F226" s="55">
        <f>物品!M308</f>
        <v>0</v>
      </c>
      <c r="G226" s="55">
        <f>物品!N308</f>
        <v>0</v>
      </c>
      <c r="H226" s="55">
        <f>物品!O308</f>
        <v>0</v>
      </c>
      <c r="I226" s="55">
        <f>IF(物品!J308=0,0,"'"&amp;物品!J308&amp;"'")</f>
        <v>0</v>
      </c>
      <c r="J226" s="55">
        <f>IF(物品!K308=0,0,"'"&amp;物品!K308&amp;"'")</f>
        <v>0</v>
      </c>
      <c r="K226" s="55">
        <f>IF(物品!L308=0,0,"'"&amp;物品!L308&amp;"'")</f>
        <v>0</v>
      </c>
      <c r="L226" s="55">
        <f>IF(物品!M308=0,0,"'"&amp;物品!M308&amp;"'")</f>
        <v>0</v>
      </c>
      <c r="M226" s="55">
        <f>IF(物品!N308=0,0,"'"&amp;物品!N308&amp;"'")</f>
        <v>0</v>
      </c>
      <c r="N226" s="55">
        <f>IF(物品!O308=0,0,"'"&amp;物品!O308&amp;"'")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物品!A309</f>
        <v>0</v>
      </c>
      <c r="B227" s="55" t="str">
        <f>"'"&amp;物品!B309&amp;"'"</f>
        <v>'IC02'</v>
      </c>
      <c r="C227" s="55">
        <f>物品!J309</f>
        <v>0</v>
      </c>
      <c r="D227" s="55">
        <f>物品!K309</f>
        <v>0</v>
      </c>
      <c r="E227" s="55">
        <f>物品!L309</f>
        <v>0</v>
      </c>
      <c r="F227" s="55">
        <f>物品!M309</f>
        <v>0</v>
      </c>
      <c r="G227" s="55">
        <f>物品!N309</f>
        <v>0</v>
      </c>
      <c r="H227" s="55">
        <f>物品!O309</f>
        <v>0</v>
      </c>
      <c r="I227" s="55">
        <f>IF(物品!J309=0,0,"'"&amp;物品!J309&amp;"'")</f>
        <v>0</v>
      </c>
      <c r="J227" s="55">
        <f>IF(物品!K309=0,0,"'"&amp;物品!K309&amp;"'")</f>
        <v>0</v>
      </c>
      <c r="K227" s="55">
        <f>IF(物品!L309=0,0,"'"&amp;物品!L309&amp;"'")</f>
        <v>0</v>
      </c>
      <c r="L227" s="55">
        <f>IF(物品!M309=0,0,"'"&amp;物品!M309&amp;"'")</f>
        <v>0</v>
      </c>
      <c r="M227" s="55">
        <f>IF(物品!N309=0,0,"'"&amp;物品!N309&amp;"'")</f>
        <v>0</v>
      </c>
      <c r="N227" s="55">
        <f>IF(物品!O309=0,0,"'"&amp;物品!O309&amp;"'")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物品!A310</f>
        <v>0</v>
      </c>
      <c r="B228" s="55" t="str">
        <f>"'"&amp;物品!B310&amp;"'"</f>
        <v>'IC03'</v>
      </c>
      <c r="C228" s="55">
        <f>物品!J310</f>
        <v>0</v>
      </c>
      <c r="D228" s="55">
        <f>物品!K310</f>
        <v>0</v>
      </c>
      <c r="E228" s="55">
        <f>物品!L310</f>
        <v>0</v>
      </c>
      <c r="F228" s="55">
        <f>物品!M310</f>
        <v>0</v>
      </c>
      <c r="G228" s="55">
        <f>物品!N310</f>
        <v>0</v>
      </c>
      <c r="H228" s="55">
        <f>物品!O310</f>
        <v>0</v>
      </c>
      <c r="I228" s="55">
        <f>IF(物品!J310=0,0,"'"&amp;物品!J310&amp;"'")</f>
        <v>0</v>
      </c>
      <c r="J228" s="55">
        <f>IF(物品!K310=0,0,"'"&amp;物品!K310&amp;"'")</f>
        <v>0</v>
      </c>
      <c r="K228" s="55">
        <f>IF(物品!L310=0,0,"'"&amp;物品!L310&amp;"'")</f>
        <v>0</v>
      </c>
      <c r="L228" s="55">
        <f>IF(物品!M310=0,0,"'"&amp;物品!M310&amp;"'")</f>
        <v>0</v>
      </c>
      <c r="M228" s="55">
        <f>IF(物品!N310=0,0,"'"&amp;物品!N310&amp;"'")</f>
        <v>0</v>
      </c>
      <c r="N228" s="55">
        <f>IF(物品!O310=0,0,"'"&amp;物品!O310&amp;"'")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物品!A311</f>
        <v>0</v>
      </c>
      <c r="B229" s="55" t="str">
        <f>"'"&amp;物品!B311&amp;"'"</f>
        <v>'IC04'</v>
      </c>
      <c r="C229" s="55">
        <f>物品!J311</f>
        <v>0</v>
      </c>
      <c r="D229" s="55">
        <f>物品!K311</f>
        <v>0</v>
      </c>
      <c r="E229" s="55">
        <f>物品!L311</f>
        <v>0</v>
      </c>
      <c r="F229" s="55">
        <f>物品!M311</f>
        <v>0</v>
      </c>
      <c r="G229" s="55">
        <f>物品!N311</f>
        <v>0</v>
      </c>
      <c r="H229" s="55">
        <f>物品!O311</f>
        <v>0</v>
      </c>
      <c r="I229" s="55">
        <f>IF(物品!J311=0,0,"'"&amp;物品!J311&amp;"'")</f>
        <v>0</v>
      </c>
      <c r="J229" s="55">
        <f>IF(物品!K311=0,0,"'"&amp;物品!K311&amp;"'")</f>
        <v>0</v>
      </c>
      <c r="K229" s="55">
        <f>IF(物品!L311=0,0,"'"&amp;物品!L311&amp;"'")</f>
        <v>0</v>
      </c>
      <c r="L229" s="55">
        <f>IF(物品!M311=0,0,"'"&amp;物品!M311&amp;"'")</f>
        <v>0</v>
      </c>
      <c r="M229" s="55">
        <f>IF(物品!N311=0,0,"'"&amp;物品!N311&amp;"'")</f>
        <v>0</v>
      </c>
      <c r="N229" s="55">
        <f>IF(物品!O311=0,0,"'"&amp;物品!O311&amp;"'")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物品!A312</f>
        <v>0</v>
      </c>
      <c r="B230" s="55" t="str">
        <f>"'"&amp;物品!B312&amp;"'"</f>
        <v>'IC05'</v>
      </c>
      <c r="C230" s="55">
        <f>物品!J312</f>
        <v>0</v>
      </c>
      <c r="D230" s="55">
        <f>物品!K312</f>
        <v>0</v>
      </c>
      <c r="E230" s="55">
        <f>物品!L312</f>
        <v>0</v>
      </c>
      <c r="F230" s="55">
        <f>物品!M312</f>
        <v>0</v>
      </c>
      <c r="G230" s="55">
        <f>物品!N312</f>
        <v>0</v>
      </c>
      <c r="H230" s="55">
        <f>物品!O312</f>
        <v>0</v>
      </c>
      <c r="I230" s="55">
        <f>IF(物品!J312=0,0,"'"&amp;物品!J312&amp;"'")</f>
        <v>0</v>
      </c>
      <c r="J230" s="55">
        <f>IF(物品!K312=0,0,"'"&amp;物品!K312&amp;"'")</f>
        <v>0</v>
      </c>
      <c r="K230" s="55">
        <f>IF(物品!L312=0,0,"'"&amp;物品!L312&amp;"'")</f>
        <v>0</v>
      </c>
      <c r="L230" s="55">
        <f>IF(物品!M312=0,0,"'"&amp;物品!M312&amp;"'")</f>
        <v>0</v>
      </c>
      <c r="M230" s="55">
        <f>IF(物品!N312=0,0,"'"&amp;物品!N312&amp;"'")</f>
        <v>0</v>
      </c>
      <c r="N230" s="55">
        <f>IF(物品!O312=0,0,"'"&amp;物品!O312&amp;"'")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物品!A313</f>
        <v>0</v>
      </c>
      <c r="B231" s="55" t="str">
        <f>"'"&amp;物品!B313&amp;"'"</f>
        <v>'IC06'</v>
      </c>
      <c r="C231" s="55">
        <f>物品!J313</f>
        <v>0</v>
      </c>
      <c r="D231" s="55">
        <f>物品!K313</f>
        <v>0</v>
      </c>
      <c r="E231" s="55">
        <f>物品!L313</f>
        <v>0</v>
      </c>
      <c r="F231" s="55">
        <f>物品!M313</f>
        <v>0</v>
      </c>
      <c r="G231" s="55">
        <f>物品!N313</f>
        <v>0</v>
      </c>
      <c r="H231" s="55">
        <f>物品!O313</f>
        <v>0</v>
      </c>
      <c r="I231" s="55">
        <f>IF(物品!J313=0,0,"'"&amp;物品!J313&amp;"'")</f>
        <v>0</v>
      </c>
      <c r="J231" s="55">
        <f>IF(物品!K313=0,0,"'"&amp;物品!K313&amp;"'")</f>
        <v>0</v>
      </c>
      <c r="K231" s="55">
        <f>IF(物品!L313=0,0,"'"&amp;物品!L313&amp;"'")</f>
        <v>0</v>
      </c>
      <c r="L231" s="55">
        <f>IF(物品!M313=0,0,"'"&amp;物品!M313&amp;"'")</f>
        <v>0</v>
      </c>
      <c r="M231" s="55">
        <f>IF(物品!N313=0,0,"'"&amp;物品!N313&amp;"'")</f>
        <v>0</v>
      </c>
      <c r="N231" s="55">
        <f>IF(物品!O313=0,0,"'"&amp;物品!O313&amp;"'")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物品!A314</f>
        <v>0</v>
      </c>
      <c r="B232" s="55" t="str">
        <f>"'"&amp;物品!B314&amp;"'"</f>
        <v>'IC07'</v>
      </c>
      <c r="C232" s="55">
        <f>物品!J314</f>
        <v>0</v>
      </c>
      <c r="D232" s="55">
        <f>物品!K314</f>
        <v>0</v>
      </c>
      <c r="E232" s="55">
        <f>物品!L314</f>
        <v>0</v>
      </c>
      <c r="F232" s="55">
        <f>物品!M314</f>
        <v>0</v>
      </c>
      <c r="G232" s="55">
        <f>物品!N314</f>
        <v>0</v>
      </c>
      <c r="H232" s="55">
        <f>物品!O314</f>
        <v>0</v>
      </c>
      <c r="I232" s="55">
        <f>IF(物品!J314=0,0,"'"&amp;物品!J314&amp;"'")</f>
        <v>0</v>
      </c>
      <c r="J232" s="55">
        <f>IF(物品!K314=0,0,"'"&amp;物品!K314&amp;"'")</f>
        <v>0</v>
      </c>
      <c r="K232" s="55">
        <f>IF(物品!L314=0,0,"'"&amp;物品!L314&amp;"'")</f>
        <v>0</v>
      </c>
      <c r="L232" s="55">
        <f>IF(物品!M314=0,0,"'"&amp;物品!M314&amp;"'")</f>
        <v>0</v>
      </c>
      <c r="M232" s="55">
        <f>IF(物品!N314=0,0,"'"&amp;物品!N314&amp;"'")</f>
        <v>0</v>
      </c>
      <c r="N232" s="55">
        <f>IF(物品!O314=0,0,"'"&amp;物品!O314&amp;"'")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物品!A315</f>
        <v>0</v>
      </c>
      <c r="B233" s="55" t="str">
        <f>"'"&amp;物品!B315&amp;"'"</f>
        <v>'IC08'</v>
      </c>
      <c r="C233" s="55">
        <f>物品!J315</f>
        <v>0</v>
      </c>
      <c r="D233" s="55">
        <f>物品!K315</f>
        <v>0</v>
      </c>
      <c r="E233" s="55">
        <f>物品!L315</f>
        <v>0</v>
      </c>
      <c r="F233" s="55">
        <f>物品!M315</f>
        <v>0</v>
      </c>
      <c r="G233" s="55">
        <f>物品!N315</f>
        <v>0</v>
      </c>
      <c r="H233" s="55">
        <f>物品!O315</f>
        <v>0</v>
      </c>
      <c r="I233" s="55">
        <f>IF(物品!J315=0,0,"'"&amp;物品!J315&amp;"'")</f>
        <v>0</v>
      </c>
      <c r="J233" s="55">
        <f>IF(物品!K315=0,0,"'"&amp;物品!K315&amp;"'")</f>
        <v>0</v>
      </c>
      <c r="K233" s="55">
        <f>IF(物品!L315=0,0,"'"&amp;物品!L315&amp;"'")</f>
        <v>0</v>
      </c>
      <c r="L233" s="55">
        <f>IF(物品!M315=0,0,"'"&amp;物品!M315&amp;"'")</f>
        <v>0</v>
      </c>
      <c r="M233" s="55">
        <f>IF(物品!N315=0,0,"'"&amp;物品!N315&amp;"'")</f>
        <v>0</v>
      </c>
      <c r="N233" s="55">
        <f>IF(物品!O315=0,0,"'"&amp;物品!O315&amp;"'")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物品!A316</f>
        <v>0</v>
      </c>
      <c r="B234" s="55" t="str">
        <f>"'"&amp;物品!B316&amp;"'"</f>
        <v>'IC09'</v>
      </c>
      <c r="C234" s="55">
        <f>物品!J316</f>
        <v>0</v>
      </c>
      <c r="D234" s="55">
        <f>物品!K316</f>
        <v>0</v>
      </c>
      <c r="E234" s="55">
        <f>物品!L316</f>
        <v>0</v>
      </c>
      <c r="F234" s="55">
        <f>物品!M316</f>
        <v>0</v>
      </c>
      <c r="G234" s="55">
        <f>物品!N316</f>
        <v>0</v>
      </c>
      <c r="H234" s="55">
        <f>物品!O316</f>
        <v>0</v>
      </c>
      <c r="I234" s="55">
        <f>IF(物品!J316=0,0,"'"&amp;物品!J316&amp;"'")</f>
        <v>0</v>
      </c>
      <c r="J234" s="55">
        <f>IF(物品!K316=0,0,"'"&amp;物品!K316&amp;"'")</f>
        <v>0</v>
      </c>
      <c r="K234" s="55">
        <f>IF(物品!L316=0,0,"'"&amp;物品!L316&amp;"'")</f>
        <v>0</v>
      </c>
      <c r="L234" s="55">
        <f>IF(物品!M316=0,0,"'"&amp;物品!M316&amp;"'")</f>
        <v>0</v>
      </c>
      <c r="M234" s="55">
        <f>IF(物品!N316=0,0,"'"&amp;物品!N316&amp;"'")</f>
        <v>0</v>
      </c>
      <c r="N234" s="55">
        <f>IF(物品!O316=0,0,"'"&amp;物品!O316&amp;"'")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物品!A317</f>
        <v>0</v>
      </c>
      <c r="B235" s="55" t="str">
        <f>"'"&amp;物品!B317&amp;"'"</f>
        <v>'IC10'</v>
      </c>
      <c r="C235" s="55">
        <f>物品!J317</f>
        <v>0</v>
      </c>
      <c r="D235" s="55">
        <f>物品!K317</f>
        <v>0</v>
      </c>
      <c r="E235" s="55">
        <f>物品!L317</f>
        <v>0</v>
      </c>
      <c r="F235" s="55">
        <f>物品!M317</f>
        <v>0</v>
      </c>
      <c r="G235" s="55">
        <f>物品!N317</f>
        <v>0</v>
      </c>
      <c r="H235" s="55">
        <f>物品!O317</f>
        <v>0</v>
      </c>
      <c r="I235" s="55">
        <f>IF(物品!J317=0,0,"'"&amp;物品!J317&amp;"'")</f>
        <v>0</v>
      </c>
      <c r="J235" s="55">
        <f>IF(物品!K317=0,0,"'"&amp;物品!K317&amp;"'")</f>
        <v>0</v>
      </c>
      <c r="K235" s="55">
        <f>IF(物品!L317=0,0,"'"&amp;物品!L317&amp;"'")</f>
        <v>0</v>
      </c>
      <c r="L235" s="55">
        <f>IF(物品!M317=0,0,"'"&amp;物品!M317&amp;"'")</f>
        <v>0</v>
      </c>
      <c r="M235" s="55">
        <f>IF(物品!N317=0,0,"'"&amp;物品!N317&amp;"'")</f>
        <v>0</v>
      </c>
      <c r="N235" s="55">
        <f>IF(物品!O317=0,0,"'"&amp;物品!O317&amp;"'")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物品!A318</f>
        <v>0</v>
      </c>
      <c r="B236" s="55" t="str">
        <f>"'"&amp;物品!B318&amp;"'"</f>
        <v>'IC11'</v>
      </c>
      <c r="C236" s="55">
        <f>物品!J318</f>
        <v>0</v>
      </c>
      <c r="D236" s="55">
        <f>物品!K318</f>
        <v>0</v>
      </c>
      <c r="E236" s="55">
        <f>物品!L318</f>
        <v>0</v>
      </c>
      <c r="F236" s="55">
        <f>物品!M318</f>
        <v>0</v>
      </c>
      <c r="G236" s="55">
        <f>物品!N318</f>
        <v>0</v>
      </c>
      <c r="H236" s="55">
        <f>物品!O318</f>
        <v>0</v>
      </c>
      <c r="I236" s="55">
        <f>IF(物品!J318=0,0,"'"&amp;物品!J318&amp;"'")</f>
        <v>0</v>
      </c>
      <c r="J236" s="55">
        <f>IF(物品!K318=0,0,"'"&amp;物品!K318&amp;"'")</f>
        <v>0</v>
      </c>
      <c r="K236" s="55">
        <f>IF(物品!L318=0,0,"'"&amp;物品!L318&amp;"'")</f>
        <v>0</v>
      </c>
      <c r="L236" s="55">
        <f>IF(物品!M318=0,0,"'"&amp;物品!M318&amp;"'")</f>
        <v>0</v>
      </c>
      <c r="M236" s="55">
        <f>IF(物品!N318=0,0,"'"&amp;物品!N318&amp;"'")</f>
        <v>0</v>
      </c>
      <c r="N236" s="55">
        <f>IF(物品!O318=0,0,"'"&amp;物品!O318&amp;"'")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物品!A319</f>
        <v>0</v>
      </c>
      <c r="B237" s="55" t="str">
        <f>"'"&amp;物品!B319&amp;"'"</f>
        <v>'IK01'</v>
      </c>
      <c r="C237" s="55">
        <f>物品!J319</f>
        <v>0</v>
      </c>
      <c r="D237" s="55">
        <f>物品!K319</f>
        <v>0</v>
      </c>
      <c r="E237" s="55">
        <f>物品!L319</f>
        <v>0</v>
      </c>
      <c r="F237" s="55">
        <f>物品!M319</f>
        <v>0</v>
      </c>
      <c r="G237" s="55">
        <f>物品!N319</f>
        <v>0</v>
      </c>
      <c r="H237" s="55">
        <f>物品!O319</f>
        <v>0</v>
      </c>
      <c r="I237" s="55">
        <f>IF(物品!J319=0,0,"'"&amp;物品!J319&amp;"'")</f>
        <v>0</v>
      </c>
      <c r="J237" s="55">
        <f>IF(物品!K319=0,0,"'"&amp;物品!K319&amp;"'")</f>
        <v>0</v>
      </c>
      <c r="K237" s="55">
        <f>IF(物品!L319=0,0,"'"&amp;物品!L319&amp;"'")</f>
        <v>0</v>
      </c>
      <c r="L237" s="55">
        <f>IF(物品!M319=0,0,"'"&amp;物品!M319&amp;"'")</f>
        <v>0</v>
      </c>
      <c r="M237" s="55">
        <f>IF(物品!N319=0,0,"'"&amp;物品!N319&amp;"'")</f>
        <v>0</v>
      </c>
      <c r="N237" s="55">
        <f>IF(物品!O319=0,0,"'"&amp;物品!O319&amp;"'")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物品!A320</f>
        <v>0</v>
      </c>
      <c r="B238" s="55" t="str">
        <f>"'"&amp;物品!B320&amp;"'"</f>
        <v>'IK02'</v>
      </c>
      <c r="C238" s="55">
        <f>物品!J320</f>
        <v>0</v>
      </c>
      <c r="D238" s="55">
        <f>物品!K320</f>
        <v>0</v>
      </c>
      <c r="E238" s="55">
        <f>物品!L320</f>
        <v>0</v>
      </c>
      <c r="F238" s="55">
        <f>物品!M320</f>
        <v>0</v>
      </c>
      <c r="G238" s="55">
        <f>物品!N320</f>
        <v>0</v>
      </c>
      <c r="H238" s="55">
        <f>物品!O320</f>
        <v>0</v>
      </c>
      <c r="I238" s="55">
        <f>IF(物品!J320=0,0,"'"&amp;物品!J320&amp;"'")</f>
        <v>0</v>
      </c>
      <c r="J238" s="55">
        <f>IF(物品!K320=0,0,"'"&amp;物品!K320&amp;"'")</f>
        <v>0</v>
      </c>
      <c r="K238" s="55">
        <f>IF(物品!L320=0,0,"'"&amp;物品!L320&amp;"'")</f>
        <v>0</v>
      </c>
      <c r="L238" s="55">
        <f>IF(物品!M320=0,0,"'"&amp;物品!M320&amp;"'")</f>
        <v>0</v>
      </c>
      <c r="M238" s="55">
        <f>IF(物品!N320=0,0,"'"&amp;物品!N320&amp;"'")</f>
        <v>0</v>
      </c>
      <c r="N238" s="55">
        <f>IF(物品!O320=0,0,"'"&amp;物品!O320&amp;"'")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物品!A321</f>
        <v>0</v>
      </c>
      <c r="B239" s="55" t="str">
        <f>"'"&amp;物品!B321&amp;"'"</f>
        <v>'IK03'</v>
      </c>
      <c r="C239" s="55">
        <f>物品!J321</f>
        <v>0</v>
      </c>
      <c r="D239" s="55">
        <f>物品!K321</f>
        <v>0</v>
      </c>
      <c r="E239" s="55">
        <f>物品!L321</f>
        <v>0</v>
      </c>
      <c r="F239" s="55">
        <f>物品!M321</f>
        <v>0</v>
      </c>
      <c r="G239" s="55">
        <f>物品!N321</f>
        <v>0</v>
      </c>
      <c r="H239" s="55">
        <f>物品!O321</f>
        <v>0</v>
      </c>
      <c r="I239" s="55">
        <f>IF(物品!J321=0,0,"'"&amp;物品!J321&amp;"'")</f>
        <v>0</v>
      </c>
      <c r="J239" s="55">
        <f>IF(物品!K321=0,0,"'"&amp;物品!K321&amp;"'")</f>
        <v>0</v>
      </c>
      <c r="K239" s="55">
        <f>IF(物品!L321=0,0,"'"&amp;物品!L321&amp;"'")</f>
        <v>0</v>
      </c>
      <c r="L239" s="55">
        <f>IF(物品!M321=0,0,"'"&amp;物品!M321&amp;"'")</f>
        <v>0</v>
      </c>
      <c r="M239" s="55">
        <f>IF(物品!N321=0,0,"'"&amp;物品!N321&amp;"'")</f>
        <v>0</v>
      </c>
      <c r="N239" s="55">
        <f>IF(物品!O321=0,0,"'"&amp;物品!O321&amp;"'")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物品!A322</f>
        <v>0</v>
      </c>
      <c r="B240" s="55" t="str">
        <f>"'"&amp;物品!B322&amp;"'"</f>
        <v>'IK04'</v>
      </c>
      <c r="C240" s="55">
        <f>物品!J322</f>
        <v>0</v>
      </c>
      <c r="D240" s="55">
        <f>物品!K322</f>
        <v>0</v>
      </c>
      <c r="E240" s="55">
        <f>物品!L322</f>
        <v>0</v>
      </c>
      <c r="F240" s="55">
        <f>物品!M322</f>
        <v>0</v>
      </c>
      <c r="G240" s="55">
        <f>物品!N322</f>
        <v>0</v>
      </c>
      <c r="H240" s="55">
        <f>物品!O322</f>
        <v>0</v>
      </c>
      <c r="I240" s="55">
        <f>IF(物品!J322=0,0,"'"&amp;物品!J322&amp;"'")</f>
        <v>0</v>
      </c>
      <c r="J240" s="55">
        <f>IF(物品!K322=0,0,"'"&amp;物品!K322&amp;"'")</f>
        <v>0</v>
      </c>
      <c r="K240" s="55">
        <f>IF(物品!L322=0,0,"'"&amp;物品!L322&amp;"'")</f>
        <v>0</v>
      </c>
      <c r="L240" s="55">
        <f>IF(物品!M322=0,0,"'"&amp;物品!M322&amp;"'")</f>
        <v>0</v>
      </c>
      <c r="M240" s="55">
        <f>IF(物品!N322=0,0,"'"&amp;物品!N322&amp;"'")</f>
        <v>0</v>
      </c>
      <c r="N240" s="55">
        <f>IF(物品!O322=0,0,"'"&amp;物品!O322&amp;"'")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物品!A323</f>
        <v>0</v>
      </c>
      <c r="B241" s="55" t="str">
        <f>"'"&amp;物品!B323&amp;"'"</f>
        <v>'IK05'</v>
      </c>
      <c r="C241" s="55">
        <f>物品!J323</f>
        <v>0</v>
      </c>
      <c r="D241" s="55">
        <f>物品!K323</f>
        <v>0</v>
      </c>
      <c r="E241" s="55">
        <f>物品!L323</f>
        <v>0</v>
      </c>
      <c r="F241" s="55">
        <f>物品!M323</f>
        <v>0</v>
      </c>
      <c r="G241" s="55">
        <f>物品!N323</f>
        <v>0</v>
      </c>
      <c r="H241" s="55">
        <f>物品!O323</f>
        <v>0</v>
      </c>
      <c r="I241" s="55">
        <f>IF(物品!J323=0,0,"'"&amp;物品!J323&amp;"'")</f>
        <v>0</v>
      </c>
      <c r="J241" s="55">
        <f>IF(物品!K323=0,0,"'"&amp;物品!K323&amp;"'")</f>
        <v>0</v>
      </c>
      <c r="K241" s="55">
        <f>IF(物品!L323=0,0,"'"&amp;物品!L323&amp;"'")</f>
        <v>0</v>
      </c>
      <c r="L241" s="55">
        <f>IF(物品!M323=0,0,"'"&amp;物品!M323&amp;"'")</f>
        <v>0</v>
      </c>
      <c r="M241" s="55">
        <f>IF(物品!N323=0,0,"'"&amp;物品!N323&amp;"'")</f>
        <v>0</v>
      </c>
      <c r="N241" s="55">
        <f>IF(物品!O323=0,0,"'"&amp;物品!O323&amp;"'")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物品!A324</f>
        <v>0</v>
      </c>
      <c r="B242" s="55" t="str">
        <f>"'"&amp;物品!B324&amp;"'"</f>
        <v>'IK06'</v>
      </c>
      <c r="C242" s="55">
        <f>物品!J324</f>
        <v>0</v>
      </c>
      <c r="D242" s="55">
        <f>物品!K324</f>
        <v>0</v>
      </c>
      <c r="E242" s="55">
        <f>物品!L324</f>
        <v>0</v>
      </c>
      <c r="F242" s="55">
        <f>物品!M324</f>
        <v>0</v>
      </c>
      <c r="G242" s="55">
        <f>物品!N324</f>
        <v>0</v>
      </c>
      <c r="H242" s="55">
        <f>物品!O324</f>
        <v>0</v>
      </c>
      <c r="I242" s="55">
        <f>IF(物品!J324=0,0,"'"&amp;物品!J324&amp;"'")</f>
        <v>0</v>
      </c>
      <c r="J242" s="55">
        <f>IF(物品!K324=0,0,"'"&amp;物品!K324&amp;"'")</f>
        <v>0</v>
      </c>
      <c r="K242" s="55">
        <f>IF(物品!L324=0,0,"'"&amp;物品!L324&amp;"'")</f>
        <v>0</v>
      </c>
      <c r="L242" s="55">
        <f>IF(物品!M324=0,0,"'"&amp;物品!M324&amp;"'")</f>
        <v>0</v>
      </c>
      <c r="M242" s="55">
        <f>IF(物品!N324=0,0,"'"&amp;物品!N324&amp;"'")</f>
        <v>0</v>
      </c>
      <c r="N242" s="55">
        <f>IF(物品!O324=0,0,"'"&amp;物品!O324&amp;"'")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物品!A325</f>
        <v>0</v>
      </c>
      <c r="B243" s="55" t="str">
        <f>"'"&amp;物品!B325&amp;"'"</f>
        <v>'IK07'</v>
      </c>
      <c r="C243" s="55">
        <f>物品!J325</f>
        <v>0</v>
      </c>
      <c r="D243" s="55">
        <f>物品!K325</f>
        <v>0</v>
      </c>
      <c r="E243" s="55">
        <f>物品!L325</f>
        <v>0</v>
      </c>
      <c r="F243" s="55">
        <f>物品!M325</f>
        <v>0</v>
      </c>
      <c r="G243" s="55">
        <f>物品!N325</f>
        <v>0</v>
      </c>
      <c r="H243" s="55">
        <f>物品!O325</f>
        <v>0</v>
      </c>
      <c r="I243" s="55">
        <f>IF(物品!J325=0,0,"'"&amp;物品!J325&amp;"'")</f>
        <v>0</v>
      </c>
      <c r="J243" s="55">
        <f>IF(物品!K325=0,0,"'"&amp;物品!K325&amp;"'")</f>
        <v>0</v>
      </c>
      <c r="K243" s="55">
        <f>IF(物品!L325=0,0,"'"&amp;物品!L325&amp;"'")</f>
        <v>0</v>
      </c>
      <c r="L243" s="55">
        <f>IF(物品!M325=0,0,"'"&amp;物品!M325&amp;"'")</f>
        <v>0</v>
      </c>
      <c r="M243" s="55">
        <f>IF(物品!N325=0,0,"'"&amp;物品!N325&amp;"'")</f>
        <v>0</v>
      </c>
      <c r="N243" s="55">
        <f>IF(物品!O325=0,0,"'"&amp;物品!O325&amp;"'")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物品!A326</f>
        <v>0</v>
      </c>
      <c r="B244" s="55" t="str">
        <f>"'"&amp;物品!B326&amp;"'"</f>
        <v>'IK08'</v>
      </c>
      <c r="C244" s="55">
        <f>物品!J326</f>
        <v>0</v>
      </c>
      <c r="D244" s="55">
        <f>物品!K326</f>
        <v>0</v>
      </c>
      <c r="E244" s="55">
        <f>物品!L326</f>
        <v>0</v>
      </c>
      <c r="F244" s="55">
        <f>物品!M326</f>
        <v>0</v>
      </c>
      <c r="G244" s="55">
        <f>物品!N326</f>
        <v>0</v>
      </c>
      <c r="H244" s="55">
        <f>物品!O326</f>
        <v>0</v>
      </c>
      <c r="I244" s="55">
        <f>IF(物品!J326=0,0,"'"&amp;物品!J326&amp;"'")</f>
        <v>0</v>
      </c>
      <c r="J244" s="55">
        <f>IF(物品!K326=0,0,"'"&amp;物品!K326&amp;"'")</f>
        <v>0</v>
      </c>
      <c r="K244" s="55">
        <f>IF(物品!L326=0,0,"'"&amp;物品!L326&amp;"'")</f>
        <v>0</v>
      </c>
      <c r="L244" s="55">
        <f>IF(物品!M326=0,0,"'"&amp;物品!M326&amp;"'")</f>
        <v>0</v>
      </c>
      <c r="M244" s="55">
        <f>IF(物品!N326=0,0,"'"&amp;物品!N326&amp;"'")</f>
        <v>0</v>
      </c>
      <c r="N244" s="55">
        <f>IF(物品!O326=0,0,"'"&amp;物品!O326&amp;"'")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物品!A327</f>
        <v>0</v>
      </c>
      <c r="B245" s="55" t="str">
        <f>"'"&amp;物品!B327&amp;"'"</f>
        <v>'IK1A'</v>
      </c>
      <c r="C245" s="55">
        <f>物品!J327</f>
        <v>0</v>
      </c>
      <c r="D245" s="55">
        <f>物品!K327</f>
        <v>0</v>
      </c>
      <c r="E245" s="55">
        <f>物品!L327</f>
        <v>0</v>
      </c>
      <c r="F245" s="55">
        <f>物品!M327</f>
        <v>0</v>
      </c>
      <c r="G245" s="55">
        <f>物品!N327</f>
        <v>0</v>
      </c>
      <c r="H245" s="55">
        <f>物品!O327</f>
        <v>0</v>
      </c>
      <c r="I245" s="55">
        <f>IF(物品!J327=0,0,"'"&amp;物品!J327&amp;"'")</f>
        <v>0</v>
      </c>
      <c r="J245" s="55">
        <f>IF(物品!K327=0,0,"'"&amp;物品!K327&amp;"'")</f>
        <v>0</v>
      </c>
      <c r="K245" s="55">
        <f>IF(物品!L327=0,0,"'"&amp;物品!L327&amp;"'")</f>
        <v>0</v>
      </c>
      <c r="L245" s="55">
        <f>IF(物品!M327=0,0,"'"&amp;物品!M327&amp;"'")</f>
        <v>0</v>
      </c>
      <c r="M245" s="55">
        <f>IF(物品!N327=0,0,"'"&amp;物品!N327&amp;"'")</f>
        <v>0</v>
      </c>
      <c r="N245" s="55">
        <f>IF(物品!O327=0,0,"'"&amp;物品!O327&amp;"'")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物品!A336</f>
        <v>0</v>
      </c>
      <c r="B246" s="55" t="str">
        <f>"'"&amp;物品!B336&amp;"'"</f>
        <v>'IK2A'</v>
      </c>
      <c r="C246" s="55">
        <f>物品!J336</f>
        <v>0</v>
      </c>
      <c r="D246" s="55">
        <f>物品!K336</f>
        <v>0</v>
      </c>
      <c r="E246" s="55">
        <f>物品!L336</f>
        <v>0</v>
      </c>
      <c r="F246" s="55">
        <f>物品!M336</f>
        <v>0</v>
      </c>
      <c r="G246" s="55">
        <f>物品!N336</f>
        <v>0</v>
      </c>
      <c r="H246" s="55">
        <f>物品!O336</f>
        <v>0</v>
      </c>
      <c r="I246" s="55">
        <f>IF(物品!J336=0,0,"'"&amp;物品!J336&amp;"'")</f>
        <v>0</v>
      </c>
      <c r="J246" s="55">
        <f>IF(物品!K336=0,0,"'"&amp;物品!K336&amp;"'")</f>
        <v>0</v>
      </c>
      <c r="K246" s="55">
        <f>IF(物品!L336=0,0,"'"&amp;物品!L336&amp;"'")</f>
        <v>0</v>
      </c>
      <c r="L246" s="55">
        <f>IF(物品!M336=0,0,"'"&amp;物品!M336&amp;"'")</f>
        <v>0</v>
      </c>
      <c r="M246" s="55">
        <f>IF(物品!N336=0,0,"'"&amp;物品!N336&amp;"'")</f>
        <v>0</v>
      </c>
      <c r="N246" s="55">
        <f>IF(物品!O336=0,0,"'"&amp;物品!O336&amp;"'")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物品!A345</f>
        <v>0</v>
      </c>
      <c r="B247" s="55" t="str">
        <f>"'"&amp;物品!B345&amp;"'"</f>
        <v>'IK3A'</v>
      </c>
      <c r="C247" s="55">
        <f>物品!J345</f>
        <v>0</v>
      </c>
      <c r="D247" s="55">
        <f>物品!K345</f>
        <v>0</v>
      </c>
      <c r="E247" s="55">
        <f>物品!L345</f>
        <v>0</v>
      </c>
      <c r="F247" s="55">
        <f>物品!M345</f>
        <v>0</v>
      </c>
      <c r="G247" s="55">
        <f>物品!N345</f>
        <v>0</v>
      </c>
      <c r="H247" s="55">
        <f>物品!O345</f>
        <v>0</v>
      </c>
      <c r="I247" s="55">
        <f>IF(物品!J345=0,0,"'"&amp;物品!J345&amp;"'")</f>
        <v>0</v>
      </c>
      <c r="J247" s="55">
        <f>IF(物品!K345=0,0,"'"&amp;物品!K345&amp;"'")</f>
        <v>0</v>
      </c>
      <c r="K247" s="55">
        <f>IF(物品!L345=0,0,"'"&amp;物品!L345&amp;"'")</f>
        <v>0</v>
      </c>
      <c r="L247" s="55">
        <f>IF(物品!M345=0,0,"'"&amp;物品!M345&amp;"'")</f>
        <v>0</v>
      </c>
      <c r="M247" s="55">
        <f>IF(物品!N345=0,0,"'"&amp;物品!N345&amp;"'")</f>
        <v>0</v>
      </c>
      <c r="N247" s="55">
        <f>IF(物品!O345=0,0,"'"&amp;物品!O345&amp;"'")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物品!A354</f>
        <v>0</v>
      </c>
      <c r="B248" s="55" t="str">
        <f>"'"&amp;物品!B354&amp;"'"</f>
        <v>'IK4A'</v>
      </c>
      <c r="C248" s="55">
        <f>物品!J354</f>
        <v>0</v>
      </c>
      <c r="D248" s="55">
        <f>物品!K354</f>
        <v>0</v>
      </c>
      <c r="E248" s="55">
        <f>物品!L354</f>
        <v>0</v>
      </c>
      <c r="F248" s="55">
        <f>物品!M354</f>
        <v>0</v>
      </c>
      <c r="G248" s="55">
        <f>物品!N354</f>
        <v>0</v>
      </c>
      <c r="H248" s="55">
        <f>物品!O354</f>
        <v>0</v>
      </c>
      <c r="I248" s="55">
        <f>IF(物品!J354=0,0,"'"&amp;物品!J354&amp;"'")</f>
        <v>0</v>
      </c>
      <c r="J248" s="55">
        <f>IF(物品!K354=0,0,"'"&amp;物品!K354&amp;"'")</f>
        <v>0</v>
      </c>
      <c r="K248" s="55">
        <f>IF(物品!L354=0,0,"'"&amp;物品!L354&amp;"'")</f>
        <v>0</v>
      </c>
      <c r="L248" s="55">
        <f>IF(物品!M354=0,0,"'"&amp;物品!M354&amp;"'")</f>
        <v>0</v>
      </c>
      <c r="M248" s="55">
        <f>IF(物品!N354=0,0,"'"&amp;物品!N354&amp;"'")</f>
        <v>0</v>
      </c>
      <c r="N248" s="55">
        <f>IF(物品!O354=0,0,"'"&amp;物品!O354&amp;"'")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物品!A363</f>
        <v>0</v>
      </c>
      <c r="B249" s="55" t="str">
        <f>"'"&amp;物品!B363&amp;"'"</f>
        <v>'IK5A'</v>
      </c>
      <c r="C249" s="55">
        <f>物品!J363</f>
        <v>0</v>
      </c>
      <c r="D249" s="55">
        <f>物品!K363</f>
        <v>0</v>
      </c>
      <c r="E249" s="55">
        <f>物品!L363</f>
        <v>0</v>
      </c>
      <c r="F249" s="55">
        <f>物品!M363</f>
        <v>0</v>
      </c>
      <c r="G249" s="55">
        <f>物品!N363</f>
        <v>0</v>
      </c>
      <c r="H249" s="55">
        <f>物品!O363</f>
        <v>0</v>
      </c>
      <c r="I249" s="55">
        <f>IF(物品!J363=0,0,"'"&amp;物品!J363&amp;"'")</f>
        <v>0</v>
      </c>
      <c r="J249" s="55">
        <f>IF(物品!K363=0,0,"'"&amp;物品!K363&amp;"'")</f>
        <v>0</v>
      </c>
      <c r="K249" s="55">
        <f>IF(物品!L363=0,0,"'"&amp;物品!L363&amp;"'")</f>
        <v>0</v>
      </c>
      <c r="L249" s="55">
        <f>IF(物品!M363=0,0,"'"&amp;物品!M363&amp;"'")</f>
        <v>0</v>
      </c>
      <c r="M249" s="55">
        <f>IF(物品!N363=0,0,"'"&amp;物品!N363&amp;"'")</f>
        <v>0</v>
      </c>
      <c r="N249" s="55">
        <f>IF(物品!O363=0,0,"'"&amp;物品!O363&amp;"'")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物品!A372</f>
        <v>0</v>
      </c>
      <c r="B250" s="55" t="str">
        <f>"'"&amp;物品!B372&amp;"'"</f>
        <v>'IK6A'</v>
      </c>
      <c r="C250" s="55">
        <f>物品!J372</f>
        <v>0</v>
      </c>
      <c r="D250" s="55">
        <f>物品!K372</f>
        <v>0</v>
      </c>
      <c r="E250" s="55">
        <f>物品!L372</f>
        <v>0</v>
      </c>
      <c r="F250" s="55">
        <f>物品!M372</f>
        <v>0</v>
      </c>
      <c r="G250" s="55">
        <f>物品!N372</f>
        <v>0</v>
      </c>
      <c r="H250" s="55">
        <f>物品!O372</f>
        <v>0</v>
      </c>
      <c r="I250" s="55">
        <f>IF(物品!J372=0,0,"'"&amp;物品!J372&amp;"'")</f>
        <v>0</v>
      </c>
      <c r="J250" s="55">
        <f>IF(物品!K372=0,0,"'"&amp;物品!K372&amp;"'")</f>
        <v>0</v>
      </c>
      <c r="K250" s="55">
        <f>IF(物品!L372=0,0,"'"&amp;物品!L372&amp;"'")</f>
        <v>0</v>
      </c>
      <c r="L250" s="55">
        <f>IF(物品!M372=0,0,"'"&amp;物品!M372&amp;"'")</f>
        <v>0</v>
      </c>
      <c r="M250" s="55">
        <f>IF(物品!N372=0,0,"'"&amp;物品!N372&amp;"'")</f>
        <v>0</v>
      </c>
      <c r="N250" s="55">
        <f>IF(物品!O372=0,0,"'"&amp;物品!O372&amp;"'")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物品!A381</f>
        <v>0</v>
      </c>
      <c r="B251" s="55" t="str">
        <f>"'"&amp;物品!B381&amp;"'"</f>
        <v>'IK7A'</v>
      </c>
      <c r="C251" s="55">
        <f>物品!J381</f>
        <v>0</v>
      </c>
      <c r="D251" s="55">
        <f>物品!K381</f>
        <v>0</v>
      </c>
      <c r="E251" s="55">
        <f>物品!L381</f>
        <v>0</v>
      </c>
      <c r="F251" s="55">
        <f>物品!M381</f>
        <v>0</v>
      </c>
      <c r="G251" s="55">
        <f>物品!N381</f>
        <v>0</v>
      </c>
      <c r="H251" s="55">
        <f>物品!O381</f>
        <v>0</v>
      </c>
      <c r="I251" s="55">
        <f>IF(物品!J381=0,0,"'"&amp;物品!J381&amp;"'")</f>
        <v>0</v>
      </c>
      <c r="J251" s="55">
        <f>IF(物品!K381=0,0,"'"&amp;物品!K381&amp;"'")</f>
        <v>0</v>
      </c>
      <c r="K251" s="55">
        <f>IF(物品!L381=0,0,"'"&amp;物品!L381&amp;"'")</f>
        <v>0</v>
      </c>
      <c r="L251" s="55">
        <f>IF(物品!M381=0,0,"'"&amp;物品!M381&amp;"'")</f>
        <v>0</v>
      </c>
      <c r="M251" s="55">
        <f>IF(物品!N381=0,0,"'"&amp;物品!N381&amp;"'")</f>
        <v>0</v>
      </c>
      <c r="N251" s="55">
        <f>IF(物品!O381=0,0,"'"&amp;物品!O381&amp;"'")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物品!A390</f>
        <v>0</v>
      </c>
      <c r="B252" s="55" t="str">
        <f>"'"&amp;物品!B390&amp;"'"</f>
        <v>'IK8A'</v>
      </c>
      <c r="C252" s="55">
        <f>物品!J390</f>
        <v>0</v>
      </c>
      <c r="D252" s="55">
        <f>物品!K390</f>
        <v>0</v>
      </c>
      <c r="E252" s="55">
        <f>物品!L390</f>
        <v>0</v>
      </c>
      <c r="F252" s="55">
        <f>物品!M390</f>
        <v>0</v>
      </c>
      <c r="G252" s="55">
        <f>物品!N390</f>
        <v>0</v>
      </c>
      <c r="H252" s="55">
        <f>物品!O390</f>
        <v>0</v>
      </c>
      <c r="I252" s="55">
        <f>IF(物品!J390=0,0,"'"&amp;物品!J390&amp;"'")</f>
        <v>0</v>
      </c>
      <c r="J252" s="55">
        <f>IF(物品!K390=0,0,"'"&amp;物品!K390&amp;"'")</f>
        <v>0</v>
      </c>
      <c r="K252" s="55">
        <f>IF(物品!L390=0,0,"'"&amp;物品!L390&amp;"'")</f>
        <v>0</v>
      </c>
      <c r="L252" s="55">
        <f>IF(物品!M390=0,0,"'"&amp;物品!M390&amp;"'")</f>
        <v>0</v>
      </c>
      <c r="M252" s="55">
        <f>IF(物品!N390=0,0,"'"&amp;物品!N390&amp;"'")</f>
        <v>0</v>
      </c>
      <c r="N252" s="55">
        <f>IF(物品!O390=0,0,"'"&amp;物品!O390&amp;"'")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物品!A399</f>
        <v>0</v>
      </c>
      <c r="B253" s="55" t="str">
        <f>"'"&amp;物品!B399&amp;"'"</f>
        <v>'IK91'</v>
      </c>
      <c r="C253" s="55">
        <f>物品!J399</f>
        <v>0</v>
      </c>
      <c r="D253" s="55">
        <f>物品!K399</f>
        <v>0</v>
      </c>
      <c r="E253" s="55">
        <f>物品!L399</f>
        <v>0</v>
      </c>
      <c r="F253" s="55">
        <f>物品!M399</f>
        <v>0</v>
      </c>
      <c r="G253" s="55">
        <f>物品!N399</f>
        <v>0</v>
      </c>
      <c r="H253" s="55">
        <f>物品!O399</f>
        <v>0</v>
      </c>
      <c r="I253" s="55">
        <f>IF(物品!J399=0,0,"'"&amp;物品!J399&amp;"'")</f>
        <v>0</v>
      </c>
      <c r="J253" s="55">
        <f>IF(物品!K399=0,0,"'"&amp;物品!K399&amp;"'")</f>
        <v>0</v>
      </c>
      <c r="K253" s="55">
        <f>IF(物品!L399=0,0,"'"&amp;物品!L399&amp;"'")</f>
        <v>0</v>
      </c>
      <c r="L253" s="55">
        <f>IF(物品!M399=0,0,"'"&amp;物品!M399&amp;"'")</f>
        <v>0</v>
      </c>
      <c r="M253" s="55">
        <f>IF(物品!N399=0,0,"'"&amp;物品!N399&amp;"'")</f>
        <v>0</v>
      </c>
      <c r="N253" s="55">
        <f>IF(物品!O399=0,0,"'"&amp;物品!O399&amp;"'")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物品!A400</f>
        <v>0</v>
      </c>
      <c r="B254" s="55" t="str">
        <f>"'"&amp;物品!B400&amp;"'"</f>
        <v>'IK92'</v>
      </c>
      <c r="C254" s="55">
        <f>物品!J400</f>
        <v>0</v>
      </c>
      <c r="D254" s="55">
        <f>物品!K400</f>
        <v>0</v>
      </c>
      <c r="E254" s="55">
        <f>物品!L400</f>
        <v>0</v>
      </c>
      <c r="F254" s="55">
        <f>物品!M400</f>
        <v>0</v>
      </c>
      <c r="G254" s="55">
        <f>物品!N400</f>
        <v>0</v>
      </c>
      <c r="H254" s="55">
        <f>物品!O400</f>
        <v>0</v>
      </c>
      <c r="I254" s="55">
        <f>IF(物品!J400=0,0,"'"&amp;物品!J400&amp;"'")</f>
        <v>0</v>
      </c>
      <c r="J254" s="55">
        <f>IF(物品!K400=0,0,"'"&amp;物品!K400&amp;"'")</f>
        <v>0</v>
      </c>
      <c r="K254" s="55">
        <f>IF(物品!L400=0,0,"'"&amp;物品!L400&amp;"'")</f>
        <v>0</v>
      </c>
      <c r="L254" s="55">
        <f>IF(物品!M400=0,0,"'"&amp;物品!M400&amp;"'")</f>
        <v>0</v>
      </c>
      <c r="M254" s="55">
        <f>IF(物品!N400=0,0,"'"&amp;物品!N400&amp;"'")</f>
        <v>0</v>
      </c>
      <c r="N254" s="55">
        <f>IF(物品!O400=0,0,"'"&amp;物品!O400&amp;"'")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物品!A401</f>
        <v>0</v>
      </c>
      <c r="B255" s="55" t="str">
        <f>"'"&amp;物品!B401&amp;"'"</f>
        <v>'IK93'</v>
      </c>
      <c r="C255" s="55">
        <f>物品!J401</f>
        <v>0</v>
      </c>
      <c r="D255" s="55">
        <f>物品!K401</f>
        <v>0</v>
      </c>
      <c r="E255" s="55">
        <f>物品!L401</f>
        <v>0</v>
      </c>
      <c r="F255" s="55">
        <f>物品!M401</f>
        <v>0</v>
      </c>
      <c r="G255" s="55">
        <f>物品!N401</f>
        <v>0</v>
      </c>
      <c r="H255" s="55">
        <f>物品!O401</f>
        <v>0</v>
      </c>
      <c r="I255" s="55">
        <f>IF(物品!J401=0,0,"'"&amp;物品!J401&amp;"'")</f>
        <v>0</v>
      </c>
      <c r="J255" s="55">
        <f>IF(物品!K401=0,0,"'"&amp;物品!K401&amp;"'")</f>
        <v>0</v>
      </c>
      <c r="K255" s="55">
        <f>IF(物品!L401=0,0,"'"&amp;物品!L401&amp;"'")</f>
        <v>0</v>
      </c>
      <c r="L255" s="55">
        <f>IF(物品!M401=0,0,"'"&amp;物品!M401&amp;"'")</f>
        <v>0</v>
      </c>
      <c r="M255" s="55">
        <f>IF(物品!N401=0,0,"'"&amp;物品!N401&amp;"'")</f>
        <v>0</v>
      </c>
      <c r="N255" s="55">
        <f>IF(物品!O401=0,0,"'"&amp;物品!O401&amp;"'")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物品!A402</f>
        <v>0</v>
      </c>
      <c r="B256" s="55" t="str">
        <f>"'"&amp;物品!B402&amp;"'"</f>
        <v>'IK94'</v>
      </c>
      <c r="C256" s="55">
        <f>物品!J402</f>
        <v>0</v>
      </c>
      <c r="D256" s="55">
        <f>物品!K402</f>
        <v>0</v>
      </c>
      <c r="E256" s="55">
        <f>物品!L402</f>
        <v>0</v>
      </c>
      <c r="F256" s="55">
        <f>物品!M402</f>
        <v>0</v>
      </c>
      <c r="G256" s="55">
        <f>物品!N402</f>
        <v>0</v>
      </c>
      <c r="H256" s="55">
        <f>物品!O402</f>
        <v>0</v>
      </c>
      <c r="I256" s="55">
        <f>IF(物品!J402=0,0,"'"&amp;物品!J402&amp;"'")</f>
        <v>0</v>
      </c>
      <c r="J256" s="55">
        <f>IF(物品!K402=0,0,"'"&amp;物品!K402&amp;"'")</f>
        <v>0</v>
      </c>
      <c r="K256" s="55">
        <f>IF(物品!L402=0,0,"'"&amp;物品!L402&amp;"'")</f>
        <v>0</v>
      </c>
      <c r="L256" s="55">
        <f>IF(物品!M402=0,0,"'"&amp;物品!M402&amp;"'")</f>
        <v>0</v>
      </c>
      <c r="M256" s="55">
        <f>IF(物品!N402=0,0,"'"&amp;物品!N402&amp;"'")</f>
        <v>0</v>
      </c>
      <c r="N256" s="55">
        <f>IF(物品!O402=0,0,"'"&amp;物品!O402&amp;"'")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物品!A403</f>
        <v>0</v>
      </c>
      <c r="B257" s="55" t="str">
        <f>"'"&amp;物品!B403&amp;"'"</f>
        <v>'IK95'</v>
      </c>
      <c r="C257" s="55">
        <f>物品!J403</f>
        <v>0</v>
      </c>
      <c r="D257" s="55">
        <f>物品!K403</f>
        <v>0</v>
      </c>
      <c r="E257" s="55">
        <f>物品!L403</f>
        <v>0</v>
      </c>
      <c r="F257" s="55">
        <f>物品!M403</f>
        <v>0</v>
      </c>
      <c r="G257" s="55">
        <f>物品!N403</f>
        <v>0</v>
      </c>
      <c r="H257" s="55">
        <f>物品!O403</f>
        <v>0</v>
      </c>
      <c r="I257" s="55">
        <f>IF(物品!J403=0,0,"'"&amp;物品!J403&amp;"'")</f>
        <v>0</v>
      </c>
      <c r="J257" s="55">
        <f>IF(物品!K403=0,0,"'"&amp;物品!K403&amp;"'")</f>
        <v>0</v>
      </c>
      <c r="K257" s="55">
        <f>IF(物品!L403=0,0,"'"&amp;物品!L403&amp;"'")</f>
        <v>0</v>
      </c>
      <c r="L257" s="55">
        <f>IF(物品!M403=0,0,"'"&amp;物品!M403&amp;"'")</f>
        <v>0</v>
      </c>
      <c r="M257" s="55">
        <f>IF(物品!N403=0,0,"'"&amp;物品!N403&amp;"'")</f>
        <v>0</v>
      </c>
      <c r="N257" s="55">
        <f>IF(物品!O403=0,0,"'"&amp;物品!O403&amp;"'")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物品!A404</f>
        <v>0</v>
      </c>
      <c r="B258" s="55" t="str">
        <f>"'"&amp;物品!B404&amp;"'"</f>
        <v>'IK96'</v>
      </c>
      <c r="C258" s="55">
        <f>物品!J404</f>
        <v>0</v>
      </c>
      <c r="D258" s="55">
        <f>物品!K404</f>
        <v>0</v>
      </c>
      <c r="E258" s="55">
        <f>物品!L404</f>
        <v>0</v>
      </c>
      <c r="F258" s="55">
        <f>物品!M404</f>
        <v>0</v>
      </c>
      <c r="G258" s="55">
        <f>物品!N404</f>
        <v>0</v>
      </c>
      <c r="H258" s="55">
        <f>物品!O404</f>
        <v>0</v>
      </c>
      <c r="I258" s="55">
        <f>IF(物品!J404=0,0,"'"&amp;物品!J404&amp;"'")</f>
        <v>0</v>
      </c>
      <c r="J258" s="55">
        <f>IF(物品!K404=0,0,"'"&amp;物品!K404&amp;"'")</f>
        <v>0</v>
      </c>
      <c r="K258" s="55">
        <f>IF(物品!L404=0,0,"'"&amp;物品!L404&amp;"'")</f>
        <v>0</v>
      </c>
      <c r="L258" s="55">
        <f>IF(物品!M404=0,0,"'"&amp;物品!M404&amp;"'")</f>
        <v>0</v>
      </c>
      <c r="M258" s="55">
        <f>IF(物品!N404=0,0,"'"&amp;物品!N404&amp;"'")</f>
        <v>0</v>
      </c>
      <c r="N258" s="55">
        <f>IF(物品!O404=0,0,"'"&amp;物品!O404&amp;"'")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物品!A405</f>
        <v>0</v>
      </c>
      <c r="B259" s="55" t="str">
        <f>"'"&amp;物品!B405&amp;"'"</f>
        <v>'IK97'</v>
      </c>
      <c r="C259" s="55">
        <f>物品!J405</f>
        <v>0</v>
      </c>
      <c r="D259" s="55">
        <f>物品!K405</f>
        <v>0</v>
      </c>
      <c r="E259" s="55">
        <f>物品!L405</f>
        <v>0</v>
      </c>
      <c r="F259" s="55">
        <f>物品!M405</f>
        <v>0</v>
      </c>
      <c r="G259" s="55">
        <f>物品!N405</f>
        <v>0</v>
      </c>
      <c r="H259" s="55">
        <f>物品!O405</f>
        <v>0</v>
      </c>
      <c r="I259" s="55">
        <f>IF(物品!J405=0,0,"'"&amp;物品!J405&amp;"'")</f>
        <v>0</v>
      </c>
      <c r="J259" s="55">
        <f>IF(物品!K405=0,0,"'"&amp;物品!K405&amp;"'")</f>
        <v>0</v>
      </c>
      <c r="K259" s="55">
        <f>IF(物品!L405=0,0,"'"&amp;物品!L405&amp;"'")</f>
        <v>0</v>
      </c>
      <c r="L259" s="55">
        <f>IF(物品!M405=0,0,"'"&amp;物品!M405&amp;"'")</f>
        <v>0</v>
      </c>
      <c r="M259" s="55">
        <f>IF(物品!N405=0,0,"'"&amp;物品!N405&amp;"'")</f>
        <v>0</v>
      </c>
      <c r="N259" s="55">
        <f>IF(物品!O405=0,0,"'"&amp;物品!O405&amp;"'")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物品!A406</f>
        <v>0</v>
      </c>
      <c r="B260" s="55" t="str">
        <f>"'"&amp;物品!B406&amp;"'"</f>
        <v>'IK98'</v>
      </c>
      <c r="C260" s="55">
        <f>物品!J406</f>
        <v>0</v>
      </c>
      <c r="D260" s="55">
        <f>物品!K406</f>
        <v>0</v>
      </c>
      <c r="E260" s="55">
        <f>物品!L406</f>
        <v>0</v>
      </c>
      <c r="F260" s="55">
        <f>物品!M406</f>
        <v>0</v>
      </c>
      <c r="G260" s="55">
        <f>物品!N406</f>
        <v>0</v>
      </c>
      <c r="H260" s="55">
        <f>物品!O406</f>
        <v>0</v>
      </c>
      <c r="I260" s="55">
        <f>IF(物品!J406=0,0,"'"&amp;物品!J406&amp;"'")</f>
        <v>0</v>
      </c>
      <c r="J260" s="55">
        <f>IF(物品!K406=0,0,"'"&amp;物品!K406&amp;"'")</f>
        <v>0</v>
      </c>
      <c r="K260" s="55">
        <f>IF(物品!L406=0,0,"'"&amp;物品!L406&amp;"'")</f>
        <v>0</v>
      </c>
      <c r="L260" s="55">
        <f>IF(物品!M406=0,0,"'"&amp;物品!M406&amp;"'")</f>
        <v>0</v>
      </c>
      <c r="M260" s="55">
        <f>IF(物品!N406=0,0,"'"&amp;物品!N406&amp;"'")</f>
        <v>0</v>
      </c>
      <c r="N260" s="55">
        <f>IF(物品!O406=0,0,"'"&amp;物品!O406&amp;"'")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物品!A407</f>
        <v>0</v>
      </c>
      <c r="B261" s="55" t="str">
        <f>"'"&amp;物品!B407&amp;"'"</f>
        <v>''</v>
      </c>
      <c r="C261" s="55">
        <f>物品!J407</f>
        <v>0</v>
      </c>
      <c r="D261" s="55">
        <f>物品!K407</f>
        <v>0</v>
      </c>
      <c r="E261" s="55">
        <f>物品!L407</f>
        <v>0</v>
      </c>
      <c r="F261" s="55">
        <f>物品!M407</f>
        <v>0</v>
      </c>
      <c r="G261" s="55">
        <f>物品!N407</f>
        <v>0</v>
      </c>
      <c r="H261" s="55">
        <f>物品!O407</f>
        <v>0</v>
      </c>
      <c r="I261" s="55">
        <f>IF(物品!J407=0,0,"'"&amp;物品!J407&amp;"'")</f>
        <v>0</v>
      </c>
      <c r="J261" s="55">
        <f>IF(物品!K407=0,0,"'"&amp;物品!K407&amp;"'")</f>
        <v>0</v>
      </c>
      <c r="K261" s="55">
        <f>IF(物品!L407=0,0,"'"&amp;物品!L407&amp;"'")</f>
        <v>0</v>
      </c>
      <c r="L261" s="55">
        <f>IF(物品!M407=0,0,"'"&amp;物品!M407&amp;"'")</f>
        <v>0</v>
      </c>
      <c r="M261" s="55">
        <f>IF(物品!N407=0,0,"'"&amp;物品!N407&amp;"'")</f>
        <v>0</v>
      </c>
      <c r="N261" s="55">
        <f>IF(物品!O407=0,0,"'"&amp;物品!O407&amp;"'")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物品!A408</f>
        <v>0</v>
      </c>
      <c r="B262" s="55" t="str">
        <f>"'"&amp;物品!B408&amp;"'"</f>
        <v>''</v>
      </c>
      <c r="C262" s="55">
        <f>物品!J408</f>
        <v>0</v>
      </c>
      <c r="D262" s="55">
        <f>物品!K408</f>
        <v>0</v>
      </c>
      <c r="E262" s="55">
        <f>物品!L408</f>
        <v>0</v>
      </c>
      <c r="F262" s="55">
        <f>物品!M408</f>
        <v>0</v>
      </c>
      <c r="G262" s="55">
        <f>物品!N408</f>
        <v>0</v>
      </c>
      <c r="H262" s="55">
        <f>物品!O408</f>
        <v>0</v>
      </c>
      <c r="I262" s="55">
        <f>IF(物品!J408=0,0,"'"&amp;物品!J408&amp;"'")</f>
        <v>0</v>
      </c>
      <c r="J262" s="55">
        <f>IF(物品!K408=0,0,"'"&amp;物品!K408&amp;"'")</f>
        <v>0</v>
      </c>
      <c r="K262" s="55">
        <f>IF(物品!L408=0,0,"'"&amp;物品!L408&amp;"'")</f>
        <v>0</v>
      </c>
      <c r="L262" s="55">
        <f>IF(物品!M408=0,0,"'"&amp;物品!M408&amp;"'")</f>
        <v>0</v>
      </c>
      <c r="M262" s="55">
        <f>IF(物品!N408=0,0,"'"&amp;物品!N408&amp;"'")</f>
        <v>0</v>
      </c>
      <c r="N262" s="55">
        <f>IF(物品!O408=0,0,"'"&amp;物品!O408&amp;"'")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物品!A409</f>
        <v>0</v>
      </c>
      <c r="B263" s="55" t="str">
        <f>"'"&amp;物品!B409&amp;"'"</f>
        <v>''</v>
      </c>
      <c r="C263" s="55">
        <f>物品!J409</f>
        <v>0</v>
      </c>
      <c r="D263" s="55">
        <f>物品!K409</f>
        <v>0</v>
      </c>
      <c r="E263" s="55">
        <f>物品!L409</f>
        <v>0</v>
      </c>
      <c r="F263" s="55">
        <f>物品!M409</f>
        <v>0</v>
      </c>
      <c r="G263" s="55">
        <f>物品!N409</f>
        <v>0</v>
      </c>
      <c r="H263" s="55">
        <f>物品!O409</f>
        <v>0</v>
      </c>
      <c r="I263" s="55">
        <f>IF(物品!J409=0,0,"'"&amp;物品!J409&amp;"'")</f>
        <v>0</v>
      </c>
      <c r="J263" s="55">
        <f>IF(物品!K409=0,0,"'"&amp;物品!K409&amp;"'")</f>
        <v>0</v>
      </c>
      <c r="K263" s="55">
        <f>IF(物品!L409=0,0,"'"&amp;物品!L409&amp;"'")</f>
        <v>0</v>
      </c>
      <c r="L263" s="55">
        <f>IF(物品!M409=0,0,"'"&amp;物品!M409&amp;"'")</f>
        <v>0</v>
      </c>
      <c r="M263" s="55">
        <f>IF(物品!N409=0,0,"'"&amp;物品!N409&amp;"'")</f>
        <v>0</v>
      </c>
      <c r="N263" s="55">
        <f>IF(物品!O409=0,0,"'"&amp;物品!O409&amp;"'")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1155</v>
      </c>
      <c r="H1" s="39" t="s">
        <v>1156</v>
      </c>
      <c r="I1" s="43" t="s">
        <v>1157</v>
      </c>
      <c r="J1" s="44" t="s">
        <v>1153</v>
      </c>
      <c r="K1" s="45" t="s">
        <v>139</v>
      </c>
      <c r="L1" s="46" t="s">
        <v>140</v>
      </c>
      <c r="M1" s="47" t="s">
        <v>1158</v>
      </c>
      <c r="N1" s="48" t="s">
        <v>1159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IF(物品!B140="",0,"'"&amp;物品!B140&amp;"'")</f>
        <v>'CF01'</v>
      </c>
      <c r="B132">
        <f>物品!D140</f>
        <v>0</v>
      </c>
      <c r="C132">
        <f>物品!E140</f>
        <v>0</v>
      </c>
      <c r="D132">
        <f>物品!F140</f>
        <v>0</v>
      </c>
      <c r="E132">
        <f>IF(ISTEXT(物品!G140)=TRUE,"'"&amp;物品!G140&amp;"'",物品!G140)</f>
        <v>0</v>
      </c>
      <c r="F132">
        <f>IF(ISTEXT(物品!H140)=TRUE,"'"&amp;物品!H140&amp;"'",物品!H140)</f>
        <v>0</v>
      </c>
      <c r="G132">
        <f>IF(物品!I140="",0,"'"&amp;物品!I140&amp;"'")</f>
        <v>0</v>
      </c>
      <c r="H132">
        <f>IF(物品!R140="",0,物品!R140)</f>
        <v>0</v>
      </c>
      <c r="I132">
        <f>IF(物品!S140="",0,物品!S140)</f>
        <v>0</v>
      </c>
      <c r="J132" t="str">
        <f>IF(物品!C140="",0,""""&amp;物品!C140&amp;"""")</f>
        <v>"随机法宝"</v>
      </c>
      <c r="K132" t="str">
        <f>IF(物品!T140="","""""",""""&amp;物品!T140&amp;"""")</f>
        <v>"获得一个随机品质的|Cffffc926法宝|r。"</v>
      </c>
      <c r="L132" t="str">
        <f>IF(物品!U140="",0,""""&amp;物品!U140&amp;"""")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IF(物品!B141="",0,"'"&amp;物品!B141&amp;"'")</f>
        <v>'I001'</v>
      </c>
      <c r="B133">
        <f>物品!D141</f>
        <v>0</v>
      </c>
      <c r="C133">
        <f>物品!E141</f>
        <v>0</v>
      </c>
      <c r="D133">
        <f>物品!F141</f>
        <v>0</v>
      </c>
      <c r="E133">
        <f>IF(ISTEXT(物品!G141)=TRUE,"'"&amp;物品!G141&amp;"'",物品!G141)</f>
        <v>0</v>
      </c>
      <c r="F133">
        <f>IF(ISTEXT(物品!H141)=TRUE,"'"&amp;物品!H141&amp;"'",物品!H141)</f>
        <v>0</v>
      </c>
      <c r="G133">
        <f>IF(物品!I141="",0,"'"&amp;物品!I141&amp;"'")</f>
        <v>0</v>
      </c>
      <c r="H133">
        <f>IF(物品!R141="",0,物品!R141)</f>
        <v>0</v>
      </c>
      <c r="I133">
        <f>IF(物品!S141="",0,物品!S141)</f>
        <v>0</v>
      </c>
      <c r="J133" t="str">
        <f>IF(物品!C141="",0,""""&amp;物品!C141&amp;"""")</f>
        <v>"蛋黄月饼"</v>
      </c>
      <c r="K133" t="str">
        <f>IF(物品!T141="","""""",""""&amp;物品!T141&amp;"""")</f>
        <v>"回复|Cffffd24d80%|r生命，|Cff00ff7f解除|r异常状态"</v>
      </c>
      <c r="L133" t="str">
        <f>IF(物品!U141="",0,""""&amp;物品!U141&amp;"""")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IF(物品!B142="",0,"'"&amp;物品!B142&amp;"'")</f>
        <v>'I002'</v>
      </c>
      <c r="B134">
        <f>物品!D142</f>
        <v>0</v>
      </c>
      <c r="C134">
        <f>物品!E142</f>
        <v>0</v>
      </c>
      <c r="D134">
        <f>物品!F142</f>
        <v>0</v>
      </c>
      <c r="E134">
        <f>IF(ISTEXT(物品!G142)=TRUE,"'"&amp;物品!G142&amp;"'",物品!G142)</f>
        <v>0</v>
      </c>
      <c r="F134">
        <f>IF(ISTEXT(物品!H142)=TRUE,"'"&amp;物品!H142&amp;"'",物品!H142)</f>
        <v>0</v>
      </c>
      <c r="G134">
        <f>IF(物品!I142="",0,"'"&amp;物品!I142&amp;"'")</f>
        <v>0</v>
      </c>
      <c r="H134">
        <f>IF(物品!R142="",0,物品!R142)</f>
        <v>0</v>
      </c>
      <c r="I134">
        <f>IF(物品!S142="",0,物品!S142)</f>
        <v>0</v>
      </c>
      <c r="J134" t="str">
        <f>IF(物品!C142="",0,""""&amp;物品!C142&amp;"""")</f>
        <v>"豆沙月饼"</v>
      </c>
      <c r="K134" t="str">
        <f>IF(物品!T142="","""""",""""&amp;物品!T142&amp;"""")</f>
        <v>"暴击|Cffff0000+10%|n|n|r|Cff00ff7f效果持续15秒。|r"</v>
      </c>
      <c r="L134" t="str">
        <f>IF(物品!U142="",0,""""&amp;物品!U142&amp;"""")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IF(物品!B143="",0,"'"&amp;物品!B143&amp;"'")</f>
        <v>'I003'</v>
      </c>
      <c r="B135">
        <f>物品!D143</f>
        <v>0</v>
      </c>
      <c r="C135">
        <f>物品!E143</f>
        <v>0</v>
      </c>
      <c r="D135">
        <f>物品!F143</f>
        <v>0</v>
      </c>
      <c r="E135">
        <f>IF(ISTEXT(物品!G143)=TRUE,"'"&amp;物品!G143&amp;"'",物品!G143)</f>
        <v>0</v>
      </c>
      <c r="F135">
        <f>IF(ISTEXT(物品!H143)=TRUE,"'"&amp;物品!H143&amp;"'",物品!H143)</f>
        <v>0</v>
      </c>
      <c r="G135">
        <f>IF(物品!I143="",0,"'"&amp;物品!I143&amp;"'")</f>
        <v>0</v>
      </c>
      <c r="H135">
        <f>IF(物品!R143="",0,物品!R143)</f>
        <v>0</v>
      </c>
      <c r="I135">
        <f>IF(物品!S143="",0,物品!S143)</f>
        <v>0</v>
      </c>
      <c r="J135" t="str">
        <f>IF(物品!C143="",0,""""&amp;物品!C143&amp;"""")</f>
        <v>"冰皮月饼"</v>
      </c>
      <c r="K135" t="str">
        <f>IF(物品!T143="","""""",""""&amp;物品!T143&amp;"""")</f>
        <v>"攻击速度|Cffffd24d+40%|r。|n|n|Cff00ff7f持续15秒。|r"</v>
      </c>
      <c r="L135" t="str">
        <f>IF(物品!U143="",0,""""&amp;物品!U143&amp;"""")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IF(物品!B144="",0,"'"&amp;物品!B144&amp;"'")</f>
        <v>'I004'</v>
      </c>
      <c r="B136">
        <f>物品!D144</f>
        <v>0</v>
      </c>
      <c r="C136">
        <f>物品!E144</f>
        <v>0</v>
      </c>
      <c r="D136">
        <f>物品!F144</f>
        <v>0</v>
      </c>
      <c r="E136">
        <f>IF(ISTEXT(物品!G144)=TRUE,"'"&amp;物品!G144&amp;"'",物品!G144)</f>
        <v>0</v>
      </c>
      <c r="F136">
        <f>IF(ISTEXT(物品!H144)=TRUE,"'"&amp;物品!H144&amp;"'",物品!H144)</f>
        <v>0</v>
      </c>
      <c r="G136">
        <f>IF(物品!I144="",0,"'"&amp;物品!I144&amp;"'")</f>
        <v>0</v>
      </c>
      <c r="H136">
        <f>IF(物品!R144="",0,物品!R144)</f>
        <v>0</v>
      </c>
      <c r="I136">
        <f>IF(物品!S144="",0,物品!S144)</f>
        <v>0</v>
      </c>
      <c r="J136" t="str">
        <f>IF(物品!C144="",0,""""&amp;物品!C144&amp;"""")</f>
        <v>"果蔬月饼"</v>
      </c>
      <c r="K136" t="str">
        <f>IF(物品!T144="","""""",""""&amp;物品!T144&amp;"""")</f>
        <v>"技能伤害提高|Cffffd24d20%|r|Cfff0f0f0。|n|n|r|Cff00ff7f持续15秒。|r"</v>
      </c>
      <c r="L136" t="str">
        <f>IF(物品!U144="",0,""""&amp;物品!U144&amp;"""")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IF(物品!B145="",0,"'"&amp;物品!B145&amp;"'")</f>
        <v>'I005'</v>
      </c>
      <c r="B137">
        <f>物品!D145</f>
        <v>0</v>
      </c>
      <c r="C137">
        <f>物品!E145</f>
        <v>0</v>
      </c>
      <c r="D137">
        <f>物品!F145</f>
        <v>0</v>
      </c>
      <c r="E137">
        <f>IF(ISTEXT(物品!G145)=TRUE,"'"&amp;物品!G145&amp;"'",物品!G145)</f>
        <v>0</v>
      </c>
      <c r="F137">
        <f>IF(ISTEXT(物品!H145)=TRUE,"'"&amp;物品!H145&amp;"'",物品!H145)</f>
        <v>0</v>
      </c>
      <c r="G137">
        <f>IF(物品!I145="",0,"'"&amp;物品!I145&amp;"'")</f>
        <v>0</v>
      </c>
      <c r="H137">
        <f>IF(物品!R145="",0,物品!R145)</f>
        <v>0</v>
      </c>
      <c r="I137">
        <f>IF(物品!S145="",0,物品!S145)</f>
        <v>0</v>
      </c>
      <c r="J137" t="str">
        <f>IF(物品!C145="",0,""""&amp;物品!C145&amp;"""")</f>
        <v>"鲜肉月饼"</v>
      </c>
      <c r="K137" t="str">
        <f>IF(物品!T145="","""""",""""&amp;物品!T145&amp;"""")</f>
        <v>"攻击伤害提高|Cffffd24d20%|r。|n|n|Cff00ff7f持续15秒。|r"</v>
      </c>
      <c r="L137" t="str">
        <f>IF(物品!U145="",0,""""&amp;物品!U145&amp;"""")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IF(物品!B146="",0,"'"&amp;物品!B146&amp;"'")</f>
        <v>'I010'</v>
      </c>
      <c r="B138">
        <f>物品!D146</f>
        <v>0</v>
      </c>
      <c r="C138">
        <f>物品!E146</f>
        <v>0</v>
      </c>
      <c r="D138">
        <f>物品!F146</f>
        <v>0</v>
      </c>
      <c r="E138">
        <f>IF(ISTEXT(物品!G146)=TRUE,"'"&amp;物品!G146&amp;"'",物品!G146)</f>
        <v>0</v>
      </c>
      <c r="F138">
        <f>IF(ISTEXT(物品!H146)=TRUE,"'"&amp;物品!H146&amp;"'",物品!H146)</f>
        <v>0</v>
      </c>
      <c r="G138">
        <f>IF(物品!I146="",0,"'"&amp;物品!I146&amp;"'")</f>
        <v>0</v>
      </c>
      <c r="H138">
        <f>IF(物品!R146="",0,物品!R146)</f>
        <v>0</v>
      </c>
      <c r="I138">
        <f>IF(物品!S146="",0,物品!S146)</f>
        <v>0</v>
      </c>
      <c r="J138" t="str">
        <f>IF(物品!C146="",0,""""&amp;物品!C146&amp;"""")</f>
        <v>"招魂幡Lv0"</v>
      </c>
      <c r="K138" t="str">
        <f>IF(物品!T146="","""""",""""&amp;物品!T146&amp;"""")</f>
        <v>"击杀|Cff00ff7f300个|r敌人后奖励：|n金币|Cffffc926+3000~6000|r|n|n|Cff00ff7f同时只能携带一个招魂幡|r"</v>
      </c>
      <c r="L138" t="str">
        <f>IF(物品!U146="",0,""""&amp;物品!U146&amp;"""")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IF(物品!B147="",0,"'"&amp;物品!B147&amp;"'")</f>
        <v>'I011'</v>
      </c>
      <c r="B139">
        <f>物品!D147</f>
        <v>0</v>
      </c>
      <c r="C139">
        <f>物品!E147</f>
        <v>0</v>
      </c>
      <c r="D139">
        <f>物品!F147</f>
        <v>0</v>
      </c>
      <c r="E139">
        <f>IF(ISTEXT(物品!G147)=TRUE,"'"&amp;物品!G147&amp;"'",物品!G147)</f>
        <v>0</v>
      </c>
      <c r="F139">
        <f>IF(ISTEXT(物品!H147)=TRUE,"'"&amp;物品!H147&amp;"'",物品!H147)</f>
        <v>0</v>
      </c>
      <c r="G139">
        <f>IF(物品!I147="",0,"'"&amp;物品!I147&amp;"'")</f>
        <v>0</v>
      </c>
      <c r="H139">
        <f>IF(物品!R147="",0,物品!R147)</f>
        <v>0</v>
      </c>
      <c r="I139">
        <f>IF(物品!S147="",0,物品!S147)</f>
        <v>0</v>
      </c>
      <c r="J139" t="str">
        <f>IF(物品!C147="",0,""""&amp;物品!C147&amp;"""")</f>
        <v>"招魂幡Lv1"</v>
      </c>
      <c r="K139" t="str">
        <f>IF(物品!T147="","""""",""""&amp;物品!T147&amp;"""")</f>
        <v>"击杀|Cff00ff7f1000|r个敌人后奖励：|n金币|Cffffc926+7000~12000|r|n经验|Cffffc926+1000|r|n|n|Cff00ff7f同时只能携带一个招魂幡|r"</v>
      </c>
      <c r="L139" t="str">
        <f>IF(物品!U147="",0,""""&amp;物品!U147&amp;"""")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IF(物品!B148="",0,"'"&amp;物品!B148&amp;"'")</f>
        <v>'I012'</v>
      </c>
      <c r="B140">
        <f>物品!D148</f>
        <v>0</v>
      </c>
      <c r="C140">
        <f>物品!E148</f>
        <v>0</v>
      </c>
      <c r="D140">
        <f>物品!F148</f>
        <v>0</v>
      </c>
      <c r="E140">
        <f>IF(ISTEXT(物品!G148)=TRUE,"'"&amp;物品!G148&amp;"'",物品!G148)</f>
        <v>0</v>
      </c>
      <c r="F140">
        <f>IF(ISTEXT(物品!H148)=TRUE,"'"&amp;物品!H148&amp;"'",物品!H148)</f>
        <v>0</v>
      </c>
      <c r="G140">
        <f>IF(物品!I148="",0,"'"&amp;物品!I148&amp;"'")</f>
        <v>0</v>
      </c>
      <c r="H140">
        <f>IF(物品!R148="",0,物品!R148)</f>
        <v>0</v>
      </c>
      <c r="I140">
        <f>IF(物品!S148="",0,物品!S148)</f>
        <v>0</v>
      </c>
      <c r="J140" t="str">
        <f>IF(物品!C148="",0,""""&amp;物品!C148&amp;"""")</f>
        <v>"|Cff00FF7F招魂幡Lv2|r"</v>
      </c>
      <c r="K140" t="str">
        <f>IF(物品!T148="","""""",""""&amp;物品!T148&amp;"""")</f>
        <v>"金币加成|Cffffc926+5%|r|n|n击杀|Cff00ff7f1000个|r敌人后奖励：|n金币|Cffffc926+8000~13000|r|n经验|Cffffc926+2000|r|n|n|Cff00ff7f同时只能携带一个招魂幡|r"</v>
      </c>
      <c r="L140" t="str">
        <f>IF(物品!U148="",0,""""&amp;物品!U148&amp;"""")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IF(物品!B149="",0,"'"&amp;物品!B149&amp;"'")</f>
        <v>'I013'</v>
      </c>
      <c r="B141">
        <f>物品!D149</f>
        <v>0</v>
      </c>
      <c r="C141">
        <f>物品!E149</f>
        <v>0</v>
      </c>
      <c r="D141">
        <f>物品!F149</f>
        <v>0</v>
      </c>
      <c r="E141">
        <f>IF(ISTEXT(物品!G149)=TRUE,"'"&amp;物品!G149&amp;"'",物品!G149)</f>
        <v>0</v>
      </c>
      <c r="F141">
        <f>IF(ISTEXT(物品!H149)=TRUE,"'"&amp;物品!H149&amp;"'",物品!H149)</f>
        <v>0</v>
      </c>
      <c r="G141">
        <f>IF(物品!I149="",0,"'"&amp;物品!I149&amp;"'")</f>
        <v>0</v>
      </c>
      <c r="H141">
        <f>IF(物品!R149="",0,物品!R149)</f>
        <v>0</v>
      </c>
      <c r="I141">
        <f>IF(物品!S149="",0,物品!S149)</f>
        <v>0</v>
      </c>
      <c r="J141" t="str">
        <f>IF(物品!C149="",0,""""&amp;物品!C149&amp;"""")</f>
        <v>"|Cff00BFFF招魂幡Lv3|r"</v>
      </c>
      <c r="K141" t="str">
        <f>IF(物品!T149="","""""",""""&amp;物品!T149&amp;"""")</f>
        <v>"金币加成|Cffffc926+10%|r|n|n击杀|Cff00ff7f1000个|r敌人后奖励：|n金币|Cffffc926+9000~14000|r|n经验|Cffffc926+4000|r|n|n|Cff00ff7f同时只能携带一个招魂幡|r"</v>
      </c>
      <c r="L141" t="str">
        <f>IF(物品!U149="",0,""""&amp;物品!U149&amp;"""")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IF(物品!B150="",0,"'"&amp;物品!B150&amp;"'")</f>
        <v>'I014'</v>
      </c>
      <c r="B142">
        <f>物品!D150</f>
        <v>0</v>
      </c>
      <c r="C142">
        <f>物品!E150</f>
        <v>0</v>
      </c>
      <c r="D142">
        <f>物品!F150</f>
        <v>0</v>
      </c>
      <c r="E142">
        <f>IF(ISTEXT(物品!G150)=TRUE,"'"&amp;物品!G150&amp;"'",物品!G150)</f>
        <v>0</v>
      </c>
      <c r="F142">
        <f>IF(ISTEXT(物品!H150)=TRUE,"'"&amp;物品!H150&amp;"'",物品!H150)</f>
        <v>0</v>
      </c>
      <c r="G142">
        <f>IF(物品!I150="",0,"'"&amp;物品!I150&amp;"'")</f>
        <v>0</v>
      </c>
      <c r="H142">
        <f>IF(物品!R150="",0,物品!R150)</f>
        <v>0</v>
      </c>
      <c r="I142">
        <f>IF(物品!S150="",0,物品!S150)</f>
        <v>0</v>
      </c>
      <c r="J142" t="str">
        <f>IF(物品!C150="",0,""""&amp;物品!C150&amp;"""")</f>
        <v>"|CffFFD24D招魂幡Lv4|r"</v>
      </c>
      <c r="K142" t="str">
        <f>IF(物品!T150="","""""",""""&amp;物品!T150&amp;"""")</f>
        <v>"金币加成|Cffffc926+20%|r|n|n击杀|Cff00ff7f1000个|r敌人后奖励：|n金币|Cffffc926+10000~15000|r|n经验|Cffffc926+7000|r|n|n|Cff00ff7f同时只能携带一个招魂幡|r"</v>
      </c>
      <c r="L142" t="str">
        <f>IF(物品!U150="",0,""""&amp;物品!U150&amp;"""")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IF(物品!B151="",0,"'"&amp;物品!B151&amp;"'")</f>
        <v>'I015'</v>
      </c>
      <c r="B143">
        <f>物品!D151</f>
        <v>0</v>
      </c>
      <c r="C143">
        <f>物品!E151</f>
        <v>0</v>
      </c>
      <c r="D143">
        <f>物品!F151</f>
        <v>0</v>
      </c>
      <c r="E143">
        <f>IF(ISTEXT(物品!G151)=TRUE,"'"&amp;物品!G151&amp;"'",物品!G151)</f>
        <v>0</v>
      </c>
      <c r="F143">
        <f>IF(ISTEXT(物品!H151)=TRUE,"'"&amp;物品!H151&amp;"'",物品!H151)</f>
        <v>0</v>
      </c>
      <c r="G143">
        <f>IF(物品!I151="",0,"'"&amp;物品!I151&amp;"'")</f>
        <v>0</v>
      </c>
      <c r="H143">
        <f>IF(物品!R151="",0,物品!R151)</f>
        <v>0</v>
      </c>
      <c r="I143">
        <f>IF(物品!S151="",0,物品!S151)</f>
        <v>0</v>
      </c>
      <c r="J143" t="str">
        <f>IF(物品!C151="",0,""""&amp;物品!C151&amp;"""")</f>
        <v>"|CffFF0000招魂幡Lv5|r"</v>
      </c>
      <c r="K143" t="str">
        <f>IF(物品!T151="","""""",""""&amp;物品!T151&amp;"""")</f>
        <v>"金币加成|Cffffc926+30%|r|n|n击杀|Cff00ff7f1000个|r敌人后奖励：|n金币|Cffffc926+12000~17000|r|n经验|Cffffc926+10000|r|n|n|Cff00ff7f同时只能携带一个招魂幡|r"</v>
      </c>
      <c r="L143" t="str">
        <f>IF(物品!U151="",0,""""&amp;物品!U151&amp;"""")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IF(物品!B157="",0,"'"&amp;物品!B157&amp;"'")</f>
        <v>'IN00'</v>
      </c>
      <c r="B144">
        <f>物品!D157</f>
        <v>0</v>
      </c>
      <c r="C144">
        <f>物品!E157</f>
        <v>0</v>
      </c>
      <c r="D144">
        <f>物品!F157</f>
        <v>0</v>
      </c>
      <c r="E144">
        <f>IF(ISTEXT(物品!G157)=TRUE,"'"&amp;物品!G157&amp;"'",物品!G157)</f>
        <v>0</v>
      </c>
      <c r="F144">
        <f>IF(ISTEXT(物品!H157)=TRUE,"'"&amp;物品!H157&amp;"'",物品!H157)</f>
        <v>0</v>
      </c>
      <c r="G144">
        <f>IF(物品!I157="",0,"'"&amp;物品!I157&amp;"'")</f>
        <v>0</v>
      </c>
      <c r="H144">
        <f>IF(物品!R157="",0,物品!R157)</f>
        <v>0</v>
      </c>
      <c r="I144">
        <f>IF(物品!S157="",0,物品!S157)</f>
        <v>0</v>
      </c>
      <c r="J144" t="str">
        <f>IF(物品!C157="",0,""""&amp;物品!C157&amp;"""")</f>
        <v>"|CffFFD24D锦囊|r"</v>
      </c>
      <c r="K144" t="str">
        <f>IF(物品!T157="","""""",""""&amp;物品!T157&amp;"""")</f>
        <v>"开启后获得一个|Cffffc926随机锦囊|r。"</v>
      </c>
      <c r="L144" t="str">
        <f>IF(物品!U157="",0,""""&amp;物品!U157&amp;"""")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IF(物品!B158="",0,"'"&amp;物品!B158&amp;"'")</f>
        <v>'IN07'</v>
      </c>
      <c r="B145">
        <f>物品!D158</f>
        <v>0</v>
      </c>
      <c r="C145">
        <f>物品!E158</f>
        <v>0</v>
      </c>
      <c r="D145">
        <f>物品!F158</f>
        <v>0</v>
      </c>
      <c r="E145">
        <f>IF(ISTEXT(物品!G158)=TRUE,"'"&amp;物品!G158&amp;"'",物品!G158)</f>
        <v>0</v>
      </c>
      <c r="F145">
        <f>IF(ISTEXT(物品!H158)=TRUE,"'"&amp;物品!H158&amp;"'",物品!H158)</f>
        <v>0</v>
      </c>
      <c r="G145">
        <f>IF(物品!I158="",0,"'"&amp;物品!I158&amp;"'")</f>
        <v>0</v>
      </c>
      <c r="H145">
        <f>IF(物品!R158="",0,物品!R158)</f>
        <v>0</v>
      </c>
      <c r="I145">
        <f>IF(物品!S158="",0,物品!S158)</f>
        <v>0</v>
      </c>
      <c r="J145" t="str">
        <f>IF(物品!C158="",0,""""&amp;物品!C158&amp;"""")</f>
        <v>"|Cff00BFFF来份快餐|r"</v>
      </c>
      <c r="K145" t="str">
        <f>IF(物品!T158="","""""",""""&amp;物品!T158&amp;"""")</f>
        <v>"每秒回复|Cffffc92610%|r生命值，持续|Cffffc92610|r秒"</v>
      </c>
      <c r="L145" t="str">
        <f>IF(物品!U158="",0,""""&amp;物品!U158&amp;"""")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IF(物品!B159="",0,"'"&amp;物品!B159&amp;"'")</f>
        <v>'IN08'</v>
      </c>
      <c r="B146">
        <f>物品!D159</f>
        <v>0</v>
      </c>
      <c r="C146">
        <f>物品!E159</f>
        <v>0</v>
      </c>
      <c r="D146">
        <f>物品!F159</f>
        <v>0</v>
      </c>
      <c r="E146">
        <f>IF(ISTEXT(物品!G159)=TRUE,"'"&amp;物品!G159&amp;"'",物品!G159)</f>
        <v>0</v>
      </c>
      <c r="F146">
        <f>IF(ISTEXT(物品!H159)=TRUE,"'"&amp;物品!H159&amp;"'",物品!H159)</f>
        <v>0</v>
      </c>
      <c r="G146">
        <f>IF(物品!I159="",0,"'"&amp;物品!I159&amp;"'")</f>
        <v>0</v>
      </c>
      <c r="H146">
        <f>IF(物品!R159="",0,物品!R159)</f>
        <v>0</v>
      </c>
      <c r="I146">
        <f>IF(物品!S159="",0,物品!S159)</f>
        <v>0</v>
      </c>
      <c r="J146" t="str">
        <f>IF(物品!C159="",0,""""&amp;物品!C159&amp;"""")</f>
        <v>"|CffFF0000抬你一手|r"</v>
      </c>
      <c r="K146" t="str">
        <f>IF(物品!T159="","""""",""""&amp;物品!T159&amp;"""")</f>
        <v>"|CffFFC926击杀|r当前存在的|Cffffc926进攻怪|r和|Cffffc926Boss|r。|n|n|Cff00ff7f无法在大决战时使用|r"</v>
      </c>
      <c r="L146" t="str">
        <f>IF(物品!U159="",0,""""&amp;物品!U159&amp;"""")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IF(物品!B160="",0,"'"&amp;物品!B160&amp;"'")</f>
        <v>'IN09'</v>
      </c>
      <c r="B147">
        <f>物品!D160</f>
        <v>0</v>
      </c>
      <c r="C147">
        <f>物品!E160</f>
        <v>0</v>
      </c>
      <c r="D147">
        <f>物品!F160</f>
        <v>0</v>
      </c>
      <c r="E147">
        <f>IF(ISTEXT(物品!G160)=TRUE,"'"&amp;物品!G160&amp;"'",物品!G160)</f>
        <v>0</v>
      </c>
      <c r="F147">
        <f>IF(ISTEXT(物品!H160)=TRUE,"'"&amp;物品!H160&amp;"'",物品!H160)</f>
        <v>0</v>
      </c>
      <c r="G147">
        <f>IF(物品!I160="",0,"'"&amp;物品!I160&amp;"'")</f>
        <v>0</v>
      </c>
      <c r="H147">
        <f>IF(物品!R160="",0,物品!R160)</f>
        <v>0</v>
      </c>
      <c r="I147">
        <f>IF(物品!S160="",0,物品!S160)</f>
        <v>0</v>
      </c>
      <c r="J147" t="str">
        <f>IF(物品!C160="",0,""""&amp;物品!C160&amp;"""")</f>
        <v>"|CffFFC926死者苏生|r"</v>
      </c>
      <c r="K147" t="str">
        <f>IF(物品!T160="","""""",""""&amp;物品!T160&amp;"""")</f>
        <v>"死亡时复活。"</v>
      </c>
      <c r="L147" t="str">
        <f>IF(物品!U160="",0,""""&amp;物品!U160&amp;"""")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IF(物品!B161="",0,"'"&amp;物品!B161&amp;"'")</f>
        <v>'IN10'</v>
      </c>
      <c r="B148">
        <f>物品!D161</f>
        <v>0</v>
      </c>
      <c r="C148">
        <f>物品!E161</f>
        <v>0</v>
      </c>
      <c r="D148">
        <f>物品!F161</f>
        <v>0</v>
      </c>
      <c r="E148">
        <f>IF(ISTEXT(物品!G161)=TRUE,"'"&amp;物品!G161&amp;"'",物品!G161)</f>
        <v>0</v>
      </c>
      <c r="F148">
        <f>IF(ISTEXT(物品!H161)=TRUE,"'"&amp;物品!H161&amp;"'",物品!H161)</f>
        <v>0</v>
      </c>
      <c r="G148">
        <f>IF(物品!I161="",0,"'"&amp;物品!I161&amp;"'")</f>
        <v>0</v>
      </c>
      <c r="H148">
        <f>IF(物品!R161="",0,物品!R161)</f>
        <v>0</v>
      </c>
      <c r="I148">
        <f>IF(物品!S161="",0,物品!S161)</f>
        <v>0</v>
      </c>
      <c r="J148" t="str">
        <f>IF(物品!C161="",0,""""&amp;物品!C161&amp;"""")</f>
        <v>"|Cff00BFFF福娃这么可爱..|r"</v>
      </c>
      <c r="K148" t="str">
        <f>IF(物品!T161="","""""",""""&amp;物品!T161&amp;"""")</f>
        <v>"点金一个|Cffffc926练功房福娃|r，获得|Cffffc926300|r倍金币奖励"</v>
      </c>
      <c r="L148" t="str">
        <f>IF(物品!U161="",0,""""&amp;物品!U161&amp;"""")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IF(物品!B162="",0,"'"&amp;物品!B162&amp;"'")</f>
        <v>'IN11'</v>
      </c>
      <c r="B149">
        <f>物品!D162</f>
        <v>0</v>
      </c>
      <c r="C149">
        <f>物品!E162</f>
        <v>0</v>
      </c>
      <c r="D149">
        <f>物品!F162</f>
        <v>0</v>
      </c>
      <c r="E149">
        <f>IF(ISTEXT(物品!G162)=TRUE,"'"&amp;物品!G162&amp;"'",物品!G162)</f>
        <v>0</v>
      </c>
      <c r="F149">
        <f>IF(ISTEXT(物品!H162)=TRUE,"'"&amp;物品!H162&amp;"'",物品!H162)</f>
        <v>0</v>
      </c>
      <c r="G149">
        <f>IF(物品!I162="",0,"'"&amp;物品!I162&amp;"'")</f>
        <v>0</v>
      </c>
      <c r="H149">
        <f>IF(物品!R162="",0,物品!R162)</f>
        <v>0</v>
      </c>
      <c r="I149">
        <f>IF(物品!S162="",0,物品!S162)</f>
        <v>0</v>
      </c>
      <c r="J149" t="str">
        <f>IF(物品!C162="",0,""""&amp;物品!C162&amp;"""")</f>
        <v>"|CffFFC926奥里给Lo他|r"</v>
      </c>
      <c r="K149" t="str">
        <f>IF(物品!T162="","""""",""""&amp;物品!T162&amp;"""")</f>
        <v>"|CffFFC92610秒|r内提高|Cffffc926100%|r攻击伤害"</v>
      </c>
      <c r="L149" t="str">
        <f>IF(物品!U162="",0,""""&amp;物品!U162&amp;"""")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IF(物品!B163="",0,"'"&amp;物品!B163&amp;"'")</f>
        <v>'IN12'</v>
      </c>
      <c r="B150">
        <f>物品!D163</f>
        <v>0</v>
      </c>
      <c r="C150">
        <f>物品!E163</f>
        <v>0</v>
      </c>
      <c r="D150">
        <f>物品!F163</f>
        <v>0</v>
      </c>
      <c r="E150">
        <f>IF(ISTEXT(物品!G163)=TRUE,"'"&amp;物品!G163&amp;"'",物品!G163)</f>
        <v>0</v>
      </c>
      <c r="F150">
        <f>IF(ISTEXT(物品!H163)=TRUE,"'"&amp;物品!H163&amp;"'",物品!H163)</f>
        <v>0</v>
      </c>
      <c r="G150">
        <f>IF(物品!I163="",0,"'"&amp;物品!I163&amp;"'")</f>
        <v>0</v>
      </c>
      <c r="H150">
        <f>IF(物品!R163="",0,物品!R163)</f>
        <v>0</v>
      </c>
      <c r="I150">
        <f>IF(物品!S163="",0,物品!S163)</f>
        <v>0</v>
      </c>
      <c r="J150" t="str">
        <f>IF(物品!C163="",0,""""&amp;物品!C163&amp;"""")</f>
        <v>"|CffFF0000以逸待劳|r"</v>
      </c>
      <c r="K150" t="str">
        <f>IF(物品!T163="","""""",""""&amp;物品!T163&amp;"""")</f>
        <v>"在|Cffffc926基地-周文王|r附近召唤|Cffffc9261|r个|Cffffc926黑市商店|r，仅存在|Cffffc92630|r秒。"</v>
      </c>
      <c r="L150" t="str">
        <f>IF(物品!U163="",0,""""&amp;物品!U163&amp;"""")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IF(物品!B164="",0,"'"&amp;物品!B164&amp;"'")</f>
        <v>'IN13'</v>
      </c>
      <c r="B151">
        <f>物品!D164</f>
        <v>0</v>
      </c>
      <c r="C151">
        <f>物品!E164</f>
        <v>0</v>
      </c>
      <c r="D151">
        <f>物品!F164</f>
        <v>0</v>
      </c>
      <c r="E151">
        <f>IF(ISTEXT(物品!G164)=TRUE,"'"&amp;物品!G164&amp;"'",物品!G164)</f>
        <v>0</v>
      </c>
      <c r="F151">
        <f>IF(ISTEXT(物品!H164)=TRUE,"'"&amp;物品!H164&amp;"'",物品!H164)</f>
        <v>0</v>
      </c>
      <c r="G151">
        <f>IF(物品!I164="",0,"'"&amp;物品!I164&amp;"'")</f>
        <v>0</v>
      </c>
      <c r="H151">
        <f>IF(物品!R164="",0,物品!R164)</f>
        <v>0</v>
      </c>
      <c r="I151">
        <f>IF(物品!S164="",0,物品!S164)</f>
        <v>0</v>
      </c>
      <c r="J151" t="str">
        <f>IF(物品!C164="",0,""""&amp;物品!C164&amp;"""")</f>
        <v>"|CffFF0000全军出击|r"</v>
      </c>
      <c r="K151" t="str">
        <f>IF(物品!T164="","""""",""""&amp;物品!T164&amp;"""")</f>
        <v>"场上存活的队友|Cffffc92615|r秒内提高|Cffffc92650%|r技能伤害"</v>
      </c>
      <c r="L151" t="str">
        <f>IF(物品!U164="",0,""""&amp;物品!U164&amp;"""")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IF(物品!B165="",0,"'"&amp;物品!B165&amp;"'")</f>
        <v>'IN14'</v>
      </c>
      <c r="B152">
        <f>物品!D165</f>
        <v>0</v>
      </c>
      <c r="C152">
        <f>物品!E165</f>
        <v>0</v>
      </c>
      <c r="D152">
        <f>物品!F165</f>
        <v>0</v>
      </c>
      <c r="E152">
        <f>IF(ISTEXT(物品!G165)=TRUE,"'"&amp;物品!G165&amp;"'",物品!G165)</f>
        <v>0</v>
      </c>
      <c r="F152">
        <f>IF(ISTEXT(物品!H165)=TRUE,"'"&amp;物品!H165&amp;"'",物品!H165)</f>
        <v>0</v>
      </c>
      <c r="G152">
        <f>IF(物品!I165="",0,"'"&amp;物品!I165&amp;"'")</f>
        <v>0</v>
      </c>
      <c r="H152">
        <f>IF(物品!R165="",0,物品!R165)</f>
        <v>0</v>
      </c>
      <c r="I152">
        <f>IF(物品!S165="",0,物品!S165)</f>
        <v>0</v>
      </c>
      <c r="J152" t="str">
        <f>IF(物品!C165="",0,""""&amp;物品!C165&amp;"""")</f>
        <v>"|CffFFC926心跳时刻|r"</v>
      </c>
      <c r="K152" t="str">
        <f>IF(物品!T165="","""""",""""&amp;物品!T165&amp;"""")</f>
        <v>"使用后基地无敌|Cffffc92610|r秒。"</v>
      </c>
      <c r="L152" t="str">
        <f>IF(物品!U165="",0,""""&amp;物品!U165&amp;"""")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IF(物品!B166="",0,"'"&amp;物品!B166&amp;"'")</f>
        <v>'IN15'</v>
      </c>
      <c r="B153">
        <f>物品!D166</f>
        <v>0</v>
      </c>
      <c r="C153">
        <f>物品!E166</f>
        <v>0</v>
      </c>
      <c r="D153">
        <f>物品!F166</f>
        <v>0</v>
      </c>
      <c r="E153">
        <f>IF(ISTEXT(物品!G166)=TRUE,"'"&amp;物品!G166&amp;"'",物品!G166)</f>
        <v>0</v>
      </c>
      <c r="F153">
        <f>IF(ISTEXT(物品!H166)=TRUE,"'"&amp;物品!H166&amp;"'",物品!H166)</f>
        <v>0</v>
      </c>
      <c r="G153">
        <f>IF(物品!I166="",0,"'"&amp;物品!I166&amp;"'")</f>
        <v>0</v>
      </c>
      <c r="H153">
        <f>IF(物品!R166="",0,物品!R166)</f>
        <v>0</v>
      </c>
      <c r="I153">
        <f>IF(物品!S166="",0,物品!S166)</f>
        <v>0</v>
      </c>
      <c r="J153" t="str">
        <f>IF(物品!C166="",0,""""&amp;物品!C166&amp;"""")</f>
        <v>"|CffFFC926据守|r"</v>
      </c>
      <c r="K153" t="str">
        <f>IF(物品!T166="","""""",""""&amp;物品!T166&amp;"""")</f>
        <v>"场上存活的队友|Cffffc92615|r秒内减少|Cffffc92620%|r承受伤害"</v>
      </c>
      <c r="L153" t="str">
        <f>IF(物品!U166="",0,""""&amp;物品!U166&amp;"""")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IF(物品!B167="",0,"'"&amp;物品!B167&amp;"'")</f>
        <v>'IN16'</v>
      </c>
      <c r="B154">
        <f>物品!D167</f>
        <v>0</v>
      </c>
      <c r="C154">
        <f>物品!E167</f>
        <v>0</v>
      </c>
      <c r="D154">
        <f>物品!F167</f>
        <v>0</v>
      </c>
      <c r="E154">
        <f>IF(ISTEXT(物品!G167)=TRUE,"'"&amp;物品!G167&amp;"'",物品!G167)</f>
        <v>0</v>
      </c>
      <c r="F154">
        <f>IF(ISTEXT(物品!H167)=TRUE,"'"&amp;物品!H167&amp;"'",物品!H167)</f>
        <v>0</v>
      </c>
      <c r="G154">
        <f>IF(物品!I167="",0,"'"&amp;物品!I167&amp;"'")</f>
        <v>0</v>
      </c>
      <c r="H154">
        <f>IF(物品!R167="",0,物品!R167)</f>
        <v>0</v>
      </c>
      <c r="I154">
        <f>IF(物品!S167="",0,物品!S167)</f>
        <v>0</v>
      </c>
      <c r="J154" t="str">
        <f>IF(物品!C167="",0,""""&amp;物品!C167&amp;"""")</f>
        <v>"赌输可退"</v>
      </c>
      <c r="K154" t="str">
        <f>IF(物品!T167="","""""",""""&amp;物品!T167&amp;"""")</f>
        <v>"使|Cffffd24d1|r个|Cffffd24d道果品质|r提高|Cffffd24d-1~+2|r。|n|n|Cff00ff7f只能对天级【7】或以下的道果使用|r"</v>
      </c>
      <c r="L154" t="str">
        <f>IF(物品!U167="",0,""""&amp;物品!U167&amp;"""")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IF(物品!B168="",0,"'"&amp;物品!B168&amp;"'")</f>
        <v>'IN17'</v>
      </c>
      <c r="B155">
        <f>物品!D168</f>
        <v>0</v>
      </c>
      <c r="C155">
        <f>物品!E168</f>
        <v>0</v>
      </c>
      <c r="D155">
        <f>物品!F168</f>
        <v>0</v>
      </c>
      <c r="E155">
        <f>IF(ISTEXT(物品!G168)=TRUE,"'"&amp;物品!G168&amp;"'",物品!G168)</f>
        <v>0</v>
      </c>
      <c r="F155">
        <f>IF(ISTEXT(物品!H168)=TRUE,"'"&amp;物品!H168&amp;"'",物品!H168)</f>
        <v>0</v>
      </c>
      <c r="G155">
        <f>IF(物品!I168="",0,"'"&amp;物品!I168&amp;"'")</f>
        <v>0</v>
      </c>
      <c r="H155">
        <f>IF(物品!R168="",0,物品!R168)</f>
        <v>0</v>
      </c>
      <c r="I155">
        <f>IF(物品!S168="",0,物品!S168)</f>
        <v>0</v>
      </c>
      <c r="J155" t="str">
        <f>IF(物品!C168="",0,""""&amp;物品!C168&amp;"""")</f>
        <v>"|Cff00BFFF来点玄铁|r"</v>
      </c>
      <c r="K155" t="str">
        <f>IF(物品!T168="","""""",""""&amp;物品!T168&amp;"""")</f>
        <v>"玄铁|Cffffc926+5~20|r"</v>
      </c>
      <c r="L155" t="str">
        <f>IF(物品!U168="",0,""""&amp;物品!U168&amp;"""")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IF(物品!B169="",0,"'"&amp;物品!B169&amp;"'")</f>
        <v>'IN18'</v>
      </c>
      <c r="B156">
        <f>物品!D169</f>
        <v>0</v>
      </c>
      <c r="C156">
        <f>物品!E169</f>
        <v>0</v>
      </c>
      <c r="D156">
        <f>物品!F169</f>
        <v>0</v>
      </c>
      <c r="E156">
        <f>IF(ISTEXT(物品!G169)=TRUE,"'"&amp;物品!G169&amp;"'",物品!G169)</f>
        <v>0</v>
      </c>
      <c r="F156">
        <f>IF(ISTEXT(物品!H169)=TRUE,"'"&amp;物品!H169&amp;"'",物品!H169)</f>
        <v>0</v>
      </c>
      <c r="G156">
        <f>IF(物品!I169="",0,"'"&amp;物品!I169&amp;"'")</f>
        <v>0</v>
      </c>
      <c r="H156">
        <f>IF(物品!R169="",0,物品!R169)</f>
        <v>0</v>
      </c>
      <c r="I156">
        <f>IF(物品!S169="",0,物品!S169)</f>
        <v>0</v>
      </c>
      <c r="J156" t="str">
        <f>IF(物品!C169="",0,""""&amp;物品!C169&amp;"""")</f>
        <v>"|CffFFC926恭喜发财|r"</v>
      </c>
      <c r="K156" t="str">
        <f>IF(物品!T169="","""""",""""&amp;物品!T169&amp;"""")</f>
        <v>"|CffFFC92630|r秒内金币加成|Cffffc926+50%|r"</v>
      </c>
      <c r="L156" t="str">
        <f>IF(物品!U169="",0,""""&amp;物品!U169&amp;"""")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IF(物品!B170="",0,"'"&amp;物品!B170&amp;"'")</f>
        <v>'IN19'</v>
      </c>
      <c r="B157">
        <f>物品!D170</f>
        <v>0</v>
      </c>
      <c r="C157">
        <f>物品!E170</f>
        <v>0</v>
      </c>
      <c r="D157">
        <f>物品!F170</f>
        <v>0</v>
      </c>
      <c r="E157">
        <f>IF(ISTEXT(物品!G170)=TRUE,"'"&amp;物品!G170&amp;"'",物品!G170)</f>
        <v>0</v>
      </c>
      <c r="F157">
        <f>IF(ISTEXT(物品!H170)=TRUE,"'"&amp;物品!H170&amp;"'",物品!H170)</f>
        <v>0</v>
      </c>
      <c r="G157">
        <f>IF(物品!I170="",0,"'"&amp;物品!I170&amp;"'")</f>
        <v>0</v>
      </c>
      <c r="H157">
        <f>IF(物品!R170="",0,物品!R170)</f>
        <v>0</v>
      </c>
      <c r="I157">
        <f>IF(物品!S170="",0,物品!S170)</f>
        <v>0</v>
      </c>
      <c r="J157" t="str">
        <f>IF(物品!C170="",0,""""&amp;物品!C170&amp;"""")</f>
        <v>"附魔宝箱"</v>
      </c>
      <c r="K157" t="str">
        <f>IF(物品!T170="","""""",""""&amp;物品!T170&amp;"""")</f>
        <v>"使用后获得|Cffffc926随机类型技能附魔石|r"</v>
      </c>
      <c r="L157" t="str">
        <f>IF(物品!U170="",0,""""&amp;物品!U170&amp;"""")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IF(物品!B171="",0,"'"&amp;物品!B171&amp;"'")</f>
        <v>'IN20'</v>
      </c>
      <c r="B158">
        <f>物品!D171</f>
        <v>0</v>
      </c>
      <c r="C158">
        <f>物品!E171</f>
        <v>0</v>
      </c>
      <c r="D158">
        <f>物品!F171</f>
        <v>0</v>
      </c>
      <c r="E158">
        <f>IF(ISTEXT(物品!G171)=TRUE,"'"&amp;物品!G171&amp;"'",物品!G171)</f>
        <v>0</v>
      </c>
      <c r="F158">
        <f>IF(ISTEXT(物品!H171)=TRUE,"'"&amp;物品!H171&amp;"'",物品!H171)</f>
        <v>0</v>
      </c>
      <c r="G158">
        <f>IF(物品!I171="",0,"'"&amp;物品!I171&amp;"'")</f>
        <v>0</v>
      </c>
      <c r="H158">
        <f>IF(物品!R171="",0,物品!R171)</f>
        <v>0</v>
      </c>
      <c r="I158">
        <f>IF(物品!S171="",0,物品!S171)</f>
        <v>0</v>
      </c>
      <c r="J158" t="str">
        <f>IF(物品!C171="",0,""""&amp;物品!C171&amp;"""")</f>
        <v>"|CffFFC926鼠年大吉|r"</v>
      </c>
      <c r="K158" t="str">
        <f>IF(物品!T171="","""""",""""&amp;物品!T171&amp;"""")</f>
        <v>"|CffFFC92630|r秒内杀敌金币|Cffffc926+25|r"</v>
      </c>
      <c r="L158" t="str">
        <f>IF(物品!U171="",0,""""&amp;物品!U171&amp;"""")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IF(物品!B172="",0,"'"&amp;物品!B172&amp;"'")</f>
        <v>'IN21'</v>
      </c>
      <c r="B159">
        <f>物品!D172</f>
        <v>0</v>
      </c>
      <c r="C159">
        <f>物品!E172</f>
        <v>0</v>
      </c>
      <c r="D159">
        <f>物品!F172</f>
        <v>0</v>
      </c>
      <c r="E159">
        <f>IF(ISTEXT(物品!G172)=TRUE,"'"&amp;物品!G172&amp;"'",物品!G172)</f>
        <v>0</v>
      </c>
      <c r="F159">
        <f>IF(ISTEXT(物品!H172)=TRUE,"'"&amp;物品!H172&amp;"'",物品!H172)</f>
        <v>0</v>
      </c>
      <c r="G159">
        <f>IF(物品!I172="",0,"'"&amp;物品!I172&amp;"'")</f>
        <v>0</v>
      </c>
      <c r="H159">
        <f>IF(物品!R172="",0,物品!R172)</f>
        <v>0</v>
      </c>
      <c r="I159">
        <f>IF(物品!S172="",0,物品!S172)</f>
        <v>0</v>
      </c>
      <c r="J159" t="str">
        <f>IF(物品!C172="",0,""""&amp;物品!C172&amp;"""")</f>
        <v>"|Cff00FF7F小金库|r"</v>
      </c>
      <c r="K159" t="str">
        <f>IF(物品!T172="","""""",""""&amp;物品!T172&amp;"""")</f>
        <v>"金币|Cffffc926+888~8888|r"</v>
      </c>
      <c r="L159" t="str">
        <f>IF(物品!U172="",0,""""&amp;物品!U172&amp;"""")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IF(物品!B173="",0,"'"&amp;物品!B173&amp;"'")</f>
        <v>'IN22'</v>
      </c>
      <c r="B160">
        <f>物品!D173</f>
        <v>0</v>
      </c>
      <c r="C160">
        <f>物品!E173</f>
        <v>0</v>
      </c>
      <c r="D160">
        <f>物品!F173</f>
        <v>0</v>
      </c>
      <c r="E160">
        <f>IF(ISTEXT(物品!G173)=TRUE,"'"&amp;物品!G173&amp;"'",物品!G173)</f>
        <v>0</v>
      </c>
      <c r="F160">
        <f>IF(ISTEXT(物品!H173)=TRUE,"'"&amp;物品!H173&amp;"'",物品!H173)</f>
        <v>0</v>
      </c>
      <c r="G160">
        <f>IF(物品!I173="",0,"'"&amp;物品!I173&amp;"'")</f>
        <v>0</v>
      </c>
      <c r="H160">
        <f>IF(物品!R173="",0,物品!R173)</f>
        <v>0</v>
      </c>
      <c r="I160">
        <f>IF(物品!S173="",0,物品!S173)</f>
        <v>0</v>
      </c>
      <c r="J160" t="str">
        <f>IF(物品!C173="",0,""""&amp;物品!C173&amp;"""")</f>
        <v>"|Cff00BFFF小银行|r"</v>
      </c>
      <c r="K160" t="str">
        <f>IF(物品!T173="","""""",""""&amp;物品!T173&amp;"""")</f>
        <v>"金币|Cffffc926+2888~18888|r"</v>
      </c>
      <c r="L160" t="str">
        <f>IF(物品!U173="",0,""""&amp;物品!U173&amp;"""")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IF(物品!B174="",0,"'"&amp;物品!B174&amp;"'")</f>
        <v>'IN23'</v>
      </c>
      <c r="B161">
        <f>物品!D174</f>
        <v>0</v>
      </c>
      <c r="C161">
        <f>物品!E174</f>
        <v>0</v>
      </c>
      <c r="D161">
        <f>物品!F174</f>
        <v>0</v>
      </c>
      <c r="E161">
        <f>IF(ISTEXT(物品!G174)=TRUE,"'"&amp;物品!G174&amp;"'",物品!G174)</f>
        <v>0</v>
      </c>
      <c r="F161">
        <f>IF(ISTEXT(物品!H174)=TRUE,"'"&amp;物品!H174&amp;"'",物品!H174)</f>
        <v>0</v>
      </c>
      <c r="G161">
        <f>IF(物品!I174="",0,"'"&amp;物品!I174&amp;"'")</f>
        <v>0</v>
      </c>
      <c r="H161">
        <f>IF(物品!R174="",0,物品!R174)</f>
        <v>0</v>
      </c>
      <c r="I161">
        <f>IF(物品!S174="",0,物品!S174)</f>
        <v>0</v>
      </c>
      <c r="J161" t="str">
        <f>IF(物品!C174="",0,""""&amp;物品!C174&amp;"""")</f>
        <v>"|CffFFC926大金矿|r"</v>
      </c>
      <c r="K161" t="str">
        <f>IF(物品!T174="","""""",""""&amp;物品!T174&amp;"""")</f>
        <v>"金币|Cffffc926+8888~88888|r"</v>
      </c>
      <c r="L161" t="str">
        <f>IF(物品!U174="",0,""""&amp;物品!U174&amp;"""")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IF(物品!B175="",0,"'"&amp;物品!B175&amp;"'")</f>
        <v>'IN24'</v>
      </c>
      <c r="B162">
        <f>物品!D175</f>
        <v>0</v>
      </c>
      <c r="C162">
        <f>物品!E175</f>
        <v>0</v>
      </c>
      <c r="D162">
        <f>物品!F175</f>
        <v>0</v>
      </c>
      <c r="E162">
        <f>IF(ISTEXT(物品!G175)=TRUE,"'"&amp;物品!G175&amp;"'",物品!G175)</f>
        <v>0</v>
      </c>
      <c r="F162">
        <f>IF(ISTEXT(物品!H175)=TRUE,"'"&amp;物品!H175&amp;"'",物品!H175)</f>
        <v>0</v>
      </c>
      <c r="G162">
        <f>IF(物品!I175="",0,"'"&amp;物品!I175&amp;"'")</f>
        <v>0</v>
      </c>
      <c r="H162">
        <f>IF(物品!R175="",0,物品!R175)</f>
        <v>0</v>
      </c>
      <c r="I162">
        <f>IF(物品!S175="",0,物品!S175)</f>
        <v>0</v>
      </c>
      <c r="J162" t="str">
        <f>IF(物品!C175="",0,""""&amp;物品!C175&amp;"""")</f>
        <v>"|Cff00FF7F培元丹|r"</v>
      </c>
      <c r="K162" t="str">
        <f>IF(物品!T175="","""""",""""&amp;物品!T175&amp;"""")</f>
        <v>"攻击|Cffffc926+1000|r"</v>
      </c>
      <c r="L162" t="str">
        <f>IF(物品!U175="",0,""""&amp;物品!U175&amp;"""")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IF(物品!B176="",0,"'"&amp;物品!B176&amp;"'")</f>
        <v>'IN25'</v>
      </c>
      <c r="B163">
        <f>物品!D176</f>
        <v>0</v>
      </c>
      <c r="C163">
        <f>物品!E176</f>
        <v>0</v>
      </c>
      <c r="D163">
        <f>物品!F176</f>
        <v>0</v>
      </c>
      <c r="E163">
        <f>IF(ISTEXT(物品!G176)=TRUE,"'"&amp;物品!G176&amp;"'",物品!G176)</f>
        <v>0</v>
      </c>
      <c r="F163">
        <f>IF(ISTEXT(物品!H176)=TRUE,"'"&amp;物品!H176&amp;"'",物品!H176)</f>
        <v>0</v>
      </c>
      <c r="G163">
        <f>IF(物品!I176="",0,"'"&amp;物品!I176&amp;"'")</f>
        <v>0</v>
      </c>
      <c r="H163">
        <f>IF(物品!R176="",0,物品!R176)</f>
        <v>0</v>
      </c>
      <c r="I163">
        <f>IF(物品!S176="",0,物品!S176)</f>
        <v>0</v>
      </c>
      <c r="J163" t="str">
        <f>IF(物品!C176="",0,""""&amp;物品!C176&amp;"""")</f>
        <v>"|Cff00BFFF入门道果箱|r"</v>
      </c>
      <c r="K163" t="str">
        <f>IF(物品!T176="","""""",""""&amp;物品!T176&amp;"""")</f>
        <v>"打开后有几率获得以下奖励：|n【随机品质】中级道果|n|Cff00ff7f【随机品质】高级道果|r"</v>
      </c>
      <c r="L163" t="str">
        <f>IF(物品!U176="",0,""""&amp;物品!U176&amp;"""")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IF(物品!B177="",0,"'"&amp;物品!B177&amp;"'")</f>
        <v>'IN26'</v>
      </c>
      <c r="B164">
        <f>物品!D177</f>
        <v>0</v>
      </c>
      <c r="C164">
        <f>物品!E177</f>
        <v>0</v>
      </c>
      <c r="D164">
        <f>物品!F177</f>
        <v>0</v>
      </c>
      <c r="E164">
        <f>IF(ISTEXT(物品!G177)=TRUE,"'"&amp;物品!G177&amp;"'",物品!G177)</f>
        <v>0</v>
      </c>
      <c r="F164">
        <f>IF(ISTEXT(物品!H177)=TRUE,"'"&amp;物品!H177&amp;"'",物品!H177)</f>
        <v>0</v>
      </c>
      <c r="G164">
        <f>IF(物品!I177="",0,"'"&amp;物品!I177&amp;"'")</f>
        <v>0</v>
      </c>
      <c r="H164">
        <f>IF(物品!R177="",0,物品!R177)</f>
        <v>0</v>
      </c>
      <c r="I164">
        <f>IF(物品!S177="",0,物品!S177)</f>
        <v>0</v>
      </c>
      <c r="J164" t="str">
        <f>IF(物品!C177="",0,""""&amp;物品!C177&amp;"""")</f>
        <v>"|CffFFD24D后天道果箱|r"</v>
      </c>
      <c r="K164" t="str">
        <f>IF(物品!T177="","""""",""""&amp;物品!T177&amp;"""")</f>
        <v>"打开后有几率获得以下奖励：|n|Cff00ff7f【随机品质】黄级道果|r|n|Cff00bfff【随机品质】玄级道果|n【随机品质】地级道果|r"</v>
      </c>
      <c r="L164" t="str">
        <f>IF(物品!U177="",0,""""&amp;物品!U177&amp;"""")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IF(物品!B178="",0,"'"&amp;物品!B178&amp;"'")</f>
        <v>'IN27'</v>
      </c>
      <c r="B165">
        <f>物品!D178</f>
        <v>0</v>
      </c>
      <c r="C165">
        <f>物品!E178</f>
        <v>0</v>
      </c>
      <c r="D165">
        <f>物品!F178</f>
        <v>0</v>
      </c>
      <c r="E165">
        <f>IF(ISTEXT(物品!G178)=TRUE,"'"&amp;物品!G178&amp;"'",物品!G178)</f>
        <v>0</v>
      </c>
      <c r="F165">
        <f>IF(ISTEXT(物品!H178)=TRUE,"'"&amp;物品!H178&amp;"'",物品!H178)</f>
        <v>0</v>
      </c>
      <c r="G165">
        <f>IF(物品!I178="",0,"'"&amp;物品!I178&amp;"'")</f>
        <v>0</v>
      </c>
      <c r="H165">
        <f>IF(物品!R178="",0,物品!R178)</f>
        <v>0</v>
      </c>
      <c r="I165">
        <f>IF(物品!S178="",0,物品!S178)</f>
        <v>0</v>
      </c>
      <c r="J165" t="str">
        <f>IF(物品!C178="",0,""""&amp;物品!C178&amp;"""")</f>
        <v>"|CffFF0000先天道果箱|r"</v>
      </c>
      <c r="K165" t="str">
        <f>IF(物品!T178="","""""",""""&amp;物品!T178&amp;"""")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IF(物品!U178="",0,""""&amp;物品!U178&amp;"""")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IF(物品!B179="",0,"'"&amp;物品!B179&amp;"'")</f>
        <v>'IN28'</v>
      </c>
      <c r="B166">
        <f>物品!D179</f>
        <v>0</v>
      </c>
      <c r="C166">
        <f>物品!E179</f>
        <v>0</v>
      </c>
      <c r="D166">
        <f>物品!F179</f>
        <v>0</v>
      </c>
      <c r="E166">
        <f>IF(ISTEXT(物品!G179)=TRUE,"'"&amp;物品!G179&amp;"'",物品!G179)</f>
        <v>0</v>
      </c>
      <c r="F166">
        <f>IF(ISTEXT(物品!H179)=TRUE,"'"&amp;物品!H179&amp;"'",物品!H179)</f>
        <v>0</v>
      </c>
      <c r="G166">
        <f>IF(物品!I179="",0,"'"&amp;物品!I179&amp;"'")</f>
        <v>0</v>
      </c>
      <c r="H166">
        <f>IF(物品!R179="",0,物品!R179)</f>
        <v>0</v>
      </c>
      <c r="I166">
        <f>IF(物品!S179="",0,物品!S179)</f>
        <v>0</v>
      </c>
      <c r="J166" t="str">
        <f>IF(物品!C179="",0,""""&amp;物品!C179&amp;"""")</f>
        <v>"|CffFFD24D技能宝箱|r"</v>
      </c>
      <c r="K166" t="str">
        <f>IF(物品!T179="","""""",""""&amp;物品!T179&amp;"""")</f>
        <v>"使用后获得|Cffffc926随机类型技能升阶石|r"</v>
      </c>
      <c r="L166" t="str">
        <f>IF(物品!U179="",0,""""&amp;物品!U179&amp;"""")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IF(物品!B180="",0,"'"&amp;物品!B180&amp;"'")</f>
        <v>'IN29'</v>
      </c>
      <c r="B167">
        <f>物品!D180</f>
        <v>0</v>
      </c>
      <c r="C167">
        <f>物品!E180</f>
        <v>0</v>
      </c>
      <c r="D167">
        <f>物品!F180</f>
        <v>0</v>
      </c>
      <c r="E167">
        <f>IF(ISTEXT(物品!G180)=TRUE,"'"&amp;物品!G180&amp;"'",物品!G180)</f>
        <v>0</v>
      </c>
      <c r="F167">
        <f>IF(ISTEXT(物品!H180)=TRUE,"'"&amp;物品!H180&amp;"'",物品!H180)</f>
        <v>0</v>
      </c>
      <c r="G167">
        <f>IF(物品!I180="",0,"'"&amp;物品!I180&amp;"'")</f>
        <v>0</v>
      </c>
      <c r="H167">
        <f>IF(物品!R180="",0,物品!R180)</f>
        <v>0</v>
      </c>
      <c r="I167">
        <f>IF(物品!S180="",0,物品!S180)</f>
        <v>0</v>
      </c>
      <c r="J167" t="str">
        <f>IF(物品!C180="",0,""""&amp;物品!C180&amp;"""")</f>
        <v>"|CffFFD24D附魔宝箱|r"</v>
      </c>
      <c r="K167" t="str">
        <f>IF(物品!T180="","""""",""""&amp;物品!T180&amp;"""")</f>
        <v>"使用后获得|Cffffc926随机类型技能附魔石|r"</v>
      </c>
      <c r="L167" t="str">
        <f>IF(物品!U180="",0,""""&amp;物品!U180&amp;"""")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IF(物品!B181="",0,"'"&amp;物品!B181&amp;"'")</f>
        <v>'IN30'</v>
      </c>
      <c r="B168">
        <f>物品!D181</f>
        <v>0</v>
      </c>
      <c r="C168">
        <f>物品!E181</f>
        <v>0</v>
      </c>
      <c r="D168">
        <f>物品!F181</f>
        <v>0</v>
      </c>
      <c r="E168">
        <f>IF(ISTEXT(物品!G181)=TRUE,"'"&amp;物品!G181&amp;"'",物品!G181)</f>
        <v>0</v>
      </c>
      <c r="F168">
        <f>IF(ISTEXT(物品!H181)=TRUE,"'"&amp;物品!H181&amp;"'",物品!H181)</f>
        <v>0</v>
      </c>
      <c r="G168">
        <f>IF(物品!I181="",0,"'"&amp;物品!I181&amp;"'")</f>
        <v>0</v>
      </c>
      <c r="H168">
        <f>IF(物品!R181="",0,物品!R181)</f>
        <v>0</v>
      </c>
      <c r="I168">
        <f>IF(物品!S181="",0,物品!S181)</f>
        <v>0</v>
      </c>
      <c r="J168" t="str">
        <f>IF(物品!C181="",0,""""&amp;物品!C181&amp;"""")</f>
        <v>"|Cff00FF7F幸运星盒|r"</v>
      </c>
      <c r="K168" t="str">
        <f>IF(物品!T181="","""""",""""&amp;物品!T181&amp;"""")</f>
        <v>"开启后获得|Cff00bfff随机奖励|r。"</v>
      </c>
      <c r="L168" t="str">
        <f>IF(物品!U181="",0,""""&amp;物品!U181&amp;"""")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IF(物品!B182="",0,"'"&amp;物品!B182&amp;"'")</f>
        <v>'IN31'</v>
      </c>
      <c r="B169">
        <f>物品!D182</f>
        <v>0</v>
      </c>
      <c r="C169">
        <f>物品!E182</f>
        <v>0</v>
      </c>
      <c r="D169">
        <f>物品!F182</f>
        <v>0</v>
      </c>
      <c r="E169">
        <f>IF(ISTEXT(物品!G182)=TRUE,"'"&amp;物品!G182&amp;"'",物品!G182)</f>
        <v>0</v>
      </c>
      <c r="F169">
        <f>IF(ISTEXT(物品!H182)=TRUE,"'"&amp;物品!H182&amp;"'",物品!H182)</f>
        <v>0</v>
      </c>
      <c r="G169">
        <f>IF(物品!I182="",0,"'"&amp;物品!I182&amp;"'")</f>
        <v>0</v>
      </c>
      <c r="H169">
        <f>IF(物品!R182="",0,物品!R182)</f>
        <v>0</v>
      </c>
      <c r="I169">
        <f>IF(物品!S182="",0,物品!S182)</f>
        <v>0</v>
      </c>
      <c r="J169" t="str">
        <f>IF(物品!C182="",0,""""&amp;物品!C182&amp;"""")</f>
        <v>"|CffFFD24D炽星魔盒|r"</v>
      </c>
      <c r="K169" t="str">
        <f>IF(物品!T182="","""""",""""&amp;物品!T182&amp;"""")</f>
        <v>"开启后获得|Cffffd24d随机奖励|r。"</v>
      </c>
      <c r="L169" t="str">
        <f>IF(物品!U182="",0,""""&amp;物品!U182&amp;"""")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IF(物品!B183="",0,"'"&amp;物品!B183&amp;"'")</f>
        <v>'IN32'</v>
      </c>
      <c r="B170">
        <f>物品!D183</f>
        <v>0</v>
      </c>
      <c r="C170">
        <f>物品!E183</f>
        <v>0</v>
      </c>
      <c r="D170">
        <f>物品!F183</f>
        <v>0</v>
      </c>
      <c r="E170">
        <f>IF(ISTEXT(物品!G183)=TRUE,"'"&amp;物品!G183&amp;"'",物品!G183)</f>
        <v>0</v>
      </c>
      <c r="F170">
        <f>IF(ISTEXT(物品!H183)=TRUE,"'"&amp;物品!H183&amp;"'",物品!H183)</f>
        <v>0</v>
      </c>
      <c r="G170">
        <f>IF(物品!I183="",0,"'"&amp;物品!I183&amp;"'")</f>
        <v>0</v>
      </c>
      <c r="H170">
        <f>IF(物品!R183="",0,物品!R183)</f>
        <v>0</v>
      </c>
      <c r="I170">
        <f>IF(物品!S183="",0,物品!S183)</f>
        <v>0</v>
      </c>
      <c r="J170" t="str">
        <f>IF(物品!C183="",0,""""&amp;物品!C183&amp;"""")</f>
        <v>"|CffFFD24D技能宝箱|r"</v>
      </c>
      <c r="K170" t="str">
        <f>IF(物品!T183="","""""",""""&amp;物品!T183&amp;"""")</f>
        <v>"使用后获得|Cffffc926随机类型技能升阶石|r"</v>
      </c>
      <c r="L170" t="str">
        <f>IF(物品!U183="",0,""""&amp;物品!U183&amp;"""")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IF(物品!B184="",0,"'"&amp;物品!B184&amp;"'")</f>
        <v>'IN33'</v>
      </c>
      <c r="B171">
        <f>物品!D184</f>
        <v>0</v>
      </c>
      <c r="C171">
        <f>物品!E184</f>
        <v>0</v>
      </c>
      <c r="D171">
        <f>物品!F184</f>
        <v>0</v>
      </c>
      <c r="E171">
        <f>IF(ISTEXT(物品!G184)=TRUE,"'"&amp;物品!G184&amp;"'",物品!G184)</f>
        <v>0</v>
      </c>
      <c r="F171">
        <f>IF(ISTEXT(物品!H184)=TRUE,"'"&amp;物品!H184&amp;"'",物品!H184)</f>
        <v>0</v>
      </c>
      <c r="G171">
        <f>IF(物品!I184="",0,"'"&amp;物品!I184&amp;"'")</f>
        <v>0</v>
      </c>
      <c r="H171">
        <f>IF(物品!R184="",0,物品!R184)</f>
        <v>0</v>
      </c>
      <c r="I171">
        <f>IF(物品!S184="",0,物品!S184)</f>
        <v>0</v>
      </c>
      <c r="J171" t="str">
        <f>IF(物品!C184="",0,""""&amp;物品!C184&amp;"""")</f>
        <v>"|Cff00BFFF血莲丹|r"</v>
      </c>
      <c r="K171" t="str">
        <f>IF(物品!T184="","""""",""""&amp;物品!T184&amp;"""")</f>
        <v>"攻击|Cffffc926+2500|r"</v>
      </c>
      <c r="L171" t="str">
        <f>IF(物品!U184="",0,""""&amp;物品!U184&amp;"""")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IF(物品!B185="",0,"'"&amp;物品!B185&amp;"'")</f>
        <v>'IN34'</v>
      </c>
      <c r="B172">
        <f>物品!D185</f>
        <v>0</v>
      </c>
      <c r="C172">
        <f>物品!E185</f>
        <v>0</v>
      </c>
      <c r="D172">
        <f>物品!F185</f>
        <v>0</v>
      </c>
      <c r="E172">
        <f>IF(ISTEXT(物品!G185)=TRUE,"'"&amp;物品!G185&amp;"'",物品!G185)</f>
        <v>0</v>
      </c>
      <c r="F172">
        <f>IF(ISTEXT(物品!H185)=TRUE,"'"&amp;物品!H185&amp;"'",物品!H185)</f>
        <v>0</v>
      </c>
      <c r="G172">
        <f>IF(物品!I185="",0,"'"&amp;物品!I185&amp;"'")</f>
        <v>0</v>
      </c>
      <c r="H172">
        <f>IF(物品!R185="",0,物品!R185)</f>
        <v>0</v>
      </c>
      <c r="I172">
        <f>IF(物品!S185="",0,物品!S185)</f>
        <v>0</v>
      </c>
      <c r="J172" t="str">
        <f>IF(物品!C185="",0,""""&amp;物品!C185&amp;"""")</f>
        <v>"|CffFFC926天魂融血丹|r"</v>
      </c>
      <c r="K172" t="str">
        <f>IF(物品!T185="","""""",""""&amp;物品!T185&amp;"""")</f>
        <v>"攻击|Cffffc926+10000|r"</v>
      </c>
      <c r="L172" t="str">
        <f>IF(物品!U185="",0,""""&amp;物品!U185&amp;"""")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IF(物品!B186="",0,"'"&amp;物品!B186&amp;"'")</f>
        <v>'IN35'</v>
      </c>
      <c r="B173">
        <f>物品!D186</f>
        <v>0</v>
      </c>
      <c r="C173">
        <f>物品!E186</f>
        <v>0</v>
      </c>
      <c r="D173">
        <f>物品!F186</f>
        <v>0</v>
      </c>
      <c r="E173">
        <f>IF(ISTEXT(物品!G186)=TRUE,"'"&amp;物品!G186&amp;"'",物品!G186)</f>
        <v>0</v>
      </c>
      <c r="F173">
        <f>IF(ISTEXT(物品!H186)=TRUE,"'"&amp;物品!H186&amp;"'",物品!H186)</f>
        <v>0</v>
      </c>
      <c r="G173">
        <f>IF(物品!I186="",0,"'"&amp;物品!I186&amp;"'")</f>
        <v>0</v>
      </c>
      <c r="H173">
        <f>IF(物品!R186="",0,物品!R186)</f>
        <v>0</v>
      </c>
      <c r="I173">
        <f>IF(物品!S186="",0,物品!S186)</f>
        <v>0</v>
      </c>
      <c r="J173" t="str">
        <f>IF(物品!C186="",0,""""&amp;物品!C186&amp;"""")</f>
        <v>"|Cff00FF7F聚灵丹|r"</v>
      </c>
      <c r="K173" t="str">
        <f>IF(物品!T186="","""""",""""&amp;物品!T186&amp;"""")</f>
        <v>"业力|Cffffc926+1000|r"</v>
      </c>
      <c r="L173" t="str">
        <f>IF(物品!U186="",0,""""&amp;物品!U186&amp;"""")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IF(物品!B187="",0,"'"&amp;物品!B187&amp;"'")</f>
        <v>'IN36'</v>
      </c>
      <c r="B174">
        <f>物品!D187</f>
        <v>0</v>
      </c>
      <c r="C174">
        <f>物品!E187</f>
        <v>0</v>
      </c>
      <c r="D174">
        <f>物品!F187</f>
        <v>0</v>
      </c>
      <c r="E174">
        <f>IF(ISTEXT(物品!G187)=TRUE,"'"&amp;物品!G187&amp;"'",物品!G187)</f>
        <v>0</v>
      </c>
      <c r="F174">
        <f>IF(ISTEXT(物品!H187)=TRUE,"'"&amp;物品!H187&amp;"'",物品!H187)</f>
        <v>0</v>
      </c>
      <c r="G174">
        <f>IF(物品!I187="",0,"'"&amp;物品!I187&amp;"'")</f>
        <v>0</v>
      </c>
      <c r="H174">
        <f>IF(物品!R187="",0,物品!R187)</f>
        <v>0</v>
      </c>
      <c r="I174">
        <f>IF(物品!S187="",0,物品!S187)</f>
        <v>0</v>
      </c>
      <c r="J174" t="str">
        <f>IF(物品!C187="",0,""""&amp;物品!C187&amp;"""")</f>
        <v>"|Cff00BFFF地灵丹|r"</v>
      </c>
      <c r="K174" t="str">
        <f>IF(物品!T187="","""""",""""&amp;物品!T187&amp;"""")</f>
        <v>"业力|Cffffc926+2500|r"</v>
      </c>
      <c r="L174" t="str">
        <f>IF(物品!U187="",0,""""&amp;物品!U187&amp;"""")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IF(物品!B188="",0,"'"&amp;物品!B188&amp;"'")</f>
        <v>'IN37'</v>
      </c>
      <c r="B175">
        <f>物品!D188</f>
        <v>0</v>
      </c>
      <c r="C175">
        <f>物品!E188</f>
        <v>0</v>
      </c>
      <c r="D175">
        <f>物品!F188</f>
        <v>0</v>
      </c>
      <c r="E175">
        <f>IF(ISTEXT(物品!G188)=TRUE,"'"&amp;物品!G188&amp;"'",物品!G188)</f>
        <v>0</v>
      </c>
      <c r="F175">
        <f>IF(ISTEXT(物品!H188)=TRUE,"'"&amp;物品!H188&amp;"'",物品!H188)</f>
        <v>0</v>
      </c>
      <c r="G175">
        <f>IF(物品!I188="",0,"'"&amp;物品!I188&amp;"'")</f>
        <v>0</v>
      </c>
      <c r="H175">
        <f>IF(物品!R188="",0,物品!R188)</f>
        <v>0</v>
      </c>
      <c r="I175">
        <f>IF(物品!S188="",0,物品!S188)</f>
        <v>0</v>
      </c>
      <c r="J175" t="str">
        <f>IF(物品!C188="",0,""""&amp;物品!C188&amp;"""")</f>
        <v>"|CffFFC926三纹清灵丹|r"</v>
      </c>
      <c r="K175" t="str">
        <f>IF(物品!T188="","""""",""""&amp;物品!T188&amp;"""")</f>
        <v>"业力|Cffffc926+10000|r"</v>
      </c>
      <c r="L175" t="str">
        <f>IF(物品!U188="",0,""""&amp;物品!U188&amp;"""")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IF(物品!B189="",0,"'"&amp;物品!B189&amp;"'")</f>
        <v>'IN38'</v>
      </c>
      <c r="B176">
        <f>物品!D189</f>
        <v>0</v>
      </c>
      <c r="C176">
        <f>物品!E189</f>
        <v>0</v>
      </c>
      <c r="D176">
        <f>物品!F189</f>
        <v>0</v>
      </c>
      <c r="E176">
        <f>IF(ISTEXT(物品!G189)=TRUE,"'"&amp;物品!G189&amp;"'",物品!G189)</f>
        <v>0</v>
      </c>
      <c r="F176">
        <f>IF(ISTEXT(物品!H189)=TRUE,"'"&amp;物品!H189&amp;"'",物品!H189)</f>
        <v>0</v>
      </c>
      <c r="G176">
        <f>IF(物品!I189="",0,"'"&amp;物品!I189&amp;"'")</f>
        <v>0</v>
      </c>
      <c r="H176">
        <f>IF(物品!R189="",0,物品!R189)</f>
        <v>0</v>
      </c>
      <c r="I176">
        <f>IF(物品!S189="",0,物品!S189)</f>
        <v>0</v>
      </c>
      <c r="J176" t="str">
        <f>IF(物品!C189="",0,""""&amp;物品!C189&amp;"""")</f>
        <v>"|Cff00FF7F血气丹|r"</v>
      </c>
      <c r="K176" t="str">
        <f>IF(物品!T189="","""""",""""&amp;物品!T189&amp;"""")</f>
        <v>"生命|Cffffc926+20000|r"</v>
      </c>
      <c r="L176" t="str">
        <f>IF(物品!U189="",0,""""&amp;物品!U189&amp;"""")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IF(物品!B190="",0,"'"&amp;物品!B190&amp;"'")</f>
        <v>'IN39'</v>
      </c>
      <c r="B177">
        <f>物品!D190</f>
        <v>0</v>
      </c>
      <c r="C177">
        <f>物品!E190</f>
        <v>0</v>
      </c>
      <c r="D177">
        <f>物品!F190</f>
        <v>0</v>
      </c>
      <c r="E177">
        <f>IF(ISTEXT(物品!G190)=TRUE,"'"&amp;物品!G190&amp;"'",物品!G190)</f>
        <v>0</v>
      </c>
      <c r="F177">
        <f>IF(ISTEXT(物品!H190)=TRUE,"'"&amp;物品!H190&amp;"'",物品!H190)</f>
        <v>0</v>
      </c>
      <c r="G177">
        <f>IF(物品!I190="",0,"'"&amp;物品!I190&amp;"'")</f>
        <v>0</v>
      </c>
      <c r="H177">
        <f>IF(物品!R190="",0,物品!R190)</f>
        <v>0</v>
      </c>
      <c r="I177">
        <f>IF(物品!S190="",0,物品!S190)</f>
        <v>0</v>
      </c>
      <c r="J177" t="str">
        <f>IF(物品!C190="",0,""""&amp;物品!C190&amp;"""")</f>
        <v>"|Cff00BFFF洗髓丹|r"</v>
      </c>
      <c r="K177" t="str">
        <f>IF(物品!T190="","""""",""""&amp;物品!T190&amp;"""")</f>
        <v>"生命|Cffffc926+50000|r"</v>
      </c>
      <c r="L177" t="str">
        <f>IF(物品!U190="",0,""""&amp;物品!U190&amp;"""")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IF(物品!B191="",0,"'"&amp;物品!B191&amp;"'")</f>
        <v>'IN40'</v>
      </c>
      <c r="B178">
        <f>物品!D191</f>
        <v>0</v>
      </c>
      <c r="C178">
        <f>物品!E191</f>
        <v>0</v>
      </c>
      <c r="D178">
        <f>物品!F191</f>
        <v>0</v>
      </c>
      <c r="E178">
        <f>IF(ISTEXT(物品!G191)=TRUE,"'"&amp;物品!G191&amp;"'",物品!G191)</f>
        <v>0</v>
      </c>
      <c r="F178">
        <f>IF(ISTEXT(物品!H191)=TRUE,"'"&amp;物品!H191&amp;"'",物品!H191)</f>
        <v>0</v>
      </c>
      <c r="G178">
        <f>IF(物品!I191="",0,"'"&amp;物品!I191&amp;"'")</f>
        <v>0</v>
      </c>
      <c r="H178">
        <f>IF(物品!R191="",0,物品!R191)</f>
        <v>0</v>
      </c>
      <c r="I178">
        <f>IF(物品!S191="",0,物品!S191)</f>
        <v>0</v>
      </c>
      <c r="J178" t="str">
        <f>IF(物品!C191="",0,""""&amp;物品!C191&amp;"""")</f>
        <v>"|CffFFC926七命玄门丹|r"</v>
      </c>
      <c r="K178" t="str">
        <f>IF(物品!T191="","""""",""""&amp;物品!T191&amp;"""")</f>
        <v>"生命|Cffffc926+200000|r"</v>
      </c>
      <c r="L178" t="str">
        <f>IF(物品!U191="",0,""""&amp;物品!U191&amp;"""")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IF(物品!B192="",0,"'"&amp;物品!B192&amp;"'")</f>
        <v>'IP01'</v>
      </c>
      <c r="B179">
        <f>物品!D192</f>
        <v>0</v>
      </c>
      <c r="C179">
        <f>物品!E192</f>
        <v>0</v>
      </c>
      <c r="D179">
        <f>物品!F192</f>
        <v>0</v>
      </c>
      <c r="E179">
        <f>IF(ISTEXT(物品!G192)=TRUE,"'"&amp;物品!G192&amp;"'",物品!G192)</f>
        <v>0</v>
      </c>
      <c r="F179">
        <f>IF(ISTEXT(物品!H192)=TRUE,"'"&amp;物品!H192&amp;"'",物品!H192)</f>
        <v>0</v>
      </c>
      <c r="G179">
        <f>IF(物品!I192="",0,"'"&amp;物品!I192&amp;"'")</f>
        <v>0</v>
      </c>
      <c r="H179">
        <f>IF(物品!R192="",0,物品!R192)</f>
        <v>0</v>
      </c>
      <c r="I179">
        <f>IF(物品!S192="",0,物品!S192)</f>
        <v>0</v>
      </c>
      <c r="J179" t="str">
        <f>IF(物品!C192="",0,""""&amp;物品!C192&amp;"""")</f>
        <v>"|CffFF0000时渊入场券|r"</v>
      </c>
      <c r="K179" t="str">
        <f>IF(物品!T192="","""""",""""&amp;物品!T192&amp;"""")</f>
        <v>"每次|Cffffd24d完成|r时渊副本将消耗|Cffffd24d1|r个|Cffffd24d时渊入场券|r"</v>
      </c>
      <c r="L179" t="str">
        <f>IF(物品!U192="",0,""""&amp;物品!U192&amp;"""")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IF(物品!B193="",0,"'"&amp;物品!B193&amp;"'")</f>
        <v>'IP02'</v>
      </c>
      <c r="B180">
        <f>物品!D193</f>
        <v>0</v>
      </c>
      <c r="C180">
        <f>物品!E193</f>
        <v>0</v>
      </c>
      <c r="D180">
        <f>物品!F193</f>
        <v>0</v>
      </c>
      <c r="E180">
        <f>IF(ISTEXT(物品!G193)=TRUE,"'"&amp;物品!G193&amp;"'",物品!G193)</f>
        <v>0</v>
      </c>
      <c r="F180">
        <f>IF(ISTEXT(物品!H193)=TRUE,"'"&amp;物品!H193&amp;"'",物品!H193)</f>
        <v>0</v>
      </c>
      <c r="G180">
        <f>IF(物品!I193="",0,"'"&amp;物品!I193&amp;"'")</f>
        <v>0</v>
      </c>
      <c r="H180">
        <f>IF(物品!R193="",0,物品!R193)</f>
        <v>0</v>
      </c>
      <c r="I180">
        <f>IF(物品!S193="",0,物品!S193)</f>
        <v>0</v>
      </c>
      <c r="J180" t="str">
        <f>IF(物品!C193="",0,""""&amp;物品!C193&amp;"""")</f>
        <v>"|CffFFD24D补天石|r"</v>
      </c>
      <c r="K180" t="str">
        <f>IF(物品!T193="","""""",""""&amp;物品!T193&amp;"""")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IF(物品!U193="",0,""""&amp;物品!U193&amp;"""")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IF(物品!B194="",0,"'"&amp;物品!B194&amp;"'")</f>
        <v>'IP03'</v>
      </c>
      <c r="B181">
        <f>物品!D194</f>
        <v>0</v>
      </c>
      <c r="C181">
        <f>物品!E194</f>
        <v>0</v>
      </c>
      <c r="D181">
        <f>物品!F194</f>
        <v>0</v>
      </c>
      <c r="E181">
        <f>IF(ISTEXT(物品!G194)=TRUE,"'"&amp;物品!G194&amp;"'",物品!G194)</f>
        <v>0</v>
      </c>
      <c r="F181">
        <f>IF(ISTEXT(物品!H194)=TRUE,"'"&amp;物品!H194&amp;"'",物品!H194)</f>
        <v>0</v>
      </c>
      <c r="G181">
        <f>IF(物品!I194="",0,"'"&amp;物品!I194&amp;"'")</f>
        <v>0</v>
      </c>
      <c r="H181">
        <f>IF(物品!R194="",0,物品!R194)</f>
        <v>0</v>
      </c>
      <c r="I181">
        <f>IF(物品!S194="",0,物品!S194)</f>
        <v>0</v>
      </c>
      <c r="J181" t="str">
        <f>IF(物品!C194="",0,""""&amp;物品!C194&amp;"""")</f>
        <v>"|CffFF0000鸿蒙结晶|r"</v>
      </c>
      <c r="K181" t="str">
        <f>IF(物品!T194="","""""",""""&amp;物品!T194&amp;"""")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IF(物品!U194="",0,""""&amp;物品!U194&amp;"""")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IF(物品!B195="",0,"'"&amp;物品!B195&amp;"'")</f>
        <v>'IP04'</v>
      </c>
      <c r="B182">
        <f>物品!D195</f>
        <v>0</v>
      </c>
      <c r="C182">
        <f>物品!E195</f>
        <v>0</v>
      </c>
      <c r="D182">
        <f>物品!F195</f>
        <v>0</v>
      </c>
      <c r="E182">
        <f>IF(ISTEXT(物品!G195)=TRUE,"'"&amp;物品!G195&amp;"'",物品!G195)</f>
        <v>0</v>
      </c>
      <c r="F182">
        <f>IF(ISTEXT(物品!H195)=TRUE,"'"&amp;物品!H195&amp;"'",物品!H195)</f>
        <v>0</v>
      </c>
      <c r="G182">
        <f>IF(物品!I195="",0,"'"&amp;物品!I195&amp;"'")</f>
        <v>0</v>
      </c>
      <c r="H182">
        <f>IF(物品!R195="",0,物品!R195)</f>
        <v>0</v>
      </c>
      <c r="I182">
        <f>IF(物品!S195="",0,物品!S195)</f>
        <v>0</v>
      </c>
      <c r="J182" t="str">
        <f>IF(物品!C195="",0,""""&amp;物品!C195&amp;"""")</f>
        <v>"|CffFF0000神兽洗灵石|r"</v>
      </c>
      <c r="K182" t="str">
        <f>IF(物品!T195="","""""",""""&amp;物品!T195&amp;"""")</f>
        <v>"使用后|Cffffc926重置|r当前|Cffff0000觉醒神通【R】|r|Cfff0f0f0。|r"</v>
      </c>
      <c r="L182" t="str">
        <f>IF(物品!U195="",0,""""&amp;物品!U195&amp;"""")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IF(物品!B196="",0,"'"&amp;物品!B196&amp;"'")</f>
        <v>'IP05'</v>
      </c>
      <c r="B183">
        <f>物品!D196</f>
        <v>0</v>
      </c>
      <c r="C183">
        <f>物品!E196</f>
        <v>0</v>
      </c>
      <c r="D183">
        <f>物品!F196</f>
        <v>0</v>
      </c>
      <c r="E183">
        <f>IF(ISTEXT(物品!G196)=TRUE,"'"&amp;物品!G196&amp;"'",物品!G196)</f>
        <v>0</v>
      </c>
      <c r="F183">
        <f>IF(ISTEXT(物品!H196)=TRUE,"'"&amp;物品!H196&amp;"'",物品!H196)</f>
        <v>0</v>
      </c>
      <c r="G183">
        <f>IF(物品!I196="",0,"'"&amp;物品!I196&amp;"'")</f>
        <v>0</v>
      </c>
      <c r="H183">
        <f>IF(物品!R196="",0,物品!R196)</f>
        <v>0</v>
      </c>
      <c r="I183">
        <f>IF(物品!S196="",0,物品!S196)</f>
        <v>0</v>
      </c>
      <c r="J183" t="str">
        <f>IF(物品!C196="",0,""""&amp;物品!C196&amp;"""")</f>
        <v>"|CffFF0000虚空圣战卡|r"</v>
      </c>
      <c r="K183" t="str">
        <f>IF(物品!T196="","""""",""""&amp;物品!T196&amp;"""")</f>
        <v>"开启|Cffffc926结界|r，前往虚空终止|Cffff0000封神圣战|r。"</v>
      </c>
      <c r="L183" t="str">
        <f>IF(物品!U196="",0,""""&amp;物品!U196&amp;"""")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IF(物品!B197="",0,"'"&amp;物品!B197&amp;"'")</f>
        <v>'IP06'</v>
      </c>
      <c r="B184">
        <f>物品!D197</f>
        <v>0</v>
      </c>
      <c r="C184">
        <f>物品!E197</f>
        <v>0</v>
      </c>
      <c r="D184">
        <f>物品!F197</f>
        <v>0</v>
      </c>
      <c r="E184">
        <f>IF(ISTEXT(物品!G197)=TRUE,"'"&amp;物品!G197&amp;"'",物品!G197)</f>
        <v>0</v>
      </c>
      <c r="F184">
        <f>IF(ISTEXT(物品!H197)=TRUE,"'"&amp;物品!H197&amp;"'",物品!H197)</f>
        <v>0</v>
      </c>
      <c r="G184">
        <f>IF(物品!I197="",0,"'"&amp;物品!I197&amp;"'")</f>
        <v>0</v>
      </c>
      <c r="H184">
        <f>IF(物品!R197="",0,物品!R197)</f>
        <v>0</v>
      </c>
      <c r="I184">
        <f>IF(物品!S197="",0,物品!S197)</f>
        <v>0</v>
      </c>
      <c r="J184" t="str">
        <f>IF(物品!C197="",0,""""&amp;物品!C197&amp;"""")</f>
        <v>"|CffFF0000副本奖励刷新券|r"</v>
      </c>
      <c r="K184" t="str">
        <f>IF(物品!T197="","""""",""""&amp;物品!T197&amp;"""")</f>
        <v>"使用后可重置当前副本奖励选项。"</v>
      </c>
      <c r="L184" t="str">
        <f>IF(物品!U197="",0,""""&amp;物品!U197&amp;"""")</f>
        <v>"ReplaceableTextures\\CommandButtons\\BTNIP06.blp"</v>
      </c>
      <c r="M184" t="str">
        <f t="shared" si="6"/>
        <v/>
      </c>
      <c r="N184" t="str">
        <f t="shared" si="7"/>
        <v>call InitTypeIdStrings('IP06',"|CffFF0000副本奖励刷新券|r","ReplaceableTextures\\CommandButtons\\BTNIP06.blp","使用后可重置当前副本奖励选项。")</v>
      </c>
    </row>
    <row r="185" spans="1:14">
      <c r="A185" t="str">
        <f>IF(物品!B198="",0,"'"&amp;物品!B198&amp;"'")</f>
        <v>'IP07'</v>
      </c>
      <c r="B185">
        <f>物品!D198</f>
        <v>0</v>
      </c>
      <c r="C185">
        <f>物品!E198</f>
        <v>0</v>
      </c>
      <c r="D185">
        <f>物品!F198</f>
        <v>0</v>
      </c>
      <c r="E185">
        <f>IF(ISTEXT(物品!G198)=TRUE,"'"&amp;物品!G198&amp;"'",物品!G198)</f>
        <v>0</v>
      </c>
      <c r="F185">
        <f>IF(ISTEXT(物品!H198)=TRUE,"'"&amp;物品!H198&amp;"'",物品!H198)</f>
        <v>0</v>
      </c>
      <c r="G185">
        <f>IF(物品!I198="",0,"'"&amp;物品!I198&amp;"'")</f>
        <v>0</v>
      </c>
      <c r="H185">
        <f>IF(物品!R198="",0,物品!R198)</f>
        <v>0</v>
      </c>
      <c r="I185">
        <f>IF(物品!S198="",0,物品!S198)</f>
        <v>0</v>
      </c>
      <c r="J185" t="str">
        <f>IF(物品!C198="",0,""""&amp;物品!C198&amp;"""")</f>
        <v>"|CffFF0000符印奖励刷新券|r"</v>
      </c>
      <c r="K185" t="str">
        <f>IF(物品!T198="","""""",""""&amp;物品!T198&amp;"""")</f>
        <v>"使用后可重置当前符印奖励选项。"</v>
      </c>
      <c r="L185" t="str">
        <f>IF(物品!U198="",0,""""&amp;物品!U198&amp;"""")</f>
        <v>"ReplaceableTextures\\CommandButtons\\BTNIP07.blp"</v>
      </c>
      <c r="M185" t="str">
        <f t="shared" si="6"/>
        <v/>
      </c>
      <c r="N185" t="str">
        <f t="shared" si="7"/>
        <v>call InitTypeIdStrings('IP07',"|CffFF0000符印奖励刷新券|r","ReplaceableTextures\\CommandButtons\\BTNIP07.blp","使用后可重置当前符印奖励选项。")</v>
      </c>
    </row>
    <row r="186" spans="1:14">
      <c r="A186" t="e">
        <f>IF(物品!#REF!="",0,"'"&amp;物品!#REF!&amp;"'")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IF(ISTEXT(物品!#REF!)=TRUE,"'"&amp;物品!#REF!&amp;"'",物品!#REF!)</f>
        <v>#REF!</v>
      </c>
      <c r="F186" t="e">
        <f>IF(ISTEXT(物品!#REF!)=TRUE,"'"&amp;物品!#REF!&amp;"'",物品!#REF!)</f>
        <v>#REF!</v>
      </c>
      <c r="G186" t="e">
        <f>IF(物品!#REF!="",0,"'"&amp;物品!#REF!&amp;"'")</f>
        <v>#REF!</v>
      </c>
      <c r="H186" t="e">
        <f>IF(物品!#REF!="",0,物品!#REF!)</f>
        <v>#REF!</v>
      </c>
      <c r="I186" t="e">
        <f>IF(物品!#REF!="",0,物品!#REF!)</f>
        <v>#REF!</v>
      </c>
      <c r="J186" t="e">
        <f>IF(物品!#REF!="",0,""""&amp;物品!#REF!&amp;"""")</f>
        <v>#REF!</v>
      </c>
      <c r="K186" t="e">
        <f>IF(物品!#REF!="","""""",""""&amp;物品!#REF!&amp;"""")</f>
        <v>#REF!</v>
      </c>
      <c r="L186" t="e">
        <f>IF(物品!#REF!="",0,""""&amp;物品!#REF!&amp;"""")</f>
        <v>#REF!</v>
      </c>
      <c r="M186" t="e">
        <f t="shared" si="6"/>
        <v>#REF!</v>
      </c>
      <c r="N186" t="e">
        <f t="shared" si="7"/>
        <v>#REF!</v>
      </c>
    </row>
    <row r="187" spans="1:14">
      <c r="A187">
        <f>IF(物品!B413="",0,"'"&amp;物品!B413&amp;"'")</f>
        <v>0</v>
      </c>
      <c r="B187">
        <f>物品!D249</f>
        <v>0</v>
      </c>
      <c r="C187">
        <f>物品!E413</f>
        <v>0</v>
      </c>
      <c r="D187">
        <f>物品!F413</f>
        <v>0</v>
      </c>
      <c r="E187">
        <f>IF(ISTEXT(物品!G404)=TRUE,"'"&amp;物品!G404&amp;"'",物品!G404)</f>
        <v>0</v>
      </c>
      <c r="F187">
        <f>IF(ISTEXT(物品!H404)=TRUE,"'"&amp;物品!H404&amp;"'",物品!H404)</f>
        <v>0</v>
      </c>
      <c r="G187">
        <f>IF(物品!I413="",0,"'"&amp;物品!I413&amp;"'")</f>
        <v>0</v>
      </c>
      <c r="H187">
        <f>IF(物品!R404="",0,物品!R404)</f>
        <v>0</v>
      </c>
      <c r="I187">
        <f>IF(物品!S404="",0,物品!S404)</f>
        <v>0</v>
      </c>
      <c r="J187">
        <f>IF(物品!C413="",0,""""&amp;物品!C413&amp;"""")</f>
        <v>0</v>
      </c>
      <c r="K187" t="str">
        <f>IF(物品!T413="","""""",""""&amp;物品!T413&amp;"""")</f>
        <v>""</v>
      </c>
      <c r="L187">
        <f>IF(物品!U413="",0,""""&amp;物品!U413&amp;"""")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IF(物品!B414="",0,"'"&amp;物品!B414&amp;"'")</f>
        <v>0</v>
      </c>
      <c r="B188">
        <f>物品!D250</f>
        <v>0</v>
      </c>
      <c r="C188">
        <f>物品!E414</f>
        <v>0</v>
      </c>
      <c r="D188">
        <f>物品!F414</f>
        <v>0</v>
      </c>
      <c r="E188">
        <f>IF(ISTEXT(物品!G405)=TRUE,"'"&amp;物品!G405&amp;"'",物品!G405)</f>
        <v>0</v>
      </c>
      <c r="F188">
        <f>IF(ISTEXT(物品!H405)=TRUE,"'"&amp;物品!H405&amp;"'",物品!H405)</f>
        <v>0</v>
      </c>
      <c r="G188">
        <f>IF(物品!I414="",0,"'"&amp;物品!I414&amp;"'")</f>
        <v>0</v>
      </c>
      <c r="H188">
        <f>IF(物品!R405="",0,物品!R405)</f>
        <v>0</v>
      </c>
      <c r="I188">
        <f>IF(物品!S405="",0,物品!S405)</f>
        <v>0</v>
      </c>
      <c r="J188">
        <f>IF(物品!C414="",0,""""&amp;物品!C414&amp;"""")</f>
        <v>0</v>
      </c>
      <c r="K188" t="str">
        <f>IF(物品!T414="","""""",""""&amp;物品!T414&amp;"""")</f>
        <v>""</v>
      </c>
      <c r="L188">
        <f>IF(物品!U414="",0,""""&amp;物品!U414&amp;"""")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IF(物品!B415="",0,"'"&amp;物品!B415&amp;"'")</f>
        <v>0</v>
      </c>
      <c r="B189">
        <f>物品!D251</f>
        <v>0</v>
      </c>
      <c r="C189">
        <f>物品!E415</f>
        <v>0</v>
      </c>
      <c r="D189">
        <f>物品!F415</f>
        <v>0</v>
      </c>
      <c r="E189">
        <f>IF(ISTEXT(物品!G406)=TRUE,"'"&amp;物品!G406&amp;"'",物品!G406)</f>
        <v>0</v>
      </c>
      <c r="F189">
        <f>IF(ISTEXT(物品!H406)=TRUE,"'"&amp;物品!H406&amp;"'",物品!H406)</f>
        <v>0</v>
      </c>
      <c r="G189">
        <f>IF(物品!I415="",0,"'"&amp;物品!I415&amp;"'")</f>
        <v>0</v>
      </c>
      <c r="H189">
        <f>IF(物品!R406="",0,物品!R406)</f>
        <v>0</v>
      </c>
      <c r="I189">
        <f>IF(物品!S406="",0,物品!S406)</f>
        <v>0</v>
      </c>
      <c r="J189">
        <f>IF(物品!C415="",0,""""&amp;物品!C415&amp;"""")</f>
        <v>0</v>
      </c>
      <c r="K189" t="str">
        <f>IF(物品!T415="","""""",""""&amp;物品!T415&amp;"""")</f>
        <v>""</v>
      </c>
      <c r="L189">
        <f>IF(物品!U415="",0,""""&amp;物品!U415&amp;"""")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IF(物品!B416="",0,"'"&amp;物品!B416&amp;"'")</f>
        <v>0</v>
      </c>
      <c r="B190">
        <f>物品!D252</f>
        <v>0</v>
      </c>
      <c r="C190">
        <f>物品!E416</f>
        <v>0</v>
      </c>
      <c r="D190">
        <f>物品!F416</f>
        <v>0</v>
      </c>
      <c r="E190">
        <f>IF(ISTEXT(物品!G407)=TRUE,"'"&amp;物品!G407&amp;"'",物品!G407)</f>
        <v>0</v>
      </c>
      <c r="F190">
        <f>IF(ISTEXT(物品!H407)=TRUE,"'"&amp;物品!H407&amp;"'",物品!H407)</f>
        <v>0</v>
      </c>
      <c r="G190">
        <f>IF(物品!I416="",0,"'"&amp;物品!I416&amp;"'")</f>
        <v>0</v>
      </c>
      <c r="H190">
        <f>IF(物品!R407="",0,物品!R407)</f>
        <v>0</v>
      </c>
      <c r="I190">
        <f>IF(物品!S407="",0,物品!S407)</f>
        <v>0</v>
      </c>
      <c r="J190">
        <f>IF(物品!C416="",0,""""&amp;物品!C416&amp;"""")</f>
        <v>0</v>
      </c>
      <c r="K190" t="str">
        <f>IF(物品!T416="","""""",""""&amp;物品!T416&amp;"""")</f>
        <v>""</v>
      </c>
      <c r="L190">
        <f>IF(物品!U416="",0,""""&amp;物品!U416&amp;"""")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IF(物品!B417="",0,"'"&amp;物品!B417&amp;"'")</f>
        <v>0</v>
      </c>
      <c r="B191">
        <f>物品!D253</f>
        <v>0</v>
      </c>
      <c r="C191">
        <f>物品!E417</f>
        <v>0</v>
      </c>
      <c r="D191">
        <f>物品!F417</f>
        <v>0</v>
      </c>
      <c r="E191">
        <f>IF(ISTEXT(物品!G408)=TRUE,"'"&amp;物品!G408&amp;"'",物品!G408)</f>
        <v>0</v>
      </c>
      <c r="F191">
        <f>IF(ISTEXT(物品!H408)=TRUE,"'"&amp;物品!H408&amp;"'",物品!H408)</f>
        <v>0</v>
      </c>
      <c r="G191">
        <f>IF(物品!I417="",0,"'"&amp;物品!I417&amp;"'")</f>
        <v>0</v>
      </c>
      <c r="H191">
        <f>IF(物品!R408="",0,物品!R408)</f>
        <v>0</v>
      </c>
      <c r="I191">
        <f>IF(物品!S408="",0,物品!S408)</f>
        <v>0</v>
      </c>
      <c r="J191">
        <f>IF(物品!C417="",0,""""&amp;物品!C417&amp;"""")</f>
        <v>0</v>
      </c>
      <c r="K191" t="str">
        <f>IF(物品!T417="","""""",""""&amp;物品!T417&amp;"""")</f>
        <v>""</v>
      </c>
      <c r="L191">
        <f>IF(物品!U417="",0,""""&amp;物品!U417&amp;"""")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IF(物品!B418="",0,"'"&amp;物品!B418&amp;"'")</f>
        <v>0</v>
      </c>
      <c r="B192">
        <f>物品!D275</f>
        <v>0</v>
      </c>
      <c r="C192">
        <f>物品!E418</f>
        <v>0</v>
      </c>
      <c r="D192">
        <f>物品!F418</f>
        <v>0</v>
      </c>
      <c r="E192">
        <f>IF(ISTEXT(物品!G409)=TRUE,"'"&amp;物品!G409&amp;"'",物品!G409)</f>
        <v>0</v>
      </c>
      <c r="F192">
        <f>IF(ISTEXT(物品!H409)=TRUE,"'"&amp;物品!H409&amp;"'",物品!H409)</f>
        <v>0</v>
      </c>
      <c r="G192">
        <f>IF(物品!I418="",0,"'"&amp;物品!I418&amp;"'")</f>
        <v>0</v>
      </c>
      <c r="H192">
        <f>IF(物品!R409="",0,物品!R409)</f>
        <v>0</v>
      </c>
      <c r="I192">
        <f>IF(物品!S409="",0,物品!S409)</f>
        <v>0</v>
      </c>
      <c r="J192">
        <f>IF(物品!C418="",0,""""&amp;物品!C418&amp;"""")</f>
        <v>0</v>
      </c>
      <c r="K192" t="str">
        <f>IF(物品!T418="","""""",""""&amp;物品!T418&amp;"""")</f>
        <v>""</v>
      </c>
      <c r="L192">
        <f>IF(物品!U418="",0,""""&amp;物品!U418&amp;"""")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IF(物品!B419="",0,"'"&amp;物品!B419&amp;"'")</f>
        <v>0</v>
      </c>
      <c r="B193">
        <f>物品!D276</f>
        <v>0</v>
      </c>
      <c r="C193">
        <f>物品!E419</f>
        <v>0</v>
      </c>
      <c r="D193">
        <f>物品!F419</f>
        <v>0</v>
      </c>
      <c r="E193">
        <f>IF(ISTEXT(物品!G410)=TRUE,"'"&amp;物品!G410&amp;"'",物品!G410)</f>
        <v>0</v>
      </c>
      <c r="F193">
        <f>IF(ISTEXT(物品!H410)=TRUE,"'"&amp;物品!H410&amp;"'",物品!H410)</f>
        <v>0</v>
      </c>
      <c r="G193">
        <f>IF(物品!I419="",0,"'"&amp;物品!I419&amp;"'")</f>
        <v>0</v>
      </c>
      <c r="H193">
        <f>IF(物品!R410="",0,物品!R410)</f>
        <v>0</v>
      </c>
      <c r="I193">
        <f>IF(物品!S410="",0,物品!S410)</f>
        <v>0</v>
      </c>
      <c r="J193">
        <f>IF(物品!C419="",0,""""&amp;物品!C419&amp;"""")</f>
        <v>0</v>
      </c>
      <c r="K193" t="str">
        <f>IF(物品!T419="","""""",""""&amp;物品!T419&amp;"""")</f>
        <v>""</v>
      </c>
      <c r="L193">
        <f>IF(物品!U419="",0,""""&amp;物品!U419&amp;"""")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IF(物品!B420="",0,"'"&amp;物品!B420&amp;"'")</f>
        <v>0</v>
      </c>
      <c r="B194">
        <f>物品!D277</f>
        <v>0</v>
      </c>
      <c r="C194">
        <f>物品!E420</f>
        <v>0</v>
      </c>
      <c r="D194">
        <f>物品!F420</f>
        <v>0</v>
      </c>
      <c r="E194">
        <f>IF(ISTEXT(物品!G411)=TRUE,"'"&amp;物品!G411&amp;"'",物品!G411)</f>
        <v>0</v>
      </c>
      <c r="F194">
        <f>IF(ISTEXT(物品!H411)=TRUE,"'"&amp;物品!H411&amp;"'",物品!H411)</f>
        <v>0</v>
      </c>
      <c r="G194">
        <f>IF(物品!I420="",0,"'"&amp;物品!I420&amp;"'")</f>
        <v>0</v>
      </c>
      <c r="H194">
        <f>IF(物品!R411="",0,物品!R411)</f>
        <v>0</v>
      </c>
      <c r="I194">
        <f>IF(物品!S411="",0,物品!S411)</f>
        <v>0</v>
      </c>
      <c r="J194">
        <f>IF(物品!C420="",0,""""&amp;物品!C420&amp;"""")</f>
        <v>0</v>
      </c>
      <c r="K194" t="str">
        <f>IF(物品!T420="","""""",""""&amp;物品!T420&amp;"""")</f>
        <v>""</v>
      </c>
      <c r="L194">
        <f>IF(物品!U420="",0,""""&amp;物品!U420&amp;"""")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IF(物品!B421="",0,"'"&amp;物品!B421&amp;"'")</f>
        <v>0</v>
      </c>
      <c r="B195">
        <f>物品!D278</f>
        <v>0</v>
      </c>
      <c r="C195">
        <f>物品!E421</f>
        <v>0</v>
      </c>
      <c r="D195">
        <f>物品!F421</f>
        <v>0</v>
      </c>
      <c r="E195">
        <f>IF(ISTEXT(物品!G412)=TRUE,"'"&amp;物品!G412&amp;"'",物品!G412)</f>
        <v>0</v>
      </c>
      <c r="F195">
        <f>IF(ISTEXT(物品!H412)=TRUE,"'"&amp;物品!H412&amp;"'",物品!H412)</f>
        <v>0</v>
      </c>
      <c r="G195">
        <f>IF(物品!I421="",0,"'"&amp;物品!I421&amp;"'")</f>
        <v>0</v>
      </c>
      <c r="H195">
        <f>IF(物品!R412="",0,物品!R412)</f>
        <v>0</v>
      </c>
      <c r="I195">
        <f>IF(物品!S412="",0,物品!S412)</f>
        <v>0</v>
      </c>
      <c r="J195">
        <f>IF(物品!C421="",0,""""&amp;物品!C421&amp;"""")</f>
        <v>0</v>
      </c>
      <c r="K195" t="str">
        <f>IF(物品!T421="","""""",""""&amp;物品!T421&amp;"""")</f>
        <v>""</v>
      </c>
      <c r="L195">
        <f>IF(物品!U421="",0,""""&amp;物品!U421&amp;"""")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IF(物品!B422="",0,"'"&amp;物品!B422&amp;"'")</f>
        <v>0</v>
      </c>
      <c r="B196">
        <f>物品!D279</f>
        <v>0</v>
      </c>
      <c r="C196">
        <f>物品!E422</f>
        <v>0</v>
      </c>
      <c r="D196">
        <f>物品!F422</f>
        <v>0</v>
      </c>
      <c r="E196">
        <f>IF(ISTEXT(物品!G413)=TRUE,"'"&amp;物品!G413&amp;"'",物品!G413)</f>
        <v>0</v>
      </c>
      <c r="F196">
        <f>IF(ISTEXT(物品!H413)=TRUE,"'"&amp;物品!H413&amp;"'",物品!H413)</f>
        <v>0</v>
      </c>
      <c r="G196">
        <f>IF(物品!I422="",0,"'"&amp;物品!I422&amp;"'")</f>
        <v>0</v>
      </c>
      <c r="H196">
        <f>IF(物品!R413="",0,物品!R413)</f>
        <v>0</v>
      </c>
      <c r="I196">
        <f>IF(物品!S413="",0,物品!S413)</f>
        <v>0</v>
      </c>
      <c r="J196">
        <f>IF(物品!C422="",0,""""&amp;物品!C422&amp;"""")</f>
        <v>0</v>
      </c>
      <c r="K196" t="str">
        <f>IF(物品!T422="","""""",""""&amp;物品!T422&amp;"""")</f>
        <v>""</v>
      </c>
      <c r="L196">
        <f>IF(物品!U422="",0,""""&amp;物品!U422&amp;"""")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IF(物品!B423="",0,"'"&amp;物品!B423&amp;"'")</f>
        <v>0</v>
      </c>
      <c r="B197">
        <f>物品!D280</f>
        <v>0</v>
      </c>
      <c r="C197">
        <f>物品!E423</f>
        <v>0</v>
      </c>
      <c r="D197">
        <f>物品!F423</f>
        <v>0</v>
      </c>
      <c r="E197">
        <f>IF(ISTEXT(物品!G414)=TRUE,"'"&amp;物品!G414&amp;"'",物品!G414)</f>
        <v>0</v>
      </c>
      <c r="F197">
        <f>IF(ISTEXT(物品!H414)=TRUE,"'"&amp;物品!H414&amp;"'",物品!H414)</f>
        <v>0</v>
      </c>
      <c r="G197">
        <f>IF(物品!I423="",0,"'"&amp;物品!I423&amp;"'")</f>
        <v>0</v>
      </c>
      <c r="H197">
        <f>IF(物品!R414="",0,物品!R414)</f>
        <v>0</v>
      </c>
      <c r="I197">
        <f>IF(物品!S414="",0,物品!S414)</f>
        <v>0</v>
      </c>
      <c r="J197">
        <f>IF(物品!C423="",0,""""&amp;物品!C423&amp;"""")</f>
        <v>0</v>
      </c>
      <c r="K197" t="str">
        <f>IF(物品!T423="","""""",""""&amp;物品!T423&amp;"""")</f>
        <v>""</v>
      </c>
      <c r="L197">
        <f>IF(物品!U423="",0,""""&amp;物品!U423&amp;"""")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IF(物品!B424="",0,"'"&amp;物品!B424&amp;"'")</f>
        <v>0</v>
      </c>
      <c r="B198">
        <f>物品!D281</f>
        <v>0</v>
      </c>
      <c r="C198">
        <f>物品!E424</f>
        <v>0</v>
      </c>
      <c r="D198">
        <f>物品!F424</f>
        <v>0</v>
      </c>
      <c r="E198">
        <f>IF(ISTEXT(物品!G415)=TRUE,"'"&amp;物品!G415&amp;"'",物品!G415)</f>
        <v>0</v>
      </c>
      <c r="F198">
        <f>IF(ISTEXT(物品!H415)=TRUE,"'"&amp;物品!H415&amp;"'",物品!H415)</f>
        <v>0</v>
      </c>
      <c r="G198">
        <f>IF(物品!I424="",0,"'"&amp;物品!I424&amp;"'")</f>
        <v>0</v>
      </c>
      <c r="H198">
        <f>IF(物品!R415="",0,物品!R415)</f>
        <v>0</v>
      </c>
      <c r="I198">
        <f>IF(物品!S415="",0,物品!S415)</f>
        <v>0</v>
      </c>
      <c r="J198">
        <f>IF(物品!C424="",0,""""&amp;物品!C424&amp;"""")</f>
        <v>0</v>
      </c>
      <c r="K198" t="str">
        <f>IF(物品!T424="","""""",""""&amp;物品!T424&amp;"""")</f>
        <v>""</v>
      </c>
      <c r="L198">
        <f>IF(物品!U424="",0,""""&amp;物品!U424&amp;"""")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IF(物品!B425="",0,"'"&amp;物品!B425&amp;"'")</f>
        <v>0</v>
      </c>
      <c r="B199">
        <f>物品!D282</f>
        <v>0</v>
      </c>
      <c r="C199">
        <f>物品!E425</f>
        <v>0</v>
      </c>
      <c r="D199">
        <f>物品!F425</f>
        <v>0</v>
      </c>
      <c r="E199">
        <f>IF(ISTEXT(物品!G416)=TRUE,"'"&amp;物品!G416&amp;"'",物品!G416)</f>
        <v>0</v>
      </c>
      <c r="F199">
        <f>IF(ISTEXT(物品!H416)=TRUE,"'"&amp;物品!H416&amp;"'",物品!H416)</f>
        <v>0</v>
      </c>
      <c r="G199">
        <f>IF(物品!I425="",0,"'"&amp;物品!I425&amp;"'")</f>
        <v>0</v>
      </c>
      <c r="H199">
        <f>IF(物品!R416="",0,物品!R416)</f>
        <v>0</v>
      </c>
      <c r="I199">
        <f>IF(物品!S416="",0,物品!S416)</f>
        <v>0</v>
      </c>
      <c r="J199">
        <f>IF(物品!C425="",0,""""&amp;物品!C425&amp;"""")</f>
        <v>0</v>
      </c>
      <c r="K199" t="str">
        <f>IF(物品!T425="","""""",""""&amp;物品!T425&amp;"""")</f>
        <v>""</v>
      </c>
      <c r="L199">
        <f>IF(物品!U425="",0,""""&amp;物品!U425&amp;"""")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IF(物品!B426="",0,"'"&amp;物品!B426&amp;"'")</f>
        <v>0</v>
      </c>
      <c r="B200">
        <f>物品!D283</f>
        <v>0</v>
      </c>
      <c r="C200">
        <f>物品!E426</f>
        <v>0</v>
      </c>
      <c r="D200">
        <f>物品!F426</f>
        <v>0</v>
      </c>
      <c r="E200">
        <f>IF(ISTEXT(物品!G417)=TRUE,"'"&amp;物品!G417&amp;"'",物品!G417)</f>
        <v>0</v>
      </c>
      <c r="F200">
        <f>IF(ISTEXT(物品!H417)=TRUE,"'"&amp;物品!H417&amp;"'",物品!H417)</f>
        <v>0</v>
      </c>
      <c r="G200">
        <f>IF(物品!I426="",0,"'"&amp;物品!I426&amp;"'")</f>
        <v>0</v>
      </c>
      <c r="H200">
        <f>IF(物品!R417="",0,物品!R417)</f>
        <v>0</v>
      </c>
      <c r="I200">
        <f>IF(物品!S417="",0,物品!S417)</f>
        <v>0</v>
      </c>
      <c r="J200">
        <f>IF(物品!C426="",0,""""&amp;物品!C426&amp;"""")</f>
        <v>0</v>
      </c>
      <c r="K200" t="str">
        <f>IF(物品!T426="","""""",""""&amp;物品!T426&amp;"""")</f>
        <v>""</v>
      </c>
      <c r="L200">
        <f>IF(物品!U426="",0,""""&amp;物品!U426&amp;"""")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IF(物品!B427="",0,"'"&amp;物品!B427&amp;"'")</f>
        <v>0</v>
      </c>
      <c r="B201">
        <f>物品!D284</f>
        <v>0</v>
      </c>
      <c r="C201">
        <f>物品!E427</f>
        <v>0</v>
      </c>
      <c r="D201">
        <f>物品!F427</f>
        <v>0</v>
      </c>
      <c r="E201">
        <f>IF(ISTEXT(物品!G418)=TRUE,"'"&amp;物品!G418&amp;"'",物品!G418)</f>
        <v>0</v>
      </c>
      <c r="F201">
        <f>IF(ISTEXT(物品!H418)=TRUE,"'"&amp;物品!H418&amp;"'",物品!H418)</f>
        <v>0</v>
      </c>
      <c r="G201">
        <f>IF(物品!I427="",0,"'"&amp;物品!I427&amp;"'")</f>
        <v>0</v>
      </c>
      <c r="H201">
        <f>IF(物品!R418="",0,物品!R418)</f>
        <v>0</v>
      </c>
      <c r="I201">
        <f>IF(物品!S418="",0,物品!S418)</f>
        <v>0</v>
      </c>
      <c r="J201">
        <f>IF(物品!C427="",0,""""&amp;物品!C427&amp;"""")</f>
        <v>0</v>
      </c>
      <c r="K201" t="str">
        <f>IF(物品!T427="","""""",""""&amp;物品!T427&amp;"""")</f>
        <v>""</v>
      </c>
      <c r="L201">
        <f>IF(物品!U427="",0,""""&amp;物品!U427&amp;"""")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IF(物品!B428="",0,"'"&amp;物品!B428&amp;"'")</f>
        <v>0</v>
      </c>
      <c r="B202">
        <f>物品!D285</f>
        <v>0</v>
      </c>
      <c r="C202">
        <f>物品!E428</f>
        <v>0</v>
      </c>
      <c r="D202">
        <f>物品!F428</f>
        <v>0</v>
      </c>
      <c r="E202">
        <f>IF(ISTEXT(物品!G419)=TRUE,"'"&amp;物品!G419&amp;"'",物品!G419)</f>
        <v>0</v>
      </c>
      <c r="F202">
        <f>IF(ISTEXT(物品!H419)=TRUE,"'"&amp;物品!H419&amp;"'",物品!H419)</f>
        <v>0</v>
      </c>
      <c r="G202">
        <f>IF(物品!I428="",0,"'"&amp;物品!I428&amp;"'")</f>
        <v>0</v>
      </c>
      <c r="H202">
        <f>IF(物品!R419="",0,物品!R419)</f>
        <v>0</v>
      </c>
      <c r="I202">
        <f>IF(物品!S419="",0,物品!S419)</f>
        <v>0</v>
      </c>
      <c r="J202">
        <f>IF(物品!C428="",0,""""&amp;物品!C428&amp;"""")</f>
        <v>0</v>
      </c>
      <c r="K202" t="str">
        <f>IF(物品!T428="","""""",""""&amp;物品!T428&amp;"""")</f>
        <v>""</v>
      </c>
      <c r="L202">
        <f>IF(物品!U428="",0,""""&amp;物品!U428&amp;"""")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IF(物品!B429="",0,"'"&amp;物品!B429&amp;"'")</f>
        <v>0</v>
      </c>
      <c r="B203">
        <f>物品!D286</f>
        <v>0</v>
      </c>
      <c r="C203">
        <f>物品!E429</f>
        <v>0</v>
      </c>
      <c r="D203">
        <f>物品!F429</f>
        <v>0</v>
      </c>
      <c r="E203">
        <f>IF(ISTEXT(物品!G420)=TRUE,"'"&amp;物品!G420&amp;"'",物品!G420)</f>
        <v>0</v>
      </c>
      <c r="F203">
        <f>IF(ISTEXT(物品!H420)=TRUE,"'"&amp;物品!H420&amp;"'",物品!H420)</f>
        <v>0</v>
      </c>
      <c r="G203">
        <f>IF(物品!I429="",0,"'"&amp;物品!I429&amp;"'")</f>
        <v>0</v>
      </c>
      <c r="H203">
        <f>IF(物品!R420="",0,物品!R420)</f>
        <v>0</v>
      </c>
      <c r="I203">
        <f>IF(物品!S420="",0,物品!S420)</f>
        <v>0</v>
      </c>
      <c r="J203">
        <f>IF(物品!C429="",0,""""&amp;物品!C429&amp;"""")</f>
        <v>0</v>
      </c>
      <c r="K203" t="str">
        <f>IF(物品!T429="","""""",""""&amp;物品!T429&amp;"""")</f>
        <v>""</v>
      </c>
      <c r="L203">
        <f>IF(物品!U429="",0,""""&amp;物品!U429&amp;"""")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IF(物品!B430="",0,"'"&amp;物品!B430&amp;"'")</f>
        <v>0</v>
      </c>
      <c r="B204">
        <f>物品!D287</f>
        <v>0</v>
      </c>
      <c r="C204">
        <f>物品!E430</f>
        <v>0</v>
      </c>
      <c r="D204">
        <f>物品!F430</f>
        <v>0</v>
      </c>
      <c r="E204">
        <f>IF(ISTEXT(物品!G421)=TRUE,"'"&amp;物品!G421&amp;"'",物品!G421)</f>
        <v>0</v>
      </c>
      <c r="F204">
        <f>IF(ISTEXT(物品!H421)=TRUE,"'"&amp;物品!H421&amp;"'",物品!H421)</f>
        <v>0</v>
      </c>
      <c r="G204">
        <f>IF(物品!I430="",0,"'"&amp;物品!I430&amp;"'")</f>
        <v>0</v>
      </c>
      <c r="H204">
        <f>IF(物品!R421="",0,物品!R421)</f>
        <v>0</v>
      </c>
      <c r="I204">
        <f>IF(物品!S421="",0,物品!S421)</f>
        <v>0</v>
      </c>
      <c r="J204">
        <f>IF(物品!C430="",0,""""&amp;物品!C430&amp;"""")</f>
        <v>0</v>
      </c>
      <c r="K204" t="str">
        <f>IF(物品!T430="","""""",""""&amp;物品!T430&amp;"""")</f>
        <v>""</v>
      </c>
      <c r="L204">
        <f>IF(物品!U430="",0,""""&amp;物品!U430&amp;"""")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IF(物品!B431="",0,"'"&amp;物品!B431&amp;"'")</f>
        <v>0</v>
      </c>
      <c r="B205">
        <f>物品!D288</f>
        <v>0</v>
      </c>
      <c r="C205">
        <f>物品!E431</f>
        <v>0</v>
      </c>
      <c r="D205">
        <f>物品!F431</f>
        <v>0</v>
      </c>
      <c r="E205">
        <f>IF(ISTEXT(物品!G422)=TRUE,"'"&amp;物品!G422&amp;"'",物品!G422)</f>
        <v>0</v>
      </c>
      <c r="F205">
        <f>IF(ISTEXT(物品!H422)=TRUE,"'"&amp;物品!H422&amp;"'",物品!H422)</f>
        <v>0</v>
      </c>
      <c r="G205">
        <f>IF(物品!I431="",0,"'"&amp;物品!I431&amp;"'")</f>
        <v>0</v>
      </c>
      <c r="H205">
        <f>IF(物品!R422="",0,物品!R422)</f>
        <v>0</v>
      </c>
      <c r="I205">
        <f>IF(物品!S422="",0,物品!S422)</f>
        <v>0</v>
      </c>
      <c r="J205">
        <f>IF(物品!C431="",0,""""&amp;物品!C431&amp;"""")</f>
        <v>0</v>
      </c>
      <c r="K205" t="str">
        <f>IF(物品!T431="","""""",""""&amp;物品!T431&amp;"""")</f>
        <v>""</v>
      </c>
      <c r="L205">
        <f>IF(物品!U431="",0,""""&amp;物品!U431&amp;"""")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IF(物品!B432="",0,"'"&amp;物品!B432&amp;"'")</f>
        <v>0</v>
      </c>
      <c r="B206">
        <f>物品!D289</f>
        <v>0</v>
      </c>
      <c r="C206">
        <f>物品!E432</f>
        <v>0</v>
      </c>
      <c r="D206">
        <f>物品!F432</f>
        <v>0</v>
      </c>
      <c r="E206">
        <f>IF(ISTEXT(物品!G423)=TRUE,"'"&amp;物品!G423&amp;"'",物品!G423)</f>
        <v>0</v>
      </c>
      <c r="F206">
        <f>IF(ISTEXT(物品!H423)=TRUE,"'"&amp;物品!H423&amp;"'",物品!H423)</f>
        <v>0</v>
      </c>
      <c r="G206">
        <f>IF(物品!I432="",0,"'"&amp;物品!I432&amp;"'")</f>
        <v>0</v>
      </c>
      <c r="H206">
        <f>IF(物品!R423="",0,物品!R423)</f>
        <v>0</v>
      </c>
      <c r="I206">
        <f>IF(物品!S423="",0,物品!S423)</f>
        <v>0</v>
      </c>
      <c r="J206">
        <f>IF(物品!C432="",0,""""&amp;物品!C432&amp;"""")</f>
        <v>0</v>
      </c>
      <c r="K206" t="str">
        <f>IF(物品!T432="","""""",""""&amp;物品!T432&amp;"""")</f>
        <v>""</v>
      </c>
      <c r="L206">
        <f>IF(物品!U432="",0,""""&amp;物品!U432&amp;"""")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IF(物品!B433="",0,"'"&amp;物品!B433&amp;"'")</f>
        <v>0</v>
      </c>
      <c r="B207">
        <f>物品!D290</f>
        <v>0</v>
      </c>
      <c r="C207">
        <f>物品!E433</f>
        <v>0</v>
      </c>
      <c r="D207">
        <f>物品!F433</f>
        <v>0</v>
      </c>
      <c r="E207">
        <f>IF(ISTEXT(物品!G424)=TRUE,"'"&amp;物品!G424&amp;"'",物品!G424)</f>
        <v>0</v>
      </c>
      <c r="F207">
        <f>IF(ISTEXT(物品!H424)=TRUE,"'"&amp;物品!H424&amp;"'",物品!H424)</f>
        <v>0</v>
      </c>
      <c r="G207">
        <f>IF(物品!I433="",0,"'"&amp;物品!I433&amp;"'")</f>
        <v>0</v>
      </c>
      <c r="H207">
        <f>IF(物品!R424="",0,物品!R424)</f>
        <v>0</v>
      </c>
      <c r="I207">
        <f>IF(物品!S424="",0,物品!S424)</f>
        <v>0</v>
      </c>
      <c r="J207">
        <f>IF(物品!C433="",0,""""&amp;物品!C433&amp;"""")</f>
        <v>0</v>
      </c>
      <c r="K207" t="str">
        <f>IF(物品!T433="","""""",""""&amp;物品!T433&amp;"""")</f>
        <v>""</v>
      </c>
      <c r="L207">
        <f>IF(物品!U433="",0,""""&amp;物品!U433&amp;"""")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IF(物品!B434="",0,"'"&amp;物品!B434&amp;"'")</f>
        <v>0</v>
      </c>
      <c r="B208">
        <f>物品!D291</f>
        <v>0</v>
      </c>
      <c r="C208">
        <f>物品!E434</f>
        <v>0</v>
      </c>
      <c r="D208">
        <f>物品!F434</f>
        <v>0</v>
      </c>
      <c r="E208">
        <f>IF(ISTEXT(物品!G425)=TRUE,"'"&amp;物品!G425&amp;"'",物品!G425)</f>
        <v>0</v>
      </c>
      <c r="F208">
        <f>IF(ISTEXT(物品!H425)=TRUE,"'"&amp;物品!H425&amp;"'",物品!H425)</f>
        <v>0</v>
      </c>
      <c r="G208">
        <f>IF(物品!I434="",0,"'"&amp;物品!I434&amp;"'")</f>
        <v>0</v>
      </c>
      <c r="H208">
        <f>IF(物品!R425="",0,物品!R425)</f>
        <v>0</v>
      </c>
      <c r="I208">
        <f>IF(物品!S425="",0,物品!S425)</f>
        <v>0</v>
      </c>
      <c r="J208">
        <f>IF(物品!C434="",0,""""&amp;物品!C434&amp;"""")</f>
        <v>0</v>
      </c>
      <c r="K208" t="str">
        <f>IF(物品!T434="","""""",""""&amp;物品!T434&amp;"""")</f>
        <v>""</v>
      </c>
      <c r="L208">
        <f>IF(物品!U434="",0,""""&amp;物品!U434&amp;"""")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IF(物品!B435="",0,"'"&amp;物品!B435&amp;"'")</f>
        <v>0</v>
      </c>
      <c r="B209">
        <f>物品!D292</f>
        <v>0</v>
      </c>
      <c r="C209">
        <f>物品!E435</f>
        <v>0</v>
      </c>
      <c r="D209">
        <f>物品!F435</f>
        <v>0</v>
      </c>
      <c r="E209">
        <f>IF(ISTEXT(物品!G426)=TRUE,"'"&amp;物品!G426&amp;"'",物品!G426)</f>
        <v>0</v>
      </c>
      <c r="F209">
        <f>IF(ISTEXT(物品!H426)=TRUE,"'"&amp;物品!H426&amp;"'",物品!H426)</f>
        <v>0</v>
      </c>
      <c r="G209">
        <f>IF(物品!I435="",0,"'"&amp;物品!I435&amp;"'")</f>
        <v>0</v>
      </c>
      <c r="H209">
        <f>IF(物品!R426="",0,物品!R426)</f>
        <v>0</v>
      </c>
      <c r="I209">
        <f>IF(物品!S426="",0,物品!S426)</f>
        <v>0</v>
      </c>
      <c r="J209">
        <f>IF(物品!C435="",0,""""&amp;物品!C435&amp;"""")</f>
        <v>0</v>
      </c>
      <c r="K209" t="str">
        <f>IF(物品!T435="","""""",""""&amp;物品!T435&amp;"""")</f>
        <v>""</v>
      </c>
      <c r="L209">
        <f>IF(物品!U435="",0,""""&amp;物品!U435&amp;"""")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IF(物品!B436="",0,"'"&amp;物品!B436&amp;"'")</f>
        <v>0</v>
      </c>
      <c r="B210">
        <f>物品!D293</f>
        <v>0</v>
      </c>
      <c r="C210">
        <f>物品!E436</f>
        <v>0</v>
      </c>
      <c r="D210">
        <f>物品!F436</f>
        <v>0</v>
      </c>
      <c r="E210">
        <f>IF(ISTEXT(物品!G427)=TRUE,"'"&amp;物品!G427&amp;"'",物品!G427)</f>
        <v>0</v>
      </c>
      <c r="F210">
        <f>IF(ISTEXT(物品!H427)=TRUE,"'"&amp;物品!H427&amp;"'",物品!H427)</f>
        <v>0</v>
      </c>
      <c r="G210">
        <f>IF(物品!I436="",0,"'"&amp;物品!I436&amp;"'")</f>
        <v>0</v>
      </c>
      <c r="H210">
        <f>IF(物品!R427="",0,物品!R427)</f>
        <v>0</v>
      </c>
      <c r="I210">
        <f>IF(物品!S427="",0,物品!S427)</f>
        <v>0</v>
      </c>
      <c r="J210">
        <f>IF(物品!C436="",0,""""&amp;物品!C436&amp;"""")</f>
        <v>0</v>
      </c>
      <c r="K210" t="str">
        <f>IF(物品!T436="","""""",""""&amp;物品!T436&amp;"""")</f>
        <v>""</v>
      </c>
      <c r="L210">
        <f>IF(物品!U436="",0,""""&amp;物品!U436&amp;"""")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IF(物品!B437="",0,"'"&amp;物品!B437&amp;"'")</f>
        <v>0</v>
      </c>
      <c r="B211">
        <f>物品!D294</f>
        <v>0</v>
      </c>
      <c r="C211">
        <f>物品!E437</f>
        <v>0</v>
      </c>
      <c r="D211">
        <f>物品!F437</f>
        <v>0</v>
      </c>
      <c r="E211">
        <f>IF(ISTEXT(物品!G428)=TRUE,"'"&amp;物品!G428&amp;"'",物品!G428)</f>
        <v>0</v>
      </c>
      <c r="F211">
        <f>IF(ISTEXT(物品!H428)=TRUE,"'"&amp;物品!H428&amp;"'",物品!H428)</f>
        <v>0</v>
      </c>
      <c r="G211">
        <f>IF(物品!I437="",0,"'"&amp;物品!I437&amp;"'")</f>
        <v>0</v>
      </c>
      <c r="H211">
        <f>IF(物品!R428="",0,物品!R428)</f>
        <v>0</v>
      </c>
      <c r="I211">
        <f>IF(物品!S428="",0,物品!S428)</f>
        <v>0</v>
      </c>
      <c r="J211">
        <f>IF(物品!C437="",0,""""&amp;物品!C437&amp;"""")</f>
        <v>0</v>
      </c>
      <c r="K211" t="str">
        <f>IF(物品!T437="","""""",""""&amp;物品!T437&amp;"""")</f>
        <v>""</v>
      </c>
      <c r="L211">
        <f>IF(物品!U437="",0,""""&amp;物品!U437&amp;"""")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IF(物品!B438="",0,"'"&amp;物品!B438&amp;"'")</f>
        <v>0</v>
      </c>
      <c r="B212">
        <f>物品!D295</f>
        <v>0</v>
      </c>
      <c r="C212">
        <f>物品!E438</f>
        <v>0</v>
      </c>
      <c r="D212">
        <f>物品!F438</f>
        <v>0</v>
      </c>
      <c r="E212">
        <f>IF(ISTEXT(物品!G429)=TRUE,"'"&amp;物品!G429&amp;"'",物品!G429)</f>
        <v>0</v>
      </c>
      <c r="F212">
        <f>IF(ISTEXT(物品!H429)=TRUE,"'"&amp;物品!H429&amp;"'",物品!H429)</f>
        <v>0</v>
      </c>
      <c r="G212">
        <f>IF(物品!I438="",0,"'"&amp;物品!I438&amp;"'")</f>
        <v>0</v>
      </c>
      <c r="H212">
        <f>IF(物品!R429="",0,物品!R429)</f>
        <v>0</v>
      </c>
      <c r="I212">
        <f>IF(物品!S429="",0,物品!S429)</f>
        <v>0</v>
      </c>
      <c r="J212">
        <f>IF(物品!C438="",0,""""&amp;物品!C438&amp;"""")</f>
        <v>0</v>
      </c>
      <c r="K212" t="str">
        <f>IF(物品!T438="","""""",""""&amp;物品!T438&amp;"""")</f>
        <v>""</v>
      </c>
      <c r="L212">
        <f>IF(物品!U438="",0,""""&amp;物品!U438&amp;"""")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IF(物品!B439="",0,"'"&amp;物品!B439&amp;"'")</f>
        <v>0</v>
      </c>
      <c r="B213">
        <f>物品!D296</f>
        <v>0</v>
      </c>
      <c r="C213">
        <f>物品!E439</f>
        <v>0</v>
      </c>
      <c r="D213">
        <f>物品!F439</f>
        <v>0</v>
      </c>
      <c r="E213">
        <f>IF(ISTEXT(物品!G430)=TRUE,"'"&amp;物品!G430&amp;"'",物品!G430)</f>
        <v>0</v>
      </c>
      <c r="F213">
        <f>IF(ISTEXT(物品!H430)=TRUE,"'"&amp;物品!H430&amp;"'",物品!H430)</f>
        <v>0</v>
      </c>
      <c r="G213">
        <f>IF(物品!I439="",0,"'"&amp;物品!I439&amp;"'")</f>
        <v>0</v>
      </c>
      <c r="H213">
        <f>IF(物品!R430="",0,物品!R430)</f>
        <v>0</v>
      </c>
      <c r="I213">
        <f>IF(物品!S430="",0,物品!S430)</f>
        <v>0</v>
      </c>
      <c r="J213">
        <f>IF(物品!C439="",0,""""&amp;物品!C439&amp;"""")</f>
        <v>0</v>
      </c>
      <c r="K213" t="str">
        <f>IF(物品!T439="","""""",""""&amp;物品!T439&amp;"""")</f>
        <v>""</v>
      </c>
      <c r="L213">
        <f>IF(物品!U439="",0,""""&amp;物品!U439&amp;"""")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IF(物品!B440="",0,"'"&amp;物品!B440&amp;"'")</f>
        <v>0</v>
      </c>
      <c r="B214">
        <f>物品!D297</f>
        <v>0</v>
      </c>
      <c r="C214">
        <f>物品!E440</f>
        <v>0</v>
      </c>
      <c r="D214">
        <f>物品!F440</f>
        <v>0</v>
      </c>
      <c r="E214">
        <f>IF(ISTEXT(物品!G431)=TRUE,"'"&amp;物品!G431&amp;"'",物品!G431)</f>
        <v>0</v>
      </c>
      <c r="F214">
        <f>IF(ISTEXT(物品!H431)=TRUE,"'"&amp;物品!H431&amp;"'",物品!H431)</f>
        <v>0</v>
      </c>
      <c r="G214">
        <f>IF(物品!I440="",0,"'"&amp;物品!I440&amp;"'")</f>
        <v>0</v>
      </c>
      <c r="H214">
        <f>IF(物品!R431="",0,物品!R431)</f>
        <v>0</v>
      </c>
      <c r="I214">
        <f>IF(物品!S431="",0,物品!S431)</f>
        <v>0</v>
      </c>
      <c r="J214">
        <f>IF(物品!C440="",0,""""&amp;物品!C440&amp;"""")</f>
        <v>0</v>
      </c>
      <c r="K214" t="str">
        <f>IF(物品!T440="","""""",""""&amp;物品!T440&amp;"""")</f>
        <v>""</v>
      </c>
      <c r="L214">
        <f>IF(物品!U440="",0,""""&amp;物品!U440&amp;"""")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IF(物品!B441="",0,"'"&amp;物品!B441&amp;"'")</f>
        <v>0</v>
      </c>
      <c r="B215">
        <f>物品!D298</f>
        <v>0</v>
      </c>
      <c r="C215">
        <f>物品!E441</f>
        <v>0</v>
      </c>
      <c r="D215">
        <f>物品!F441</f>
        <v>0</v>
      </c>
      <c r="E215">
        <f>IF(ISTEXT(物品!G432)=TRUE,"'"&amp;物品!G432&amp;"'",物品!G432)</f>
        <v>0</v>
      </c>
      <c r="F215">
        <f>IF(ISTEXT(物品!H432)=TRUE,"'"&amp;物品!H432&amp;"'",物品!H432)</f>
        <v>0</v>
      </c>
      <c r="G215">
        <f>IF(物品!I441="",0,"'"&amp;物品!I441&amp;"'")</f>
        <v>0</v>
      </c>
      <c r="H215">
        <f>IF(物品!R432="",0,物品!R432)</f>
        <v>0</v>
      </c>
      <c r="I215">
        <f>IF(物品!S432="",0,物品!S432)</f>
        <v>0</v>
      </c>
      <c r="J215">
        <f>IF(物品!C441="",0,""""&amp;物品!C441&amp;"""")</f>
        <v>0</v>
      </c>
      <c r="K215" t="str">
        <f>IF(物品!T441="","""""",""""&amp;物品!T441&amp;"""")</f>
        <v>""</v>
      </c>
      <c r="L215">
        <f>IF(物品!U441="",0,""""&amp;物品!U441&amp;"""")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IF(物品!B442="",0,"'"&amp;物品!B442&amp;"'")</f>
        <v>0</v>
      </c>
      <c r="B216">
        <f>物品!D299</f>
        <v>0</v>
      </c>
      <c r="C216">
        <f>物品!E442</f>
        <v>0</v>
      </c>
      <c r="D216">
        <f>物品!F442</f>
        <v>0</v>
      </c>
      <c r="E216">
        <f>IF(ISTEXT(物品!G433)=TRUE,"'"&amp;物品!G433&amp;"'",物品!G433)</f>
        <v>0</v>
      </c>
      <c r="F216">
        <f>IF(ISTEXT(物品!H433)=TRUE,"'"&amp;物品!H433&amp;"'",物品!H433)</f>
        <v>0</v>
      </c>
      <c r="G216">
        <f>IF(物品!I442="",0,"'"&amp;物品!I442&amp;"'")</f>
        <v>0</v>
      </c>
      <c r="H216">
        <f>IF(物品!R433="",0,物品!R433)</f>
        <v>0</v>
      </c>
      <c r="I216">
        <f>IF(物品!S433="",0,物品!S433)</f>
        <v>0</v>
      </c>
      <c r="J216">
        <f>IF(物品!C442="",0,""""&amp;物品!C442&amp;"""")</f>
        <v>0</v>
      </c>
      <c r="K216" t="str">
        <f>IF(物品!T442="","""""",""""&amp;物品!T442&amp;"""")</f>
        <v>""</v>
      </c>
      <c r="L216">
        <f>IF(物品!U442="",0,""""&amp;物品!U442&amp;"""")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IF(物品!B443="",0,"'"&amp;物品!B443&amp;"'")</f>
        <v>0</v>
      </c>
      <c r="B217">
        <f>物品!D300</f>
        <v>0</v>
      </c>
      <c r="C217">
        <f>物品!E443</f>
        <v>0</v>
      </c>
      <c r="D217">
        <f>物品!F443</f>
        <v>0</v>
      </c>
      <c r="E217">
        <f>IF(ISTEXT(物品!G434)=TRUE,"'"&amp;物品!G434&amp;"'",物品!G434)</f>
        <v>0</v>
      </c>
      <c r="F217">
        <f>IF(ISTEXT(物品!H434)=TRUE,"'"&amp;物品!H434&amp;"'",物品!H434)</f>
        <v>0</v>
      </c>
      <c r="G217">
        <f>IF(物品!I443="",0,"'"&amp;物品!I443&amp;"'")</f>
        <v>0</v>
      </c>
      <c r="H217">
        <f>IF(物品!R434="",0,物品!R434)</f>
        <v>0</v>
      </c>
      <c r="I217">
        <f>IF(物品!S434="",0,物品!S434)</f>
        <v>0</v>
      </c>
      <c r="J217">
        <f>IF(物品!C443="",0,""""&amp;物品!C443&amp;"""")</f>
        <v>0</v>
      </c>
      <c r="K217" t="str">
        <f>IF(物品!T443="","""""",""""&amp;物品!T443&amp;"""")</f>
        <v>""</v>
      </c>
      <c r="L217">
        <f>IF(物品!U443="",0,""""&amp;物品!U443&amp;"""")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IF(物品!B444="",0,"'"&amp;物品!B444&amp;"'")</f>
        <v>0</v>
      </c>
      <c r="B218">
        <f>物品!D301</f>
        <v>0</v>
      </c>
      <c r="C218">
        <f>物品!E444</f>
        <v>0</v>
      </c>
      <c r="D218">
        <f>物品!F444</f>
        <v>0</v>
      </c>
      <c r="E218">
        <f>IF(ISTEXT(物品!G435)=TRUE,"'"&amp;物品!G435&amp;"'",物品!G435)</f>
        <v>0</v>
      </c>
      <c r="F218">
        <f>IF(ISTEXT(物品!H435)=TRUE,"'"&amp;物品!H435&amp;"'",物品!H435)</f>
        <v>0</v>
      </c>
      <c r="G218">
        <f>IF(物品!I444="",0,"'"&amp;物品!I444&amp;"'")</f>
        <v>0</v>
      </c>
      <c r="H218">
        <f>IF(物品!R435="",0,物品!R435)</f>
        <v>0</v>
      </c>
      <c r="I218">
        <f>IF(物品!S435="",0,物品!S435)</f>
        <v>0</v>
      </c>
      <c r="J218">
        <f>IF(物品!C444="",0,""""&amp;物品!C444&amp;"""")</f>
        <v>0</v>
      </c>
      <c r="K218" t="str">
        <f>IF(物品!T444="","""""",""""&amp;物品!T444&amp;"""")</f>
        <v>""</v>
      </c>
      <c r="L218">
        <f>IF(物品!U444="",0,""""&amp;物品!U444&amp;"""")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IF(物品!B445="",0,"'"&amp;物品!B445&amp;"'")</f>
        <v>0</v>
      </c>
      <c r="B219">
        <f>物品!D308</f>
        <v>0</v>
      </c>
      <c r="C219">
        <f>物品!E445</f>
        <v>0</v>
      </c>
      <c r="D219">
        <f>物品!F445</f>
        <v>0</v>
      </c>
      <c r="E219">
        <f>IF(ISTEXT(物品!G436)=TRUE,"'"&amp;物品!G436&amp;"'",物品!G436)</f>
        <v>0</v>
      </c>
      <c r="F219">
        <f>IF(ISTEXT(物品!H436)=TRUE,"'"&amp;物品!H436&amp;"'",物品!H436)</f>
        <v>0</v>
      </c>
      <c r="G219">
        <f>IF(物品!I445="",0,"'"&amp;物品!I445&amp;"'")</f>
        <v>0</v>
      </c>
      <c r="H219">
        <f>IF(物品!R436="",0,物品!R436)</f>
        <v>0</v>
      </c>
      <c r="I219">
        <f>IF(物品!S436="",0,物品!S436)</f>
        <v>0</v>
      </c>
      <c r="J219">
        <f>IF(物品!C445="",0,""""&amp;物品!C445&amp;"""")</f>
        <v>0</v>
      </c>
      <c r="K219" t="str">
        <f>IF(物品!T445="","""""",""""&amp;物品!T445&amp;"""")</f>
        <v>""</v>
      </c>
      <c r="L219">
        <f>IF(物品!U445="",0,""""&amp;物品!U445&amp;"""")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IF(物品!B446="",0,"'"&amp;物品!B446&amp;"'")</f>
        <v>0</v>
      </c>
      <c r="B220">
        <f>物品!D309</f>
        <v>0</v>
      </c>
      <c r="C220">
        <f>物品!E446</f>
        <v>0</v>
      </c>
      <c r="D220">
        <f>物品!F446</f>
        <v>0</v>
      </c>
      <c r="E220">
        <f>IF(ISTEXT(物品!G437)=TRUE,"'"&amp;物品!G437&amp;"'",物品!G437)</f>
        <v>0</v>
      </c>
      <c r="F220">
        <f>IF(ISTEXT(物品!H437)=TRUE,"'"&amp;物品!H437&amp;"'",物品!H437)</f>
        <v>0</v>
      </c>
      <c r="G220">
        <f>IF(物品!I446="",0,"'"&amp;物品!I446&amp;"'")</f>
        <v>0</v>
      </c>
      <c r="H220">
        <f>IF(物品!R437="",0,物品!R437)</f>
        <v>0</v>
      </c>
      <c r="I220">
        <f>IF(物品!S437="",0,物品!S437)</f>
        <v>0</v>
      </c>
      <c r="J220">
        <f>IF(物品!C446="",0,""""&amp;物品!C446&amp;"""")</f>
        <v>0</v>
      </c>
      <c r="K220" t="str">
        <f>IF(物品!T446="","""""",""""&amp;物品!T446&amp;"""")</f>
        <v>""</v>
      </c>
      <c r="L220">
        <f>IF(物品!U446="",0,""""&amp;物品!U446&amp;"""")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IF(物品!B447="",0,"'"&amp;物品!B447&amp;"'")</f>
        <v>0</v>
      </c>
      <c r="B221">
        <f>物品!D310</f>
        <v>0</v>
      </c>
      <c r="C221">
        <f>物品!E447</f>
        <v>0</v>
      </c>
      <c r="D221">
        <f>物品!F447</f>
        <v>0</v>
      </c>
      <c r="E221">
        <f>IF(ISTEXT(物品!G438)=TRUE,"'"&amp;物品!G438&amp;"'",物品!G438)</f>
        <v>0</v>
      </c>
      <c r="F221">
        <f>IF(ISTEXT(物品!H438)=TRUE,"'"&amp;物品!H438&amp;"'",物品!H438)</f>
        <v>0</v>
      </c>
      <c r="G221">
        <f>IF(物品!I447="",0,"'"&amp;物品!I447&amp;"'")</f>
        <v>0</v>
      </c>
      <c r="H221">
        <f>IF(物品!R438="",0,物品!R438)</f>
        <v>0</v>
      </c>
      <c r="I221">
        <f>IF(物品!S438="",0,物品!S438)</f>
        <v>0</v>
      </c>
      <c r="J221">
        <f>IF(物品!C447="",0,""""&amp;物品!C447&amp;"""")</f>
        <v>0</v>
      </c>
      <c r="K221" t="str">
        <f>IF(物品!T447="","""""",""""&amp;物品!T447&amp;"""")</f>
        <v>""</v>
      </c>
      <c r="L221">
        <f>IF(物品!U447="",0,""""&amp;物品!U447&amp;"""")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IF(物品!B448="",0,"'"&amp;物品!B448&amp;"'")</f>
        <v>0</v>
      </c>
      <c r="B222">
        <f>物品!D311</f>
        <v>0</v>
      </c>
      <c r="C222">
        <f>物品!E448</f>
        <v>0</v>
      </c>
      <c r="D222">
        <f>物品!F448</f>
        <v>0</v>
      </c>
      <c r="E222">
        <f>IF(ISTEXT(物品!G439)=TRUE,"'"&amp;物品!G439&amp;"'",物品!G439)</f>
        <v>0</v>
      </c>
      <c r="F222">
        <f>IF(ISTEXT(物品!H439)=TRUE,"'"&amp;物品!H439&amp;"'",物品!H439)</f>
        <v>0</v>
      </c>
      <c r="G222">
        <f>IF(物品!I448="",0,"'"&amp;物品!I448&amp;"'")</f>
        <v>0</v>
      </c>
      <c r="H222">
        <f>IF(物品!R439="",0,物品!R439)</f>
        <v>0</v>
      </c>
      <c r="I222">
        <f>IF(物品!S439="",0,物品!S439)</f>
        <v>0</v>
      </c>
      <c r="J222">
        <f>IF(物品!C448="",0,""""&amp;物品!C448&amp;"""")</f>
        <v>0</v>
      </c>
      <c r="K222" t="str">
        <f>IF(物品!T448="","""""",""""&amp;物品!T448&amp;"""")</f>
        <v>""</v>
      </c>
      <c r="L222">
        <f>IF(物品!U448="",0,""""&amp;物品!U448&amp;"""")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IF(物品!B449="",0,"'"&amp;物品!B449&amp;"'")</f>
        <v>0</v>
      </c>
      <c r="B223">
        <f>物品!D312</f>
        <v>0</v>
      </c>
      <c r="C223">
        <f>物品!E449</f>
        <v>0</v>
      </c>
      <c r="D223">
        <f>物品!F449</f>
        <v>0</v>
      </c>
      <c r="E223">
        <f>IF(ISTEXT(物品!G440)=TRUE,"'"&amp;物品!G440&amp;"'",物品!G440)</f>
        <v>0</v>
      </c>
      <c r="F223">
        <f>IF(ISTEXT(物品!H440)=TRUE,"'"&amp;物品!H440&amp;"'",物品!H440)</f>
        <v>0</v>
      </c>
      <c r="G223">
        <f>IF(物品!I449="",0,"'"&amp;物品!I449&amp;"'")</f>
        <v>0</v>
      </c>
      <c r="H223">
        <f>IF(物品!R440="",0,物品!R440)</f>
        <v>0</v>
      </c>
      <c r="I223">
        <f>IF(物品!S440="",0,物品!S440)</f>
        <v>0</v>
      </c>
      <c r="J223">
        <f>IF(物品!C449="",0,""""&amp;物品!C449&amp;"""")</f>
        <v>0</v>
      </c>
      <c r="K223" t="str">
        <f>IF(物品!T449="","""""",""""&amp;物品!T449&amp;"""")</f>
        <v>""</v>
      </c>
      <c r="L223">
        <f>IF(物品!U449="",0,""""&amp;物品!U449&amp;"""")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IF(物品!B450="",0,"'"&amp;物品!B450&amp;"'")</f>
        <v>0</v>
      </c>
      <c r="B224">
        <f>物品!D313</f>
        <v>0</v>
      </c>
      <c r="C224">
        <f>物品!E450</f>
        <v>0</v>
      </c>
      <c r="D224">
        <f>物品!F450</f>
        <v>0</v>
      </c>
      <c r="E224">
        <f>IF(ISTEXT(物品!G441)=TRUE,"'"&amp;物品!G441&amp;"'",物品!G441)</f>
        <v>0</v>
      </c>
      <c r="F224">
        <f>IF(ISTEXT(物品!H441)=TRUE,"'"&amp;物品!H441&amp;"'",物品!H441)</f>
        <v>0</v>
      </c>
      <c r="G224">
        <f>IF(物品!I450="",0,"'"&amp;物品!I450&amp;"'")</f>
        <v>0</v>
      </c>
      <c r="H224">
        <f>IF(物品!R441="",0,物品!R441)</f>
        <v>0</v>
      </c>
      <c r="I224">
        <f>IF(物品!S441="",0,物品!S441)</f>
        <v>0</v>
      </c>
      <c r="J224">
        <f>IF(物品!C450="",0,""""&amp;物品!C450&amp;"""")</f>
        <v>0</v>
      </c>
      <c r="K224" t="str">
        <f>IF(物品!T450="","""""",""""&amp;物品!T450&amp;"""")</f>
        <v>""</v>
      </c>
      <c r="L224">
        <f>IF(物品!U450="",0,""""&amp;物品!U450&amp;"""")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IF(物品!B451="",0,"'"&amp;物品!B451&amp;"'")</f>
        <v>0</v>
      </c>
      <c r="B225">
        <f>物品!D314</f>
        <v>0</v>
      </c>
      <c r="C225">
        <f>物品!E451</f>
        <v>0</v>
      </c>
      <c r="D225">
        <f>物品!F451</f>
        <v>0</v>
      </c>
      <c r="E225">
        <f>IF(ISTEXT(物品!G442)=TRUE,"'"&amp;物品!G442&amp;"'",物品!G442)</f>
        <v>0</v>
      </c>
      <c r="F225">
        <f>IF(ISTEXT(物品!H442)=TRUE,"'"&amp;物品!H442&amp;"'",物品!H442)</f>
        <v>0</v>
      </c>
      <c r="G225">
        <f>IF(物品!I451="",0,"'"&amp;物品!I451&amp;"'")</f>
        <v>0</v>
      </c>
      <c r="H225">
        <f>IF(物品!R442="",0,物品!R442)</f>
        <v>0</v>
      </c>
      <c r="I225">
        <f>IF(物品!S442="",0,物品!S442)</f>
        <v>0</v>
      </c>
      <c r="J225">
        <f>IF(物品!C451="",0,""""&amp;物品!C451&amp;"""")</f>
        <v>0</v>
      </c>
      <c r="K225" t="str">
        <f>IF(物品!T451="","""""",""""&amp;物品!T451&amp;"""")</f>
        <v>""</v>
      </c>
      <c r="L225">
        <f>IF(物品!U451="",0,""""&amp;物品!U451&amp;"""")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1160</v>
      </c>
      <c r="CD1" s="10" t="s">
        <v>1160</v>
      </c>
      <c r="CE1" s="10" t="s">
        <v>1160</v>
      </c>
      <c r="CF1" s="10" t="s">
        <v>1160</v>
      </c>
      <c r="CH1" s="10" t="s">
        <v>1160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1161</v>
      </c>
      <c r="CC2" s="10" t="s">
        <v>1162</v>
      </c>
      <c r="CD2" s="10" t="s">
        <v>1163</v>
      </c>
      <c r="CE2" s="10" t="s">
        <v>1164</v>
      </c>
      <c r="CF2" s="10" t="s">
        <v>1165</v>
      </c>
      <c r="CG2" s="10" t="s">
        <v>1166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1167</v>
      </c>
      <c r="B1" s="10" t="s">
        <v>1168</v>
      </c>
      <c r="C1" s="10" t="s">
        <v>1169</v>
      </c>
      <c r="D1" s="10" t="s">
        <v>1170</v>
      </c>
      <c r="E1" s="10" t="s">
        <v>1171</v>
      </c>
    </row>
    <row r="2" spans="1:11" ht="16.5">
      <c r="A2" s="9">
        <v>1</v>
      </c>
      <c r="B2" s="9" t="s">
        <v>1172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1173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1174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1175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1176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1177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876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877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878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879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880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881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882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883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884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885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886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887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888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889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890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891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892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893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894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895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896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897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898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899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900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1178</v>
      </c>
      <c r="G1" t="s">
        <v>1179</v>
      </c>
      <c r="I1" t="s">
        <v>1180</v>
      </c>
      <c r="J1">
        <v>11</v>
      </c>
      <c r="P1" t="s">
        <v>1181</v>
      </c>
      <c r="U1" t="s">
        <v>1182</v>
      </c>
      <c r="V1" t="s">
        <v>1183</v>
      </c>
      <c r="X1" s="10" t="s">
        <v>1184</v>
      </c>
    </row>
    <row r="2" spans="1:25">
      <c r="A2" t="s">
        <v>1185</v>
      </c>
      <c r="D2">
        <v>800</v>
      </c>
      <c r="E2" s="30">
        <v>1</v>
      </c>
      <c r="F2" s="31">
        <f>D2/E2</f>
        <v>800</v>
      </c>
      <c r="I2" t="s">
        <v>1186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1187</v>
      </c>
      <c r="D3">
        <v>800</v>
      </c>
      <c r="E3" s="30">
        <v>1</v>
      </c>
      <c r="F3" s="31">
        <f t="shared" ref="F3:F25" si="1">D3/E3</f>
        <v>800</v>
      </c>
      <c r="I3" t="s">
        <v>1188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1189</v>
      </c>
      <c r="D4">
        <v>800</v>
      </c>
      <c r="E4" s="30">
        <v>1</v>
      </c>
      <c r="F4" s="31">
        <f t="shared" si="1"/>
        <v>800</v>
      </c>
      <c r="I4" t="s">
        <v>1190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1191</v>
      </c>
      <c r="D5">
        <v>800</v>
      </c>
      <c r="E5" s="30">
        <v>1</v>
      </c>
      <c r="F5" s="31">
        <f t="shared" si="1"/>
        <v>800</v>
      </c>
      <c r="I5" t="s">
        <v>1192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1194</v>
      </c>
      <c r="D7">
        <v>2500</v>
      </c>
      <c r="E7" s="30">
        <v>0.85</v>
      </c>
      <c r="F7" s="31">
        <f t="shared" si="1"/>
        <v>2941.1764705882356</v>
      </c>
      <c r="J7" t="s">
        <v>1195</v>
      </c>
      <c r="K7" s="10" t="s">
        <v>1196</v>
      </c>
      <c r="L7" s="10" t="s">
        <v>1197</v>
      </c>
      <c r="M7" t="s">
        <v>1198</v>
      </c>
      <c r="N7" t="s">
        <v>1199</v>
      </c>
      <c r="P7">
        <f t="shared" si="0"/>
        <v>85</v>
      </c>
    </row>
    <row r="8" spans="1:25">
      <c r="A8" t="s">
        <v>1200</v>
      </c>
      <c r="D8">
        <v>2500</v>
      </c>
      <c r="E8" s="30">
        <v>0.85</v>
      </c>
      <c r="F8" s="31">
        <f t="shared" si="1"/>
        <v>2941.1764705882356</v>
      </c>
      <c r="I8" t="s">
        <v>1201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1202</v>
      </c>
      <c r="D9">
        <v>2500</v>
      </c>
      <c r="E9" s="30">
        <v>0.85</v>
      </c>
      <c r="F9" s="31">
        <f t="shared" si="1"/>
        <v>2941.1764705882356</v>
      </c>
      <c r="I9" t="s">
        <v>1203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1204</v>
      </c>
      <c r="D10">
        <v>2500</v>
      </c>
      <c r="E10" s="30">
        <v>0.85</v>
      </c>
      <c r="F10" s="31">
        <f t="shared" si="1"/>
        <v>2941.1764705882356</v>
      </c>
      <c r="I10" t="s">
        <v>1205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1206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1207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1208</v>
      </c>
      <c r="D12">
        <v>8000</v>
      </c>
      <c r="E12" s="30">
        <v>0.7</v>
      </c>
      <c r="F12" s="31">
        <f t="shared" si="1"/>
        <v>11428.571428571429</v>
      </c>
      <c r="I12" t="s">
        <v>1209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1210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1211</v>
      </c>
      <c r="N13">
        <f>SUM(N8:N12)</f>
        <v>1061280</v>
      </c>
      <c r="P13">
        <f t="shared" si="0"/>
        <v>70</v>
      </c>
    </row>
    <row r="14" spans="1:25">
      <c r="A14" t="s">
        <v>1212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1213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1214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1215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1216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1217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1218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1219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1224</v>
      </c>
      <c r="E26" t="s">
        <v>1225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1226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1227</v>
      </c>
      <c r="B31" s="10" t="s">
        <v>126</v>
      </c>
      <c r="C31" s="10" t="s">
        <v>136</v>
      </c>
      <c r="F31" s="10" t="s">
        <v>1228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1229</v>
      </c>
      <c r="G32" s="10" t="s">
        <v>1230</v>
      </c>
      <c r="H32" s="10" t="s">
        <v>1178</v>
      </c>
      <c r="J32" s="10" t="s">
        <v>1231</v>
      </c>
      <c r="K32" s="10" t="s">
        <v>1232</v>
      </c>
      <c r="L32" s="10" t="s">
        <v>1</v>
      </c>
      <c r="M32" s="10" t="s">
        <v>1178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1225</v>
      </c>
      <c r="N41">
        <f>SUM(N33:N40)</f>
        <v>28860</v>
      </c>
      <c r="O41">
        <f>SUM(O33:O40)</f>
        <v>9600</v>
      </c>
    </row>
    <row r="42" spans="1:15">
      <c r="A42" s="10" t="s">
        <v>1225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1233</v>
      </c>
      <c r="B45" s="10" t="s">
        <v>1234</v>
      </c>
      <c r="C45" s="10" t="s">
        <v>1235</v>
      </c>
      <c r="F45" s="10" t="s">
        <v>1236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1237</v>
      </c>
      <c r="G46" s="32" t="s">
        <v>1238</v>
      </c>
      <c r="H46" s="32" t="s">
        <v>177</v>
      </c>
      <c r="I46" s="10" t="s">
        <v>1239</v>
      </c>
      <c r="K46" s="10"/>
    </row>
    <row r="47" spans="1:15">
      <c r="A47">
        <v>2</v>
      </c>
      <c r="B47">
        <f t="shared" si="11"/>
        <v>200</v>
      </c>
      <c r="C47" s="10" t="s">
        <v>1240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1225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911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913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917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919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923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925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693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695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1242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906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1243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913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915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919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921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925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927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1242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693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906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693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695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693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695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908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910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911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913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915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917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919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921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923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925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927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691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906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1244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1245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1246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1247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1248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1249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1250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1251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1252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1253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1254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1255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1256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911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917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923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776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780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784</v>
      </c>
      <c r="H121" t="str">
        <f t="shared" si="1"/>
        <v>E技能附魔卷</v>
      </c>
    </row>
    <row r="122" spans="1:8" ht="16.5">
      <c r="A122" s="9" t="s">
        <v>565</v>
      </c>
      <c r="B122" s="9" t="s">
        <v>1257</v>
      </c>
      <c r="G122" s="9" t="s">
        <v>788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1258</v>
      </c>
      <c r="G123" s="9" t="s">
        <v>791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1259</v>
      </c>
      <c r="G124" s="9" t="s">
        <v>794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1260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1261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1262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1263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1264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1265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1266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1267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1268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1269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1270</v>
      </c>
      <c r="G137" s="9" t="s">
        <v>776</v>
      </c>
      <c r="H137" t="str">
        <f t="shared" si="2"/>
        <v>Q技能附魔卷</v>
      </c>
    </row>
    <row r="138" spans="1:8" ht="16.5">
      <c r="A138" s="9" t="s">
        <v>614</v>
      </c>
      <c r="B138" s="23" t="s">
        <v>1271</v>
      </c>
      <c r="G138" s="9" t="s">
        <v>788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1272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1273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873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875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876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877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878</v>
      </c>
      <c r="H145" t="str">
        <f t="shared" si="2"/>
        <v>附魔</v>
      </c>
    </row>
    <row r="146" spans="1:8" ht="16.5">
      <c r="A146" s="24" t="s">
        <v>641</v>
      </c>
      <c r="B146" s="20" t="s">
        <v>1274</v>
      </c>
      <c r="G146" s="9" t="s">
        <v>879</v>
      </c>
      <c r="H146" t="str">
        <f t="shared" si="2"/>
        <v>附魔</v>
      </c>
    </row>
    <row r="147" spans="1:8" ht="16.5">
      <c r="A147" s="24" t="s">
        <v>645</v>
      </c>
      <c r="B147" s="20" t="s">
        <v>1275</v>
      </c>
      <c r="G147" s="9" t="s">
        <v>880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881</v>
      </c>
      <c r="H148" t="str">
        <f t="shared" si="2"/>
        <v>附魔</v>
      </c>
    </row>
    <row r="149" spans="1:8" ht="16.5">
      <c r="A149" s="9" t="s">
        <v>674</v>
      </c>
      <c r="B149" s="9" t="s">
        <v>1276</v>
      </c>
      <c r="G149" s="9" t="s">
        <v>882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883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884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885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886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887</v>
      </c>
      <c r="H154" t="str">
        <f t="shared" si="2"/>
        <v>附魔</v>
      </c>
    </row>
    <row r="155" spans="1:8" ht="16.5">
      <c r="A155" s="9" t="s">
        <v>691</v>
      </c>
      <c r="B155" s="25" t="s">
        <v>692</v>
      </c>
      <c r="G155" s="9" t="s">
        <v>888</v>
      </c>
      <c r="H155" t="str">
        <f t="shared" si="2"/>
        <v>附魔</v>
      </c>
    </row>
    <row r="156" spans="1:8" ht="16.5">
      <c r="A156" s="9" t="s">
        <v>693</v>
      </c>
      <c r="B156" s="25" t="s">
        <v>694</v>
      </c>
      <c r="G156" s="9" t="s">
        <v>889</v>
      </c>
      <c r="H156" t="str">
        <f t="shared" si="2"/>
        <v>附魔</v>
      </c>
    </row>
    <row r="157" spans="1:8" ht="16.5">
      <c r="A157" s="9" t="s">
        <v>695</v>
      </c>
      <c r="B157" s="25" t="s">
        <v>696</v>
      </c>
      <c r="G157" s="11"/>
      <c r="H157" t="str">
        <f t="shared" si="2"/>
        <v/>
      </c>
    </row>
    <row r="158" spans="1:8" ht="16.5">
      <c r="A158" s="9" t="s">
        <v>698</v>
      </c>
      <c r="B158" s="15" t="s">
        <v>699</v>
      </c>
      <c r="G158" s="8"/>
      <c r="H158" t="str">
        <f t="shared" si="2"/>
        <v/>
      </c>
    </row>
    <row r="159" spans="1:8" ht="16.5">
      <c r="A159" s="9" t="s">
        <v>700</v>
      </c>
      <c r="B159" s="15" t="s">
        <v>701</v>
      </c>
      <c r="G159" s="9" t="s">
        <v>890</v>
      </c>
      <c r="H159" t="str">
        <f t="shared" si="2"/>
        <v>附魔</v>
      </c>
    </row>
    <row r="160" spans="1:8" ht="16.5">
      <c r="A160" s="9" t="s">
        <v>702</v>
      </c>
      <c r="B160" s="15" t="s">
        <v>703</v>
      </c>
      <c r="G160" s="9" t="s">
        <v>891</v>
      </c>
      <c r="H160" t="str">
        <f t="shared" si="2"/>
        <v>附魔</v>
      </c>
    </row>
    <row r="161" spans="1:8" ht="16.5">
      <c r="A161" s="9" t="s">
        <v>704</v>
      </c>
      <c r="B161" s="15" t="s">
        <v>705</v>
      </c>
      <c r="G161" s="9" t="s">
        <v>892</v>
      </c>
      <c r="H161" t="str">
        <f t="shared" si="2"/>
        <v>附魔</v>
      </c>
    </row>
    <row r="162" spans="1:8" ht="16.5">
      <c r="A162" s="9" t="s">
        <v>706</v>
      </c>
      <c r="B162" s="15" t="s">
        <v>707</v>
      </c>
      <c r="G162" s="9" t="s">
        <v>893</v>
      </c>
      <c r="H162" t="str">
        <f t="shared" si="2"/>
        <v>附魔</v>
      </c>
    </row>
    <row r="163" spans="1:8" ht="16.5">
      <c r="A163" s="9" t="s">
        <v>708</v>
      </c>
      <c r="B163" s="15" t="s">
        <v>709</v>
      </c>
      <c r="G163" s="9" t="s">
        <v>894</v>
      </c>
      <c r="H163" t="str">
        <f t="shared" si="2"/>
        <v>附魔</v>
      </c>
    </row>
    <row r="164" spans="1:8" ht="16.5">
      <c r="A164" s="9" t="s">
        <v>710</v>
      </c>
      <c r="B164" s="15" t="s">
        <v>711</v>
      </c>
      <c r="G164" s="9" t="s">
        <v>895</v>
      </c>
      <c r="H164" t="str">
        <f t="shared" si="2"/>
        <v>附魔</v>
      </c>
    </row>
    <row r="165" spans="1:8" ht="16.5">
      <c r="A165" s="9" t="s">
        <v>713</v>
      </c>
      <c r="B165" s="15" t="s">
        <v>714</v>
      </c>
      <c r="G165" s="9" t="s">
        <v>896</v>
      </c>
      <c r="H165" t="str">
        <f t="shared" si="2"/>
        <v>附魔</v>
      </c>
    </row>
    <row r="166" spans="1:8" ht="16.5">
      <c r="A166" s="9" t="s">
        <v>715</v>
      </c>
      <c r="B166" s="15" t="s">
        <v>716</v>
      </c>
      <c r="G166" s="9" t="s">
        <v>897</v>
      </c>
      <c r="H166" t="str">
        <f t="shared" si="2"/>
        <v>附魔</v>
      </c>
    </row>
    <row r="167" spans="1:8" ht="16.5">
      <c r="A167" s="9" t="s">
        <v>717</v>
      </c>
      <c r="B167" s="15" t="s">
        <v>718</v>
      </c>
      <c r="G167" s="9" t="s">
        <v>898</v>
      </c>
      <c r="H167" t="str">
        <f t="shared" si="2"/>
        <v>附魔</v>
      </c>
    </row>
    <row r="168" spans="1:8" ht="16.5">
      <c r="A168" s="9" t="s">
        <v>719</v>
      </c>
      <c r="B168" s="15" t="s">
        <v>720</v>
      </c>
      <c r="G168" s="9" t="s">
        <v>899</v>
      </c>
      <c r="H168" t="str">
        <f t="shared" si="2"/>
        <v>附魔</v>
      </c>
    </row>
    <row r="169" spans="1:8" ht="16.5">
      <c r="A169" s="9" t="s">
        <v>722</v>
      </c>
      <c r="B169" s="15" t="s">
        <v>723</v>
      </c>
      <c r="G169" s="9" t="s">
        <v>900</v>
      </c>
      <c r="H169" t="str">
        <f t="shared" si="2"/>
        <v>附魔</v>
      </c>
    </row>
    <row r="170" spans="1:8" ht="16.5">
      <c r="A170" s="9" t="s">
        <v>725</v>
      </c>
      <c r="B170" s="15" t="s">
        <v>726</v>
      </c>
      <c r="G170" s="9" t="s">
        <v>901</v>
      </c>
      <c r="H170" t="str">
        <f t="shared" si="2"/>
        <v>附魔</v>
      </c>
    </row>
    <row r="171" spans="1:8" ht="16.5">
      <c r="A171" s="9" t="s">
        <v>728</v>
      </c>
      <c r="B171" s="15" t="s">
        <v>729</v>
      </c>
      <c r="G171" s="9" t="s">
        <v>902</v>
      </c>
      <c r="H171" t="str">
        <f t="shared" si="2"/>
        <v>附魔</v>
      </c>
    </row>
    <row r="172" spans="1:8" ht="16.5">
      <c r="A172" s="9" t="s">
        <v>730</v>
      </c>
      <c r="B172" s="15" t="s">
        <v>731</v>
      </c>
      <c r="G172" s="9" t="s">
        <v>903</v>
      </c>
      <c r="H172" t="str">
        <f t="shared" si="2"/>
        <v>附魔</v>
      </c>
    </row>
    <row r="173" spans="1:8" ht="16.5">
      <c r="A173" s="9" t="s">
        <v>733</v>
      </c>
      <c r="B173" s="15" t="s">
        <v>734</v>
      </c>
      <c r="G173" s="9" t="s">
        <v>904</v>
      </c>
      <c r="H173" t="str">
        <f t="shared" si="2"/>
        <v>附魔</v>
      </c>
    </row>
    <row r="174" spans="1:8" ht="16.5">
      <c r="A174" s="9" t="s">
        <v>743</v>
      </c>
      <c r="B174" s="15" t="s">
        <v>744</v>
      </c>
      <c r="G174" s="9" t="s">
        <v>905</v>
      </c>
      <c r="H174" t="e">
        <f t="shared" si="2"/>
        <v>#N/A</v>
      </c>
    </row>
    <row r="175" spans="1:8" ht="16.5">
      <c r="A175" s="9" t="s">
        <v>758</v>
      </c>
      <c r="B175" s="15" t="s">
        <v>1277</v>
      </c>
    </row>
    <row r="176" spans="1:8" ht="16.5">
      <c r="A176" s="9" t="s">
        <v>761</v>
      </c>
      <c r="B176" s="15" t="s">
        <v>1278</v>
      </c>
    </row>
    <row r="177" spans="1:2" ht="16.5">
      <c r="A177" s="9" t="s">
        <v>764</v>
      </c>
      <c r="B177" s="15" t="s">
        <v>1279</v>
      </c>
    </row>
    <row r="178" spans="1:2" ht="16.5">
      <c r="A178" s="9" t="s">
        <v>776</v>
      </c>
      <c r="B178" s="15" t="s">
        <v>1280</v>
      </c>
    </row>
    <row r="179" spans="1:2" ht="16.5">
      <c r="A179" s="9" t="s">
        <v>780</v>
      </c>
      <c r="B179" s="15" t="s">
        <v>1281</v>
      </c>
    </row>
    <row r="180" spans="1:2" ht="16.5">
      <c r="A180" s="9" t="s">
        <v>784</v>
      </c>
      <c r="B180" s="15" t="s">
        <v>1282</v>
      </c>
    </row>
    <row r="181" spans="1:2" ht="16.5">
      <c r="A181" s="9" t="s">
        <v>788</v>
      </c>
      <c r="B181" s="25" t="s">
        <v>1283</v>
      </c>
    </row>
    <row r="182" spans="1:2" ht="16.5">
      <c r="A182" s="9" t="s">
        <v>791</v>
      </c>
      <c r="B182" s="26" t="s">
        <v>1284</v>
      </c>
    </row>
    <row r="183" spans="1:2" ht="16.5">
      <c r="A183" s="9" t="s">
        <v>794</v>
      </c>
      <c r="B183" s="26" t="s">
        <v>1285</v>
      </c>
    </row>
    <row r="184" spans="1:2" ht="16.5">
      <c r="A184" s="9" t="s">
        <v>797</v>
      </c>
      <c r="B184" s="15" t="s">
        <v>798</v>
      </c>
    </row>
    <row r="185" spans="1:2" ht="16.5">
      <c r="A185" s="9" t="s">
        <v>799</v>
      </c>
      <c r="B185" s="15" t="s">
        <v>800</v>
      </c>
    </row>
    <row r="186" spans="1:2" ht="16.5">
      <c r="A186" s="9" t="s">
        <v>809</v>
      </c>
      <c r="B186" s="15" t="s">
        <v>810</v>
      </c>
    </row>
    <row r="187" spans="1:2" ht="16.5">
      <c r="A187" s="9" t="s">
        <v>812</v>
      </c>
      <c r="B187" s="15" t="s">
        <v>813</v>
      </c>
    </row>
    <row r="188" spans="1:2">
      <c r="A188" s="27" t="s">
        <v>819</v>
      </c>
      <c r="B188" s="28" t="s">
        <v>820</v>
      </c>
    </row>
    <row r="189" spans="1:2">
      <c r="A189" s="27" t="s">
        <v>822</v>
      </c>
      <c r="B189" s="28" t="s">
        <v>823</v>
      </c>
    </row>
    <row r="190" spans="1:2">
      <c r="A190" s="27" t="s">
        <v>825</v>
      </c>
      <c r="B190" s="28" t="s">
        <v>826</v>
      </c>
    </row>
    <row r="191" spans="1:2">
      <c r="A191" s="27" t="s">
        <v>828</v>
      </c>
      <c r="B191" s="28" t="s">
        <v>829</v>
      </c>
    </row>
    <row r="192" spans="1:2">
      <c r="A192" s="27" t="s">
        <v>830</v>
      </c>
      <c r="B192" s="28" t="s">
        <v>831</v>
      </c>
    </row>
    <row r="193" spans="1:2">
      <c r="A193" s="27" t="s">
        <v>833</v>
      </c>
      <c r="B193" s="28" t="s">
        <v>834</v>
      </c>
    </row>
    <row r="194" spans="1:2">
      <c r="A194" s="27" t="s">
        <v>836</v>
      </c>
      <c r="B194" s="28" t="s">
        <v>837</v>
      </c>
    </row>
    <row r="195" spans="1:2">
      <c r="A195" s="27" t="s">
        <v>839</v>
      </c>
      <c r="B195" s="28" t="s">
        <v>840</v>
      </c>
    </row>
    <row r="196" spans="1:2">
      <c r="A196" s="27" t="s">
        <v>842</v>
      </c>
      <c r="B196" s="28" t="s">
        <v>843</v>
      </c>
    </row>
    <row r="197" spans="1:2">
      <c r="A197" s="27" t="s">
        <v>1286</v>
      </c>
      <c r="B197" s="28" t="str">
        <f>"已领取"&amp;B188</f>
        <v>已领取公众号礼包</v>
      </c>
    </row>
    <row r="198" spans="1:2">
      <c r="A198" s="27" t="s">
        <v>1287</v>
      </c>
      <c r="B198" s="28" t="str">
        <f t="shared" ref="B198:B205" si="3">"已领取"&amp;B189</f>
        <v>已领取入群礼包</v>
      </c>
    </row>
    <row r="199" spans="1:2">
      <c r="A199" s="27" t="s">
        <v>1288</v>
      </c>
      <c r="B199" s="28" t="str">
        <f t="shared" si="3"/>
        <v>已领取拜年礼包</v>
      </c>
    </row>
    <row r="200" spans="1:2">
      <c r="A200" s="27" t="s">
        <v>1289</v>
      </c>
      <c r="B200" s="28" t="str">
        <f t="shared" si="3"/>
        <v>已领取收藏礼包</v>
      </c>
    </row>
    <row r="201" spans="1:2">
      <c r="A201" s="27" t="s">
        <v>1290</v>
      </c>
      <c r="B201" s="28" t="str">
        <f t="shared" si="3"/>
        <v>已领取重置版礼包</v>
      </c>
    </row>
    <row r="202" spans="1:2">
      <c r="A202" s="27" t="s">
        <v>1291</v>
      </c>
      <c r="B202" s="28" t="str">
        <f t="shared" si="3"/>
        <v>已领取公会福利</v>
      </c>
    </row>
    <row r="203" spans="1:2">
      <c r="A203" s="27" t="s">
        <v>1292</v>
      </c>
      <c r="B203" s="28" t="str">
        <f t="shared" si="3"/>
        <v>已领取星耀礼包</v>
      </c>
    </row>
    <row r="204" spans="1:2">
      <c r="A204" s="27" t="s">
        <v>1293</v>
      </c>
      <c r="B204" s="28" t="str">
        <f t="shared" si="3"/>
        <v>已领取魔芝RPG礼包</v>
      </c>
    </row>
    <row r="205" spans="1:2">
      <c r="A205" s="27" t="s">
        <v>1294</v>
      </c>
      <c r="B205" s="28" t="str">
        <f t="shared" si="3"/>
        <v>已领取老铁礼包</v>
      </c>
    </row>
    <row r="206" spans="1:2">
      <c r="A206" s="27" t="s">
        <v>873</v>
      </c>
      <c r="B206" s="29" t="s">
        <v>874</v>
      </c>
    </row>
    <row r="207" spans="1:2">
      <c r="A207" s="27" t="s">
        <v>875</v>
      </c>
      <c r="B207" s="29" t="s">
        <v>874</v>
      </c>
    </row>
    <row r="208" spans="1:2">
      <c r="A208" s="27" t="s">
        <v>876</v>
      </c>
      <c r="B208" s="29" t="s">
        <v>874</v>
      </c>
    </row>
    <row r="209" spans="1:2">
      <c r="A209" s="27" t="s">
        <v>877</v>
      </c>
      <c r="B209" s="29" t="s">
        <v>874</v>
      </c>
    </row>
    <row r="210" spans="1:2">
      <c r="A210" s="27" t="s">
        <v>878</v>
      </c>
      <c r="B210" s="29" t="s">
        <v>874</v>
      </c>
    </row>
    <row r="211" spans="1:2">
      <c r="A211" s="27" t="s">
        <v>879</v>
      </c>
      <c r="B211" s="29" t="s">
        <v>874</v>
      </c>
    </row>
    <row r="212" spans="1:2">
      <c r="A212" s="27" t="s">
        <v>880</v>
      </c>
      <c r="B212" s="29" t="s">
        <v>874</v>
      </c>
    </row>
    <row r="213" spans="1:2">
      <c r="A213" s="27" t="s">
        <v>881</v>
      </c>
      <c r="B213" s="29" t="s">
        <v>874</v>
      </c>
    </row>
    <row r="214" spans="1:2">
      <c r="A214" s="27" t="s">
        <v>882</v>
      </c>
      <c r="B214" s="29" t="s">
        <v>874</v>
      </c>
    </row>
    <row r="215" spans="1:2">
      <c r="A215" s="27" t="s">
        <v>883</v>
      </c>
      <c r="B215" s="29" t="s">
        <v>874</v>
      </c>
    </row>
    <row r="216" spans="1:2">
      <c r="A216" s="27" t="s">
        <v>884</v>
      </c>
      <c r="B216" s="29" t="s">
        <v>874</v>
      </c>
    </row>
    <row r="217" spans="1:2">
      <c r="A217" s="27" t="s">
        <v>885</v>
      </c>
      <c r="B217" s="29" t="s">
        <v>874</v>
      </c>
    </row>
    <row r="218" spans="1:2">
      <c r="A218" s="27" t="s">
        <v>886</v>
      </c>
      <c r="B218" s="29" t="s">
        <v>874</v>
      </c>
    </row>
    <row r="219" spans="1:2">
      <c r="A219" s="27" t="s">
        <v>887</v>
      </c>
      <c r="B219" s="29" t="s">
        <v>874</v>
      </c>
    </row>
    <row r="220" spans="1:2">
      <c r="A220" s="27" t="s">
        <v>888</v>
      </c>
      <c r="B220" s="29" t="s">
        <v>874</v>
      </c>
    </row>
    <row r="221" spans="1:2">
      <c r="A221" s="27" t="s">
        <v>889</v>
      </c>
      <c r="B221" s="29" t="s">
        <v>874</v>
      </c>
    </row>
    <row r="222" spans="1:2">
      <c r="A222" s="27" t="s">
        <v>890</v>
      </c>
      <c r="B222" s="29" t="s">
        <v>874</v>
      </c>
    </row>
    <row r="223" spans="1:2">
      <c r="A223" s="27" t="s">
        <v>891</v>
      </c>
      <c r="B223" s="29" t="s">
        <v>874</v>
      </c>
    </row>
    <row r="224" spans="1:2">
      <c r="A224" s="27" t="s">
        <v>892</v>
      </c>
      <c r="B224" s="29" t="s">
        <v>874</v>
      </c>
    </row>
    <row r="225" spans="1:2">
      <c r="A225" s="27" t="s">
        <v>893</v>
      </c>
      <c r="B225" s="29" t="s">
        <v>874</v>
      </c>
    </row>
    <row r="226" spans="1:2">
      <c r="A226" s="27" t="s">
        <v>894</v>
      </c>
      <c r="B226" s="29" t="s">
        <v>874</v>
      </c>
    </row>
    <row r="227" spans="1:2">
      <c r="A227" s="27" t="s">
        <v>895</v>
      </c>
      <c r="B227" s="29" t="s">
        <v>874</v>
      </c>
    </row>
    <row r="228" spans="1:2">
      <c r="A228" s="27" t="s">
        <v>896</v>
      </c>
      <c r="B228" s="29" t="s">
        <v>874</v>
      </c>
    </row>
    <row r="229" spans="1:2">
      <c r="A229" s="27" t="s">
        <v>897</v>
      </c>
      <c r="B229" s="29" t="s">
        <v>874</v>
      </c>
    </row>
    <row r="230" spans="1:2">
      <c r="A230" s="27" t="s">
        <v>898</v>
      </c>
      <c r="B230" s="29" t="s">
        <v>874</v>
      </c>
    </row>
    <row r="231" spans="1:2">
      <c r="A231" s="27" t="s">
        <v>899</v>
      </c>
      <c r="B231" s="29" t="s">
        <v>874</v>
      </c>
    </row>
    <row r="232" spans="1:2">
      <c r="A232" s="27" t="s">
        <v>900</v>
      </c>
      <c r="B232" s="29" t="s">
        <v>874</v>
      </c>
    </row>
    <row r="233" spans="1:2">
      <c r="A233" s="27" t="s">
        <v>901</v>
      </c>
      <c r="B233" s="29" t="s">
        <v>874</v>
      </c>
    </row>
    <row r="234" spans="1:2">
      <c r="A234" s="27" t="s">
        <v>902</v>
      </c>
      <c r="B234" s="29" t="s">
        <v>874</v>
      </c>
    </row>
    <row r="235" spans="1:2">
      <c r="A235" s="27" t="s">
        <v>903</v>
      </c>
      <c r="B235" s="29" t="s">
        <v>874</v>
      </c>
    </row>
    <row r="236" spans="1:2">
      <c r="A236" s="27" t="s">
        <v>904</v>
      </c>
      <c r="B236" s="29" t="s">
        <v>874</v>
      </c>
    </row>
    <row r="237" spans="1:2" ht="16.5">
      <c r="A237" s="9" t="s">
        <v>906</v>
      </c>
      <c r="B237" s="9" t="s">
        <v>907</v>
      </c>
    </row>
    <row r="238" spans="1:2" ht="16.5">
      <c r="A238" s="9" t="s">
        <v>908</v>
      </c>
      <c r="B238" s="9" t="s">
        <v>909</v>
      </c>
    </row>
    <row r="239" spans="1:2" ht="16.5">
      <c r="A239" s="9" t="s">
        <v>910</v>
      </c>
      <c r="B239" s="9" t="s">
        <v>128</v>
      </c>
    </row>
    <row r="240" spans="1:2" ht="16.5">
      <c r="A240" s="9" t="s">
        <v>911</v>
      </c>
      <c r="B240" s="9" t="s">
        <v>912</v>
      </c>
    </row>
    <row r="241" spans="1:2" ht="16.5">
      <c r="A241" s="9" t="s">
        <v>913</v>
      </c>
      <c r="B241" s="9" t="s">
        <v>914</v>
      </c>
    </row>
    <row r="242" spans="1:2" ht="16.5">
      <c r="A242" s="9" t="s">
        <v>915</v>
      </c>
      <c r="B242" s="9" t="s">
        <v>916</v>
      </c>
    </row>
    <row r="243" spans="1:2" ht="16.5">
      <c r="A243" s="9" t="s">
        <v>917</v>
      </c>
      <c r="B243" s="9" t="s">
        <v>918</v>
      </c>
    </row>
    <row r="244" spans="1:2" ht="16.5">
      <c r="A244" s="9" t="s">
        <v>919</v>
      </c>
      <c r="B244" s="9" t="s">
        <v>920</v>
      </c>
    </row>
    <row r="245" spans="1:2" ht="16.5">
      <c r="A245" s="9" t="s">
        <v>921</v>
      </c>
      <c r="B245" s="9" t="s">
        <v>922</v>
      </c>
    </row>
    <row r="246" spans="1:2" ht="16.5">
      <c r="A246" s="9" t="s">
        <v>923</v>
      </c>
      <c r="B246" s="9" t="s">
        <v>924</v>
      </c>
    </row>
    <row r="247" spans="1:2" ht="16.5">
      <c r="A247" s="9" t="s">
        <v>925</v>
      </c>
      <c r="B247" s="9" t="s">
        <v>926</v>
      </c>
    </row>
    <row r="248" spans="1:2" ht="16.5">
      <c r="A248" s="9" t="s">
        <v>927</v>
      </c>
      <c r="B248" s="9" t="s">
        <v>928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2020-04-17T01:23:32Z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