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T222" i="2"/>
  <c r="T223"/>
  <c r="T224"/>
  <c r="T225"/>
  <c r="T226"/>
  <c r="T227"/>
  <c r="T228"/>
  <c r="T229"/>
  <c r="T230"/>
  <c r="M231" i="1"/>
  <c r="H231"/>
  <c r="J231" s="1"/>
  <c r="B23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I231" l="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<sst xmlns="http://schemas.openxmlformats.org/spreadsheetml/2006/main" count="6133" uniqueCount="993">
  <si>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</si>
  <si>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</si>
  <si>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</si>
  <si>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</si>
  <si>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</si>
  <si>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</si>
  <si>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</si>
  <si>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</si>
  <si>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</si>
  <si>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</si>
  <si>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</si>
  <si>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</si>
  <si>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</si>
  <si>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</si>
  <si>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</si>
  <si>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</si>
  <si>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</si>
  <si>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</si>
  <si>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</si>
  <si>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</si>
  <si>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</si>
  <si>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</si>
  <si>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</si>
  <si>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</si>
  <si>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</si>
  <si>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</si>
  <si>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</si>
  <si>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</si>
  <si>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</si>
  <si>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</si>
  <si>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</si>
  <si>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</si>
  <si>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</si>
  <si>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</si>
  <si>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</si>
  <si>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</si>
  <si>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</si>
  <si>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</si>
  <si>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</si>
  <si>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</si>
  <si>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</si>
  <si>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</si>
  <si>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</si>
  <si>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</si>
  <si>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</si>
  <si>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</si>
  <si>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</si>
  <si>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</si>
  <si>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</si>
  <si>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</si>
  <si>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</si>
  <si>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</si>
  <si>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</si>
  <si>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</si>
  <si>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</si>
  <si>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</si>
  <si>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</si>
  <si>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</si>
  <si>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</si>
  <si>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</si>
  <si>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</si>
  <si>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</si>
  <si>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</si>
  <si>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</si>
  <si>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</si>
  <si>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</si>
  <si>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</si>
  <si>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</si>
  <si>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</si>
  <si>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</si>
  <si>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</si>
  <si>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</si>
  <si>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</si>
  <si>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</si>
  <si>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</si>
  <si>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</si>
  <si>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</si>
  <si>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</si>
  <si>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</si>
  <si>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</si>
  <si>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</si>
  <si>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</si>
  <si>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</si>
  <si>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</si>
  <si>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</si>
  <si>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</si>
  <si>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</si>
  <si>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</si>
  <si>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</si>
  <si>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</si>
  <si>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</si>
  <si>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</si>
  <si>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</si>
  <si>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</si>
  <si>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</si>
  <si>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</si>
  <si>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</si>
  <si>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</si>
  <si>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</si>
  <si>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</si>
  <si>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</si>
  <si>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</si>
  <si>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</si>
  <si>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</si>
  <si>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</si>
  <si>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</si>
  <si>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</si>
  <si>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</si>
  <si>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</si>
  <si>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</si>
  <si>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</si>
  <si>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</si>
  <si>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</si>
  <si>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</si>
  <si>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</si>
  <si>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</si>
  <si>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</si>
  <si>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</si>
  <si>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</si>
  <si>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</si>
  <si>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</si>
  <si>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</si>
  <si>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</si>
  <si>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</si>
  <si>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</si>
  <si>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</si>
  <si>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</si>
  <si>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</si>
  <si>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</si>
  <si>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</si>
  <si>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</si>
  <si>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</si>
  <si>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</si>
  <si>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</si>
  <si>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</si>
  <si>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</si>
  <si>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</si>
  <si>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</si>
  <si>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</si>
  <si>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</si>
  <si>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</si>
  <si>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</si>
  <si>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</si>
  <si>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</si>
  <si>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</si>
  <si>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</si>
  <si>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</si>
  <si>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</si>
  <si>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</si>
  <si>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</si>
  <si>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</si>
  <si>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</si>
  <si>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</si>
  <si>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</si>
  <si>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</si>
  <si>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</si>
  <si>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</si>
  <si>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</si>
  <si>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</si>
  <si>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</si>
  <si>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</si>
  <si>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</si>
  <si>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</si>
  <si>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</si>
  <si>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</si>
  <si>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</si>
  <si>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</si>
  <si>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</si>
  <si>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</si>
  <si>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</si>
  <si>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</si>
  <si>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</si>
  <si>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</si>
  <si>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</si>
  <si>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</si>
  <si>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</si>
  <si>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</si>
  <si>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</si>
  <si>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</si>
  <si>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</si>
  <si>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</si>
  <si>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</si>
  <si>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</si>
  <si>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</si>
  <si>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</si>
  <si>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</si>
  <si>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</si>
  <si>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</si>
  <si>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</si>
  <si>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</si>
  <si>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</si>
  <si>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</si>
  <si>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</si>
  <si>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</si>
  <si>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</si>
  <si>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</si>
  <si>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</si>
  <si>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</si>
  <si>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</si>
  <si>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</si>
  <si>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</si>
  <si>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</si>
  <si>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</si>
  <si>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</si>
  <si>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</si>
  <si>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</si>
  <si>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</si>
  <si>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</si>
  <si>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</si>
  <si>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</si>
  <si>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</si>
  <si>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</si>
  <si>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</si>
  <si>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</si>
  <si>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</si>
  <si>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</si>
  <si>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</si>
  <si>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</si>
  <si>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</si>
  <si>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</si>
  <si>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</si>
  <si>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</si>
  <si>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</si>
  <si>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</si>
  <si>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</si>
  <si>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</si>
  <si>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</si>
  <si>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</si>
  <si>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</si>
  <si>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</si>
  <si>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</si>
  <si>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</si>
  <si>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</si>
  <si>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</si>
  <si>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</si>
  <si>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</si>
  <si>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</si>
  <si>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</si>
  <si>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</si>
  <si>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</si>
  <si>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</si>
  <si>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</si>
  <si>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</si>
  <si>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</si>
  <si>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</si>
  <si>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</si>
  <si>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</si>
  <si>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</si>
  <si>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</si>
  <si>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</si>
  <si>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</si>
  <si>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</si>
  <si>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</si>
  <si>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</si>
  <si>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</si>
  <si>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</si>
  <si>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</si>
  <si>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</si>
  <si>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</si>
  <si>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</si>
  <si>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</si>
  <si>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</si>
  <si>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</si>
  <si>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</si>
  <si>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</si>
  <si>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</si>
  <si>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</si>
  <si>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</si>
  <si>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</si>
  <si>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</si>
  <si>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</si>
  <si>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</si>
  <si>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</si>
  <si>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</si>
  <si>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</si>
  <si>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</si>
  <si>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</si>
  <si>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</si>
  <si>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</si>
  <si>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</si>
  <si>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</si>
  <si>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</si>
  <si>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</si>
  <si>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</si>
  <si>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</si>
  <si>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</si>
  <si>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</si>
  <si>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</si>
  <si>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</si>
  <si>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</si>
  <si>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</si>
  <si>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</si>
  <si>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</si>
  <si>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</si>
  <si>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</si>
  <si>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</si>
  <si>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</si>
  <si>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</si>
  <si>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</si>
  <si>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</si>
  <si>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</si>
  <si>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</si>
  <si>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</si>
  <si>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</si>
  <si>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</si>
  <si>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</si>
  <si>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</si>
  <si>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</si>
  <si>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</si>
  <si>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</si>
  <si>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</si>
  <si>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</si>
  <si>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</si>
  <si>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</si>
  <si>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</si>
  <si>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</si>
  <si>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</si>
  <si>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</si>
  <si>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</si>
  <si>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</si>
  <si>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</si>
  <si>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</si>
  <si>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</si>
  <si>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</si>
  <si>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</si>
  <si>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</si>
  <si>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</si>
  <si>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</si>
  <si>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</si>
  <si>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</si>
  <si>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</si>
  <si>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</si>
  <si>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</si>
  <si>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</si>
  <si>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</si>
  <si>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</si>
  <si>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</si>
  <si>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</si>
  <si>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</si>
  <si>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</si>
  <si>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</si>
  <si>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</si>
  <si>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</si>
  <si>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</si>
  <si>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</si>
  <si>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</si>
  <si>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</si>
  <si>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</si>
  <si>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</si>
  <si>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</si>
  <si>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</si>
  <si>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</si>
  <si>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</si>
  <si>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</si>
  <si>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</si>
  <si>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</si>
  <si>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</si>
  <si>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</si>
  <si>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</si>
  <si>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</si>
  <si>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</si>
  <si>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</si>
  <si>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</si>
  <si>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</si>
  <si>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</si>
  <si>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</si>
  <si>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</si>
  <si>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</si>
  <si>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</si>
  <si>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</si>
  <si>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</si>
  <si>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</si>
  <si>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</si>
  <si>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</si>
  <si>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</si>
  <si>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</si>
  <si>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</si>
  <si>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</si>
  <si>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</si>
  <si>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</si>
  <si>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</si>
  <si>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</si>
  <si>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</si>
  <si>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</si>
  <si>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</si>
  <si>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</si>
  <si>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</si>
  <si>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</si>
  <si>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</si>
  <si>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</si>
  <si>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</si>
  <si>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</si>
  <si>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</si>
  <si>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</si>
  <si>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</si>
  <si>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</si>
  <si>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</si>
  <si>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</si>
  <si>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</si>
  <si>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</si>
  <si>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</si>
  <si>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</si>
  <si>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</si>
  <si>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</si>
  <si>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</si>
  <si>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</si>
  <si>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</si>
  <si>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</si>
  <si>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</si>
  <si>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</si>
  <si>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</si>
  <si>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</si>
  <si>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</si>
  <si>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</si>
  <si>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</si>
  <si>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</si>
  <si>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</si>
  <si>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</si>
  <si>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</si>
  <si>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</si>
  <si>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</si>
  <si>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</si>
  <si>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</si>
  <si>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</si>
  <si>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</si>
  <si>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</si>
  <si>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</si>
  <si>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</si>
  <si>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</si>
  <si>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</si>
  <si>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</si>
  <si>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</si>
  <si>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</si>
  <si>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</si>
  <si>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</si>
  <si>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</si>
  <si>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</si>
  <si>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</si>
  <si>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</si>
  <si>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</si>
  <si>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</si>
  <si>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</si>
  <si>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</si>
  <si>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</si>
  <si>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</si>
  <si>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</si>
  <si>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</si>
  <si>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</si>
  <si>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</si>
  <si>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</si>
  <si>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</si>
  <si>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</si>
  <si>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</si>
  <si>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</si>
  <si>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</si>
  <si>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</si>
  <si>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</si>
  <si>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</si>
  <si>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</si>
  <si>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</si>
  <si>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</si>
  <si>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</si>
  <si>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</si>
  <si>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</si>
  <si>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</si>
  <si>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</si>
  <si>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</si>
  <si>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</si>
  <si>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</si>
  <si>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</si>
  <si>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</si>
  <si>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</si>
  <si>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</si>
  <si>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</si>
  <si>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</si>
  <si>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</si>
  <si>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</si>
  <si>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</si>
  <si>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</si>
  <si>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</si>
  <si>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</si>
  <si>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</si>
  <si>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</si>
  <si>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</si>
  <si>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</si>
  <si>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</si>
  <si>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</si>
  <si>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</si>
  <si>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</si>
  <si>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</si>
  <si>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</si>
  <si>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</si>
  <si>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</si>
  <si>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</si>
  <si>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</si>
  <si>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</si>
  <si>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</si>
  <si>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</si>
  <si>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</si>
  <si>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</si>
  <si>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</si>
  <si>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</si>
  <si>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</si>
  <si>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</si>
  <si>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</si>
  <si>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</si>
  <si>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</si>
  <si>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</si>
  <si>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</si>
  <si>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</si>
  <si>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</si>
  <si>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</si>
  <si>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</si>
  <si>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</si>
  <si>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</si>
  <si>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</si>
  <si>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</si>
  <si>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</si>
  <si>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</si>
  <si>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</si>
  <si>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</si>
  <si>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</si>
  <si>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</si>
  <si>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</si>
  <si>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IN14</t>
  </si>
  <si>
    <t>|CffFFC926心跳时刻|r</t>
  </si>
  <si>
    <t>IN15</t>
  </si>
  <si>
    <t>|CffFFC926据守|r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</si>
  <si>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</si>
  <si>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</si>
  <si>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</si>
  <si>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</si>
  <si>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</si>
  <si>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</si>
  <si>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</si>
  <si>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</si>
  <si>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</si>
  <si>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</si>
  <si>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</si>
  <si>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</si>
  <si>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</si>
  <si>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</si>
  <si>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</si>
  <si>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</si>
  <si>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</si>
  <si>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</si>
  <si>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</si>
  <si>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</si>
  <si>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</si>
  <si>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</si>
  <si>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</si>
  <si>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</si>
  <si>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</si>
  <si>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</si>
  <si>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</si>
  <si>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</si>
  <si>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</si>
  <si>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</si>
  <si>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</si>
  <si>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</si>
  <si>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</si>
  <si>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</si>
  <si>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</si>
  <si>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</si>
  <si>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</si>
  <si>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</si>
  <si>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</si>
  <si>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</si>
  <si>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</si>
  <si>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</si>
  <si>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</si>
  <si>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</si>
  <si>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</si>
  <si>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</si>
  <si>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</si>
  <si>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</si>
  <si>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</si>
  <si>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</si>
  <si>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</si>
  <si>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</si>
  <si>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</si>
  <si>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</si>
  <si>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</si>
  <si>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</si>
  <si>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</si>
  <si>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</si>
  <si>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</si>
  <si>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</si>
  <si>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</si>
  <si>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</si>
  <si>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</si>
  <si>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</si>
  <si>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</si>
  <si>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</si>
  <si>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</si>
  <si>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</si>
  <si>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</si>
  <si>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</si>
  <si>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</si>
  <si>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</si>
  <si>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</si>
  <si>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</si>
  <si>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</si>
  <si>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</si>
  <si>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</si>
  <si>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</si>
  <si>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</si>
  <si>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</si>
  <si>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</si>
  <si>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</si>
  <si>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</si>
  <si>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</si>
  <si>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</si>
  <si>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</si>
  <si>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</si>
  <si>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</si>
  <si>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</si>
  <si>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</si>
  <si>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</si>
  <si>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</si>
  <si>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</si>
  <si>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</si>
  <si>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</si>
  <si>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</si>
  <si>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</si>
  <si>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</si>
  <si>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</si>
  <si>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</si>
  <si>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</si>
  <si>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</si>
  <si>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</si>
  <si>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</si>
  <si>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</si>
  <si>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</si>
  <si>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</si>
  <si>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</si>
  <si>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</si>
  <si>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</si>
  <si>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</si>
  <si>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</si>
  <si>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</si>
  <si>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</si>
  <si>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</si>
  <si>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</si>
  <si>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</si>
  <si>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</si>
  <si>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</si>
  <si>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</si>
  <si>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</si>
  <si>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</si>
  <si>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</si>
  <si>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</si>
  <si>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</si>
  <si>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</si>
  <si>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</si>
  <si>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</si>
  <si>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</si>
  <si>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</si>
  <si>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</si>
  <si>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</si>
  <si>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</si>
  <si>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</si>
  <si>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</si>
  <si>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</si>
  <si>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</si>
  <si>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</si>
  <si>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</si>
  <si>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</si>
  <si>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</si>
  <si>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</si>
  <si>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</si>
  <si>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</si>
  <si>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</si>
  <si>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</si>
  <si>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</si>
  <si>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</si>
  <si>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</si>
  <si>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</si>
  <si>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</si>
  <si>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</si>
  <si>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</si>
  <si>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</si>
  <si>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</si>
  <si>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</si>
  <si>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</si>
  <si>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</si>
  <si>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</si>
  <si>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</si>
  <si>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</si>
  <si>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</si>
  <si>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</si>
  <si>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</si>
  <si>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</si>
  <si>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</si>
  <si>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</si>
  <si>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</si>
  <si>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</si>
  <si>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</si>
  <si>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</si>
  <si>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</si>
  <si>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</si>
  <si>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</si>
  <si>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</si>
  <si>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</si>
  <si>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</si>
  <si>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</si>
  <si>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</si>
  <si>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</si>
  <si>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</si>
  <si>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</si>
  <si>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</si>
  <si>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</si>
  <si>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</si>
  <si>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</si>
  <si>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</si>
  <si>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</si>
  <si>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</si>
  <si>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</si>
  <si>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</si>
  <si>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</si>
  <si>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</si>
  <si>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</si>
  <si>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</si>
  <si>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</si>
  <si>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</si>
  <si>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</si>
  <si>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</si>
  <si>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</si>
  <si>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</si>
  <si>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</si>
  <si>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</si>
  <si>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</si>
  <si>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</si>
  <si>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</si>
  <si>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</si>
  <si>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</si>
  <si>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</si>
  <si>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</si>
  <si>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</si>
  <si>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</si>
  <si>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</si>
  <si>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</si>
  <si>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</si>
  <si>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</si>
  <si>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</si>
  <si>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</si>
  <si>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</si>
  <si>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</si>
  <si>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</si>
  <si>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</si>
  <si>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</si>
  <si>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</si>
  <si>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</si>
  <si>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</si>
  <si>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</si>
  <si>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</si>
  <si>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</si>
  <si>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</si>
  <si>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</si>
  <si>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</si>
  <si>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</si>
  <si>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</si>
  <si>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</si>
  <si>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</si>
  <si>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</si>
  <si>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</si>
  <si>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</si>
  <si>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</si>
  <si>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</si>
  <si>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</si>
  <si>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</si>
  <si>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</si>
  <si>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</si>
  <si>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</si>
  <si>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</si>
  <si>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</si>
  <si>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</si>
  <si>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</si>
  <si>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</si>
  <si>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</si>
  <si>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</si>
  <si>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</si>
  <si>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</si>
  <si>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</si>
  <si>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</si>
  <si>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</si>
  <si>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</si>
  <si>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</si>
  <si>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</si>
  <si>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</si>
  <si>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</si>
  <si>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</si>
  <si>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</si>
  <si>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</si>
  <si>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</si>
  <si>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</si>
  <si>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</si>
  <si>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</si>
  <si>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</si>
  <si>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</si>
  <si>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</si>
  <si>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</si>
  <si>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</si>
  <si>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</si>
  <si>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</si>
  <si>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</si>
  <si>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</si>
  <si>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</si>
  <si>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</si>
  <si>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</si>
  <si>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</si>
  <si>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</si>
  <si>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</si>
  <si>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</si>
  <si>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</si>
  <si>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</si>
  <si>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</si>
  <si>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</si>
  <si>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</si>
  <si>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</si>
  <si>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</si>
  <si>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</si>
  <si>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</si>
  <si>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</si>
  <si>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</si>
  <si>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</si>
  <si>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</si>
  <si>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</si>
  <si>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</si>
  <si>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</si>
  <si>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</si>
  <si>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</si>
  <si>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</si>
  <si>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</si>
  <si>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</si>
  <si>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</si>
  <si>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</si>
  <si>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</si>
  <si>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</si>
  <si>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</si>
  <si>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</si>
  <si>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</si>
  <si>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</si>
  <si>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</si>
  <si>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</si>
  <si>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</si>
  <si>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</si>
  <si>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</si>
  <si>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</si>
  <si>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</si>
  <si>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</si>
  <si>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</si>
  <si>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</si>
  <si>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</si>
  <si>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</si>
  <si>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</si>
  <si>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</si>
  <si>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</si>
  <si>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</si>
  <si>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</si>
  <si>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</si>
  <si>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</si>
  <si>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</si>
  <si>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</si>
  <si>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</si>
  <si>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</si>
  <si>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</si>
  <si>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</si>
  <si>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</si>
  <si>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</si>
  <si>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</si>
  <si>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</si>
  <si>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</si>
  <si>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</si>
  <si>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</si>
  <si>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</si>
  <si>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</si>
  <si>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</si>
  <si>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</si>
  <si>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</si>
  <si>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</si>
  <si>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</si>
  <si>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</si>
  <si>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</si>
  <si>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</si>
  <si>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</si>
  <si>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</si>
  <si>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</si>
  <si>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</si>
  <si>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</si>
  <si>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</si>
  <si>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</si>
  <si>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</si>
  <si>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</si>
  <si>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</si>
  <si>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</si>
  <si>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</si>
  <si>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</si>
  <si>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</si>
  <si>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</si>
  <si>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</si>
  <si>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</si>
  <si>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</si>
  <si>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</si>
  <si>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</si>
  <si>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</si>
  <si>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</si>
  <si>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</si>
  <si>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</si>
  <si>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</si>
  <si>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</si>
  <si>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</si>
  <si>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</si>
  <si>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</si>
  <si>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</si>
  <si>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</si>
  <si>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</si>
  <si>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</si>
  <si>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</si>
  <si>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</si>
  <si>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</si>
  <si>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</si>
  <si>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</si>
  <si>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</si>
  <si>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</si>
  <si>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</si>
  <si>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</si>
  <si>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</si>
  <si>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</si>
  <si>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</si>
  <si>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</si>
  <si>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</si>
  <si>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</si>
  <si>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</si>
  <si>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</si>
  <si>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</si>
  <si>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</si>
  <si>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</si>
  <si>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</si>
  <si>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</si>
  <si>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</si>
  <si>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</si>
  <si>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</si>
  <si>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</si>
  <si>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</si>
  <si>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</si>
  <si>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</si>
  <si>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</si>
  <si>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</si>
  <si>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</si>
  <si>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</si>
  <si>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</si>
  <si>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</si>
  <si>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</si>
  <si>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</si>
  <si>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</si>
  <si>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</si>
  <si>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</si>
  <si>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</si>
  <si>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</si>
  <si>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</si>
  <si>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</si>
  <si>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</si>
  <si>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</si>
  <si>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</si>
  <si>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</si>
  <si>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</si>
  <si>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</si>
  <si>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</si>
  <si>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</si>
  <si>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</si>
  <si>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</si>
  <si>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</si>
  <si>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</si>
  <si>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</si>
  <si>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</si>
  <si>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</si>
  <si>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</si>
  <si>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</si>
  <si>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</si>
  <si>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</si>
  <si>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</si>
  <si>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</si>
  <si>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</si>
  <si>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</si>
  <si>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</si>
  <si>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</si>
  <si>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1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</si>
  <si>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+1|n|n|r</t>
    </r>
    <phoneticPr fontId="31" type="noConversion"/>
  </si>
  <si>
    <r>
      <t>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秒|r内提高|Cffffc926100%|r攻击伤害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</si>
  <si>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|r秒内提高|Cffffc926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0%|r技能伤害</t>
    </r>
    <phoneticPr fontId="31" type="noConversion"/>
  </si>
  <si>
    <r>
      <t>使用后基地无敌|Cffffc926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|r秒。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</si>
  <si>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|r秒内减少|Cffffc92620%|r承受伤害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</si>
</sst>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4" fillId="0" borderId="0" xfId="0" applyFont="1" applyAlignment="1">
      <alignment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workbookViewId="0">
      <pane xSplit="8" ySplit="2" topLeftCell="L160" activePane="bottomRight" state="frozen"/>
      <selection pane="topRight"/>
      <selection pane="bottomLeft"/>
      <selection pane="bottomRight" activeCell="M166" sqref="M16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v>150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v>150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v>150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v>150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|Cffbbbbbb属性：|r|n攻击+1250|n业力+5000|n生命值+25000|n|n|Cff00ff7f击杀200只怪有50%概率升级|r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|Cffbbbbbb属性：|r|n攻击+1250|n业力+5000|n生命值+25000|n|n|Cff00ff7f击杀200只怪有50%概率升级|r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v>150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v>200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v>200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v>200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v>200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|Cffbbbbbb属性：|r|n攻击+5000|n业力+20000|n生命值+100000|n暴击+4%|n|n|Cff00ff7f击杀300只怪有50%概率升级|r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|Cffbbbbbb属性：|r|n攻击+5000|n业力+20000|n生命值+100000|n暴击+4%|n|n|Cff00ff7f击杀300只怪有50%概率升级|r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v>200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v>300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v>300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v>300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v>300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|Cffbbbbbb属性：|r|n攻击+15000|n业力+60000|n生命值+300000|n暴击+6%|n|n|Cff00ff7f击杀500只怪有50%概率升级|r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|Cffbbbbbb属性：|r|n攻击+15000|n业力+60000|n生命值+300000|n暴击+6%|n|n|Cff00ff7f击杀500只怪有50%概率升级|r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v>300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v>450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v>450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v>450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v>450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|Cffbbbbbb属性：|r|n攻击+50000|n业力+200000|n生命值+1000000|n暴击+8%|n|n|Cff00ff7f击杀800只怪有50%概率升级|r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|Cffbbbbbb属性：|r|n攻击+50000|n业力+200000|n生命值+1000000|n暴击+8%|n|n|Cff00ff7f击杀800只怪有50%概率升级|r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v>450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v>550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v>550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v>550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v>550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969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970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969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970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点金一个|Cffffc926练功房福娃|r，获得|Cffffc926100|r倍金币奖励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|CffFFC92610秒|r内提高|Cffffc926100%|r攻击伤害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|CffFFC92610秒|r内提高|Cffffc926100%|r攻击伤害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场上存活的队友|Cffffc92615|r秒内提高|Cffffc92650%|r技能伤害</v>
      </c>
      <c r="J136" s="141" t="str">
        <f t="shared" si="50"/>
        <v>|CffFF0000全军出击|r</v>
      </c>
      <c r="K136" s="141" t="str">
        <f t="shared" si="51"/>
        <v>场上存活的队友|Cffffc92615|r秒内提高|Cffffc92650%|r技能伤害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使用后基地无敌|Cffffc92610|r秒。</v>
      </c>
      <c r="J137" s="141" t="str">
        <f t="shared" si="50"/>
        <v>|CffFFC926心跳时刻|r</v>
      </c>
      <c r="K137" s="141" t="str">
        <f t="shared" si="51"/>
        <v>使用后基地无敌|Cffffc92610|r秒。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场上存活的队友|Cffffc92615|r秒内减少|Cffffc92620%|r承受伤害</v>
      </c>
      <c r="J138" s="141" t="str">
        <f t="shared" si="50"/>
        <v>|CffFFC926据守|r</v>
      </c>
      <c r="K138" s="141" t="str">
        <f t="shared" si="51"/>
        <v>场上存活的队友|Cffffc92615|r秒内减少|Cffffc92620%|r承受伤害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|cff99ccff游戏中输入《|r|cff33ff00魔芝RPG|r|cff99ccff》领取本礼包！|r|n|n|r奖励：|n|cffffcc00练功房怪物数量+1|n|n|r</v>
      </c>
      <c r="J220" s="141" t="str">
        <f t="shared" si="97"/>
        <v>魔芝RPG礼包</v>
      </c>
      <c r="K220" s="141" t="str">
        <f t="shared" si="98"/>
        <v>|cff99ccff游戏中输入《|r|cff33ff00魔芝RPG|r|cff99ccff》领取本礼包！|r|n|n|r奖励：|n|cffffcc00练功房怪物数量+1|n|n|r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|cff99ccff游戏中输入《|r|cff33ff00魔芝RPG|r|cff99ccff》领取本礼包！|r|n|n|r奖励：|n|cffffcc00练功房怪物数量+1|n|n|r|N|N|cff00ff00已领取该礼包</v>
      </c>
      <c r="J229" s="141" t="str">
        <f t="shared" si="99"/>
        <v>已领取魔芝RPG礼包</v>
      </c>
      <c r="K229" s="141" t="str">
        <f t="shared" si="100"/>
        <v>|cff99ccff游戏中输入《|r|cff33ff00魔芝RPG|r|cff99ccff》领取本礼包！|r|n|n|r奖励：|n|cffffcc00练功房怪物数量+1|n|n|r|N|N|cff00ff00已领取该礼包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tabSelected="1" workbookViewId="0">
      <pane xSplit="5" ySplit="2" topLeftCell="F119" activePane="bottomRight" state="frozen"/>
      <selection pane="topRight"/>
      <selection pane="bottomLeft"/>
      <selection pane="bottomRight" activeCell="T138" sqref="T138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8" t="s">
        <v>107</v>
      </c>
      <c r="G1" s="178"/>
      <c r="H1" s="178"/>
      <c r="I1" s="178"/>
      <c r="J1" s="178"/>
      <c r="K1" s="178"/>
      <c r="L1" s="178"/>
      <c r="M1" s="178"/>
      <c r="N1" s="178"/>
      <c r="O1" s="178"/>
      <c r="P1" s="179" t="s">
        <v>108</v>
      </c>
      <c r="Q1" s="180"/>
      <c r="R1" s="180"/>
      <c r="S1" s="181"/>
      <c r="T1" s="182" t="s">
        <v>7</v>
      </c>
      <c r="U1" s="18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200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|n|Cff00ff7f击杀200只怪有50%概率升级|r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InitEquipData('E105',200,"",,E106,,50,'','','','','','',"ReplaceableTextures\\CommandButtons\\BTNZ07.blp")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|Cffbbbbbb属性：|r|n攻击+1250|n业力+5000|n生命值+25000|n|n|Cff00ff7f击杀200只怪有50%概率升级|r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300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|n|Cff00ff7f击杀300只怪有50%概率升级|r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InitEquipData('E110',300,"",,E111,,40,'','','','','','',"ReplaceableTextures\\CommandButtons\\BTNZ08.blp")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|Cffbbbbbb属性：|r|n攻击+5000|n业力+20000|n生命值+100000|n暴击+4%|n|n|Cff00ff7f击杀300只怪有50%概率升级|r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500</v>
      </c>
      <c r="E42" s="75"/>
      <c r="F42" s="76"/>
      <c r="G42" s="77">
        <v>40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|n|Cff00ff7f击杀500只怪有50%概率升级|r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InitEquipData('E115',500,"",,E116,,40,'','','','','','',"ReplaceableTextures\\CommandButtons\\BTNZ09.blp")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|Cffbbbbbb属性：|r|n攻击+15000|n业力+60000|n生命值+300000|n暴击+6%|n|n|Cff00ff7f击杀500只怪有50%概率升级|r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800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|n|Cff00ff7f击杀800只怪有50%概率升级|r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InitEquipData('E120',800,"",,E121,,30,'','','','','','',"ReplaceableTextures\\CommandButtons\\BTNZ10.blp")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|Cffbbbbbb属性：|r|n攻击+50000|n业力+200000|n生命值+1000000|n暴击+8%|n|n|Cff00ff7f击杀800只怪有50%概率升级|r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961</v>
      </c>
      <c r="T114" s="163" t="s">
        <v>962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980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981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982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983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984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985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70" t="s">
        <v>516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517</v>
      </c>
      <c r="C134" s="22" t="s">
        <v>518</v>
      </c>
      <c r="T134" s="183" t="s">
        <v>989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|CffFFC92610秒|r内提高|Cffffc926100%|r攻击伤害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519</v>
      </c>
      <c r="C135" s="22" t="s">
        <v>520</v>
      </c>
      <c r="T135" s="70" t="s">
        <v>521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522</v>
      </c>
      <c r="C136" s="22" t="s">
        <v>523</v>
      </c>
      <c r="T136" s="183" t="s">
        <v>990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场上存活的队友|Cffffc92615|r秒内提高|Cffffc92650%|r技能伤害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524</v>
      </c>
      <c r="C137" s="22" t="s">
        <v>525</v>
      </c>
      <c r="T137" s="183" t="s">
        <v>991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使用后基地无敌|Cffffc92610|r秒。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526</v>
      </c>
      <c r="C138" s="22" t="s">
        <v>527</v>
      </c>
      <c r="T138" s="183" t="s">
        <v>992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场上存活的队友|Cffffc92615|r秒内减少|Cffffc92620%|r承受伤害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528</v>
      </c>
      <c r="C139" s="113" t="s">
        <v>529</v>
      </c>
      <c r="T139" s="70" t="s">
        <v>530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531</v>
      </c>
      <c r="C140" s="22" t="s">
        <v>532</v>
      </c>
      <c r="T140" s="70" t="s">
        <v>533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534</v>
      </c>
      <c r="C141" s="22" t="s">
        <v>535</v>
      </c>
      <c r="T141" s="70" t="s">
        <v>536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537</v>
      </c>
      <c r="C142" s="70" t="s">
        <v>538</v>
      </c>
      <c r="T142" s="70" t="s">
        <v>539</v>
      </c>
      <c r="U142" s="86" t="s">
        <v>540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541</v>
      </c>
      <c r="C143" s="22" t="s">
        <v>542</v>
      </c>
      <c r="T143" s="70" t="s">
        <v>543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544</v>
      </c>
      <c r="C144" s="22" t="s">
        <v>545</v>
      </c>
      <c r="T144" s="70" t="s">
        <v>546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547</v>
      </c>
      <c r="C145" s="98" t="s">
        <v>548</v>
      </c>
      <c r="T145" s="70" t="s">
        <v>549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550</v>
      </c>
      <c r="C146" s="22" t="s">
        <v>551</v>
      </c>
      <c r="T146" s="70" t="s">
        <v>552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553</v>
      </c>
      <c r="C147" s="22" t="s">
        <v>554</v>
      </c>
      <c r="T147" s="70" t="s">
        <v>555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556</v>
      </c>
      <c r="C148" s="98" t="s">
        <v>557</v>
      </c>
      <c r="T148" s="70" t="s">
        <v>558</v>
      </c>
      <c r="U148" s="86" t="s">
        <v>559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560</v>
      </c>
      <c r="C149" s="98" t="s">
        <v>561</v>
      </c>
      <c r="T149" s="70" t="s">
        <v>562</v>
      </c>
      <c r="U149" s="86" t="s">
        <v>563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564</v>
      </c>
      <c r="C150" s="98" t="s">
        <v>565</v>
      </c>
      <c r="T150" s="70" t="s">
        <v>566</v>
      </c>
      <c r="U150" s="86" t="s">
        <v>567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568</v>
      </c>
      <c r="C151" s="70" t="s">
        <v>569</v>
      </c>
      <c r="T151" s="70" t="s">
        <v>570</v>
      </c>
      <c r="U151" s="86" t="s">
        <v>571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572</v>
      </c>
      <c r="C152" s="70" t="s">
        <v>573</v>
      </c>
      <c r="T152" s="70" t="s">
        <v>539</v>
      </c>
      <c r="U152" s="86" t="s">
        <v>574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575</v>
      </c>
      <c r="C153" s="70" t="s">
        <v>576</v>
      </c>
      <c r="T153" s="70" t="s">
        <v>577</v>
      </c>
      <c r="U153" s="86" t="s">
        <v>578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579</v>
      </c>
      <c r="C154" s="70" t="s">
        <v>580</v>
      </c>
      <c r="T154" s="70" t="s">
        <v>581</v>
      </c>
      <c r="U154" s="86" t="s">
        <v>582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583</v>
      </c>
      <c r="C155" s="70" t="s">
        <v>569</v>
      </c>
      <c r="T155" s="70" t="s">
        <v>570</v>
      </c>
      <c r="U155" s="86" t="s">
        <v>571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584</v>
      </c>
      <c r="C156" s="22" t="s">
        <v>585</v>
      </c>
      <c r="T156" s="70" t="s">
        <v>586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587</v>
      </c>
      <c r="C157" s="98" t="s">
        <v>588</v>
      </c>
      <c r="T157" s="70" t="s">
        <v>589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590</v>
      </c>
      <c r="C158" s="22" t="s">
        <v>591</v>
      </c>
      <c r="T158" s="70" t="s">
        <v>592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593</v>
      </c>
      <c r="C159" s="22" t="s">
        <v>594</v>
      </c>
      <c r="T159" s="70" t="s">
        <v>595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596</v>
      </c>
      <c r="C160" s="22" t="s">
        <v>597</v>
      </c>
      <c r="T160" s="70" t="s">
        <v>598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599</v>
      </c>
      <c r="C161" s="98" t="s">
        <v>600</v>
      </c>
      <c r="T161" s="70" t="s">
        <v>601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602</v>
      </c>
      <c r="C162" s="22" t="s">
        <v>603</v>
      </c>
      <c r="T162" s="70" t="s">
        <v>604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605</v>
      </c>
      <c r="C163" s="22" t="s">
        <v>606</v>
      </c>
      <c r="T163" s="70" t="s">
        <v>607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608</v>
      </c>
      <c r="C164" s="104" t="s">
        <v>609</v>
      </c>
      <c r="T164" s="170" t="s">
        <v>610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611</v>
      </c>
      <c r="C165" s="79" t="s">
        <v>612</v>
      </c>
      <c r="T165" s="106" t="s">
        <v>613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614</v>
      </c>
      <c r="C166" s="79" t="s">
        <v>615</v>
      </c>
      <c r="T166" s="106" t="s">
        <v>616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617</v>
      </c>
      <c r="C167" s="79" t="s">
        <v>618</v>
      </c>
      <c r="T167" s="106" t="s">
        <v>619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620</v>
      </c>
      <c r="C168" s="79" t="s">
        <v>621</v>
      </c>
      <c r="T168" s="106" t="s">
        <v>622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623</v>
      </c>
      <c r="C169" s="79" t="s">
        <v>624</v>
      </c>
      <c r="T169" s="115" t="s">
        <v>625</v>
      </c>
      <c r="U169" s="86" t="s">
        <v>626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627</v>
      </c>
      <c r="C170" s="79" t="s">
        <v>628</v>
      </c>
      <c r="T170" s="106" t="s">
        <v>629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630</v>
      </c>
      <c r="C171" s="79" t="s">
        <v>631</v>
      </c>
      <c r="T171" s="106" t="s">
        <v>632</v>
      </c>
      <c r="U171" s="86" t="s">
        <v>633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634</v>
      </c>
      <c r="C172" s="79" t="s">
        <v>635</v>
      </c>
      <c r="T172" s="115" t="s">
        <v>636</v>
      </c>
      <c r="U172" s="86" t="s">
        <v>637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638</v>
      </c>
      <c r="C173" s="79" t="s">
        <v>639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640</v>
      </c>
      <c r="C174" s="79" t="s">
        <v>641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642</v>
      </c>
      <c r="C175" s="79" t="s">
        <v>643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644</v>
      </c>
      <c r="C176" s="79" t="s">
        <v>645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646</v>
      </c>
      <c r="C177" s="79" t="s">
        <v>647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648</v>
      </c>
      <c r="C178" s="79" t="s">
        <v>649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650</v>
      </c>
      <c r="C179" s="79" t="s">
        <v>651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652</v>
      </c>
      <c r="B180" s="104" t="s">
        <v>653</v>
      </c>
      <c r="C180" s="79" t="s">
        <v>654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655</v>
      </c>
      <c r="C181" s="79" t="s">
        <v>656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657</v>
      </c>
      <c r="C182" s="79" t="s">
        <v>658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652</v>
      </c>
      <c r="B183" s="104" t="s">
        <v>659</v>
      </c>
      <c r="C183" s="79" t="s">
        <v>660</v>
      </c>
      <c r="T183" s="170" t="s">
        <v>661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662</v>
      </c>
      <c r="C184" s="79" t="s">
        <v>663</v>
      </c>
      <c r="T184" s="170" t="s">
        <v>664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665</v>
      </c>
      <c r="C185" s="79" t="s">
        <v>666</v>
      </c>
      <c r="T185" s="170" t="s">
        <v>667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668</v>
      </c>
      <c r="C186" s="79" t="s">
        <v>669</v>
      </c>
      <c r="T186" s="170" t="s">
        <v>669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670</v>
      </c>
      <c r="C187" s="79" t="s">
        <v>671</v>
      </c>
      <c r="T187" s="170" t="s">
        <v>672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673</v>
      </c>
      <c r="C188" s="79" t="s">
        <v>674</v>
      </c>
      <c r="T188" s="170" t="s">
        <v>675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676</v>
      </c>
      <c r="C189" s="79"/>
      <c r="T189" s="170" t="s">
        <v>672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677</v>
      </c>
      <c r="C190" s="79"/>
      <c r="T190" s="170" t="s">
        <v>672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678</v>
      </c>
      <c r="C191" s="79"/>
      <c r="T191" s="170" t="s">
        <v>672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679</v>
      </c>
      <c r="C192" s="79"/>
      <c r="T192" s="170" t="s">
        <v>672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680</v>
      </c>
      <c r="C193" s="79" t="s">
        <v>681</v>
      </c>
      <c r="T193" s="122" t="s">
        <v>979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682</v>
      </c>
      <c r="C194" s="79" t="s">
        <v>683</v>
      </c>
      <c r="T194" s="171" t="s">
        <v>684</v>
      </c>
      <c r="U194" s="167" t="s">
        <v>963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685</v>
      </c>
      <c r="C195" s="79" t="s">
        <v>686</v>
      </c>
      <c r="T195" s="171" t="s">
        <v>687</v>
      </c>
      <c r="U195" s="167" t="s">
        <v>964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688</v>
      </c>
      <c r="C196" s="79" t="s">
        <v>689</v>
      </c>
      <c r="T196" s="171" t="s">
        <v>690</v>
      </c>
      <c r="U196" s="167" t="s">
        <v>967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691</v>
      </c>
      <c r="C197" s="79" t="s">
        <v>692</v>
      </c>
      <c r="T197" s="171" t="s">
        <v>684</v>
      </c>
      <c r="U197" s="167" t="s">
        <v>965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693</v>
      </c>
      <c r="C198" s="79" t="s">
        <v>694</v>
      </c>
      <c r="T198" s="171" t="s">
        <v>687</v>
      </c>
      <c r="U198" s="167" t="s">
        <v>966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695</v>
      </c>
      <c r="C199" s="79" t="s">
        <v>696</v>
      </c>
      <c r="T199" s="171" t="s">
        <v>690</v>
      </c>
      <c r="U199" s="167" t="s">
        <v>968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697</v>
      </c>
      <c r="C200" s="79" t="s">
        <v>698</v>
      </c>
      <c r="T200" s="170" t="s">
        <v>699</v>
      </c>
      <c r="U200" s="86" t="s">
        <v>700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701</v>
      </c>
      <c r="C201" s="79" t="s">
        <v>702</v>
      </c>
      <c r="T201" s="170" t="s">
        <v>703</v>
      </c>
      <c r="U201" s="86" t="s">
        <v>704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705</v>
      </c>
      <c r="C202" s="79" t="s">
        <v>706</v>
      </c>
      <c r="T202" s="170" t="s">
        <v>707</v>
      </c>
      <c r="U202" s="86" t="s">
        <v>708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709</v>
      </c>
      <c r="C203" s="79" t="s">
        <v>710</v>
      </c>
      <c r="T203" s="170" t="s">
        <v>699</v>
      </c>
      <c r="U203" s="86" t="s">
        <v>711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712</v>
      </c>
      <c r="C204" s="104" t="s">
        <v>713</v>
      </c>
      <c r="T204" s="170" t="s">
        <v>703</v>
      </c>
      <c r="U204" s="86" t="s">
        <v>714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715</v>
      </c>
      <c r="C205" s="104" t="s">
        <v>716</v>
      </c>
      <c r="T205" s="170" t="s">
        <v>707</v>
      </c>
      <c r="U205" s="86" t="s">
        <v>717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718</v>
      </c>
      <c r="C206" s="79" t="s">
        <v>719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720</v>
      </c>
      <c r="C207" s="79" t="s">
        <v>721</v>
      </c>
      <c r="T207" s="170" t="str">
        <f t="shared" si="3189"/>
        <v>|CffFFD24D兽魂抽奖|r</v>
      </c>
      <c r="U207" s="86" t="s">
        <v>722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723</v>
      </c>
      <c r="C208" s="79" t="s">
        <v>721</v>
      </c>
      <c r="T208" s="170" t="str">
        <f t="shared" si="3189"/>
        <v>|CffFFD24D兽魂抽奖|r</v>
      </c>
      <c r="U208" s="86" t="s">
        <v>722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724</v>
      </c>
      <c r="C209" s="79" t="s">
        <v>725</v>
      </c>
      <c r="T209" s="170" t="s">
        <v>726</v>
      </c>
      <c r="U209" s="86" t="s">
        <v>722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727</v>
      </c>
      <c r="C210" s="79" t="s">
        <v>728</v>
      </c>
      <c r="T210" s="170" t="s">
        <v>729</v>
      </c>
      <c r="U210" s="86" t="s">
        <v>722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730</v>
      </c>
      <c r="C211" s="79" t="s">
        <v>731</v>
      </c>
      <c r="T211" s="177" t="s">
        <v>978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732</v>
      </c>
      <c r="C212" s="79" t="s">
        <v>733</v>
      </c>
      <c r="T212" s="172" t="s">
        <v>734</v>
      </c>
      <c r="U212" s="109" t="s">
        <v>735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736</v>
      </c>
      <c r="C213" s="110" t="s">
        <v>737</v>
      </c>
      <c r="T213" s="174" t="s">
        <v>987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738</v>
      </c>
      <c r="C214" s="110" t="s">
        <v>739</v>
      </c>
      <c r="T214" s="174" t="s">
        <v>972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740</v>
      </c>
      <c r="C215" s="110" t="s">
        <v>741</v>
      </c>
      <c r="T215" s="174" t="s">
        <v>973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742</v>
      </c>
      <c r="C216" s="110" t="s">
        <v>743</v>
      </c>
      <c r="T216" s="174" t="s">
        <v>744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745</v>
      </c>
      <c r="C217" s="110" t="s">
        <v>746</v>
      </c>
      <c r="T217" s="174" t="s">
        <v>971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747</v>
      </c>
      <c r="C218" s="110" t="s">
        <v>748</v>
      </c>
      <c r="T218" s="174" t="s">
        <v>986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749</v>
      </c>
      <c r="C219" s="110" t="s">
        <v>750</v>
      </c>
      <c r="T219" s="174" t="s">
        <v>974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751</v>
      </c>
      <c r="C220" s="110" t="s">
        <v>752</v>
      </c>
      <c r="T220" s="174" t="s">
        <v>988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|cff99ccff游戏中输入《|r|cff33ff00魔芝RPG|r|cff99ccff》领取本礼包！|r|n|n|r奖励：|n|cffffcc00练功房怪物数量+1|n|n|r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753</v>
      </c>
      <c r="C221" s="110" t="s">
        <v>754</v>
      </c>
      <c r="T221" s="175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6" t="s">
        <v>755</v>
      </c>
      <c r="C222" s="110" t="str">
        <f>"已领取"&amp;C213</f>
        <v>已领取公众号礼包</v>
      </c>
      <c r="T222" s="174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22" s="79" t="s">
        <v>756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6" t="s">
        <v>757</v>
      </c>
      <c r="C223" s="110" t="str">
        <f t="shared" ref="C223:C230" si="3506">"已领取"&amp;C214</f>
        <v>已领取入群礼包</v>
      </c>
      <c r="T223" s="174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756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6" t="s">
        <v>758</v>
      </c>
      <c r="C224" s="110" t="str">
        <f t="shared" si="3506"/>
        <v>已领取拜年礼包</v>
      </c>
      <c r="T224" s="174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756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6" t="s">
        <v>759</v>
      </c>
      <c r="C225" s="110" t="str">
        <f t="shared" si="3506"/>
        <v>已领取收藏礼包</v>
      </c>
      <c r="T225" s="174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756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6" t="s">
        <v>760</v>
      </c>
      <c r="C226" s="110" t="str">
        <f t="shared" si="3506"/>
        <v>已领取重置版礼包</v>
      </c>
      <c r="T226" s="174" t="str">
        <f t="shared" si="3507"/>
        <v>|cff33ff00购买魔兽重制版可领取该礼包！|n|n|r奖励：|n招魂幡Lv3|N|N|cff00ff00已领取该礼包</v>
      </c>
      <c r="U226" s="79" t="s">
        <v>756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6" t="s">
        <v>761</v>
      </c>
      <c r="C227" s="110" t="str">
        <f t="shared" si="3506"/>
        <v>已领取公会福利</v>
      </c>
      <c r="T227" s="174" t="str">
        <f t="shared" si="350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756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6" t="s">
        <v>762</v>
      </c>
      <c r="C228" s="110" t="str">
        <f t="shared" si="3506"/>
        <v>已领取星耀礼包</v>
      </c>
      <c r="T228" s="174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756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6" t="s">
        <v>763</v>
      </c>
      <c r="C229" s="110" t="str">
        <f t="shared" si="3506"/>
        <v>已领取魔芝RPG礼包</v>
      </c>
      <c r="T229" s="174" t="str">
        <f t="shared" si="3507"/>
        <v>|cff99ccff游戏中输入《|r|cff33ff00魔芝RPG|r|cff99ccff》领取本礼包！|r|n|n|r奖励：|n|cffffcc00练功房怪物数量+1|n|n|r|N|N|cff00ff00已领取该礼包</v>
      </c>
      <c r="U229" s="79" t="s">
        <v>756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|cff99ccff游戏中输入《|r|cff33ff00魔芝RPG|r|cff99ccff》领取本礼包！|r|n|n|r奖励：|n|cffffcc00练功房怪物数量+1|n|n|r|N|N|cff00ff00已领取该礼包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6" t="s">
        <v>764</v>
      </c>
      <c r="C230" s="110" t="str">
        <f t="shared" si="3506"/>
        <v>已领取老铁礼包</v>
      </c>
      <c r="T230" s="174" t="str">
        <f t="shared" si="3507"/>
        <v>|N|N|cff00ff00已领取该礼包</v>
      </c>
      <c r="U230" s="79" t="s">
        <v>756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6" t="s">
        <v>975</v>
      </c>
      <c r="C231" s="176" t="s">
        <v>976</v>
      </c>
      <c r="E231" s="103"/>
      <c r="F231" s="102"/>
      <c r="S231" s="108"/>
      <c r="T231" s="176" t="s">
        <v>976</v>
      </c>
      <c r="U231" s="167" t="s">
        <v>977</v>
      </c>
      <c r="V231" s="79"/>
      <c r="Z231" s="79"/>
      <c r="AG231" s="111"/>
      <c r="AL231" s="111"/>
      <c r="BC231" s="112"/>
      <c r="BD231" s="112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7" t="s">
        <v>765</v>
      </c>
      <c r="C232" s="117" t="s">
        <v>766</v>
      </c>
      <c r="E232" s="103"/>
      <c r="F232" s="102"/>
      <c r="S232" s="108"/>
      <c r="T232" s="70" t="s">
        <v>767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1"/>
      <c r="AL232" s="111"/>
      <c r="BC232" s="112"/>
      <c r="BD232" s="112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8" t="s">
        <v>768</v>
      </c>
      <c r="C233" s="119" t="s">
        <v>769</v>
      </c>
      <c r="E233" s="103"/>
      <c r="F233" s="102"/>
      <c r="S233" s="108"/>
      <c r="T233" s="70" t="s">
        <v>767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1"/>
      <c r="AL233" s="111"/>
      <c r="BC233" s="112"/>
      <c r="BD233" s="112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8" t="s">
        <v>770</v>
      </c>
      <c r="C234" s="118" t="s">
        <v>771</v>
      </c>
      <c r="E234" s="103"/>
      <c r="F234" s="102"/>
      <c r="S234" s="108"/>
      <c r="T234" s="70" t="s">
        <v>767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1"/>
      <c r="AL234" s="111"/>
      <c r="BC234" s="112"/>
      <c r="BD234" s="112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8" t="s">
        <v>772</v>
      </c>
      <c r="C235" s="118" t="s">
        <v>773</v>
      </c>
      <c r="E235" s="103"/>
      <c r="F235" s="102"/>
      <c r="S235" s="108"/>
      <c r="T235" s="70" t="s">
        <v>767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1"/>
      <c r="AL235" s="111"/>
      <c r="BC235" s="112"/>
      <c r="BD235" s="112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0"/>
      <c r="B236" s="80" t="s">
        <v>774</v>
      </c>
      <c r="C236" s="70" t="s">
        <v>775</v>
      </c>
      <c r="T236" s="123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0"/>
      <c r="B237" s="80" t="s">
        <v>776</v>
      </c>
      <c r="C237" s="70" t="s">
        <v>775</v>
      </c>
      <c r="T237" s="123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1"/>
      <c r="B238" s="80" t="s">
        <v>777</v>
      </c>
      <c r="C238" s="70" t="s">
        <v>775</v>
      </c>
      <c r="T238" s="124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1"/>
      <c r="B239" s="80" t="s">
        <v>778</v>
      </c>
      <c r="C239" s="70" t="s">
        <v>775</v>
      </c>
      <c r="T239" s="124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1"/>
      <c r="B240" s="80" t="s">
        <v>779</v>
      </c>
      <c r="C240" s="70" t="s">
        <v>775</v>
      </c>
      <c r="T240" s="124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1"/>
      <c r="B241" s="80" t="s">
        <v>780</v>
      </c>
      <c r="C241" s="70" t="s">
        <v>775</v>
      </c>
      <c r="T241" s="124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1"/>
      <c r="B242" s="80" t="s">
        <v>781</v>
      </c>
      <c r="C242" s="70" t="s">
        <v>775</v>
      </c>
      <c r="T242" s="124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1"/>
      <c r="B243" s="80" t="s">
        <v>782</v>
      </c>
      <c r="C243" s="70" t="s">
        <v>775</v>
      </c>
      <c r="T243" s="124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1"/>
      <c r="B244" s="80" t="s">
        <v>783</v>
      </c>
      <c r="C244" s="70" t="s">
        <v>775</v>
      </c>
      <c r="T244" s="124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1"/>
      <c r="B245" s="80" t="s">
        <v>784</v>
      </c>
      <c r="C245" s="70" t="s">
        <v>775</v>
      </c>
      <c r="T245" s="124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1"/>
      <c r="B246" s="80" t="s">
        <v>785</v>
      </c>
      <c r="C246" s="70" t="s">
        <v>775</v>
      </c>
      <c r="T246" s="124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0"/>
      <c r="B247" s="80" t="s">
        <v>786</v>
      </c>
      <c r="C247" s="70" t="s">
        <v>775</v>
      </c>
      <c r="T247" s="125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0"/>
      <c r="B248" s="80" t="s">
        <v>787</v>
      </c>
      <c r="C248" s="70" t="s">
        <v>775</v>
      </c>
      <c r="T248" s="125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0"/>
      <c r="B249" s="80" t="s">
        <v>788</v>
      </c>
      <c r="C249" s="70" t="s">
        <v>775</v>
      </c>
      <c r="T249" s="125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0"/>
      <c r="B250" s="80" t="s">
        <v>789</v>
      </c>
      <c r="C250" s="70" t="s">
        <v>775</v>
      </c>
      <c r="T250" s="125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0"/>
      <c r="B251" s="80" t="s">
        <v>790</v>
      </c>
      <c r="C251" s="70" t="s">
        <v>775</v>
      </c>
      <c r="T251" s="125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0"/>
      <c r="B252" s="80" t="s">
        <v>791</v>
      </c>
      <c r="C252" s="70" t="s">
        <v>775</v>
      </c>
      <c r="T252" s="125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0"/>
      <c r="B253" s="80" t="s">
        <v>792</v>
      </c>
      <c r="C253" s="70" t="s">
        <v>775</v>
      </c>
      <c r="T253" s="126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0"/>
      <c r="B254" s="80" t="s">
        <v>793</v>
      </c>
      <c r="C254" s="70" t="s">
        <v>775</v>
      </c>
      <c r="T254" s="126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0"/>
      <c r="B255" s="80" t="s">
        <v>794</v>
      </c>
      <c r="C255" s="70" t="s">
        <v>775</v>
      </c>
      <c r="T255" s="126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795</v>
      </c>
      <c r="C256" s="70" t="s">
        <v>775</v>
      </c>
      <c r="T256" s="127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796</v>
      </c>
      <c r="C257" s="70" t="s">
        <v>775</v>
      </c>
      <c r="T257" s="127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797</v>
      </c>
      <c r="C258" s="70" t="s">
        <v>775</v>
      </c>
      <c r="T258" s="127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798</v>
      </c>
      <c r="C259" s="70" t="s">
        <v>775</v>
      </c>
      <c r="T259" s="127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799</v>
      </c>
      <c r="C260" s="70" t="s">
        <v>775</v>
      </c>
      <c r="T260" s="127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800</v>
      </c>
      <c r="C261" s="70" t="s">
        <v>775</v>
      </c>
      <c r="T261" s="127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801</v>
      </c>
      <c r="C262" s="70" t="s">
        <v>775</v>
      </c>
      <c r="T262" s="127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802</v>
      </c>
      <c r="C263" s="70" t="s">
        <v>775</v>
      </c>
      <c r="T263" s="127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803</v>
      </c>
      <c r="C264" s="70" t="s">
        <v>775</v>
      </c>
      <c r="T264" s="127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804</v>
      </c>
      <c r="C265" s="70" t="s">
        <v>775</v>
      </c>
      <c r="T265" s="127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805</v>
      </c>
      <c r="C266" s="70" t="s">
        <v>775</v>
      </c>
      <c r="T266" s="127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806</v>
      </c>
      <c r="C267" s="70" t="s">
        <v>775</v>
      </c>
      <c r="T267" s="127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0"/>
      <c r="B268" s="104" t="s">
        <v>807</v>
      </c>
      <c r="C268" s="104" t="s">
        <v>808</v>
      </c>
      <c r="T268" s="123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0"/>
      <c r="B269" s="104" t="s">
        <v>809</v>
      </c>
      <c r="C269" s="104" t="s">
        <v>810</v>
      </c>
      <c r="T269" s="123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811</v>
      </c>
      <c r="C270" s="104" t="s">
        <v>116</v>
      </c>
      <c r="T270" s="127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8"/>
      <c r="B271" s="104" t="s">
        <v>812</v>
      </c>
      <c r="C271" s="104" t="s">
        <v>813</v>
      </c>
      <c r="D271" s="74"/>
      <c r="E271" s="75"/>
      <c r="F271" s="129"/>
      <c r="G271" s="130"/>
      <c r="H271" s="130"/>
      <c r="I271" s="130"/>
      <c r="J271" s="130"/>
      <c r="K271" s="130"/>
      <c r="L271" s="130"/>
      <c r="M271" s="130"/>
      <c r="N271" s="130"/>
      <c r="O271" s="130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8"/>
      <c r="B272" s="104" t="s">
        <v>814</v>
      </c>
      <c r="C272" s="104" t="s">
        <v>815</v>
      </c>
      <c r="D272" s="74"/>
      <c r="E272" s="75"/>
      <c r="F272" s="129"/>
      <c r="G272" s="130"/>
      <c r="H272" s="130"/>
      <c r="I272" s="130"/>
      <c r="J272" s="130"/>
      <c r="K272" s="130"/>
      <c r="L272" s="130"/>
      <c r="M272" s="130"/>
      <c r="N272" s="130"/>
      <c r="O272" s="130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8"/>
      <c r="B273" s="104" t="s">
        <v>816</v>
      </c>
      <c r="C273" s="104" t="s">
        <v>817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8"/>
      <c r="B274" s="104" t="s">
        <v>818</v>
      </c>
      <c r="C274" s="104" t="s">
        <v>819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8"/>
      <c r="B275" s="104" t="s">
        <v>820</v>
      </c>
      <c r="C275" s="104" t="s">
        <v>821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8"/>
      <c r="B276" s="104" t="s">
        <v>822</v>
      </c>
      <c r="C276" s="104" t="s">
        <v>823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8"/>
      <c r="B277" s="104" t="s">
        <v>824</v>
      </c>
      <c r="C277" s="104" t="s">
        <v>825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8"/>
      <c r="B278" s="104" t="s">
        <v>826</v>
      </c>
      <c r="C278" s="104" t="s">
        <v>827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828</v>
      </c>
      <c r="C279" s="104" t="s">
        <v>829</v>
      </c>
      <c r="E279" s="131"/>
      <c r="T279" s="133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1"/>
      <c r="T280" s="133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1"/>
      <c r="T281" s="133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1"/>
      <c r="T287" s="127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1"/>
      <c r="T288" s="127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8"/>
      <c r="B289" s="73"/>
      <c r="C289" s="128"/>
      <c r="D289" s="74"/>
      <c r="E289" s="75"/>
      <c r="F289" s="129"/>
      <c r="G289" s="130"/>
      <c r="H289" s="130"/>
      <c r="I289" s="130"/>
      <c r="J289" s="130"/>
      <c r="K289" s="130"/>
      <c r="L289" s="130"/>
      <c r="M289" s="130"/>
      <c r="N289" s="130"/>
      <c r="O289" s="130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8"/>
      <c r="B290" s="73"/>
      <c r="C290" s="128"/>
      <c r="D290" s="74"/>
      <c r="E290" s="75"/>
      <c r="F290" s="129"/>
      <c r="G290" s="130"/>
      <c r="H290" s="130"/>
      <c r="I290" s="130"/>
      <c r="J290" s="130"/>
      <c r="K290" s="130"/>
      <c r="L290" s="130"/>
      <c r="M290" s="130"/>
      <c r="N290" s="130"/>
      <c r="O290" s="130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2"/>
      <c r="C293" s="72"/>
      <c r="E293" s="131"/>
      <c r="T293" s="134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2"/>
      <c r="C294" s="72"/>
      <c r="E294" s="131"/>
      <c r="T294" s="134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830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832</v>
      </c>
      <c r="H1" s="39" t="s">
        <v>833</v>
      </c>
      <c r="I1" s="43" t="s">
        <v>834</v>
      </c>
      <c r="J1" s="44" t="s">
        <v>830</v>
      </c>
      <c r="K1" s="45" t="s">
        <v>127</v>
      </c>
      <c r="L1" s="46" t="s">
        <v>128</v>
      </c>
      <c r="M1" s="47" t="s">
        <v>835</v>
      </c>
      <c r="N1" s="48" t="s">
        <v>836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200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"|n|Cff00ff7f击杀200只怪有50%概率升级|r"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InitTypeIdStrings('E105',"[饰品]青珑挂珠lv5","ReplaceableTextures\\CommandButtons\\BTNZ06.blp","|n|Cff00ff7f击杀200只怪有50%概率升级|r")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InitEquipData('E110',300,0,0,40,0,'E111',0,0)</v>
      </c>
      <c r="N37" t="str">
        <f t="shared" si="1"/>
        <v>call InitTypeIdStrings('E110',"|Cff00FF7F[饰品]紫晶坠子lv5|r","ReplaceableTextures\\CommandButtons\\BTNZ07.blp","|n|Cff00ff7f击杀300只怪有50%概率升级|r")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500</v>
      </c>
      <c r="C42">
        <f>物品!E42</f>
        <v>0</v>
      </c>
      <c r="D42">
        <f>物品!F42</f>
        <v>0</v>
      </c>
      <c r="E42">
        <f>IF(ISTEXT(物品!G42)=TRUE,"'"&amp;物品!G42&amp;"'",物品!G42)</f>
        <v>40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"|n|Cff00ff7f击杀500只怪有50%概率升级|r"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InitEquipData('E115',500,0,0,40,0,'E116',0,0)</v>
      </c>
      <c r="N42" t="str">
        <f t="shared" si="1"/>
        <v>call InitTypeIdStrings('E115',"|Cff00BFFF[饰品]三才项圈lv5|r","ReplaceableTextures\\CommandButtons\\BTNZ08.blp","|n|Cff00ff7f击杀500只怪有50%概率升级|r")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InitEquipData('E120',800,0,0,30,0,'E121',0,0)</v>
      </c>
      <c r="N47" t="str">
        <f t="shared" si="1"/>
        <v>call InitTypeIdStrings('E120',"|CffFFC926[饰品]秘魔灵珠lv5|r","ReplaceableTextures\\CommandButtons\\BTNZ09.blp","|n|Cff00ff7f击杀800只怪有50%概率升级|r")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837</v>
      </c>
      <c r="CD1" s="10" t="s">
        <v>837</v>
      </c>
      <c r="CE1" s="10" t="s">
        <v>837</v>
      </c>
      <c r="CF1" s="10" t="s">
        <v>837</v>
      </c>
      <c r="CH1" s="10" t="s">
        <v>837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838</v>
      </c>
      <c r="CC2" s="10" t="s">
        <v>839</v>
      </c>
      <c r="CD2" s="10" t="s">
        <v>840</v>
      </c>
      <c r="CE2" s="10" t="s">
        <v>841</v>
      </c>
      <c r="CF2" s="10" t="s">
        <v>842</v>
      </c>
      <c r="CG2" s="10" t="s">
        <v>843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844</v>
      </c>
      <c r="B1" s="10" t="s">
        <v>845</v>
      </c>
      <c r="C1" s="10" t="s">
        <v>846</v>
      </c>
      <c r="D1" s="10" t="s">
        <v>847</v>
      </c>
      <c r="E1" s="10" t="s">
        <v>848</v>
      </c>
    </row>
    <row r="2" spans="1:11" ht="16.5">
      <c r="A2" s="9">
        <v>1</v>
      </c>
      <c r="B2" s="9" t="s">
        <v>849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850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851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852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853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854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517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519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522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777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778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779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780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781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782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783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784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785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786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787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788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789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790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791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792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793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794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795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796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797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798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799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800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801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855</v>
      </c>
      <c r="G1" t="s">
        <v>856</v>
      </c>
      <c r="I1" t="s">
        <v>857</v>
      </c>
      <c r="J1">
        <v>11</v>
      </c>
      <c r="P1" t="s">
        <v>858</v>
      </c>
      <c r="U1" t="s">
        <v>859</v>
      </c>
      <c r="V1" t="s">
        <v>860</v>
      </c>
      <c r="X1" s="10" t="s">
        <v>861</v>
      </c>
    </row>
    <row r="2" spans="1:25">
      <c r="A2" t="s">
        <v>862</v>
      </c>
      <c r="D2">
        <v>800</v>
      </c>
      <c r="E2" s="30">
        <v>1</v>
      </c>
      <c r="F2" s="31">
        <f>D2/E2</f>
        <v>800</v>
      </c>
      <c r="I2" t="s">
        <v>863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864</v>
      </c>
      <c r="D3">
        <v>800</v>
      </c>
      <c r="E3" s="30">
        <v>1</v>
      </c>
      <c r="F3" s="31">
        <f t="shared" ref="F3:F25" si="1">D3/E3</f>
        <v>800</v>
      </c>
      <c r="I3" t="s">
        <v>865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866</v>
      </c>
      <c r="D4">
        <v>800</v>
      </c>
      <c r="E4" s="30">
        <v>1</v>
      </c>
      <c r="F4" s="31">
        <f t="shared" si="1"/>
        <v>800</v>
      </c>
      <c r="I4" t="s">
        <v>867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868</v>
      </c>
      <c r="D5">
        <v>800</v>
      </c>
      <c r="E5" s="30">
        <v>1</v>
      </c>
      <c r="F5" s="31">
        <f t="shared" si="1"/>
        <v>800</v>
      </c>
      <c r="I5" t="s">
        <v>869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870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871</v>
      </c>
      <c r="D7">
        <v>2500</v>
      </c>
      <c r="E7" s="30">
        <v>0.85</v>
      </c>
      <c r="F7" s="31">
        <f t="shared" si="1"/>
        <v>2941.1764705882401</v>
      </c>
      <c r="J7" t="s">
        <v>872</v>
      </c>
      <c r="K7" s="10" t="s">
        <v>873</v>
      </c>
      <c r="L7" s="10" t="s">
        <v>874</v>
      </c>
      <c r="M7" t="s">
        <v>875</v>
      </c>
      <c r="N7" t="s">
        <v>876</v>
      </c>
      <c r="P7">
        <f t="shared" si="0"/>
        <v>85</v>
      </c>
    </row>
    <row r="8" spans="1:25">
      <c r="A8" t="s">
        <v>877</v>
      </c>
      <c r="D8">
        <v>2500</v>
      </c>
      <c r="E8" s="30">
        <v>0.85</v>
      </c>
      <c r="F8" s="31">
        <f t="shared" si="1"/>
        <v>2941.1764705882401</v>
      </c>
      <c r="I8" t="s">
        <v>878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879</v>
      </c>
      <c r="D9">
        <v>2500</v>
      </c>
      <c r="E9" s="30">
        <v>0.85</v>
      </c>
      <c r="F9" s="31">
        <f t="shared" si="1"/>
        <v>2941.1764705882401</v>
      </c>
      <c r="I9" t="s">
        <v>880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881</v>
      </c>
      <c r="D10">
        <v>2500</v>
      </c>
      <c r="E10" s="30">
        <v>0.85</v>
      </c>
      <c r="F10" s="31">
        <f t="shared" si="1"/>
        <v>2941.1764705882401</v>
      </c>
      <c r="I10" t="s">
        <v>882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884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885</v>
      </c>
      <c r="D12">
        <v>8000</v>
      </c>
      <c r="E12" s="30">
        <v>0.7</v>
      </c>
      <c r="F12" s="31">
        <f t="shared" si="1"/>
        <v>11428.5714285714</v>
      </c>
      <c r="I12" t="s">
        <v>886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888</v>
      </c>
      <c r="N13">
        <f>SUM(N8:N12)</f>
        <v>1061280</v>
      </c>
      <c r="P13">
        <f t="shared" si="0"/>
        <v>70</v>
      </c>
    </row>
    <row r="14" spans="1:25">
      <c r="A14" t="s">
        <v>889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890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892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893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894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895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900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901</v>
      </c>
      <c r="E26" t="s">
        <v>902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903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904</v>
      </c>
      <c r="B31" s="10" t="s">
        <v>114</v>
      </c>
      <c r="C31" s="10" t="s">
        <v>124</v>
      </c>
      <c r="F31" s="10" t="s">
        <v>905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906</v>
      </c>
      <c r="G32" s="10" t="s">
        <v>907</v>
      </c>
      <c r="H32" s="10" t="s">
        <v>855</v>
      </c>
      <c r="J32" s="10" t="s">
        <v>908</v>
      </c>
      <c r="K32" s="10" t="s">
        <v>909</v>
      </c>
      <c r="L32" s="10" t="s">
        <v>1</v>
      </c>
      <c r="M32" s="10" t="s">
        <v>855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902</v>
      </c>
      <c r="N41">
        <f>SUM(N33:N40)</f>
        <v>28860</v>
      </c>
      <c r="O41">
        <f>SUM(O33:O40)</f>
        <v>9600</v>
      </c>
    </row>
    <row r="42" spans="1:15">
      <c r="A42" s="10" t="s">
        <v>902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910</v>
      </c>
      <c r="B45" s="10" t="s">
        <v>911</v>
      </c>
      <c r="C45" s="10" t="s">
        <v>912</v>
      </c>
      <c r="F45" s="10" t="s">
        <v>913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914</v>
      </c>
      <c r="G46" s="32" t="s">
        <v>915</v>
      </c>
      <c r="H46" s="32" t="s">
        <v>165</v>
      </c>
      <c r="I46" s="10" t="s">
        <v>916</v>
      </c>
      <c r="K46" s="10"/>
    </row>
    <row r="47" spans="1:15">
      <c r="A47">
        <v>2</v>
      </c>
      <c r="B47">
        <f t="shared" si="11"/>
        <v>200</v>
      </c>
      <c r="C47" s="10" t="s">
        <v>917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579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560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812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814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818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820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824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826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568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556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608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630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634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919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537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807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920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617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611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614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814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816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820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822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826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828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919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608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630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807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630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630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809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811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812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814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816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818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820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822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824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826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828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627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807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517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519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522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524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526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528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531</v>
      </c>
      <c r="H107" t="str">
        <f t="shared" si="1"/>
        <v>来点玄铁</v>
      </c>
    </row>
    <row r="108" spans="1:8" ht="16.5">
      <c r="A108" s="9" t="s">
        <v>463</v>
      </c>
      <c r="B108" s="9" t="s">
        <v>921</v>
      </c>
      <c r="G108" s="9" t="s">
        <v>534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541</v>
      </c>
      <c r="H109" t="str">
        <f t="shared" si="1"/>
        <v>鼠年大吉</v>
      </c>
    </row>
    <row r="110" spans="1:8" ht="16.5">
      <c r="A110" s="9" t="s">
        <v>466</v>
      </c>
      <c r="B110" s="9" t="s">
        <v>922</v>
      </c>
      <c r="G110" s="9" t="s">
        <v>544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547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550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812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818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824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537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697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701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705</v>
      </c>
      <c r="H121" t="str">
        <f t="shared" si="1"/>
        <v>E技能附魔卷</v>
      </c>
    </row>
    <row r="122" spans="1:8" ht="16.5">
      <c r="A122" s="9" t="s">
        <v>502</v>
      </c>
      <c r="B122" s="9" t="s">
        <v>923</v>
      </c>
      <c r="G122" s="9" t="s">
        <v>709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924</v>
      </c>
      <c r="G123" s="9" t="s">
        <v>712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925</v>
      </c>
      <c r="G124" s="9" t="s">
        <v>715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926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927</v>
      </c>
      <c r="G126" s="8" t="s">
        <v>568</v>
      </c>
      <c r="H126" t="str">
        <f t="shared" si="1"/>
        <v>|CffFFD24D技能宝箱|r</v>
      </c>
    </row>
    <row r="127" spans="1:8" ht="16.5">
      <c r="A127" s="17" t="s">
        <v>517</v>
      </c>
      <c r="B127" s="18" t="s">
        <v>928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519</v>
      </c>
      <c r="B128" s="18" t="s">
        <v>929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522</v>
      </c>
      <c r="B129" s="18" t="s">
        <v>930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931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526</v>
      </c>
      <c r="B131" s="18" t="s">
        <v>932</v>
      </c>
      <c r="G131" s="11"/>
      <c r="H131" t="str">
        <f t="shared" si="2"/>
        <v/>
      </c>
    </row>
    <row r="132" spans="1:8" ht="16.5">
      <c r="A132" s="17" t="s">
        <v>528</v>
      </c>
      <c r="B132" s="17" t="s">
        <v>529</v>
      </c>
      <c r="G132" s="8" t="s">
        <v>583</v>
      </c>
      <c r="H132" t="str">
        <f t="shared" si="2"/>
        <v>|CffFFD24D技能宝箱|r</v>
      </c>
    </row>
    <row r="133" spans="1:8" ht="16.5">
      <c r="A133" s="17" t="s">
        <v>531</v>
      </c>
      <c r="B133" s="18" t="s">
        <v>933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534</v>
      </c>
      <c r="B134" s="18" t="s">
        <v>934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537</v>
      </c>
      <c r="B135" s="20" t="s">
        <v>538</v>
      </c>
      <c r="G135" s="11"/>
      <c r="H135" t="str">
        <f t="shared" si="2"/>
        <v/>
      </c>
    </row>
    <row r="136" spans="1:8" ht="16.5">
      <c r="A136" s="17" t="s">
        <v>541</v>
      </c>
      <c r="B136" s="21" t="s">
        <v>935</v>
      </c>
      <c r="G136" s="8" t="s">
        <v>572</v>
      </c>
      <c r="H136" t="str">
        <f t="shared" si="2"/>
        <v>|CffFFD24D附魔宝箱|r</v>
      </c>
    </row>
    <row r="137" spans="1:8" ht="16.5">
      <c r="A137" s="17" t="s">
        <v>544</v>
      </c>
      <c r="B137" s="22" t="s">
        <v>936</v>
      </c>
      <c r="G137" s="9" t="s">
        <v>697</v>
      </c>
      <c r="H137" t="str">
        <f t="shared" si="2"/>
        <v>Q技能附魔卷</v>
      </c>
    </row>
    <row r="138" spans="1:8" ht="16.5">
      <c r="A138" s="9" t="s">
        <v>547</v>
      </c>
      <c r="B138" s="23" t="s">
        <v>937</v>
      </c>
      <c r="G138" s="9" t="s">
        <v>709</v>
      </c>
      <c r="H138" t="str">
        <f t="shared" si="2"/>
        <v>|CffFFD24DQ强力附魔卷|r</v>
      </c>
    </row>
    <row r="139" spans="1:8" ht="16.5">
      <c r="A139" s="17" t="s">
        <v>550</v>
      </c>
      <c r="B139" s="21" t="s">
        <v>938</v>
      </c>
      <c r="G139" s="9"/>
      <c r="H139" t="str">
        <f t="shared" si="2"/>
        <v/>
      </c>
    </row>
    <row r="140" spans="1:8" ht="16.5">
      <c r="A140" s="17" t="s">
        <v>553</v>
      </c>
      <c r="B140" s="21" t="s">
        <v>939</v>
      </c>
      <c r="G140" s="8"/>
      <c r="H140" t="str">
        <f t="shared" si="2"/>
        <v/>
      </c>
    </row>
    <row r="141" spans="1:8" ht="16.5">
      <c r="A141" s="24" t="s">
        <v>556</v>
      </c>
      <c r="B141" s="23" t="s">
        <v>557</v>
      </c>
      <c r="G141" s="9" t="s">
        <v>774</v>
      </c>
      <c r="H141" t="str">
        <f t="shared" si="2"/>
        <v>附魔</v>
      </c>
    </row>
    <row r="142" spans="1:8" ht="16.5">
      <c r="A142" s="24" t="s">
        <v>560</v>
      </c>
      <c r="B142" s="23" t="s">
        <v>561</v>
      </c>
      <c r="G142" s="9" t="s">
        <v>776</v>
      </c>
      <c r="H142" t="str">
        <f t="shared" si="2"/>
        <v>附魔</v>
      </c>
    </row>
    <row r="143" spans="1:8" ht="16.5">
      <c r="A143" s="24" t="s">
        <v>564</v>
      </c>
      <c r="B143" s="23" t="s">
        <v>565</v>
      </c>
      <c r="G143" s="9" t="s">
        <v>777</v>
      </c>
      <c r="H143" t="str">
        <f t="shared" si="2"/>
        <v>附魔</v>
      </c>
    </row>
    <row r="144" spans="1:8" ht="16.5">
      <c r="A144" s="24" t="s">
        <v>568</v>
      </c>
      <c r="B144" s="20" t="s">
        <v>569</v>
      </c>
      <c r="G144" s="9" t="s">
        <v>778</v>
      </c>
      <c r="H144" t="str">
        <f t="shared" si="2"/>
        <v>附魔</v>
      </c>
    </row>
    <row r="145" spans="1:8" ht="16.5">
      <c r="A145" s="24" t="s">
        <v>572</v>
      </c>
      <c r="B145" s="20" t="s">
        <v>573</v>
      </c>
      <c r="G145" s="9" t="s">
        <v>779</v>
      </c>
      <c r="H145" t="str">
        <f t="shared" si="2"/>
        <v>附魔</v>
      </c>
    </row>
    <row r="146" spans="1:8" ht="16.5">
      <c r="A146" s="24" t="s">
        <v>575</v>
      </c>
      <c r="B146" s="20" t="s">
        <v>940</v>
      </c>
      <c r="G146" s="9" t="s">
        <v>780</v>
      </c>
      <c r="H146" t="str">
        <f t="shared" si="2"/>
        <v>附魔</v>
      </c>
    </row>
    <row r="147" spans="1:8" ht="16.5">
      <c r="A147" s="24" t="s">
        <v>579</v>
      </c>
      <c r="B147" s="20" t="s">
        <v>941</v>
      </c>
      <c r="G147" s="9" t="s">
        <v>781</v>
      </c>
      <c r="H147" t="str">
        <f t="shared" si="2"/>
        <v>附魔</v>
      </c>
    </row>
    <row r="148" spans="1:8" ht="16.5">
      <c r="A148" s="24" t="s">
        <v>583</v>
      </c>
      <c r="B148" s="20" t="s">
        <v>569</v>
      </c>
      <c r="G148" s="9" t="s">
        <v>782</v>
      </c>
      <c r="H148" t="str">
        <f t="shared" si="2"/>
        <v>附魔</v>
      </c>
    </row>
    <row r="149" spans="1:8" ht="16.5">
      <c r="A149" s="9" t="s">
        <v>608</v>
      </c>
      <c r="B149" s="9" t="s">
        <v>942</v>
      </c>
      <c r="G149" s="9" t="s">
        <v>783</v>
      </c>
      <c r="H149" t="str">
        <f t="shared" si="2"/>
        <v>附魔</v>
      </c>
    </row>
    <row r="150" spans="1:8" ht="16.5">
      <c r="A150" s="9" t="s">
        <v>611</v>
      </c>
      <c r="B150" s="15" t="s">
        <v>612</v>
      </c>
      <c r="G150" s="9" t="s">
        <v>784</v>
      </c>
      <c r="H150" t="str">
        <f t="shared" si="2"/>
        <v>附魔</v>
      </c>
    </row>
    <row r="151" spans="1:8" ht="16.5">
      <c r="A151" s="9" t="s">
        <v>614</v>
      </c>
      <c r="B151" s="15" t="s">
        <v>615</v>
      </c>
      <c r="G151" s="9" t="s">
        <v>785</v>
      </c>
      <c r="H151" t="str">
        <f t="shared" si="2"/>
        <v>附魔</v>
      </c>
    </row>
    <row r="152" spans="1:8" ht="16.5">
      <c r="A152" s="9" t="s">
        <v>617</v>
      </c>
      <c r="B152" s="15" t="s">
        <v>618</v>
      </c>
      <c r="G152" s="9" t="s">
        <v>786</v>
      </c>
      <c r="H152" t="str">
        <f t="shared" si="2"/>
        <v>附魔</v>
      </c>
    </row>
    <row r="153" spans="1:8" ht="16.5">
      <c r="A153" s="9" t="s">
        <v>620</v>
      </c>
      <c r="B153" s="15" t="s">
        <v>621</v>
      </c>
      <c r="G153" s="9" t="s">
        <v>787</v>
      </c>
      <c r="H153" t="str">
        <f t="shared" si="2"/>
        <v>附魔</v>
      </c>
    </row>
    <row r="154" spans="1:8" ht="16.5">
      <c r="A154" s="9" t="s">
        <v>623</v>
      </c>
      <c r="B154" s="25" t="s">
        <v>624</v>
      </c>
      <c r="G154" s="9" t="s">
        <v>788</v>
      </c>
      <c r="H154" t="str">
        <f t="shared" si="2"/>
        <v>附魔</v>
      </c>
    </row>
    <row r="155" spans="1:8" ht="16.5">
      <c r="A155" s="9" t="s">
        <v>627</v>
      </c>
      <c r="B155" s="25" t="s">
        <v>628</v>
      </c>
      <c r="G155" s="9" t="s">
        <v>789</v>
      </c>
      <c r="H155" t="str">
        <f t="shared" si="2"/>
        <v>附魔</v>
      </c>
    </row>
    <row r="156" spans="1:8" ht="16.5">
      <c r="A156" s="9" t="s">
        <v>630</v>
      </c>
      <c r="B156" s="25" t="s">
        <v>631</v>
      </c>
      <c r="G156" s="9" t="s">
        <v>790</v>
      </c>
      <c r="H156" t="str">
        <f t="shared" si="2"/>
        <v>附魔</v>
      </c>
    </row>
    <row r="157" spans="1:8" ht="16.5">
      <c r="A157" s="9" t="s">
        <v>634</v>
      </c>
      <c r="B157" s="25" t="s">
        <v>635</v>
      </c>
      <c r="G157" s="11"/>
      <c r="H157" t="str">
        <f t="shared" si="2"/>
        <v/>
      </c>
    </row>
    <row r="158" spans="1:8" ht="16.5">
      <c r="A158" s="9" t="s">
        <v>638</v>
      </c>
      <c r="B158" s="15" t="s">
        <v>639</v>
      </c>
      <c r="G158" s="8"/>
      <c r="H158" t="str">
        <f t="shared" si="2"/>
        <v/>
      </c>
    </row>
    <row r="159" spans="1:8" ht="16.5">
      <c r="A159" s="9" t="s">
        <v>640</v>
      </c>
      <c r="B159" s="15" t="s">
        <v>641</v>
      </c>
      <c r="G159" s="9" t="s">
        <v>791</v>
      </c>
      <c r="H159" t="str">
        <f t="shared" si="2"/>
        <v>附魔</v>
      </c>
    </row>
    <row r="160" spans="1:8" ht="16.5">
      <c r="A160" s="9" t="s">
        <v>642</v>
      </c>
      <c r="B160" s="15" t="s">
        <v>643</v>
      </c>
      <c r="G160" s="9" t="s">
        <v>792</v>
      </c>
      <c r="H160" t="str">
        <f t="shared" si="2"/>
        <v>附魔</v>
      </c>
    </row>
    <row r="161" spans="1:8" ht="16.5">
      <c r="A161" s="9" t="s">
        <v>644</v>
      </c>
      <c r="B161" s="15" t="s">
        <v>645</v>
      </c>
      <c r="G161" s="9" t="s">
        <v>793</v>
      </c>
      <c r="H161" t="str">
        <f t="shared" si="2"/>
        <v>附魔</v>
      </c>
    </row>
    <row r="162" spans="1:8" ht="16.5">
      <c r="A162" s="9" t="s">
        <v>646</v>
      </c>
      <c r="B162" s="15" t="s">
        <v>647</v>
      </c>
      <c r="G162" s="9" t="s">
        <v>794</v>
      </c>
      <c r="H162" t="str">
        <f t="shared" si="2"/>
        <v>附魔</v>
      </c>
    </row>
    <row r="163" spans="1:8" ht="16.5">
      <c r="A163" s="9" t="s">
        <v>648</v>
      </c>
      <c r="B163" s="15" t="s">
        <v>649</v>
      </c>
      <c r="G163" s="9" t="s">
        <v>795</v>
      </c>
      <c r="H163" t="str">
        <f t="shared" si="2"/>
        <v>附魔</v>
      </c>
    </row>
    <row r="164" spans="1:8" ht="16.5">
      <c r="A164" s="9" t="s">
        <v>650</v>
      </c>
      <c r="B164" s="15" t="s">
        <v>651</v>
      </c>
      <c r="G164" s="9" t="s">
        <v>796</v>
      </c>
      <c r="H164" t="str">
        <f t="shared" si="2"/>
        <v>附魔</v>
      </c>
    </row>
    <row r="165" spans="1:8" ht="16.5">
      <c r="A165" s="9" t="s">
        <v>653</v>
      </c>
      <c r="B165" s="15" t="s">
        <v>654</v>
      </c>
      <c r="G165" s="9" t="s">
        <v>797</v>
      </c>
      <c r="H165" t="str">
        <f t="shared" si="2"/>
        <v>附魔</v>
      </c>
    </row>
    <row r="166" spans="1:8" ht="16.5">
      <c r="A166" s="9" t="s">
        <v>655</v>
      </c>
      <c r="B166" s="15" t="s">
        <v>656</v>
      </c>
      <c r="G166" s="9" t="s">
        <v>798</v>
      </c>
      <c r="H166" t="str">
        <f t="shared" si="2"/>
        <v>附魔</v>
      </c>
    </row>
    <row r="167" spans="1:8" ht="16.5">
      <c r="A167" s="9" t="s">
        <v>657</v>
      </c>
      <c r="B167" s="15" t="s">
        <v>658</v>
      </c>
      <c r="G167" s="9" t="s">
        <v>799</v>
      </c>
      <c r="H167" t="str">
        <f t="shared" si="2"/>
        <v>附魔</v>
      </c>
    </row>
    <row r="168" spans="1:8" ht="16.5">
      <c r="A168" s="9" t="s">
        <v>659</v>
      </c>
      <c r="B168" s="15" t="s">
        <v>660</v>
      </c>
      <c r="G168" s="9" t="s">
        <v>800</v>
      </c>
      <c r="H168" t="str">
        <f t="shared" si="2"/>
        <v>附魔</v>
      </c>
    </row>
    <row r="169" spans="1:8" ht="16.5">
      <c r="A169" s="9" t="s">
        <v>662</v>
      </c>
      <c r="B169" s="15" t="s">
        <v>663</v>
      </c>
      <c r="G169" s="9" t="s">
        <v>801</v>
      </c>
      <c r="H169" t="str">
        <f t="shared" si="2"/>
        <v>附魔</v>
      </c>
    </row>
    <row r="170" spans="1:8" ht="16.5">
      <c r="A170" s="9" t="s">
        <v>665</v>
      </c>
      <c r="B170" s="15" t="s">
        <v>666</v>
      </c>
      <c r="G170" s="9" t="s">
        <v>802</v>
      </c>
      <c r="H170" t="str">
        <f t="shared" si="2"/>
        <v>附魔</v>
      </c>
    </row>
    <row r="171" spans="1:8" ht="16.5">
      <c r="A171" s="9" t="s">
        <v>668</v>
      </c>
      <c r="B171" s="15" t="s">
        <v>669</v>
      </c>
      <c r="G171" s="9" t="s">
        <v>803</v>
      </c>
      <c r="H171" t="str">
        <f t="shared" si="2"/>
        <v>附魔</v>
      </c>
    </row>
    <row r="172" spans="1:8" ht="16.5">
      <c r="A172" s="9" t="s">
        <v>670</v>
      </c>
      <c r="B172" s="15" t="s">
        <v>671</v>
      </c>
      <c r="G172" s="9" t="s">
        <v>804</v>
      </c>
      <c r="H172" t="str">
        <f t="shared" si="2"/>
        <v>附魔</v>
      </c>
    </row>
    <row r="173" spans="1:8" ht="16.5">
      <c r="A173" s="9" t="s">
        <v>673</v>
      </c>
      <c r="B173" s="15" t="s">
        <v>674</v>
      </c>
      <c r="G173" s="9" t="s">
        <v>805</v>
      </c>
      <c r="H173" t="str">
        <f t="shared" si="2"/>
        <v>附魔</v>
      </c>
    </row>
    <row r="174" spans="1:8" ht="16.5">
      <c r="A174" s="9" t="s">
        <v>680</v>
      </c>
      <c r="B174" s="15" t="s">
        <v>681</v>
      </c>
      <c r="G174" s="9" t="s">
        <v>806</v>
      </c>
      <c r="H174" t="e">
        <f t="shared" si="2"/>
        <v>#N/A</v>
      </c>
    </row>
    <row r="175" spans="1:8" ht="16.5">
      <c r="A175" s="9" t="s">
        <v>682</v>
      </c>
      <c r="B175" s="15" t="s">
        <v>943</v>
      </c>
    </row>
    <row r="176" spans="1:8" ht="16.5">
      <c r="A176" s="9" t="s">
        <v>685</v>
      </c>
      <c r="B176" s="15" t="s">
        <v>944</v>
      </c>
    </row>
    <row r="177" spans="1:2" ht="16.5">
      <c r="A177" s="9" t="s">
        <v>688</v>
      </c>
      <c r="B177" s="15" t="s">
        <v>945</v>
      </c>
    </row>
    <row r="178" spans="1:2" ht="16.5">
      <c r="A178" s="9" t="s">
        <v>697</v>
      </c>
      <c r="B178" s="15" t="s">
        <v>946</v>
      </c>
    </row>
    <row r="179" spans="1:2" ht="16.5">
      <c r="A179" s="9" t="s">
        <v>701</v>
      </c>
      <c r="B179" s="15" t="s">
        <v>947</v>
      </c>
    </row>
    <row r="180" spans="1:2" ht="16.5">
      <c r="A180" s="9" t="s">
        <v>705</v>
      </c>
      <c r="B180" s="15" t="s">
        <v>948</v>
      </c>
    </row>
    <row r="181" spans="1:2" ht="16.5">
      <c r="A181" s="9" t="s">
        <v>709</v>
      </c>
      <c r="B181" s="25" t="s">
        <v>949</v>
      </c>
    </row>
    <row r="182" spans="1:2" ht="16.5">
      <c r="A182" s="9" t="s">
        <v>712</v>
      </c>
      <c r="B182" s="26" t="s">
        <v>950</v>
      </c>
    </row>
    <row r="183" spans="1:2" ht="16.5">
      <c r="A183" s="9" t="s">
        <v>715</v>
      </c>
      <c r="B183" s="26" t="s">
        <v>951</v>
      </c>
    </row>
    <row r="184" spans="1:2" ht="16.5">
      <c r="A184" s="9" t="s">
        <v>718</v>
      </c>
      <c r="B184" s="15" t="s">
        <v>719</v>
      </c>
    </row>
    <row r="185" spans="1:2" ht="16.5">
      <c r="A185" s="9" t="s">
        <v>720</v>
      </c>
      <c r="B185" s="15" t="s">
        <v>721</v>
      </c>
    </row>
    <row r="186" spans="1:2" ht="16.5">
      <c r="A186" s="9" t="s">
        <v>730</v>
      </c>
      <c r="B186" s="15" t="s">
        <v>731</v>
      </c>
    </row>
    <row r="187" spans="1:2" ht="16.5">
      <c r="A187" s="9" t="s">
        <v>732</v>
      </c>
      <c r="B187" s="15" t="s">
        <v>733</v>
      </c>
    </row>
    <row r="188" spans="1:2">
      <c r="A188" s="27" t="s">
        <v>736</v>
      </c>
      <c r="B188" s="28" t="s">
        <v>737</v>
      </c>
    </row>
    <row r="189" spans="1:2">
      <c r="A189" s="27" t="s">
        <v>738</v>
      </c>
      <c r="B189" s="28" t="s">
        <v>739</v>
      </c>
    </row>
    <row r="190" spans="1:2">
      <c r="A190" s="27" t="s">
        <v>740</v>
      </c>
      <c r="B190" s="28" t="s">
        <v>741</v>
      </c>
    </row>
    <row r="191" spans="1:2">
      <c r="A191" s="27" t="s">
        <v>742</v>
      </c>
      <c r="B191" s="28" t="s">
        <v>743</v>
      </c>
    </row>
    <row r="192" spans="1:2">
      <c r="A192" s="27" t="s">
        <v>745</v>
      </c>
      <c r="B192" s="28" t="s">
        <v>746</v>
      </c>
    </row>
    <row r="193" spans="1:2">
      <c r="A193" s="27" t="s">
        <v>747</v>
      </c>
      <c r="B193" s="28" t="s">
        <v>748</v>
      </c>
    </row>
    <row r="194" spans="1:2">
      <c r="A194" s="27" t="s">
        <v>749</v>
      </c>
      <c r="B194" s="28" t="s">
        <v>750</v>
      </c>
    </row>
    <row r="195" spans="1:2">
      <c r="A195" s="27" t="s">
        <v>751</v>
      </c>
      <c r="B195" s="28" t="s">
        <v>752</v>
      </c>
    </row>
    <row r="196" spans="1:2">
      <c r="A196" s="27" t="s">
        <v>753</v>
      </c>
      <c r="B196" s="28" t="s">
        <v>754</v>
      </c>
    </row>
    <row r="197" spans="1:2">
      <c r="A197" s="27" t="s">
        <v>952</v>
      </c>
      <c r="B197" s="28" t="str">
        <f>"已领取"&amp;B188</f>
        <v>已领取公众号礼包</v>
      </c>
    </row>
    <row r="198" spans="1:2">
      <c r="A198" s="27" t="s">
        <v>953</v>
      </c>
      <c r="B198" s="28" t="str">
        <f t="shared" ref="B198:B205" si="3">"已领取"&amp;B189</f>
        <v>已领取入群礼包</v>
      </c>
    </row>
    <row r="199" spans="1:2">
      <c r="A199" s="27" t="s">
        <v>954</v>
      </c>
      <c r="B199" s="28" t="str">
        <f t="shared" si="3"/>
        <v>已领取拜年礼包</v>
      </c>
    </row>
    <row r="200" spans="1:2">
      <c r="A200" s="27" t="s">
        <v>955</v>
      </c>
      <c r="B200" s="28" t="str">
        <f t="shared" si="3"/>
        <v>已领取收藏礼包</v>
      </c>
    </row>
    <row r="201" spans="1:2">
      <c r="A201" s="27" t="s">
        <v>956</v>
      </c>
      <c r="B201" s="28" t="str">
        <f t="shared" si="3"/>
        <v>已领取重置版礼包</v>
      </c>
    </row>
    <row r="202" spans="1:2">
      <c r="A202" s="27" t="s">
        <v>957</v>
      </c>
      <c r="B202" s="28" t="str">
        <f t="shared" si="3"/>
        <v>已领取公会福利</v>
      </c>
    </row>
    <row r="203" spans="1:2">
      <c r="A203" s="27" t="s">
        <v>958</v>
      </c>
      <c r="B203" s="28" t="str">
        <f t="shared" si="3"/>
        <v>已领取星耀礼包</v>
      </c>
    </row>
    <row r="204" spans="1:2">
      <c r="A204" s="27" t="s">
        <v>959</v>
      </c>
      <c r="B204" s="28" t="str">
        <f t="shared" si="3"/>
        <v>已领取魔芝RPG礼包</v>
      </c>
    </row>
    <row r="205" spans="1:2">
      <c r="A205" s="27" t="s">
        <v>960</v>
      </c>
      <c r="B205" s="28" t="str">
        <f t="shared" si="3"/>
        <v>已领取老铁礼包</v>
      </c>
    </row>
    <row r="206" spans="1:2">
      <c r="A206" s="27" t="s">
        <v>774</v>
      </c>
      <c r="B206" s="29" t="s">
        <v>775</v>
      </c>
    </row>
    <row r="207" spans="1:2">
      <c r="A207" s="27" t="s">
        <v>776</v>
      </c>
      <c r="B207" s="29" t="s">
        <v>775</v>
      </c>
    </row>
    <row r="208" spans="1:2">
      <c r="A208" s="27" t="s">
        <v>777</v>
      </c>
      <c r="B208" s="29" t="s">
        <v>775</v>
      </c>
    </row>
    <row r="209" spans="1:2">
      <c r="A209" s="27" t="s">
        <v>778</v>
      </c>
      <c r="B209" s="29" t="s">
        <v>775</v>
      </c>
    </row>
    <row r="210" spans="1:2">
      <c r="A210" s="27" t="s">
        <v>779</v>
      </c>
      <c r="B210" s="29" t="s">
        <v>775</v>
      </c>
    </row>
    <row r="211" spans="1:2">
      <c r="A211" s="27" t="s">
        <v>780</v>
      </c>
      <c r="B211" s="29" t="s">
        <v>775</v>
      </c>
    </row>
    <row r="212" spans="1:2">
      <c r="A212" s="27" t="s">
        <v>781</v>
      </c>
      <c r="B212" s="29" t="s">
        <v>775</v>
      </c>
    </row>
    <row r="213" spans="1:2">
      <c r="A213" s="27" t="s">
        <v>782</v>
      </c>
      <c r="B213" s="29" t="s">
        <v>775</v>
      </c>
    </row>
    <row r="214" spans="1:2">
      <c r="A214" s="27" t="s">
        <v>783</v>
      </c>
      <c r="B214" s="29" t="s">
        <v>775</v>
      </c>
    </row>
    <row r="215" spans="1:2">
      <c r="A215" s="27" t="s">
        <v>784</v>
      </c>
      <c r="B215" s="29" t="s">
        <v>775</v>
      </c>
    </row>
    <row r="216" spans="1:2">
      <c r="A216" s="27" t="s">
        <v>785</v>
      </c>
      <c r="B216" s="29" t="s">
        <v>775</v>
      </c>
    </row>
    <row r="217" spans="1:2">
      <c r="A217" s="27" t="s">
        <v>786</v>
      </c>
      <c r="B217" s="29" t="s">
        <v>775</v>
      </c>
    </row>
    <row r="218" spans="1:2">
      <c r="A218" s="27" t="s">
        <v>787</v>
      </c>
      <c r="B218" s="29" t="s">
        <v>775</v>
      </c>
    </row>
    <row r="219" spans="1:2">
      <c r="A219" s="27" t="s">
        <v>788</v>
      </c>
      <c r="B219" s="29" t="s">
        <v>775</v>
      </c>
    </row>
    <row r="220" spans="1:2">
      <c r="A220" s="27" t="s">
        <v>789</v>
      </c>
      <c r="B220" s="29" t="s">
        <v>775</v>
      </c>
    </row>
    <row r="221" spans="1:2">
      <c r="A221" s="27" t="s">
        <v>790</v>
      </c>
      <c r="B221" s="29" t="s">
        <v>775</v>
      </c>
    </row>
    <row r="222" spans="1:2">
      <c r="A222" s="27" t="s">
        <v>791</v>
      </c>
      <c r="B222" s="29" t="s">
        <v>775</v>
      </c>
    </row>
    <row r="223" spans="1:2">
      <c r="A223" s="27" t="s">
        <v>792</v>
      </c>
      <c r="B223" s="29" t="s">
        <v>775</v>
      </c>
    </row>
    <row r="224" spans="1:2">
      <c r="A224" s="27" t="s">
        <v>793</v>
      </c>
      <c r="B224" s="29" t="s">
        <v>775</v>
      </c>
    </row>
    <row r="225" spans="1:2">
      <c r="A225" s="27" t="s">
        <v>794</v>
      </c>
      <c r="B225" s="29" t="s">
        <v>775</v>
      </c>
    </row>
    <row r="226" spans="1:2">
      <c r="A226" s="27" t="s">
        <v>795</v>
      </c>
      <c r="B226" s="29" t="s">
        <v>775</v>
      </c>
    </row>
    <row r="227" spans="1:2">
      <c r="A227" s="27" t="s">
        <v>796</v>
      </c>
      <c r="B227" s="29" t="s">
        <v>775</v>
      </c>
    </row>
    <row r="228" spans="1:2">
      <c r="A228" s="27" t="s">
        <v>797</v>
      </c>
      <c r="B228" s="29" t="s">
        <v>775</v>
      </c>
    </row>
    <row r="229" spans="1:2">
      <c r="A229" s="27" t="s">
        <v>798</v>
      </c>
      <c r="B229" s="29" t="s">
        <v>775</v>
      </c>
    </row>
    <row r="230" spans="1:2">
      <c r="A230" s="27" t="s">
        <v>799</v>
      </c>
      <c r="B230" s="29" t="s">
        <v>775</v>
      </c>
    </row>
    <row r="231" spans="1:2">
      <c r="A231" s="27" t="s">
        <v>800</v>
      </c>
      <c r="B231" s="29" t="s">
        <v>775</v>
      </c>
    </row>
    <row r="232" spans="1:2">
      <c r="A232" s="27" t="s">
        <v>801</v>
      </c>
      <c r="B232" s="29" t="s">
        <v>775</v>
      </c>
    </row>
    <row r="233" spans="1:2">
      <c r="A233" s="27" t="s">
        <v>802</v>
      </c>
      <c r="B233" s="29" t="s">
        <v>775</v>
      </c>
    </row>
    <row r="234" spans="1:2">
      <c r="A234" s="27" t="s">
        <v>803</v>
      </c>
      <c r="B234" s="29" t="s">
        <v>775</v>
      </c>
    </row>
    <row r="235" spans="1:2">
      <c r="A235" s="27" t="s">
        <v>804</v>
      </c>
      <c r="B235" s="29" t="s">
        <v>775</v>
      </c>
    </row>
    <row r="236" spans="1:2">
      <c r="A236" s="27" t="s">
        <v>805</v>
      </c>
      <c r="B236" s="29" t="s">
        <v>775</v>
      </c>
    </row>
    <row r="237" spans="1:2" ht="16.5">
      <c r="A237" s="9" t="s">
        <v>807</v>
      </c>
      <c r="B237" s="9" t="s">
        <v>808</v>
      </c>
    </row>
    <row r="238" spans="1:2" ht="16.5">
      <c r="A238" s="9" t="s">
        <v>809</v>
      </c>
      <c r="B238" s="9" t="s">
        <v>810</v>
      </c>
    </row>
    <row r="239" spans="1:2" ht="16.5">
      <c r="A239" s="9" t="s">
        <v>811</v>
      </c>
      <c r="B239" s="9" t="s">
        <v>116</v>
      </c>
    </row>
    <row r="240" spans="1:2" ht="16.5">
      <c r="A240" s="9" t="s">
        <v>812</v>
      </c>
      <c r="B240" s="9" t="s">
        <v>813</v>
      </c>
    </row>
    <row r="241" spans="1:2" ht="16.5">
      <c r="A241" s="9" t="s">
        <v>814</v>
      </c>
      <c r="B241" s="9" t="s">
        <v>815</v>
      </c>
    </row>
    <row r="242" spans="1:2" ht="16.5">
      <c r="A242" s="9" t="s">
        <v>816</v>
      </c>
      <c r="B242" s="9" t="s">
        <v>817</v>
      </c>
    </row>
    <row r="243" spans="1:2" ht="16.5">
      <c r="A243" s="9" t="s">
        <v>818</v>
      </c>
      <c r="B243" s="9" t="s">
        <v>819</v>
      </c>
    </row>
    <row r="244" spans="1:2" ht="16.5">
      <c r="A244" s="9" t="s">
        <v>820</v>
      </c>
      <c r="B244" s="9" t="s">
        <v>821</v>
      </c>
    </row>
    <row r="245" spans="1:2" ht="16.5">
      <c r="A245" s="9" t="s">
        <v>822</v>
      </c>
      <c r="B245" s="9" t="s">
        <v>823</v>
      </c>
    </row>
    <row r="246" spans="1:2" ht="16.5">
      <c r="A246" s="9" t="s">
        <v>824</v>
      </c>
      <c r="B246" s="9" t="s">
        <v>825</v>
      </c>
    </row>
    <row r="247" spans="1:2" ht="16.5">
      <c r="A247" s="9" t="s">
        <v>826</v>
      </c>
      <c r="B247" s="9" t="s">
        <v>827</v>
      </c>
    </row>
    <row r="248" spans="1:2" ht="16.5">
      <c r="A248" s="9" t="s">
        <v>828</v>
      </c>
      <c r="B248" s="9" t="s">
        <v>829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2020-03-17T15:52:22Z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