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5-7-2025\"/>
    </mc:Choice>
  </mc:AlternateContent>
  <xr:revisionPtr revIDLastSave="0" documentId="13_ncr:1_{C0B6170E-0EE8-4D8F-9C98-DD7F88A92D16}" xr6:coauthVersionLast="47" xr6:coauthVersionMax="47" xr10:uidLastSave="{00000000-0000-0000-0000-000000000000}"/>
  <bookViews>
    <workbookView xWindow="-120" yWindow="-120" windowWidth="19440" windowHeight="15000" tabRatio="715" activeTab="2" xr2:uid="{00000000-000D-0000-FFFF-FFFF00000000}"/>
  </bookViews>
  <sheets>
    <sheet name="Notes" sheetId="1" r:id="rId1"/>
    <sheet name="BO_Delivery Report" sheetId="2" r:id="rId2"/>
    <sheet name="BO_Delivery" sheetId="3" r:id="rId3"/>
    <sheet name="Completed Orders" sheetId="4" r:id="rId4"/>
    <sheet name="Returned Orders" sheetId="5" r:id="rId5"/>
    <sheet name="report" sheetId="6" r:id="rId6"/>
  </sheets>
  <definedNames>
    <definedName name="_xlnm._FilterDatabase" localSheetId="2" hidden="1">BO_Delivery!$A$1:$J$30</definedName>
    <definedName name="_xlnm._FilterDatabase" localSheetId="3" hidden="1">'Completed Orders'!$A$1:$AD$94</definedName>
  </definedNames>
  <calcPr calcId="181029"/>
  <pivotCaches>
    <pivotCache cacheId="1" r:id="rId7"/>
  </pivotCaches>
</workbook>
</file>

<file path=xl/calcChain.xml><?xml version="1.0" encoding="utf-8"?>
<calcChain xmlns="http://schemas.openxmlformats.org/spreadsheetml/2006/main">
  <c r="H2" i="6" l="1"/>
  <c r="G2" i="6"/>
  <c r="F2" i="6"/>
  <c r="E2" i="6"/>
  <c r="D2" i="6"/>
  <c r="C2" i="6"/>
  <c r="B2" i="6"/>
  <c r="A2" i="6"/>
</calcChain>
</file>

<file path=xl/sharedStrings.xml><?xml version="1.0" encoding="utf-8"?>
<sst xmlns="http://schemas.openxmlformats.org/spreadsheetml/2006/main" count="514" uniqueCount="195">
  <si>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</si>
  <si>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</si>
  <si>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</si>
  <si>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</si>
  <si>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</si>
  <si>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</si>
  <si>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Sum of Order Shipping Amount</t>
  </si>
  <si>
    <t>(blank)</t>
  </si>
  <si>
    <t>Bosta_delivery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</si>
  <si>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</si>
  <si>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</si>
  <si>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</si>
  <si>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</si>
  <si>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</si>
  <si>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</si>
  <si>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</si>
  <si>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</si>
  <si>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</si>
  <si>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</si>
  <si>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</si>
  <si>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69608</t>
  </si>
  <si>
    <t>Mai Magdy</t>
  </si>
  <si>
    <t>Port Said</t>
  </si>
  <si>
    <t>cod</t>
  </si>
  <si>
    <t>Mahmoud shahat</t>
  </si>
  <si>
    <t>Suez</t>
  </si>
  <si>
    <t>ياسمين ايمن</t>
  </si>
  <si>
    <t>Al Sharqia</t>
  </si>
  <si>
    <t>سليمان حسن</t>
  </si>
  <si>
    <t>Aswan</t>
  </si>
  <si>
    <t>عبدالله محمد قميحة</t>
  </si>
  <si>
    <t>Beheira</t>
  </si>
  <si>
    <t>Mohamed Elwakeel</t>
  </si>
  <si>
    <t>Dakahlia</t>
  </si>
  <si>
    <t>Rahma Eid</t>
  </si>
  <si>
    <t>Sama Metawea</t>
  </si>
  <si>
    <t>Damietta</t>
  </si>
  <si>
    <t>فاطمة Kamel</t>
  </si>
  <si>
    <t>احمد خالد سعد</t>
  </si>
  <si>
    <t>Giza</t>
  </si>
  <si>
    <t>مصطفى mohamed</t>
  </si>
  <si>
    <t>Khaled Abo elsoud</t>
  </si>
  <si>
    <t>Abdalla Abnody</t>
  </si>
  <si>
    <t>Red Sea</t>
  </si>
  <si>
    <t>Ahmed Fouda</t>
  </si>
  <si>
    <t>Kafr el-Sheikh</t>
  </si>
  <si>
    <t>Aya abdelbaset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</si>
  <si>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</si>
  <si>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</si>
  <si>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</si>
  <si>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</si>
  <si>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</si>
  <si>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</si>
  <si>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</si>
  <si>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</si>
  <si>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</si>
  <si>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</si>
  <si>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</si>
  <si>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</si>
  <si>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</si>
  <si>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</si>
  <si>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</si>
  <si>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</si>
  <si>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</si>
  <si>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</si>
  <si>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</si>
  <si>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</si>
  <si>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</si>
  <si>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</si>
  <si>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</si>
  <si>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</si>
  <si>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</si>
  <si>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</si>
  <si>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</si>
  <si>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</si>
  <si>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</si>
  <si>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</si>
  <si>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70065</t>
  </si>
  <si>
    <t>[1]Novogen Whey Protein Isolate 2Kg - 60Serv. - VANILLA ICE CREAM</t>
  </si>
  <si>
    <t>محمد محمود محمد هريدي -</t>
  </si>
  <si>
    <t>+201017194786</t>
  </si>
  <si>
    <t>75.00</t>
  </si>
  <si>
    <t>0.00</t>
  </si>
  <si>
    <t>13.75</t>
  </si>
  <si>
    <t>33.75</t>
  </si>
  <si>
    <t>17.15</t>
  </si>
  <si>
    <t>Not Paid</t>
  </si>
  <si>
    <t>N/A</t>
  </si>
  <si>
    <t>70053</t>
  </si>
  <si>
    <t>[1]Zero treat - Healthy Ketchup Sauce 300gm_x000D_
_x000D_
[1]Zero treat - Healthy Strawberry Sauce - 300gm زيرو تريت صوص فروله دايت_x000D_
_x000D_
[5]Sugar-Free Cola Drink – 330ML هيلثي كولا مشروب غازي كولا_x000D_
_x000D_
[1]Zero Protein Healthy Chocolate Spread Sugar Free 325g_x000D_
_x000D_
[5]Sugar-Free Lemon Mint Drink – 330ML هيلثي كولا مشروب غازي ليمون بالنعناع_x000D_
_x000D_
[1]Zero Stevia Dark Chocolate With Whole Pistachio 85g._x000D_
_x000D_
[1]Zero Sweet Chilli Sauce 300g_x000D_
_x000D_
[1]Verde Healthy White Chocolate Without Sugar 350g</t>
  </si>
  <si>
    <t>Mazen muhsen -</t>
  </si>
  <si>
    <t>+201151450126</t>
  </si>
  <si>
    <t>105.00</t>
  </si>
  <si>
    <t>12.33</t>
  </si>
  <si>
    <t>16.43</t>
  </si>
  <si>
    <t>70033</t>
  </si>
  <si>
    <t>[1]Zero treat - Healthy Tasty Burger Sauce_x000D_
_x000D_
[1]Chocolate + French Vanilla Healthy Sauce 300gm شكولاته +فرينش فانيلا صوص صحي</t>
  </si>
  <si>
    <t>Ali Abdelbary -</t>
  </si>
  <si>
    <t>+201156701117</t>
  </si>
  <si>
    <t>Bani Suif</t>
  </si>
  <si>
    <t>87.00</t>
  </si>
  <si>
    <t>12.00</t>
  </si>
  <si>
    <t>13.86</t>
  </si>
  <si>
    <t>69618</t>
  </si>
  <si>
    <t>[1]Imtenan Matcha Powder 90 gm_x000D_
_x000D_
[2]Imtenan Parsley Celery Herbal Tea إمتنان شاي البقدونس والكرفس 18 فلتر_x000D_
_x000D_
[1]Limitless Naturals Chromax Cut Weight Loss Supplement 30 Sachets_x000D_
_x000D_
[1]Vibration Slimming Massage Belt with Remote Control</t>
  </si>
  <si>
    <t>Marina Abdelmaseh -</t>
  </si>
  <si>
    <t>+201033188597</t>
  </si>
  <si>
    <t>102.00</t>
  </si>
  <si>
    <t>14.43</t>
  </si>
  <si>
    <t>16.30</t>
  </si>
  <si>
    <t>69796</t>
  </si>
  <si>
    <t>[4]Imtenan Parsley Celery Herbal Tea إمتنان شاي البقدونس والكرفس 18 فلتر</t>
  </si>
  <si>
    <t>مياده محمد -</t>
  </si>
  <si>
    <t>+201010264835</t>
  </si>
  <si>
    <t>80.00</t>
  </si>
  <si>
    <t>12.88</t>
  </si>
  <si>
    <t>70054</t>
  </si>
  <si>
    <t>[1]Limitless Man Max Multivitamin 30tab_x000D_
_x000D_
[1]Imtenan Parsley Celery Herbal Tea إمتنان شاي البقدونس والكرفس 18 فلتر_x000D_
_x000D_
[1]Kayy Whey Protein Oats 500 Grams</t>
  </si>
  <si>
    <t>Ahmed Samir -</t>
  </si>
  <si>
    <t>+201040023216</t>
  </si>
  <si>
    <t>Behira</t>
  </si>
  <si>
    <t>74.00</t>
  </si>
  <si>
    <t>12.04</t>
  </si>
  <si>
    <t>70078</t>
  </si>
  <si>
    <t>[1]Chocolate + French Vanilla Healthy Sauce 300gm شكولاته +فرينش فانيلا صوص صحي</t>
  </si>
  <si>
    <t>Elham Mejahed -</t>
  </si>
  <si>
    <t>+201559677978</t>
  </si>
  <si>
    <t>Gharbia</t>
  </si>
  <si>
    <t>12.18</t>
  </si>
  <si>
    <t>69610</t>
  </si>
  <si>
    <t>[1]Protective Gear Set - 10 Pcs - Blue &amp; White_x000D_
_x000D_
[1]Imtenan - Ashwagandha Root Powder - 30gm امتنان - اشواجاندا باودر</t>
  </si>
  <si>
    <t>Nora Mostafa Kabal -</t>
  </si>
  <si>
    <t>+201022001011</t>
  </si>
  <si>
    <t>69722</t>
  </si>
  <si>
    <t xml:space="preserve">	 Sport 1 - Plastic Dumbbells - دمبل بلاستك - 5 Kg. × 2</t>
  </si>
  <si>
    <t>Hend Yassin -</t>
  </si>
  <si>
    <t>+201228994344</t>
  </si>
  <si>
    <t>Cairo</t>
  </si>
  <si>
    <t>70052</t>
  </si>
  <si>
    <t>Ahmed Elsayed -</t>
  </si>
  <si>
    <t>+201116770470</t>
  </si>
  <si>
    <t>Assuit</t>
  </si>
  <si>
    <t>92.00</t>
  </si>
  <si>
    <t>14.56</t>
  </si>
  <si>
    <t>70023</t>
  </si>
  <si>
    <t>[1]Vertex Nutrition - Crea v 400g, 80 serving</t>
  </si>
  <si>
    <t>Adam Eldemenky -</t>
  </si>
  <si>
    <t>+201019958828</t>
  </si>
  <si>
    <t>South Sinai</t>
  </si>
  <si>
    <t>116.00</t>
  </si>
  <si>
    <t>12.10</t>
  </si>
  <si>
    <t>17.93</t>
  </si>
  <si>
    <t>[1]Zero Salted Caramel + Chocolate Healthy Sauce 300gm</t>
  </si>
  <si>
    <t>Shady Elmasry -</t>
  </si>
  <si>
    <t>[1]Zero Sweet Chilli Sauce 300g_x000D_
_x000D_
[1]Zero Chocolate Healthy Sauce 300gm 3 Bottles صوص شوكلاته صحي_x000D_
_x000D_
[1]Zero Ranch Healthy Sauce 300gm_x000D_
_x000D_
[1]Zero BBQ Healthy Sauce 300gm_x000D_
_x000D_
[1]Zero treat - Healthy Strawberry Sauce - 300gm زيرو تريت صوص فروله دايت</t>
  </si>
  <si>
    <t>امير منسى منسى -</t>
  </si>
  <si>
    <t>[1]11 Piece Resistance Band For Home Workouts</t>
  </si>
  <si>
    <t>Menna Assal -</t>
  </si>
  <si>
    <t xml:space="preserve">	 MID SOCKS - WHITE × 1, MID SOCKS - BLACK × 1</t>
  </si>
  <si>
    <t>ahmed walid -</t>
  </si>
  <si>
    <t>Alexandria</t>
  </si>
  <si>
    <t>[1]Verde Healthy Chocolate Bar Dark 90g_x000D_
_x000D_
[1]Verde Healthy Keto High Protein Peanut Butter Spread 350g</t>
  </si>
  <si>
    <t>كريستين سمير نصيف -</t>
  </si>
  <si>
    <t>Somaia Basal -</t>
  </si>
  <si>
    <t>[1]Zero Ranch Healthy Sauce 300gm_x000D_
_x000D_
[1]Zero treat - Healthy Tasty Burger Sauce</t>
  </si>
  <si>
    <t>Nour Sameh -</t>
  </si>
  <si>
    <t>Ismailia</t>
  </si>
  <si>
    <t>[1]Zero Sweet Chilli Sauce 300g_x000D_
_x000D_
[1]Zero treat - Healthy Tasty Burger Sauce_x000D_
_x000D_
[1]Zero BBQ Healthy Sauce 300gm</t>
  </si>
  <si>
    <t>Abdelrhman Diaa -</t>
  </si>
  <si>
    <t>Menya</t>
  </si>
  <si>
    <t>[3]Mepaco Chromium Picolinate 200mcg Supplement for Weight Control 20 capsules_x000D_
_x000D_
[3]Zero Stevia Dark Chocolate 75% Chocolate 85g._x000D_
_x000D_
[1]Sweetal - Diet Sugar, 75 Pack_x000D_
_x000D_
[2]Zero Stevia Dark Chocolate 95% Chocolate 85g._x000D_
_x000D_
[1]Verde Healthy White Chocolate Without Sugar 350g_x000D_
_x000D_
[3]Verde Healthy Keto Hazelnut Chocolate Spread 200g_x000D_
_x000D_
[1]Verde Healthy Keto High Protein Peanut Butter Spread 350g_x000D_
_x000D_
[1]Verde Healthy Keto Halawa 200g</t>
  </si>
  <si>
    <t>دميانه سيلا -</t>
  </si>
  <si>
    <t>[1]Sweetal - Diet Sugar Jar, 250g_x000D_
[1]Lino - Oat Fusili Pasta - 400 gm_x000D_
[1]Imtenan - Ashwagandha Root Powder - 30gm_x000D_
[1]Zero Salted Caramel + Chocolate Healthy Sauc_x000D_
[1]Abu-Auf -  Protein Bar CranBerries &amp;amp; Coconut _x000D_
[1]Abu-Auf - Protein Bar Chocolate Brownies - ( 70 gm ) _x000D_
[1]Imtenan Organic Apple Vinegar 250 ml _x000D_
[1]Imtenan - Olive Oil 250ml _x000D_
[1]Verde Healthy Keto High Protein Peanut Butter Spread 350g</t>
  </si>
  <si>
    <t>Elham ahmed Hamdy -</t>
  </si>
  <si>
    <t>[1]Zero BBQ Healthy Sauce 300gm_x000D_
_x000D_
[1]Zero Stevia Dark Chocolate 95% Chocolate 85g._x000D_
_x000D_
[1]Zero Protein Healthy Chocolate Spread Sugar Free 325g</t>
  </si>
  <si>
    <t>Sandra Magdy -</t>
  </si>
  <si>
    <t>Sohag</t>
  </si>
  <si>
    <t>[1]Zero Treat Healthy French Vanilla Sauce 300gm  زيرو تريت صوص الفانيلا الصحي_x000D_
_x000D_
[1]Verde Healthy Keto Hazelnut Chocolate Spread 200g_x000D_
_x000D_
[1]Chocolate Healthy Sauce 300gm  صوص شوكلاته صحي دايت_x000D_
_x000D_
[1]Salted Carmel + Cinnamon Glaze Healthy Sauce 300gm كرميل +سينامون صوص صحي_x000D_
_x000D_
[1]Zero Ranch Healthy Sauce 300gm_x000D_
_x000D_
[1]Zero treat - Healthy Tasty Burger Sauce_x000D_
_x000D_
[1]Zero treat - Healthy Ketchup Sauce 300gm_x000D_
_x000D_
[1]Zero Stevia Dark Chocolate with Hazelnuts 85g.</t>
  </si>
  <si>
    <t>محمود كمال -</t>
  </si>
  <si>
    <t>RETURNED</t>
  </si>
  <si>
    <t>68904</t>
  </si>
  <si>
    <t>BIO Dumbbells Pair of 10 Kg</t>
  </si>
  <si>
    <t>Youssef Ahmed -</t>
  </si>
  <si>
    <t>+201016090317</t>
  </si>
  <si>
    <t>89.00</t>
  </si>
  <si>
    <t>14.14</t>
  </si>
  <si>
    <t>69791</t>
  </si>
  <si>
    <t>محمد الوصيف -</t>
  </si>
  <si>
    <t>+201026897873</t>
  </si>
  <si>
    <t>106.00</t>
  </si>
  <si>
    <t>14.84</t>
  </si>
  <si>
    <t>[1]Imtenan Parsley Celery Herbal Tea إمتنان شاي البقدونس والكرفس 18 فلتر_x000D_
_x000D_
[2]Abu-Auf Snacks lentil Honey mustard 60 Gram_x000D_
_x000D_
[1]Orlistat 120mg Orlistat for Treating Obesity 30 capsules_x000D_
_x000D_
[1]Imtenan Chai Diet support Tea 18 bags_x000D_
_x000D_
[2]Sugar-Free Cola Drink – 330ML هيلثي كولا مشروب غازي كولا_x000D_
_x000D_
[1]Sweetal - Diet Sugar, 75 Pack</t>
  </si>
  <si>
    <t>Menna Mahmoud -</t>
  </si>
  <si>
    <t>North Coast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</si>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</sst>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1.933819907397" createdVersion="3" refreshedVersion="8" minRefreshableVersion="3" recordCount="18" xr:uid="{00000000-000A-0000-FFFF-FFFF00000000}">
  <cacheSource type="worksheet">
    <worksheetSource ref="A1:J42" sheet="BO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9:00" maxDate="2025-07-03T11:37:00"/>
    </cacheField>
    <cacheField name="Order Number" numFmtId="0">
      <sharedItems containsString="0" containsBlank="1" containsNumber="1" containsInteger="1" minValue="69109" maxValue="70317"/>
    </cacheField>
    <cacheField name="Order Status" numFmtId="0">
      <sharedItems containsBlank="1" count="2">
        <s v="Bosta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7732403" maxValue="2010074036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75" maxValue="100"/>
    </cacheField>
    <cacheField name="Order Total Amount" numFmtId="0">
      <sharedItems containsString="0" containsBlank="1" containsNumber="1" minValue="0" maxValue="2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8">
  <r>
    <m/>
    <d v="2025-07-03T11:37:00"/>
    <n v="70317"/>
    <x v="0"/>
    <s v="رانيا مدحت"/>
    <n v="1019491309"/>
    <s v="Dakahlia"/>
    <s v="cod"/>
    <n v="75"/>
    <n v="245"/>
  </r>
  <r>
    <m/>
    <d v="2025-07-03T11:37:00"/>
    <n v="70278"/>
    <x v="0"/>
    <s v="مروان كامل هويدي"/>
    <n v="1061607768"/>
    <s v="Damietta"/>
    <s v="cod"/>
    <n v="75"/>
    <n v="549"/>
  </r>
  <r>
    <m/>
    <d v="2025-07-02T12:49:00"/>
    <n v="70241"/>
    <x v="0"/>
    <s v="Abdelrhman Diaa"/>
    <n v="1019360072"/>
    <s v="Minya"/>
    <s v="cod"/>
    <n v="90"/>
    <n v="578"/>
  </r>
  <r>
    <m/>
    <d v="2025-07-02T11:55:00"/>
    <n v="70214"/>
    <x v="0"/>
    <s v="كريستين سمير نصيف"/>
    <n v="1224460180"/>
    <s v="Gharbia"/>
    <s v="cod"/>
    <n v="75"/>
    <n v="349"/>
  </r>
  <r>
    <m/>
    <d v="2025-07-02T11:55:00"/>
    <n v="70198"/>
    <x v="0"/>
    <s v="Elham ahmed Hamdy"/>
    <n v="1017853430"/>
    <s v="Dakahlia"/>
    <s v="cod"/>
    <n v="75"/>
    <n v="1467"/>
  </r>
  <r>
    <m/>
    <d v="2025-07-02T11:55:00"/>
    <n v="70197"/>
    <x v="0"/>
    <s v="محمود كمال"/>
    <n v="1009983881"/>
    <s v="Asyut"/>
    <s v="cod"/>
    <n v="90"/>
    <n v="1402"/>
  </r>
  <r>
    <m/>
    <d v="2025-07-02T11:55:00"/>
    <n v="70191"/>
    <x v="0"/>
    <s v="Nour Sameh"/>
    <n v="1225211528"/>
    <s v="Ismailia"/>
    <s v="cod"/>
    <n v="75"/>
    <n v="414"/>
  </r>
  <r>
    <m/>
    <d v="2025-07-02T11:55:00"/>
    <n v="70187"/>
    <x v="0"/>
    <s v="mohamed Ramdan"/>
    <n v="1090007676"/>
    <s v="Qena"/>
    <s v="cod"/>
    <n v="100"/>
    <n v="2495"/>
  </r>
  <r>
    <m/>
    <d v="2025-07-02T11:55:00"/>
    <n v="70186"/>
    <x v="0"/>
    <s v="محمد علاء"/>
    <n v="1155658949"/>
    <s v="Sohag"/>
    <s v="cod"/>
    <n v="90"/>
    <n v="1068"/>
  </r>
  <r>
    <m/>
    <d v="2025-07-02T11:55:00"/>
    <n v="70184"/>
    <x v="0"/>
    <s v="Mai Magdy"/>
    <n v="1140794443"/>
    <s v="Port Said"/>
    <s v="cod"/>
    <n v="75"/>
    <n v="1515"/>
  </r>
  <r>
    <m/>
    <d v="2025-07-01T12:09:00"/>
    <n v="70143"/>
    <x v="0"/>
    <s v="امير منسى منسى"/>
    <n v="1009444448"/>
    <s v="Port Said"/>
    <s v="cod"/>
    <n v="75"/>
    <n v="1211"/>
  </r>
  <r>
    <m/>
    <d v="2025-07-01T12:09:00"/>
    <n v="70142"/>
    <x v="0"/>
    <s v="Sandra Magdy"/>
    <n v="1204884063"/>
    <s v="Sohag"/>
    <s v="kashier_card"/>
    <n v="90"/>
    <n v="0"/>
  </r>
  <r>
    <m/>
    <d v="2025-07-01T12:09:00"/>
    <n v="70124"/>
    <x v="0"/>
    <s v="Menna Assal"/>
    <n v="1067391311"/>
    <s v="Port Said"/>
    <s v="kashier_card"/>
    <n v="75"/>
    <n v="0"/>
  </r>
  <r>
    <m/>
    <d v="2025-07-01T12:09:00"/>
    <n v="70088"/>
    <x v="0"/>
    <s v="Shady Elmasry"/>
    <n v="201007403647"/>
    <s v="Port Said"/>
    <s v="cod"/>
    <n v="75"/>
    <n v="389"/>
  </r>
  <r>
    <m/>
    <d v="2025-07-03T11:37:00"/>
    <n v="70087"/>
    <x v="0"/>
    <s v="Mahmoud shahat"/>
    <n v="1030050028"/>
    <s v="Suez"/>
    <s v="cod"/>
    <n v="75"/>
    <n v="608"/>
  </r>
  <r>
    <m/>
    <d v="2025-07-01T12:09:00"/>
    <n v="70031"/>
    <x v="0"/>
    <s v="Somaia Basal"/>
    <n v="1007732403"/>
    <s v="Damietta"/>
    <s v="cod"/>
    <n v="75"/>
    <n v="370"/>
  </r>
  <r>
    <m/>
    <d v="2025-07-03T11:37:00"/>
    <n v="69109"/>
    <x v="0"/>
    <s v="ياسمين ايمن"/>
    <n v="1030770272"/>
    <s v="Al Sharqia"/>
    <s v="cod"/>
    <n v="75"/>
    <n v="1584.65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3" subtotal="count" baseField="0" baseItem="0"/>
    <dataField name="Sum of Order Total Amount" fld="9" baseField="0" baseItem="0"/>
    <dataField name="Sum of Order Shipping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5" x14ac:dyDescent="0.25"/>
  <cols>
    <col min="1" max="1" width="48.5703125" customWidth="1"/>
    <col min="2" max="2" width="8.7109375" style="3" customWidth="1"/>
  </cols>
  <sheetData>
    <row r="1" spans="1:2" x14ac:dyDescent="0.25">
      <c r="A1" t="s">
        <v>0</v>
      </c>
      <c r="B1" s="3">
        <v>1</v>
      </c>
    </row>
    <row r="2" spans="1:2" x14ac:dyDescent="0.25">
      <c r="A2" t="s">
        <v>1</v>
      </c>
      <c r="B2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C13" sqref="C13"/>
    </sheetView>
  </sheetViews>
  <sheetFormatPr defaultRowHeight="15" x14ac:dyDescent="0.25"/>
  <cols>
    <col min="1" max="1" width="14.28515625" bestFit="1" customWidth="1"/>
    <col min="2" max="2" width="20.28515625" bestFit="1" customWidth="1"/>
    <col min="3" max="3" width="25.7109375" bestFit="1" customWidth="1"/>
    <col min="4" max="4" width="29" bestFit="1" customWidth="1"/>
  </cols>
  <sheetData>
    <row r="3" spans="1:4" x14ac:dyDescent="0.25">
      <c r="B3" s="1" t="s">
        <v>2</v>
      </c>
    </row>
    <row r="4" spans="1:4" x14ac:dyDescent="0.25">
      <c r="A4" s="1" t="s">
        <v>3</v>
      </c>
      <c r="B4" t="s">
        <v>4</v>
      </c>
      <c r="C4" t="s">
        <v>5</v>
      </c>
      <c r="D4" t="s">
        <v>6</v>
      </c>
    </row>
    <row r="5" spans="1:4" x14ac:dyDescent="0.25">
      <c r="A5" s="2" t="s">
        <v>7</v>
      </c>
    </row>
    <row r="6" spans="1:4" x14ac:dyDescent="0.25">
      <c r="A6" s="2" t="s">
        <v>8</v>
      </c>
      <c r="B6">
        <v>17</v>
      </c>
      <c r="C6">
        <v>14244.65</v>
      </c>
      <c r="D6">
        <v>1360</v>
      </c>
    </row>
    <row r="7" spans="1:4" x14ac:dyDescent="0.25">
      <c r="A7" s="2" t="s">
        <v>9</v>
      </c>
      <c r="B7">
        <v>17</v>
      </c>
      <c r="C7">
        <v>14244.65</v>
      </c>
      <c r="D7">
        <v>1360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tabSelected="1" workbookViewId="0">
      <selection activeCell="A2" sqref="A2"/>
    </sheetView>
  </sheetViews>
  <sheetFormatPr defaultColWidth="36.140625" defaultRowHeight="15" x14ac:dyDescent="0.25"/>
  <cols>
    <col min="1" max="1" width="18.28515625" customWidth="1"/>
    <col min="2" max="2" width="19.5703125" style="6" bestFit="1" customWidth="1"/>
    <col min="3" max="3" width="17.5703125" style="5" customWidth="1"/>
    <col min="4" max="4" width="36.140625" style="5" customWidth="1"/>
    <col min="5" max="5" width="36.140625" style="7" customWidth="1"/>
    <col min="6" max="8" width="36.140625" style="5" customWidth="1"/>
    <col min="9" max="38" width="36.140625" style="6" customWidth="1"/>
    <col min="39" max="16384" width="36.140625" style="6"/>
  </cols>
  <sheetData>
    <row r="1" spans="1:10" x14ac:dyDescent="0.25">
      <c r="A1" s="8" t="s">
        <v>10</v>
      </c>
      <c r="B1" s="8" t="s">
        <v>11</v>
      </c>
      <c r="C1" s="8" t="s">
        <v>12</v>
      </c>
      <c r="D1" s="8" t="s">
        <v>13</v>
      </c>
      <c r="E1" s="4" t="s">
        <v>14</v>
      </c>
      <c r="F1" s="8" t="s">
        <v>15</v>
      </c>
      <c r="G1" s="8" t="s">
        <v>16</v>
      </c>
      <c r="H1" s="8" t="s">
        <v>17</v>
      </c>
      <c r="I1" s="9" t="s">
        <v>18</v>
      </c>
      <c r="J1" s="9" t="s">
        <v>19</v>
      </c>
    </row>
    <row r="2" spans="1:10" x14ac:dyDescent="0.25">
      <c r="A2" t="s">
        <v>20</v>
      </c>
      <c r="B2" s="10">
        <v>45840.496527777781</v>
      </c>
      <c r="C2">
        <v>70184</v>
      </c>
      <c r="D2" t="s">
        <v>8</v>
      </c>
      <c r="E2" t="s">
        <v>21</v>
      </c>
      <c r="F2">
        <v>1140794443</v>
      </c>
      <c r="G2" t="s">
        <v>22</v>
      </c>
      <c r="H2" t="s">
        <v>23</v>
      </c>
      <c r="I2">
        <v>75</v>
      </c>
      <c r="J2">
        <v>1515</v>
      </c>
    </row>
    <row r="3" spans="1:10" x14ac:dyDescent="0.25">
      <c r="B3" s="10">
        <v>45841.484027777777</v>
      </c>
      <c r="C3">
        <v>70087</v>
      </c>
      <c r="D3" t="s">
        <v>8</v>
      </c>
      <c r="E3" t="s">
        <v>24</v>
      </c>
      <c r="F3">
        <v>1030050028</v>
      </c>
      <c r="G3" t="s">
        <v>25</v>
      </c>
      <c r="H3" t="s">
        <v>23</v>
      </c>
      <c r="I3">
        <v>75</v>
      </c>
      <c r="J3">
        <v>608</v>
      </c>
    </row>
    <row r="4" spans="1:10" x14ac:dyDescent="0.25">
      <c r="B4" s="10">
        <v>45841.484027777777</v>
      </c>
      <c r="C4">
        <v>69109</v>
      </c>
      <c r="D4" t="s">
        <v>8</v>
      </c>
      <c r="E4" t="s">
        <v>26</v>
      </c>
      <c r="F4">
        <v>1030770272</v>
      </c>
      <c r="G4" t="s">
        <v>27</v>
      </c>
      <c r="H4" t="s">
        <v>23</v>
      </c>
      <c r="I4">
        <v>75</v>
      </c>
      <c r="J4">
        <v>1584.65</v>
      </c>
    </row>
    <row r="5" spans="1:10" x14ac:dyDescent="0.25">
      <c r="B5" s="10">
        <v>45843.515138888892</v>
      </c>
      <c r="C5">
        <v>70511</v>
      </c>
      <c r="D5" t="s">
        <v>8</v>
      </c>
      <c r="E5" t="s">
        <v>28</v>
      </c>
      <c r="F5">
        <v>1145464115</v>
      </c>
      <c r="G5" t="s">
        <v>29</v>
      </c>
      <c r="H5" t="s">
        <v>23</v>
      </c>
      <c r="I5">
        <v>100</v>
      </c>
      <c r="J5">
        <v>316</v>
      </c>
    </row>
    <row r="6" spans="1:10" x14ac:dyDescent="0.25">
      <c r="B6" s="10">
        <v>45843.524664351848</v>
      </c>
      <c r="C6">
        <v>70501</v>
      </c>
      <c r="D6" t="s">
        <v>8</v>
      </c>
      <c r="E6" t="s">
        <v>30</v>
      </c>
      <c r="F6">
        <v>1507183877</v>
      </c>
      <c r="G6" t="s">
        <v>31</v>
      </c>
      <c r="H6" t="s">
        <v>23</v>
      </c>
      <c r="I6">
        <v>70</v>
      </c>
      <c r="J6">
        <v>340</v>
      </c>
    </row>
    <row r="7" spans="1:10" x14ac:dyDescent="0.25">
      <c r="B7" s="10">
        <v>45843.515138888892</v>
      </c>
      <c r="C7">
        <v>70475</v>
      </c>
      <c r="D7" t="s">
        <v>8</v>
      </c>
      <c r="E7" t="s">
        <v>32</v>
      </c>
      <c r="F7">
        <v>1097711960</v>
      </c>
      <c r="G7" t="s">
        <v>33</v>
      </c>
      <c r="H7" t="s">
        <v>23</v>
      </c>
      <c r="I7">
        <v>75</v>
      </c>
      <c r="J7">
        <v>245</v>
      </c>
    </row>
    <row r="8" spans="1:10" x14ac:dyDescent="0.25">
      <c r="B8" s="10">
        <v>45843.515138888892</v>
      </c>
      <c r="C8">
        <v>70470</v>
      </c>
      <c r="D8" t="s">
        <v>8</v>
      </c>
      <c r="E8" t="s">
        <v>34</v>
      </c>
      <c r="F8">
        <v>1211282425</v>
      </c>
      <c r="G8" t="s">
        <v>31</v>
      </c>
      <c r="H8" t="s">
        <v>23</v>
      </c>
      <c r="I8">
        <v>70</v>
      </c>
      <c r="J8">
        <v>208</v>
      </c>
    </row>
    <row r="9" spans="1:10" x14ac:dyDescent="0.25">
      <c r="B9" s="10">
        <v>45843.515127314808</v>
      </c>
      <c r="C9">
        <v>70448</v>
      </c>
      <c r="D9" t="s">
        <v>8</v>
      </c>
      <c r="E9" t="s">
        <v>35</v>
      </c>
      <c r="F9">
        <v>1023223030</v>
      </c>
      <c r="G9" t="s">
        <v>36</v>
      </c>
      <c r="H9" t="s">
        <v>23</v>
      </c>
      <c r="I9">
        <v>75</v>
      </c>
      <c r="J9">
        <v>449</v>
      </c>
    </row>
    <row r="10" spans="1:10" x14ac:dyDescent="0.25">
      <c r="B10" s="10">
        <v>45843.515127314808</v>
      </c>
      <c r="C10">
        <v>70444</v>
      </c>
      <c r="D10" t="s">
        <v>8</v>
      </c>
      <c r="E10" t="s">
        <v>37</v>
      </c>
      <c r="F10">
        <v>1018490989</v>
      </c>
      <c r="G10" t="s">
        <v>36</v>
      </c>
      <c r="H10" t="s">
        <v>23</v>
      </c>
      <c r="I10">
        <v>75</v>
      </c>
      <c r="J10">
        <v>183</v>
      </c>
    </row>
    <row r="11" spans="1:10" x14ac:dyDescent="0.25">
      <c r="B11" s="10">
        <v>45843.515127314808</v>
      </c>
      <c r="C11">
        <v>70354</v>
      </c>
      <c r="D11" t="s">
        <v>8</v>
      </c>
      <c r="E11" t="s">
        <v>38</v>
      </c>
      <c r="F11">
        <v>1141166356</v>
      </c>
      <c r="G11" t="s">
        <v>39</v>
      </c>
      <c r="H11" t="s">
        <v>23</v>
      </c>
      <c r="I11">
        <v>59</v>
      </c>
      <c r="J11">
        <v>1751</v>
      </c>
    </row>
    <row r="12" spans="1:10" x14ac:dyDescent="0.25">
      <c r="B12" s="10">
        <v>45843.515127314808</v>
      </c>
      <c r="C12">
        <v>70339</v>
      </c>
      <c r="D12" t="s">
        <v>8</v>
      </c>
      <c r="E12" t="s">
        <v>40</v>
      </c>
      <c r="F12">
        <v>1271171437</v>
      </c>
      <c r="G12" t="s">
        <v>22</v>
      </c>
      <c r="H12" t="s">
        <v>23</v>
      </c>
      <c r="I12">
        <v>75</v>
      </c>
      <c r="J12">
        <v>555</v>
      </c>
    </row>
    <row r="13" spans="1:10" x14ac:dyDescent="0.25">
      <c r="B13" s="10">
        <v>45843.515127314808</v>
      </c>
      <c r="C13">
        <v>70338</v>
      </c>
      <c r="D13" t="s">
        <v>8</v>
      </c>
      <c r="E13" t="s">
        <v>41</v>
      </c>
      <c r="F13">
        <v>1069696968</v>
      </c>
      <c r="G13" t="s">
        <v>33</v>
      </c>
      <c r="H13" t="s">
        <v>23</v>
      </c>
      <c r="I13">
        <v>75</v>
      </c>
      <c r="J13">
        <v>1708</v>
      </c>
    </row>
    <row r="14" spans="1:10" x14ac:dyDescent="0.25">
      <c r="B14" s="10">
        <v>45843.617835648147</v>
      </c>
      <c r="C14">
        <v>70296</v>
      </c>
      <c r="D14" t="s">
        <v>8</v>
      </c>
      <c r="E14" t="s">
        <v>42</v>
      </c>
      <c r="F14">
        <v>1023004454</v>
      </c>
      <c r="G14" t="s">
        <v>43</v>
      </c>
      <c r="H14" t="s">
        <v>23</v>
      </c>
      <c r="I14">
        <v>100</v>
      </c>
      <c r="J14">
        <v>1600</v>
      </c>
    </row>
    <row r="15" spans="1:10" x14ac:dyDescent="0.25">
      <c r="B15" s="10">
        <v>45843.515127314808</v>
      </c>
      <c r="C15">
        <v>70244</v>
      </c>
      <c r="D15" t="s">
        <v>8</v>
      </c>
      <c r="E15" t="s">
        <v>44</v>
      </c>
      <c r="F15">
        <v>1010518855</v>
      </c>
      <c r="G15" t="s">
        <v>45</v>
      </c>
      <c r="H15" t="s">
        <v>23</v>
      </c>
      <c r="I15">
        <v>75</v>
      </c>
      <c r="J15">
        <v>4124</v>
      </c>
    </row>
    <row r="16" spans="1:10" x14ac:dyDescent="0.25">
      <c r="B16" s="10">
        <v>45843.515127314808</v>
      </c>
      <c r="C16">
        <v>70242</v>
      </c>
      <c r="D16" t="s">
        <v>8</v>
      </c>
      <c r="E16" t="s">
        <v>46</v>
      </c>
      <c r="F16">
        <v>1002442566</v>
      </c>
      <c r="G16" t="s">
        <v>33</v>
      </c>
      <c r="H16" t="s">
        <v>23</v>
      </c>
      <c r="I16">
        <v>75</v>
      </c>
      <c r="J16">
        <v>619</v>
      </c>
    </row>
  </sheetData>
  <autoFilter ref="A1:J30" xr:uid="{00000000-0009-0000-0000-000002000000}"/>
  <conditionalFormatting sqref="A1 A10:A1048576 C1:C1048576">
    <cfRule type="duplicateValues" dxfId="7" priority="4"/>
  </conditionalFormatting>
  <conditionalFormatting sqref="A1:A1048576 C1:C1048576">
    <cfRule type="duplicateValues" dxfId="6" priority="1"/>
    <cfRule type="duplicateValues" dxfId="5" priority="3"/>
  </conditionalFormatting>
  <conditionalFormatting sqref="C1:C1048576"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4"/>
  <sheetViews>
    <sheetView workbookViewId="0">
      <selection activeCell="D25" sqref="D25"/>
    </sheetView>
  </sheetViews>
  <sheetFormatPr defaultRowHeight="15" x14ac:dyDescent="0.25"/>
  <cols>
    <col min="1" max="1" width="15.28515625" customWidth="1"/>
    <col min="2" max="2" width="20.85546875" customWidth="1"/>
    <col min="3" max="3" width="19.42578125" customWidth="1"/>
    <col min="4" max="4" width="18.140625" customWidth="1"/>
    <col min="5" max="5" width="14.7109375" bestFit="1" customWidth="1"/>
    <col min="6" max="7" width="18.28515625" bestFit="1" customWidth="1"/>
    <col min="26" max="26" width="14.140625" customWidth="1"/>
    <col min="27" max="27" width="12.28515625" customWidth="1"/>
    <col min="29" max="29" width="19.7109375" customWidth="1"/>
    <col min="30" max="30" width="16.140625" bestFit="1" customWidth="1"/>
  </cols>
  <sheetData>
    <row r="1" spans="1:30" ht="15.6" customHeight="1" x14ac:dyDescent="0.25">
      <c r="A1" t="s">
        <v>13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</row>
    <row r="2" spans="1:30" x14ac:dyDescent="0.25">
      <c r="A2" t="s">
        <v>76</v>
      </c>
      <c r="B2" t="s">
        <v>77</v>
      </c>
      <c r="C2" t="s">
        <v>78</v>
      </c>
      <c r="D2" t="s">
        <v>79</v>
      </c>
      <c r="E2" t="s">
        <v>80</v>
      </c>
      <c r="F2" s="10">
        <v>45839.488184097223</v>
      </c>
      <c r="G2" s="10">
        <v>45840.211938043984</v>
      </c>
      <c r="H2" t="s">
        <v>39</v>
      </c>
      <c r="I2" t="s">
        <v>22</v>
      </c>
      <c r="J2">
        <v>3375</v>
      </c>
      <c r="K2">
        <v>0</v>
      </c>
      <c r="L2" t="s">
        <v>81</v>
      </c>
      <c r="M2" t="s">
        <v>82</v>
      </c>
      <c r="N2" t="s">
        <v>83</v>
      </c>
      <c r="O2" t="s">
        <v>84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85</v>
      </c>
      <c r="V2">
        <v>0</v>
      </c>
      <c r="W2" t="s">
        <v>82</v>
      </c>
      <c r="X2" t="s">
        <v>82</v>
      </c>
      <c r="Y2">
        <v>0</v>
      </c>
      <c r="Z2">
        <v>139.65</v>
      </c>
      <c r="AA2">
        <v>3235.35</v>
      </c>
      <c r="AB2" t="s">
        <v>86</v>
      </c>
      <c r="AC2" s="10">
        <v>45841</v>
      </c>
      <c r="AD2" t="s">
        <v>87</v>
      </c>
    </row>
    <row r="3" spans="1:30" x14ac:dyDescent="0.25">
      <c r="A3" t="s">
        <v>76</v>
      </c>
      <c r="B3" t="s">
        <v>88</v>
      </c>
      <c r="C3" t="s">
        <v>89</v>
      </c>
      <c r="D3" t="s">
        <v>90</v>
      </c>
      <c r="E3" t="s">
        <v>91</v>
      </c>
      <c r="F3" s="10">
        <v>45840.461762939813</v>
      </c>
      <c r="G3" s="10">
        <v>45840.584996469908</v>
      </c>
      <c r="H3" t="s">
        <v>39</v>
      </c>
      <c r="I3" t="s">
        <v>43</v>
      </c>
      <c r="J3">
        <v>1232.5</v>
      </c>
      <c r="K3">
        <v>0</v>
      </c>
      <c r="L3" t="s">
        <v>92</v>
      </c>
      <c r="M3" t="s">
        <v>82</v>
      </c>
      <c r="N3" t="s">
        <v>82</v>
      </c>
      <c r="O3" t="s">
        <v>93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94</v>
      </c>
      <c r="V3">
        <v>0</v>
      </c>
      <c r="W3" t="s">
        <v>82</v>
      </c>
      <c r="X3" t="s">
        <v>82</v>
      </c>
      <c r="Y3">
        <v>0</v>
      </c>
      <c r="Z3">
        <v>133.75</v>
      </c>
      <c r="AA3">
        <v>1098.75</v>
      </c>
      <c r="AB3" t="s">
        <v>86</v>
      </c>
      <c r="AC3" s="10">
        <v>45841</v>
      </c>
      <c r="AD3" t="s">
        <v>87</v>
      </c>
    </row>
    <row r="4" spans="1:30" x14ac:dyDescent="0.25">
      <c r="A4" t="s">
        <v>76</v>
      </c>
      <c r="B4" t="s">
        <v>95</v>
      </c>
      <c r="C4" t="s">
        <v>96</v>
      </c>
      <c r="D4" t="s">
        <v>97</v>
      </c>
      <c r="E4" t="s">
        <v>98</v>
      </c>
      <c r="F4" s="10">
        <v>45840.51843084491</v>
      </c>
      <c r="G4" s="10">
        <v>45840.597812939814</v>
      </c>
      <c r="H4" t="s">
        <v>39</v>
      </c>
      <c r="I4" t="s">
        <v>99</v>
      </c>
      <c r="J4">
        <v>555</v>
      </c>
      <c r="K4">
        <v>0</v>
      </c>
      <c r="L4" t="s">
        <v>100</v>
      </c>
      <c r="M4" t="s">
        <v>82</v>
      </c>
      <c r="N4" t="s">
        <v>82</v>
      </c>
      <c r="O4" t="s">
        <v>101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102</v>
      </c>
      <c r="V4">
        <v>0</v>
      </c>
      <c r="W4" t="s">
        <v>82</v>
      </c>
      <c r="X4" t="s">
        <v>82</v>
      </c>
      <c r="Y4">
        <v>0</v>
      </c>
      <c r="Z4">
        <v>112.86</v>
      </c>
      <c r="AA4">
        <v>442.14</v>
      </c>
      <c r="AB4" t="s">
        <v>86</v>
      </c>
      <c r="AC4" s="10">
        <v>45841</v>
      </c>
      <c r="AD4" t="s">
        <v>87</v>
      </c>
    </row>
    <row r="5" spans="1:30" x14ac:dyDescent="0.25">
      <c r="A5" t="s">
        <v>76</v>
      </c>
      <c r="B5" t="s">
        <v>103</v>
      </c>
      <c r="C5" t="s">
        <v>104</v>
      </c>
      <c r="D5" t="s">
        <v>105</v>
      </c>
      <c r="E5" t="s">
        <v>106</v>
      </c>
      <c r="F5" s="10">
        <v>45840.369198321758</v>
      </c>
      <c r="G5" s="10">
        <v>45840.637180196762</v>
      </c>
      <c r="H5" t="s">
        <v>39</v>
      </c>
      <c r="I5" t="s">
        <v>99</v>
      </c>
      <c r="J5">
        <v>1443</v>
      </c>
      <c r="K5">
        <v>0</v>
      </c>
      <c r="L5" t="s">
        <v>107</v>
      </c>
      <c r="M5" t="s">
        <v>82</v>
      </c>
      <c r="N5" t="s">
        <v>82</v>
      </c>
      <c r="O5" t="s">
        <v>108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109</v>
      </c>
      <c r="V5">
        <v>0</v>
      </c>
      <c r="W5" t="s">
        <v>82</v>
      </c>
      <c r="X5" t="s">
        <v>82</v>
      </c>
      <c r="Y5">
        <v>0</v>
      </c>
      <c r="Z5">
        <v>132.72999999999999</v>
      </c>
      <c r="AA5">
        <v>1310.27</v>
      </c>
      <c r="AB5" t="s">
        <v>86</v>
      </c>
      <c r="AC5" s="10">
        <v>45841</v>
      </c>
      <c r="AD5" t="s">
        <v>87</v>
      </c>
    </row>
    <row r="6" spans="1:30" x14ac:dyDescent="0.25">
      <c r="A6" t="s">
        <v>76</v>
      </c>
      <c r="B6" t="s">
        <v>110</v>
      </c>
      <c r="C6" t="s">
        <v>111</v>
      </c>
      <c r="D6" t="s">
        <v>112</v>
      </c>
      <c r="E6" t="s">
        <v>113</v>
      </c>
      <c r="F6" s="10">
        <v>45840.437938437499</v>
      </c>
      <c r="G6" s="10">
        <v>45840.670543437504</v>
      </c>
      <c r="H6" t="s">
        <v>39</v>
      </c>
      <c r="I6" t="s">
        <v>33</v>
      </c>
      <c r="J6">
        <v>291</v>
      </c>
      <c r="K6">
        <v>0</v>
      </c>
      <c r="L6" t="s">
        <v>114</v>
      </c>
      <c r="M6" t="s">
        <v>82</v>
      </c>
      <c r="N6" t="s">
        <v>82</v>
      </c>
      <c r="O6" t="s">
        <v>101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115</v>
      </c>
      <c r="V6">
        <v>0</v>
      </c>
      <c r="W6" t="s">
        <v>82</v>
      </c>
      <c r="X6" t="s">
        <v>82</v>
      </c>
      <c r="Y6">
        <v>0</v>
      </c>
      <c r="Z6">
        <v>104.88</v>
      </c>
      <c r="AA6">
        <v>186.12</v>
      </c>
      <c r="AB6" t="s">
        <v>86</v>
      </c>
      <c r="AC6" s="10">
        <v>45841</v>
      </c>
      <c r="AD6" t="s">
        <v>87</v>
      </c>
    </row>
    <row r="7" spans="1:30" x14ac:dyDescent="0.25">
      <c r="A7" t="s">
        <v>76</v>
      </c>
      <c r="B7" t="s">
        <v>116</v>
      </c>
      <c r="C7" t="s">
        <v>117</v>
      </c>
      <c r="D7" t="s">
        <v>118</v>
      </c>
      <c r="E7" t="s">
        <v>119</v>
      </c>
      <c r="F7" s="10">
        <v>45840.412314374997</v>
      </c>
      <c r="G7" s="10">
        <v>45840.698346747682</v>
      </c>
      <c r="H7" t="s">
        <v>39</v>
      </c>
      <c r="I7" t="s">
        <v>120</v>
      </c>
      <c r="J7">
        <v>479</v>
      </c>
      <c r="K7">
        <v>0</v>
      </c>
      <c r="L7" t="s">
        <v>121</v>
      </c>
      <c r="M7" t="s">
        <v>82</v>
      </c>
      <c r="N7" t="s">
        <v>82</v>
      </c>
      <c r="O7" t="s">
        <v>101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122</v>
      </c>
      <c r="V7">
        <v>0</v>
      </c>
      <c r="W7" t="s">
        <v>82</v>
      </c>
      <c r="X7" t="s">
        <v>82</v>
      </c>
      <c r="Y7">
        <v>0</v>
      </c>
      <c r="Z7">
        <v>98.04</v>
      </c>
      <c r="AA7">
        <v>380.96</v>
      </c>
      <c r="AB7" t="s">
        <v>86</v>
      </c>
      <c r="AC7" s="10">
        <v>45841</v>
      </c>
      <c r="AD7" t="s">
        <v>87</v>
      </c>
    </row>
    <row r="8" spans="1:30" x14ac:dyDescent="0.25">
      <c r="A8" t="s">
        <v>76</v>
      </c>
      <c r="B8" t="s">
        <v>123</v>
      </c>
      <c r="C8" t="s">
        <v>124</v>
      </c>
      <c r="D8" t="s">
        <v>125</v>
      </c>
      <c r="E8" t="s">
        <v>126</v>
      </c>
      <c r="F8" s="10">
        <v>45840.610397048607</v>
      </c>
      <c r="G8" s="10">
        <v>45840.699903333327</v>
      </c>
      <c r="H8" t="s">
        <v>39</v>
      </c>
      <c r="I8" t="s">
        <v>127</v>
      </c>
      <c r="J8">
        <v>370</v>
      </c>
      <c r="K8">
        <v>0</v>
      </c>
      <c r="L8" t="s">
        <v>81</v>
      </c>
      <c r="M8" t="s">
        <v>82</v>
      </c>
      <c r="N8" t="s">
        <v>82</v>
      </c>
      <c r="O8" t="s">
        <v>101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128</v>
      </c>
      <c r="V8">
        <v>0</v>
      </c>
      <c r="W8" t="s">
        <v>82</v>
      </c>
      <c r="X8" t="s">
        <v>82</v>
      </c>
      <c r="Y8">
        <v>0</v>
      </c>
      <c r="Z8">
        <v>99.18</v>
      </c>
      <c r="AA8">
        <v>270.82</v>
      </c>
      <c r="AB8" t="s">
        <v>86</v>
      </c>
      <c r="AC8" s="10">
        <v>45841</v>
      </c>
      <c r="AD8" t="s">
        <v>87</v>
      </c>
    </row>
    <row r="9" spans="1:30" x14ac:dyDescent="0.25">
      <c r="A9" t="s">
        <v>76</v>
      </c>
      <c r="B9" t="s">
        <v>129</v>
      </c>
      <c r="C9" t="s">
        <v>130</v>
      </c>
      <c r="D9" t="s">
        <v>131</v>
      </c>
      <c r="E9" t="s">
        <v>132</v>
      </c>
      <c r="F9" s="10">
        <v>45840.407890902781</v>
      </c>
      <c r="G9" s="10">
        <v>45840.743400624997</v>
      </c>
      <c r="H9" t="s">
        <v>39</v>
      </c>
      <c r="I9" t="s">
        <v>127</v>
      </c>
      <c r="J9">
        <v>383</v>
      </c>
      <c r="K9">
        <v>0</v>
      </c>
      <c r="L9" t="s">
        <v>81</v>
      </c>
      <c r="M9" t="s">
        <v>82</v>
      </c>
      <c r="N9" t="s">
        <v>82</v>
      </c>
      <c r="O9" t="s">
        <v>101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128</v>
      </c>
      <c r="V9">
        <v>0</v>
      </c>
      <c r="W9" t="s">
        <v>82</v>
      </c>
      <c r="X9" t="s">
        <v>82</v>
      </c>
      <c r="Y9">
        <v>0</v>
      </c>
      <c r="Z9">
        <v>99.18</v>
      </c>
      <c r="AA9">
        <v>283.82</v>
      </c>
      <c r="AB9" t="s">
        <v>86</v>
      </c>
      <c r="AC9" s="10">
        <v>45841</v>
      </c>
      <c r="AD9" t="s">
        <v>87</v>
      </c>
    </row>
    <row r="10" spans="1:30" x14ac:dyDescent="0.25">
      <c r="A10" t="s">
        <v>76</v>
      </c>
      <c r="B10" t="s">
        <v>133</v>
      </c>
      <c r="C10" t="s">
        <v>134</v>
      </c>
      <c r="D10" t="s">
        <v>135</v>
      </c>
      <c r="E10" t="s">
        <v>136</v>
      </c>
      <c r="F10" s="10">
        <v>45840.373306666668</v>
      </c>
      <c r="G10" s="10">
        <v>45840.754746087972</v>
      </c>
      <c r="H10" t="s">
        <v>137</v>
      </c>
      <c r="I10" t="s">
        <v>137</v>
      </c>
      <c r="J10">
        <v>280</v>
      </c>
      <c r="K10">
        <v>0</v>
      </c>
      <c r="L10" t="s">
        <v>121</v>
      </c>
      <c r="M10" t="s">
        <v>82</v>
      </c>
      <c r="N10" t="s">
        <v>82</v>
      </c>
      <c r="O10" t="s">
        <v>101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122</v>
      </c>
      <c r="V10">
        <v>0</v>
      </c>
      <c r="W10" t="s">
        <v>82</v>
      </c>
      <c r="X10" t="s">
        <v>82</v>
      </c>
      <c r="Y10">
        <v>0</v>
      </c>
      <c r="Z10">
        <v>98.04</v>
      </c>
      <c r="AA10">
        <v>181.96</v>
      </c>
      <c r="AB10" t="s">
        <v>86</v>
      </c>
      <c r="AC10" s="10">
        <v>45841</v>
      </c>
      <c r="AD10" t="s">
        <v>87</v>
      </c>
    </row>
    <row r="11" spans="1:30" x14ac:dyDescent="0.25">
      <c r="A11" t="s">
        <v>76</v>
      </c>
      <c r="B11" t="s">
        <v>138</v>
      </c>
      <c r="C11" t="s">
        <v>111</v>
      </c>
      <c r="D11" t="s">
        <v>139</v>
      </c>
      <c r="E11" t="s">
        <v>140</v>
      </c>
      <c r="F11" s="10">
        <v>45840.414220439823</v>
      </c>
      <c r="G11" s="10">
        <v>45840.781519421304</v>
      </c>
      <c r="H11" t="s">
        <v>39</v>
      </c>
      <c r="I11" t="s">
        <v>141</v>
      </c>
      <c r="J11">
        <v>306</v>
      </c>
      <c r="K11">
        <v>0</v>
      </c>
      <c r="L11" t="s">
        <v>142</v>
      </c>
      <c r="M11" t="s">
        <v>82</v>
      </c>
      <c r="N11" t="s">
        <v>82</v>
      </c>
      <c r="O11" t="s">
        <v>101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143</v>
      </c>
      <c r="V11">
        <v>0</v>
      </c>
      <c r="W11" t="s">
        <v>82</v>
      </c>
      <c r="X11" t="s">
        <v>82</v>
      </c>
      <c r="Y11">
        <v>0</v>
      </c>
      <c r="Z11">
        <v>118.56</v>
      </c>
      <c r="AA11">
        <v>187.44</v>
      </c>
      <c r="AB11" t="s">
        <v>86</v>
      </c>
      <c r="AC11" s="10">
        <v>45841</v>
      </c>
      <c r="AD11" t="s">
        <v>87</v>
      </c>
    </row>
    <row r="12" spans="1:30" x14ac:dyDescent="0.25">
      <c r="A12" t="s">
        <v>76</v>
      </c>
      <c r="B12" t="s">
        <v>144</v>
      </c>
      <c r="C12" t="s">
        <v>145</v>
      </c>
      <c r="D12" t="s">
        <v>146</v>
      </c>
      <c r="E12" t="s">
        <v>147</v>
      </c>
      <c r="F12" s="10">
        <v>45840.689596608798</v>
      </c>
      <c r="G12" s="10">
        <v>45840.849110810188</v>
      </c>
      <c r="H12" t="s">
        <v>39</v>
      </c>
      <c r="I12" t="s">
        <v>148</v>
      </c>
      <c r="J12">
        <v>1210</v>
      </c>
      <c r="K12">
        <v>0</v>
      </c>
      <c r="L12" t="s">
        <v>149</v>
      </c>
      <c r="M12" t="s">
        <v>82</v>
      </c>
      <c r="N12" t="s">
        <v>82</v>
      </c>
      <c r="O12" t="s">
        <v>150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151</v>
      </c>
      <c r="V12">
        <v>0</v>
      </c>
      <c r="W12" t="s">
        <v>82</v>
      </c>
      <c r="X12" t="s">
        <v>82</v>
      </c>
      <c r="Y12">
        <v>0</v>
      </c>
      <c r="Z12">
        <v>146.03</v>
      </c>
      <c r="AA12">
        <v>1063.97</v>
      </c>
      <c r="AB12" t="s">
        <v>86</v>
      </c>
      <c r="AC12" s="10">
        <v>45841</v>
      </c>
      <c r="AD12" t="s">
        <v>87</v>
      </c>
    </row>
    <row r="13" spans="1:30" x14ac:dyDescent="0.25">
      <c r="A13" t="s">
        <v>76</v>
      </c>
      <c r="B13">
        <v>70088</v>
      </c>
      <c r="C13" t="s">
        <v>152</v>
      </c>
      <c r="D13" t="s">
        <v>153</v>
      </c>
      <c r="E13">
        <v>201007403647</v>
      </c>
      <c r="F13" s="10">
        <v>45840</v>
      </c>
      <c r="G13" s="10">
        <v>45841</v>
      </c>
      <c r="H13" t="s">
        <v>39</v>
      </c>
      <c r="I13" t="s">
        <v>22</v>
      </c>
      <c r="J13">
        <v>389</v>
      </c>
      <c r="K13">
        <v>0</v>
      </c>
      <c r="L13">
        <v>75</v>
      </c>
      <c r="M13">
        <v>0</v>
      </c>
      <c r="N13">
        <v>0</v>
      </c>
      <c r="O13">
        <v>12</v>
      </c>
      <c r="P13">
        <v>0</v>
      </c>
      <c r="Q13">
        <v>0</v>
      </c>
      <c r="R13">
        <v>0</v>
      </c>
      <c r="S13">
        <v>0</v>
      </c>
      <c r="T13">
        <v>0</v>
      </c>
      <c r="U13">
        <v>12.18</v>
      </c>
      <c r="V13">
        <v>0</v>
      </c>
      <c r="W13">
        <v>0</v>
      </c>
      <c r="X13">
        <v>0</v>
      </c>
      <c r="Y13">
        <v>0</v>
      </c>
      <c r="Z13">
        <v>99.18</v>
      </c>
      <c r="AA13">
        <v>289.82</v>
      </c>
      <c r="AB13" t="s">
        <v>86</v>
      </c>
      <c r="AC13" s="10">
        <v>45844</v>
      </c>
      <c r="AD13" t="s">
        <v>87</v>
      </c>
    </row>
    <row r="14" spans="1:30" x14ac:dyDescent="0.25">
      <c r="A14" t="s">
        <v>76</v>
      </c>
      <c r="B14">
        <v>70143</v>
      </c>
      <c r="C14" t="s">
        <v>154</v>
      </c>
      <c r="D14" t="s">
        <v>155</v>
      </c>
      <c r="E14">
        <v>201009444448</v>
      </c>
      <c r="F14" s="10">
        <v>45840</v>
      </c>
      <c r="G14" s="10">
        <v>45841</v>
      </c>
      <c r="H14" t="s">
        <v>39</v>
      </c>
      <c r="I14" t="s">
        <v>22</v>
      </c>
      <c r="J14">
        <v>1211</v>
      </c>
      <c r="K14">
        <v>0</v>
      </c>
      <c r="L14">
        <v>75</v>
      </c>
      <c r="M14">
        <v>0</v>
      </c>
      <c r="N14">
        <v>0</v>
      </c>
      <c r="O14">
        <v>12.11</v>
      </c>
      <c r="P14">
        <v>0</v>
      </c>
      <c r="Q14">
        <v>0</v>
      </c>
      <c r="R14">
        <v>0</v>
      </c>
      <c r="S14">
        <v>0</v>
      </c>
      <c r="T14">
        <v>0</v>
      </c>
      <c r="U14">
        <v>12.2</v>
      </c>
      <c r="V14">
        <v>0</v>
      </c>
      <c r="W14">
        <v>0</v>
      </c>
      <c r="X14">
        <v>0</v>
      </c>
      <c r="Y14">
        <v>0</v>
      </c>
      <c r="Z14">
        <v>99.31</v>
      </c>
      <c r="AA14">
        <v>1111.69</v>
      </c>
      <c r="AB14" t="s">
        <v>86</v>
      </c>
      <c r="AC14" s="10">
        <v>45844</v>
      </c>
      <c r="AD14" t="s">
        <v>87</v>
      </c>
    </row>
    <row r="15" spans="1:30" x14ac:dyDescent="0.25">
      <c r="A15" t="s">
        <v>76</v>
      </c>
      <c r="B15">
        <v>70124</v>
      </c>
      <c r="C15" t="s">
        <v>156</v>
      </c>
      <c r="D15" t="s">
        <v>157</v>
      </c>
      <c r="E15">
        <v>201067391311</v>
      </c>
      <c r="F15" s="10">
        <v>45840</v>
      </c>
      <c r="G15" s="10">
        <v>45841</v>
      </c>
      <c r="H15" t="s">
        <v>39</v>
      </c>
      <c r="I15" t="s">
        <v>22</v>
      </c>
      <c r="J15">
        <v>1</v>
      </c>
      <c r="K15">
        <v>0</v>
      </c>
      <c r="L15">
        <v>75</v>
      </c>
      <c r="M15">
        <v>0</v>
      </c>
      <c r="N15">
        <v>0</v>
      </c>
      <c r="O15">
        <v>12</v>
      </c>
      <c r="P15">
        <v>0</v>
      </c>
      <c r="Q15">
        <v>0</v>
      </c>
      <c r="R15">
        <v>0</v>
      </c>
      <c r="S15">
        <v>0</v>
      </c>
      <c r="T15">
        <v>0</v>
      </c>
      <c r="U15">
        <v>12.18</v>
      </c>
      <c r="V15">
        <v>0</v>
      </c>
      <c r="W15">
        <v>0</v>
      </c>
      <c r="X15">
        <v>0</v>
      </c>
      <c r="Y15">
        <v>0</v>
      </c>
      <c r="Z15">
        <v>99.18</v>
      </c>
      <c r="AA15">
        <v>-98.18</v>
      </c>
      <c r="AB15" t="s">
        <v>86</v>
      </c>
      <c r="AC15" s="10">
        <v>45844</v>
      </c>
      <c r="AD15" t="s">
        <v>87</v>
      </c>
    </row>
    <row r="16" spans="1:30" x14ac:dyDescent="0.25">
      <c r="A16" t="s">
        <v>76</v>
      </c>
      <c r="B16">
        <v>70211</v>
      </c>
      <c r="C16" t="s">
        <v>158</v>
      </c>
      <c r="D16" t="s">
        <v>159</v>
      </c>
      <c r="E16">
        <v>201140053767</v>
      </c>
      <c r="F16" s="10">
        <v>45841</v>
      </c>
      <c r="G16" s="10">
        <v>45841</v>
      </c>
      <c r="H16" t="s">
        <v>137</v>
      </c>
      <c r="I16" t="s">
        <v>160</v>
      </c>
      <c r="J16">
        <v>135</v>
      </c>
      <c r="K16">
        <v>0</v>
      </c>
      <c r="L16">
        <v>69</v>
      </c>
      <c r="M16">
        <v>0</v>
      </c>
      <c r="N16">
        <v>0</v>
      </c>
      <c r="O16">
        <v>12</v>
      </c>
      <c r="P16">
        <v>0</v>
      </c>
      <c r="Q16">
        <v>0</v>
      </c>
      <c r="R16">
        <v>0</v>
      </c>
      <c r="S16">
        <v>0</v>
      </c>
      <c r="T16">
        <v>0</v>
      </c>
      <c r="U16">
        <v>11.34</v>
      </c>
      <c r="V16">
        <v>0</v>
      </c>
      <c r="W16">
        <v>0</v>
      </c>
      <c r="X16">
        <v>0</v>
      </c>
      <c r="Y16">
        <v>0</v>
      </c>
      <c r="Z16">
        <v>92.34</v>
      </c>
      <c r="AA16">
        <v>42.66</v>
      </c>
      <c r="AB16" t="s">
        <v>86</v>
      </c>
      <c r="AC16" s="10">
        <v>45844</v>
      </c>
      <c r="AD16" t="s">
        <v>87</v>
      </c>
    </row>
    <row r="17" spans="1:30" x14ac:dyDescent="0.25">
      <c r="A17" t="s">
        <v>76</v>
      </c>
      <c r="B17">
        <v>70214</v>
      </c>
      <c r="C17" t="s">
        <v>161</v>
      </c>
      <c r="D17" t="s">
        <v>162</v>
      </c>
      <c r="E17">
        <v>201224460180</v>
      </c>
      <c r="F17" s="10">
        <v>45841</v>
      </c>
      <c r="G17" s="10">
        <v>45841</v>
      </c>
      <c r="H17" t="s">
        <v>39</v>
      </c>
      <c r="I17" t="s">
        <v>127</v>
      </c>
      <c r="J17">
        <v>349</v>
      </c>
      <c r="K17">
        <v>0</v>
      </c>
      <c r="L17">
        <v>75</v>
      </c>
      <c r="M17">
        <v>0</v>
      </c>
      <c r="N17">
        <v>0</v>
      </c>
      <c r="O17">
        <v>12</v>
      </c>
      <c r="P17">
        <v>0</v>
      </c>
      <c r="Q17">
        <v>0</v>
      </c>
      <c r="R17">
        <v>0</v>
      </c>
      <c r="S17">
        <v>0</v>
      </c>
      <c r="T17">
        <v>0</v>
      </c>
      <c r="U17">
        <v>12.18</v>
      </c>
      <c r="V17">
        <v>0</v>
      </c>
      <c r="W17">
        <v>0</v>
      </c>
      <c r="X17">
        <v>0</v>
      </c>
      <c r="Y17">
        <v>0</v>
      </c>
      <c r="Z17">
        <v>99.18</v>
      </c>
      <c r="AA17">
        <v>249.82</v>
      </c>
      <c r="AB17" t="s">
        <v>86</v>
      </c>
      <c r="AC17" s="10">
        <v>45844</v>
      </c>
      <c r="AD17" t="s">
        <v>87</v>
      </c>
    </row>
    <row r="18" spans="1:30" x14ac:dyDescent="0.25">
      <c r="A18" t="s">
        <v>76</v>
      </c>
      <c r="B18">
        <v>70031</v>
      </c>
      <c r="C18" t="s">
        <v>124</v>
      </c>
      <c r="D18" t="s">
        <v>163</v>
      </c>
      <c r="E18">
        <v>201007732403</v>
      </c>
      <c r="F18" s="10">
        <v>45841</v>
      </c>
      <c r="G18" s="10">
        <v>45841</v>
      </c>
      <c r="H18" t="s">
        <v>39</v>
      </c>
      <c r="I18" t="s">
        <v>36</v>
      </c>
      <c r="J18">
        <v>370</v>
      </c>
      <c r="K18">
        <v>0</v>
      </c>
      <c r="L18">
        <v>75</v>
      </c>
      <c r="M18">
        <v>0</v>
      </c>
      <c r="N18">
        <v>0</v>
      </c>
      <c r="O18">
        <v>12</v>
      </c>
      <c r="P18">
        <v>0</v>
      </c>
      <c r="Q18">
        <v>0</v>
      </c>
      <c r="R18">
        <v>0</v>
      </c>
      <c r="S18">
        <v>0</v>
      </c>
      <c r="T18">
        <v>0</v>
      </c>
      <c r="U18">
        <v>12.18</v>
      </c>
      <c r="V18">
        <v>0</v>
      </c>
      <c r="W18">
        <v>0</v>
      </c>
      <c r="X18">
        <v>0</v>
      </c>
      <c r="Y18">
        <v>0</v>
      </c>
      <c r="Z18">
        <v>99.18</v>
      </c>
      <c r="AA18">
        <v>270.82</v>
      </c>
      <c r="AB18" t="s">
        <v>86</v>
      </c>
      <c r="AC18" s="10">
        <v>45844</v>
      </c>
      <c r="AD18" t="s">
        <v>87</v>
      </c>
    </row>
    <row r="19" spans="1:30" x14ac:dyDescent="0.25">
      <c r="A19" t="s">
        <v>76</v>
      </c>
      <c r="B19">
        <v>70191</v>
      </c>
      <c r="C19" t="s">
        <v>164</v>
      </c>
      <c r="D19" t="s">
        <v>165</v>
      </c>
      <c r="E19">
        <v>201225211528</v>
      </c>
      <c r="F19" s="10">
        <v>45841</v>
      </c>
      <c r="G19" s="10">
        <v>45841</v>
      </c>
      <c r="H19" t="s">
        <v>39</v>
      </c>
      <c r="I19" t="s">
        <v>166</v>
      </c>
      <c r="J19">
        <v>414</v>
      </c>
      <c r="K19">
        <v>0</v>
      </c>
      <c r="L19">
        <v>75</v>
      </c>
      <c r="M19">
        <v>0</v>
      </c>
      <c r="N19">
        <v>0</v>
      </c>
      <c r="O19">
        <v>12</v>
      </c>
      <c r="P19">
        <v>0</v>
      </c>
      <c r="Q19">
        <v>0</v>
      </c>
      <c r="R19">
        <v>0</v>
      </c>
      <c r="S19">
        <v>0</v>
      </c>
      <c r="T19">
        <v>0</v>
      </c>
      <c r="U19">
        <v>12.18</v>
      </c>
      <c r="V19">
        <v>0</v>
      </c>
      <c r="W19">
        <v>0</v>
      </c>
      <c r="X19">
        <v>0</v>
      </c>
      <c r="Y19">
        <v>0</v>
      </c>
      <c r="Z19">
        <v>99.18</v>
      </c>
      <c r="AA19">
        <v>314.82</v>
      </c>
      <c r="AB19" t="s">
        <v>86</v>
      </c>
      <c r="AC19" s="10">
        <v>45844</v>
      </c>
      <c r="AD19" t="s">
        <v>87</v>
      </c>
    </row>
    <row r="20" spans="1:30" x14ac:dyDescent="0.25">
      <c r="A20" t="s">
        <v>76</v>
      </c>
      <c r="B20">
        <v>70241</v>
      </c>
      <c r="C20" t="s">
        <v>167</v>
      </c>
      <c r="D20" t="s">
        <v>168</v>
      </c>
      <c r="E20">
        <v>201019360072</v>
      </c>
      <c r="F20" s="10">
        <v>45841</v>
      </c>
      <c r="G20" s="10">
        <v>45841</v>
      </c>
      <c r="H20" t="s">
        <v>39</v>
      </c>
      <c r="I20" t="s">
        <v>169</v>
      </c>
      <c r="J20">
        <v>578</v>
      </c>
      <c r="K20">
        <v>0</v>
      </c>
      <c r="L20">
        <v>87</v>
      </c>
      <c r="M20">
        <v>0</v>
      </c>
      <c r="N20">
        <v>0</v>
      </c>
      <c r="O20">
        <v>12</v>
      </c>
      <c r="P20">
        <v>0</v>
      </c>
      <c r="Q20">
        <v>0</v>
      </c>
      <c r="R20">
        <v>0</v>
      </c>
      <c r="S20">
        <v>0</v>
      </c>
      <c r="T20">
        <v>0</v>
      </c>
      <c r="U20">
        <v>13.86</v>
      </c>
      <c r="V20">
        <v>0</v>
      </c>
      <c r="W20">
        <v>0</v>
      </c>
      <c r="X20">
        <v>0</v>
      </c>
      <c r="Y20">
        <v>0</v>
      </c>
      <c r="Z20">
        <v>112.86</v>
      </c>
      <c r="AA20">
        <v>465.14</v>
      </c>
      <c r="AB20" t="s">
        <v>86</v>
      </c>
      <c r="AC20" s="10">
        <v>45844</v>
      </c>
      <c r="AD20" t="s">
        <v>87</v>
      </c>
    </row>
    <row r="21" spans="1:30" x14ac:dyDescent="0.25">
      <c r="A21" t="s">
        <v>76</v>
      </c>
      <c r="B21">
        <v>69608</v>
      </c>
      <c r="C21" t="s">
        <v>170</v>
      </c>
      <c r="D21" t="s">
        <v>171</v>
      </c>
      <c r="E21">
        <v>201200494031</v>
      </c>
      <c r="F21" s="10">
        <v>45841</v>
      </c>
      <c r="G21" s="10">
        <v>45841</v>
      </c>
      <c r="H21" t="s">
        <v>39</v>
      </c>
      <c r="I21" t="s">
        <v>141</v>
      </c>
      <c r="J21">
        <v>1520</v>
      </c>
      <c r="K21">
        <v>0</v>
      </c>
      <c r="L21">
        <v>87</v>
      </c>
      <c r="M21">
        <v>0</v>
      </c>
      <c r="N21">
        <v>0</v>
      </c>
      <c r="O21">
        <v>15.2</v>
      </c>
      <c r="P21">
        <v>0</v>
      </c>
      <c r="Q21">
        <v>0</v>
      </c>
      <c r="R21">
        <v>0</v>
      </c>
      <c r="S21">
        <v>0</v>
      </c>
      <c r="T21">
        <v>0</v>
      </c>
      <c r="U21">
        <v>14.31</v>
      </c>
      <c r="V21">
        <v>0</v>
      </c>
      <c r="W21">
        <v>0</v>
      </c>
      <c r="X21">
        <v>0</v>
      </c>
      <c r="Y21">
        <v>0</v>
      </c>
      <c r="Z21">
        <v>116.51</v>
      </c>
      <c r="AA21">
        <v>1403.49</v>
      </c>
      <c r="AB21" t="s">
        <v>86</v>
      </c>
      <c r="AC21" s="10">
        <v>45844</v>
      </c>
      <c r="AD21" t="s">
        <v>87</v>
      </c>
    </row>
    <row r="22" spans="1:30" x14ac:dyDescent="0.25">
      <c r="A22" t="s">
        <v>76</v>
      </c>
      <c r="B22">
        <v>70198</v>
      </c>
      <c r="C22" t="s">
        <v>172</v>
      </c>
      <c r="D22" t="s">
        <v>173</v>
      </c>
      <c r="E22">
        <v>201017853430</v>
      </c>
      <c r="F22" s="10">
        <v>45841</v>
      </c>
      <c r="G22" s="10">
        <v>45841</v>
      </c>
      <c r="H22" t="s">
        <v>39</v>
      </c>
      <c r="I22" t="s">
        <v>33</v>
      </c>
      <c r="J22">
        <v>1467</v>
      </c>
      <c r="K22">
        <v>0</v>
      </c>
      <c r="L22">
        <v>85</v>
      </c>
      <c r="M22">
        <v>0</v>
      </c>
      <c r="N22">
        <v>0</v>
      </c>
      <c r="O22">
        <v>14.67</v>
      </c>
      <c r="P22">
        <v>0</v>
      </c>
      <c r="Q22">
        <v>0</v>
      </c>
      <c r="R22">
        <v>0</v>
      </c>
      <c r="S22">
        <v>0</v>
      </c>
      <c r="T22">
        <v>0</v>
      </c>
      <c r="U22">
        <v>13.95</v>
      </c>
      <c r="V22">
        <v>0</v>
      </c>
      <c r="W22">
        <v>0</v>
      </c>
      <c r="X22">
        <v>0</v>
      </c>
      <c r="Y22">
        <v>0</v>
      </c>
      <c r="Z22">
        <v>113.62</v>
      </c>
      <c r="AA22">
        <v>1353.38</v>
      </c>
      <c r="AB22" t="s">
        <v>86</v>
      </c>
      <c r="AC22" s="10">
        <v>45844</v>
      </c>
      <c r="AD22" t="s">
        <v>87</v>
      </c>
    </row>
    <row r="23" spans="1:30" x14ac:dyDescent="0.25">
      <c r="A23" t="s">
        <v>76</v>
      </c>
      <c r="B23">
        <v>70142</v>
      </c>
      <c r="C23" t="s">
        <v>174</v>
      </c>
      <c r="D23" t="s">
        <v>175</v>
      </c>
      <c r="E23">
        <v>201204884063</v>
      </c>
      <c r="F23" s="10">
        <v>45841</v>
      </c>
      <c r="G23" s="10">
        <v>45841</v>
      </c>
      <c r="H23" t="s">
        <v>39</v>
      </c>
      <c r="I23" t="s">
        <v>176</v>
      </c>
      <c r="J23">
        <v>1</v>
      </c>
      <c r="K23">
        <v>0</v>
      </c>
      <c r="L23">
        <v>87</v>
      </c>
      <c r="M23">
        <v>0</v>
      </c>
      <c r="N23">
        <v>0</v>
      </c>
      <c r="O23">
        <v>12</v>
      </c>
      <c r="P23">
        <v>0</v>
      </c>
      <c r="Q23">
        <v>0</v>
      </c>
      <c r="R23">
        <v>0</v>
      </c>
      <c r="S23">
        <v>0</v>
      </c>
      <c r="T23">
        <v>0</v>
      </c>
      <c r="U23">
        <v>13.86</v>
      </c>
      <c r="V23">
        <v>0</v>
      </c>
      <c r="W23">
        <v>0</v>
      </c>
      <c r="X23">
        <v>0</v>
      </c>
      <c r="Y23">
        <v>0</v>
      </c>
      <c r="Z23">
        <v>112.86</v>
      </c>
      <c r="AA23">
        <v>-111.86</v>
      </c>
      <c r="AB23" t="s">
        <v>86</v>
      </c>
      <c r="AC23" s="10">
        <v>45844</v>
      </c>
      <c r="AD23" t="s">
        <v>87</v>
      </c>
    </row>
    <row r="24" spans="1:30" x14ac:dyDescent="0.25">
      <c r="A24" t="s">
        <v>76</v>
      </c>
      <c r="B24">
        <v>70197</v>
      </c>
      <c r="C24" t="s">
        <v>177</v>
      </c>
      <c r="D24" t="s">
        <v>178</v>
      </c>
      <c r="E24">
        <v>201009983881</v>
      </c>
      <c r="F24" s="10">
        <v>45841</v>
      </c>
      <c r="G24" s="10">
        <v>45841</v>
      </c>
      <c r="H24" t="s">
        <v>39</v>
      </c>
      <c r="I24" t="s">
        <v>141</v>
      </c>
      <c r="J24">
        <v>1402</v>
      </c>
      <c r="K24">
        <v>0</v>
      </c>
      <c r="L24">
        <v>97</v>
      </c>
      <c r="M24">
        <v>0</v>
      </c>
      <c r="N24">
        <v>0</v>
      </c>
      <c r="O24">
        <v>14.02</v>
      </c>
      <c r="P24">
        <v>0</v>
      </c>
      <c r="Q24">
        <v>0</v>
      </c>
      <c r="R24">
        <v>0</v>
      </c>
      <c r="S24">
        <v>0</v>
      </c>
      <c r="T24">
        <v>0</v>
      </c>
      <c r="U24">
        <v>15.54</v>
      </c>
      <c r="V24">
        <v>0</v>
      </c>
      <c r="W24">
        <v>0</v>
      </c>
      <c r="X24">
        <v>0</v>
      </c>
      <c r="Y24">
        <v>0</v>
      </c>
      <c r="Z24">
        <v>126.56</v>
      </c>
      <c r="AA24">
        <v>1275.44</v>
      </c>
      <c r="AB24" t="s">
        <v>86</v>
      </c>
      <c r="AC24" s="10">
        <v>45844</v>
      </c>
      <c r="AD24" t="s">
        <v>87</v>
      </c>
    </row>
  </sheetData>
  <autoFilter ref="A1:AD94" xr:uid="{00000000-0009-0000-0000-000003000000}"/>
  <conditionalFormatting sqref="B1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"/>
  <sheetViews>
    <sheetView workbookViewId="0">
      <selection activeCell="F17" sqref="F17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9" bestFit="1" customWidth="1"/>
    <col min="4" max="4" width="15.42578125" bestFit="1" customWidth="1"/>
    <col min="5" max="5" width="15.85546875" bestFit="1" customWidth="1"/>
    <col min="6" max="6" width="13.42578125" bestFit="1" customWidth="1"/>
    <col min="7" max="7" width="12.85546875" bestFit="1" customWidth="1"/>
    <col min="8" max="8" width="10.7109375" bestFit="1" customWidth="1"/>
    <col min="9" max="9" width="11.7109375" bestFit="1" customWidth="1"/>
    <col min="10" max="10" width="4.85546875" bestFit="1" customWidth="1"/>
    <col min="11" max="11" width="23.28515625" bestFit="1" customWidth="1"/>
    <col min="12" max="12" width="13.42578125" bestFit="1" customWidth="1"/>
    <col min="13" max="13" width="14.28515625" bestFit="1" customWidth="1"/>
    <col min="14" max="14" width="14.7109375" bestFit="1" customWidth="1"/>
    <col min="15" max="15" width="21.7109375" bestFit="1" customWidth="1"/>
    <col min="16" max="16" width="14.5703125" bestFit="1" customWidth="1"/>
    <col min="17" max="17" width="18.85546875" bestFit="1" customWidth="1"/>
    <col min="19" max="19" width="9.42578125" bestFit="1" customWidth="1"/>
    <col min="20" max="20" width="15.5703125" bestFit="1" customWidth="1"/>
    <col min="21" max="21" width="4.5703125" bestFit="1" customWidth="1"/>
    <col min="22" max="22" width="12.5703125" bestFit="1" customWidth="1"/>
    <col min="23" max="23" width="21" bestFit="1" customWidth="1"/>
    <col min="24" max="24" width="13.7109375" bestFit="1" customWidth="1"/>
    <col min="25" max="25" width="16.7109375" bestFit="1" customWidth="1"/>
    <col min="26" max="26" width="10" bestFit="1" customWidth="1"/>
    <col min="27" max="27" width="9.85546875" bestFit="1" customWidth="1"/>
    <col min="28" max="28" width="14.85546875" bestFit="1" customWidth="1"/>
    <col min="29" max="29" width="17.28515625" bestFit="1" customWidth="1"/>
    <col min="30" max="30" width="11.140625" bestFit="1" customWidth="1"/>
  </cols>
  <sheetData>
    <row r="1" spans="1:30" x14ac:dyDescent="0.25">
      <c r="A1" t="s">
        <v>13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</row>
    <row r="2" spans="1:30" x14ac:dyDescent="0.25">
      <c r="A2" t="s">
        <v>179</v>
      </c>
      <c r="B2" t="s">
        <v>180</v>
      </c>
      <c r="C2" t="s">
        <v>181</v>
      </c>
      <c r="D2" t="s">
        <v>182</v>
      </c>
      <c r="E2" t="s">
        <v>183</v>
      </c>
      <c r="F2" s="10">
        <v>45840.622683935188</v>
      </c>
      <c r="G2" s="10">
        <v>45840.692222314807</v>
      </c>
      <c r="H2" t="s">
        <v>39</v>
      </c>
      <c r="I2" t="s">
        <v>137</v>
      </c>
      <c r="J2">
        <v>1</v>
      </c>
      <c r="K2">
        <v>0</v>
      </c>
      <c r="L2" t="s">
        <v>184</v>
      </c>
      <c r="M2" t="s">
        <v>82</v>
      </c>
      <c r="N2" t="s">
        <v>82</v>
      </c>
      <c r="O2" t="s">
        <v>101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185</v>
      </c>
      <c r="V2">
        <v>0</v>
      </c>
      <c r="W2" t="s">
        <v>82</v>
      </c>
      <c r="X2" t="s">
        <v>82</v>
      </c>
      <c r="Y2">
        <v>0</v>
      </c>
      <c r="Z2">
        <v>115.14</v>
      </c>
      <c r="AA2">
        <v>-114.14</v>
      </c>
      <c r="AB2" t="s">
        <v>86</v>
      </c>
      <c r="AC2" s="10">
        <v>45841</v>
      </c>
      <c r="AD2" t="s">
        <v>87</v>
      </c>
    </row>
    <row r="3" spans="1:30" x14ac:dyDescent="0.25">
      <c r="A3" t="s">
        <v>179</v>
      </c>
      <c r="B3" t="s">
        <v>186</v>
      </c>
      <c r="C3" t="s">
        <v>111</v>
      </c>
      <c r="D3" t="s">
        <v>187</v>
      </c>
      <c r="E3" t="s">
        <v>188</v>
      </c>
      <c r="F3" s="10">
        <v>45840.622682928239</v>
      </c>
      <c r="G3" s="10">
        <v>45840.692225833343</v>
      </c>
      <c r="H3" t="s">
        <v>39</v>
      </c>
      <c r="I3" t="s">
        <v>148</v>
      </c>
      <c r="J3">
        <v>0</v>
      </c>
      <c r="K3">
        <v>0</v>
      </c>
      <c r="L3" t="s">
        <v>189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190</v>
      </c>
      <c r="V3">
        <v>0</v>
      </c>
      <c r="W3" t="s">
        <v>82</v>
      </c>
      <c r="X3" t="s">
        <v>82</v>
      </c>
      <c r="Y3">
        <v>0</v>
      </c>
      <c r="Z3">
        <v>120.84</v>
      </c>
      <c r="AA3">
        <v>-120.84</v>
      </c>
      <c r="AB3" t="s">
        <v>86</v>
      </c>
      <c r="AC3" s="10">
        <v>45841</v>
      </c>
      <c r="AD3" t="s">
        <v>87</v>
      </c>
    </row>
    <row r="4" spans="1:30" x14ac:dyDescent="0.25">
      <c r="A4" t="s">
        <v>179</v>
      </c>
      <c r="B4">
        <v>69122</v>
      </c>
      <c r="C4" t="s">
        <v>191</v>
      </c>
      <c r="D4" t="s">
        <v>192</v>
      </c>
      <c r="E4">
        <v>201121318807</v>
      </c>
      <c r="F4" s="10">
        <v>45841</v>
      </c>
      <c r="G4" s="10">
        <v>45841</v>
      </c>
      <c r="H4" t="s">
        <v>39</v>
      </c>
      <c r="I4" t="s">
        <v>193</v>
      </c>
      <c r="J4">
        <v>0</v>
      </c>
      <c r="K4">
        <v>0</v>
      </c>
      <c r="L4">
        <v>93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13.02</v>
      </c>
      <c r="V4">
        <v>0</v>
      </c>
      <c r="W4">
        <v>0</v>
      </c>
      <c r="X4">
        <v>0</v>
      </c>
      <c r="Y4">
        <v>0</v>
      </c>
      <c r="Z4">
        <v>106.02</v>
      </c>
      <c r="AA4">
        <v>-106.02</v>
      </c>
      <c r="AB4" t="s">
        <v>86</v>
      </c>
      <c r="AC4" s="10">
        <v>45844</v>
      </c>
      <c r="AD4" t="s">
        <v>87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>
      <selection activeCell="B8" sqref="B8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1" t="s">
        <v>194</v>
      </c>
      <c r="B1" s="12" t="s">
        <v>18</v>
      </c>
      <c r="C1" s="13" t="s">
        <v>19</v>
      </c>
      <c r="D1" s="11" t="s">
        <v>194</v>
      </c>
      <c r="E1" s="12" t="s">
        <v>18</v>
      </c>
      <c r="F1" s="13" t="s">
        <v>19</v>
      </c>
      <c r="G1" s="11" t="s">
        <v>194</v>
      </c>
      <c r="H1" s="12" t="s">
        <v>18</v>
      </c>
      <c r="I1" s="13" t="s">
        <v>19</v>
      </c>
    </row>
    <row r="2" spans="1:9" x14ac:dyDescent="0.25">
      <c r="A2">
        <f>COUNT(BO_Delivery!B:B,BO_Delivery!B1)</f>
        <v>15</v>
      </c>
      <c r="B2">
        <f>SUM(BO_Delivery!I:I)</f>
        <v>1149</v>
      </c>
      <c r="C2">
        <f>SUM(BO_Delivery!J:J)</f>
        <v>15805.65</v>
      </c>
      <c r="D2">
        <f>COUNT('Completed Orders'!F:F,'Completed Orders'!F1)</f>
        <v>23</v>
      </c>
      <c r="E2">
        <f>SUM('Completed Orders'!Z:Z,'Completed Orders'!Z1)</f>
        <v>2552.86</v>
      </c>
      <c r="F2">
        <f>SUM('Completed Orders'!AA:AA,'Completed Orders'!AA1)</f>
        <v>15208.639999999998</v>
      </c>
      <c r="G2">
        <f>COUNT('Returned Orders'!F:F,'Returned Orders'!F1)</f>
        <v>3</v>
      </c>
      <c r="H2">
        <f>SUM('Returned Orders'!Z:Z,'Returned Orders'!Z1)</f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BO_Delivery Report</vt:lpstr>
      <vt:lpstr>BO_Delivery</vt:lpstr>
      <vt:lpstr>Completed Orders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2025-07-06T02:50:20Z</dcterms:modified>
</cp:coreProperties>
</file>