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v\OneDrive\Desktop\Data Science\2024 Trimester 1\3103GBS - Creating Better Business\BazBallers\"/>
    </mc:Choice>
  </mc:AlternateContent>
  <xr:revisionPtr revIDLastSave="0" documentId="13_ncr:1_{37BEDF47-D606-4D33-926F-ACE013758AF0}" xr6:coauthVersionLast="47" xr6:coauthVersionMax="47" xr10:uidLastSave="{00000000-0000-0000-0000-000000000000}"/>
  <bookViews>
    <workbookView xWindow="-28920" yWindow="-120" windowWidth="29040" windowHeight="15840" activeTab="2" xr2:uid="{4F899E6F-52B4-4BBA-AA1B-75322096DCEC}"/>
  </bookViews>
  <sheets>
    <sheet name="Growth - 13" sheetId="1" r:id="rId1"/>
    <sheet name="Strategy - 13" sheetId="2" r:id="rId2"/>
    <sheet name="14 Prediction Mode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" i="4" l="1"/>
  <c r="M27" i="4"/>
  <c r="AB26" i="4"/>
  <c r="AD26" i="4" s="1"/>
  <c r="M26" i="4"/>
  <c r="O26" i="4" s="1"/>
  <c r="AB25" i="4"/>
  <c r="AD25" i="4" s="1"/>
  <c r="M25" i="4"/>
  <c r="O25" i="4" s="1"/>
  <c r="AB24" i="4"/>
  <c r="AD24" i="4" s="1"/>
  <c r="M24" i="4"/>
  <c r="O24" i="4" s="1"/>
  <c r="AB23" i="4"/>
  <c r="AD23" i="4" s="1"/>
  <c r="M23" i="4"/>
  <c r="O23" i="4" s="1"/>
  <c r="AB22" i="4"/>
  <c r="AD22" i="4" s="1"/>
  <c r="M22" i="4"/>
  <c r="O22" i="4" s="1"/>
  <c r="AB21" i="4"/>
  <c r="AD21" i="4" s="1"/>
  <c r="M21" i="4"/>
  <c r="O21" i="4" s="1"/>
  <c r="AB20" i="4"/>
  <c r="AD20" i="4" s="1"/>
  <c r="M20" i="4"/>
  <c r="O20" i="4" s="1"/>
  <c r="AB19" i="4"/>
  <c r="M19" i="4"/>
  <c r="AB18" i="4"/>
  <c r="AD18" i="4" s="1"/>
  <c r="M18" i="4"/>
  <c r="O18" i="4" s="1"/>
  <c r="AB17" i="4"/>
  <c r="AD17" i="4" s="1"/>
  <c r="M17" i="4"/>
  <c r="O17" i="4" s="1"/>
  <c r="AB13" i="4"/>
  <c r="M13" i="4"/>
  <c r="AB12" i="4"/>
  <c r="AD12" i="4" s="1"/>
  <c r="M12" i="4"/>
  <c r="O12" i="4" s="1"/>
  <c r="AB11" i="4"/>
  <c r="AD11" i="4" s="1"/>
  <c r="M11" i="4"/>
  <c r="O11" i="4" s="1"/>
  <c r="AB10" i="4"/>
  <c r="AD10" i="4" s="1"/>
  <c r="M10" i="4"/>
  <c r="O10" i="4" s="1"/>
  <c r="AB9" i="4"/>
  <c r="AD9" i="4" s="1"/>
  <c r="M9" i="4"/>
  <c r="O9" i="4" s="1"/>
  <c r="AB8" i="4"/>
  <c r="AD8" i="4" s="1"/>
  <c r="M8" i="4"/>
  <c r="O8" i="4" s="1"/>
  <c r="AB7" i="4"/>
  <c r="AD7" i="4" s="1"/>
  <c r="M7" i="4"/>
  <c r="O7" i="4" s="1"/>
  <c r="AB6" i="4"/>
  <c r="AD6" i="4" s="1"/>
  <c r="M6" i="4"/>
  <c r="O6" i="4" s="1"/>
  <c r="AB5" i="4"/>
  <c r="M5" i="4"/>
  <c r="AB4" i="4"/>
  <c r="AD4" i="4" s="1"/>
  <c r="M4" i="4"/>
  <c r="O4" i="4" s="1"/>
  <c r="AB3" i="4"/>
  <c r="AD3" i="4" s="1"/>
  <c r="M3" i="4"/>
  <c r="O3" i="4" s="1"/>
  <c r="AD26" i="2"/>
  <c r="AD25" i="2"/>
  <c r="AD24" i="2"/>
  <c r="AD23" i="2"/>
  <c r="AD22" i="2"/>
  <c r="AD21" i="2"/>
  <c r="AD20" i="2"/>
  <c r="AD18" i="2"/>
  <c r="AD17" i="2"/>
  <c r="AD12" i="2"/>
  <c r="AD11" i="2"/>
  <c r="AD10" i="2"/>
  <c r="AD9" i="2"/>
  <c r="AD8" i="2"/>
  <c r="AD7" i="2"/>
  <c r="AD6" i="2"/>
  <c r="AD4" i="2"/>
  <c r="AD3" i="2"/>
  <c r="O18" i="2"/>
  <c r="O7" i="2"/>
  <c r="AC26" i="1"/>
  <c r="AC25" i="1"/>
  <c r="AC24" i="1"/>
  <c r="AC23" i="1"/>
  <c r="AC22" i="1"/>
  <c r="AC20" i="1"/>
  <c r="AC18" i="1"/>
  <c r="AC17" i="1"/>
  <c r="AC12" i="1"/>
  <c r="AC11" i="1"/>
  <c r="AC10" i="1"/>
  <c r="AC9" i="1"/>
  <c r="AC8" i="1"/>
  <c r="AC6" i="1"/>
  <c r="AC4" i="1"/>
  <c r="AC3" i="1"/>
  <c r="O26" i="1"/>
  <c r="O25" i="1"/>
  <c r="O24" i="1"/>
  <c r="O23" i="1"/>
  <c r="O22" i="1"/>
  <c r="O20" i="1"/>
  <c r="O18" i="1"/>
  <c r="O17" i="1"/>
  <c r="O12" i="1"/>
  <c r="O11" i="1"/>
  <c r="O10" i="1"/>
  <c r="O9" i="1"/>
  <c r="O8" i="1"/>
  <c r="O6" i="1"/>
  <c r="O4" i="1"/>
  <c r="O3" i="1"/>
  <c r="M11" i="2"/>
  <c r="O11" i="2" s="1"/>
  <c r="AB27" i="2"/>
  <c r="M27" i="2"/>
  <c r="AB26" i="2"/>
  <c r="M26" i="2"/>
  <c r="O26" i="2" s="1"/>
  <c r="AB25" i="2"/>
  <c r="M25" i="2"/>
  <c r="O25" i="2" s="1"/>
  <c r="AB24" i="2"/>
  <c r="M24" i="2"/>
  <c r="O24" i="2" s="1"/>
  <c r="AB23" i="2"/>
  <c r="M23" i="2"/>
  <c r="O23" i="2" s="1"/>
  <c r="AB22" i="2"/>
  <c r="M22" i="2"/>
  <c r="O22" i="2" s="1"/>
  <c r="AB21" i="2"/>
  <c r="M21" i="2"/>
  <c r="O21" i="2" s="1"/>
  <c r="AB20" i="2"/>
  <c r="M20" i="2"/>
  <c r="O20" i="2" s="1"/>
  <c r="AB19" i="2"/>
  <c r="M19" i="2"/>
  <c r="AB18" i="2"/>
  <c r="M18" i="2"/>
  <c r="AB17" i="2"/>
  <c r="M17" i="2"/>
  <c r="O17" i="2" s="1"/>
  <c r="AB13" i="2"/>
  <c r="M13" i="2"/>
  <c r="AB12" i="2"/>
  <c r="M12" i="2"/>
  <c r="O12" i="2" s="1"/>
  <c r="AB11" i="2"/>
  <c r="AB10" i="2"/>
  <c r="M10" i="2"/>
  <c r="O10" i="2" s="1"/>
  <c r="AB9" i="2"/>
  <c r="M9" i="2"/>
  <c r="O9" i="2" s="1"/>
  <c r="AB8" i="2"/>
  <c r="M8" i="2"/>
  <c r="O8" i="2" s="1"/>
  <c r="AB7" i="2"/>
  <c r="M7" i="2"/>
  <c r="AB6" i="2"/>
  <c r="M6" i="2"/>
  <c r="O6" i="2" s="1"/>
  <c r="AB5" i="2"/>
  <c r="M5" i="2"/>
  <c r="AB4" i="2"/>
  <c r="M4" i="2"/>
  <c r="O4" i="2" s="1"/>
  <c r="AB3" i="2"/>
  <c r="M3" i="2"/>
  <c r="O3" i="2" s="1"/>
  <c r="M3" i="1"/>
  <c r="AA17" i="1"/>
  <c r="AA27" i="1"/>
  <c r="AA26" i="1"/>
  <c r="AA25" i="1"/>
  <c r="AA24" i="1"/>
  <c r="AA23" i="1"/>
  <c r="AA22" i="1"/>
  <c r="AA21" i="1"/>
  <c r="AC21" i="1" s="1"/>
  <c r="AA20" i="1"/>
  <c r="AA19" i="1"/>
  <c r="AA18" i="1"/>
  <c r="AA13" i="1"/>
  <c r="AA12" i="1"/>
  <c r="AA11" i="1"/>
  <c r="AA10" i="1"/>
  <c r="AA9" i="1"/>
  <c r="AA8" i="1"/>
  <c r="AA7" i="1"/>
  <c r="AC7" i="1" s="1"/>
  <c r="AA6" i="1"/>
  <c r="AA5" i="1"/>
  <c r="AA4" i="1"/>
  <c r="AA3" i="1"/>
  <c r="M27" i="1"/>
  <c r="M26" i="1"/>
  <c r="M25" i="1"/>
  <c r="M24" i="1"/>
  <c r="M23" i="1"/>
  <c r="M22" i="1"/>
  <c r="M21" i="1"/>
  <c r="O21" i="1" s="1"/>
  <c r="M20" i="1"/>
  <c r="M19" i="1"/>
  <c r="M18" i="1"/>
  <c r="M17" i="1"/>
  <c r="M4" i="1"/>
  <c r="M5" i="1"/>
  <c r="M6" i="1"/>
  <c r="M7" i="1"/>
  <c r="O7" i="1" s="1"/>
  <c r="M8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<sst xmlns="http://schemas.openxmlformats.org/spreadsheetml/2006/main" count="312" uniqueCount="29">
  <si>
    <t>INTERNET</t>
  </si>
  <si>
    <t xml:space="preserve"> Retail Price ($ per pair)</t>
  </si>
  <si>
    <t xml:space="preserve"> Search Engine Advert. ($000s)</t>
  </si>
  <si>
    <t xml:space="preserve"> Free Shipping</t>
  </si>
  <si>
    <t>WHOLESALE</t>
  </si>
  <si>
    <t xml:space="preserve"> Wholesale Price ($ per pair)</t>
  </si>
  <si>
    <t xml:space="preserve"> S/Q Rating (1 to 10 stars)</t>
  </si>
  <si>
    <t xml:space="preserve"> Model Availability</t>
  </si>
  <si>
    <t xml:space="preserve"> Brand Advertising ($000s)</t>
  </si>
  <si>
    <t xml:space="preserve"> Rebate Offer ($ per pair)</t>
  </si>
  <si>
    <t xml:space="preserve"> Delivery Time (weeks)</t>
  </si>
  <si>
    <t xml:space="preserve"> Retailer Support ($ per outlet)</t>
  </si>
  <si>
    <t>PRIVATE-LABEL</t>
  </si>
  <si>
    <t xml:space="preserve"> Offer Price (max = $40.00)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</si>
  <si>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</si>
  <si>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</si>
  <si>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</si>
  <si>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</si>
  <si>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</si>
  <si>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</si>
  <si>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</si>
  <si>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</si>
  <si>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</si>
  <si>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North America</t>
  </si>
  <si>
    <t>AVG</t>
  </si>
  <si>
    <t>Europe Africa</t>
  </si>
  <si>
    <t>Asia Pacific</t>
  </si>
  <si>
    <t>Latin America</t>
  </si>
  <si>
    <t>AVG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</si>
</sst>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" fillId="2" borderId="3" xfId="1" applyBorder="1"/>
    <xf numFmtId="0" fontId="1" fillId="4" borderId="3" xfId="3" applyBorder="1"/>
    <xf numFmtId="0" fontId="1" fillId="6" borderId="3" xfId="5" applyBorder="1"/>
    <xf numFmtId="0" fontId="1" fillId="2" borderId="0" xfId="1" applyBorder="1"/>
    <xf numFmtId="0" fontId="1" fillId="4" borderId="0" xfId="3" applyBorder="1"/>
    <xf numFmtId="0" fontId="1" fillId="6" borderId="0" xfId="5" applyBorder="1"/>
    <xf numFmtId="0" fontId="1" fillId="2" borderId="6" xfId="1" applyBorder="1"/>
    <xf numFmtId="0" fontId="1" fillId="4" borderId="6" xfId="3" applyBorder="1"/>
    <xf numFmtId="0" fontId="1" fillId="6" borderId="6" xfId="5" applyBorder="1"/>
    <xf numFmtId="0" fontId="0" fillId="0" borderId="9" xfId="0" applyBorder="1"/>
    <xf numFmtId="0" fontId="1" fillId="2" borderId="10" xfId="1" applyBorder="1"/>
    <xf numFmtId="0" fontId="1" fillId="4" borderId="10" xfId="3" applyBorder="1"/>
    <xf numFmtId="0" fontId="1" fillId="6" borderId="10" xfId="5" applyBorder="1"/>
    <xf numFmtId="0" fontId="1" fillId="3" borderId="1" xfId="2" applyBorder="1"/>
    <xf numFmtId="0" fontId="1" fillId="3" borderId="11" xfId="2" applyBorder="1"/>
    <xf numFmtId="0" fontId="0" fillId="7" borderId="12" xfId="0" applyFill="1" applyBorder="1"/>
    <xf numFmtId="0" fontId="0" fillId="7" borderId="13" xfId="0" applyFill="1" applyBorder="1"/>
    <xf numFmtId="0" fontId="0" fillId="7" borderId="1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" xfId="0" applyFill="1" applyBorder="1"/>
    <xf numFmtId="0" fontId="1" fillId="5" borderId="11" xfId="4" applyBorder="1"/>
    <xf numFmtId="0" fontId="1" fillId="5" borderId="12" xfId="4" applyBorder="1"/>
    <xf numFmtId="0" fontId="1" fillId="5" borderId="13" xfId="4" applyBorder="1"/>
    <xf numFmtId="0" fontId="1" fillId="5" borderId="1" xfId="4" applyBorder="1"/>
    <xf numFmtId="0" fontId="1" fillId="2" borderId="11" xfId="1" applyBorder="1"/>
    <xf numFmtId="0" fontId="1" fillId="2" borderId="12" xfId="1" applyBorder="1"/>
    <xf numFmtId="0" fontId="1" fillId="2" borderId="13" xfId="1" applyBorder="1"/>
    <xf numFmtId="0" fontId="1" fillId="2" borderId="1" xfId="1" applyBorder="1"/>
    <xf numFmtId="0" fontId="1" fillId="3" borderId="12" xfId="2" applyBorder="1"/>
    <xf numFmtId="0" fontId="1" fillId="3" borderId="13" xfId="2" applyBorder="1"/>
    <xf numFmtId="0" fontId="1" fillId="3" borderId="0" xfId="2"/>
    <xf numFmtId="2" fontId="1" fillId="3" borderId="0" xfId="2" applyNumberFormat="1"/>
    <xf numFmtId="0" fontId="1" fillId="3" borderId="0" xfId="2" applyBorder="1"/>
    <xf numFmtId="2" fontId="1" fillId="3" borderId="0" xfId="2" applyNumberFormat="1" applyBorder="1"/>
    <xf numFmtId="9" fontId="0" fillId="0" borderId="0" xfId="6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7">
    <cellStyle name="60% - Accent2" xfId="1" builtinId="36"/>
    <cellStyle name="60% - Accent3" xfId="2" builtinId="40"/>
    <cellStyle name="60% - Accent4" xfId="3" builtinId="44"/>
    <cellStyle name="60% - Accent5" xfId="4" builtinId="48"/>
    <cellStyle name="60% - Accent6" xfId="5" builtinId="52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4E84-3CF9-40D8-8F9C-1E3EDC5A06C6}">
  <dimension ref="B1:AC27"/>
  <sheetViews>
    <sheetView topLeftCell="C1" workbookViewId="0">
      <selection activeCell="O3" sqref="O3:O12"/>
    </sheetView>
  </sheetViews>
  <sheetFormatPr defaultRowHeight="15" x14ac:dyDescent="0.25"/>
  <cols>
    <col min="2" max="2" width="14.42578125" bestFit="1" customWidth="1"/>
    <col min="3" max="3" width="28.5703125" bestFit="1" customWidth="1"/>
    <col min="16" max="16" width="14.42578125" bestFit="1" customWidth="1"/>
    <col min="17" max="17" width="28.5703125" bestFit="1" customWidth="1"/>
  </cols>
  <sheetData>
    <row r="1" spans="2:29" ht="15.75" thickBot="1" x14ac:dyDescent="0.3"/>
    <row r="2" spans="2:29" ht="15.75" thickBot="1" x14ac:dyDescent="0.3">
      <c r="B2" s="38" t="s">
        <v>23</v>
      </c>
      <c r="C2" s="39"/>
      <c r="D2" s="1" t="s">
        <v>14</v>
      </c>
      <c r="E2" s="19" t="s">
        <v>15</v>
      </c>
      <c r="F2" s="2" t="s">
        <v>16</v>
      </c>
      <c r="G2" s="23" t="s">
        <v>17</v>
      </c>
      <c r="H2" s="3" t="s">
        <v>18</v>
      </c>
      <c r="I2" s="27" t="s">
        <v>19</v>
      </c>
      <c r="J2" s="2" t="s">
        <v>20</v>
      </c>
      <c r="K2" s="23" t="s">
        <v>21</v>
      </c>
      <c r="L2" s="3" t="s">
        <v>22</v>
      </c>
      <c r="M2" s="15" t="s">
        <v>24</v>
      </c>
      <c r="N2" s="33" t="s">
        <v>28</v>
      </c>
      <c r="P2" s="38" t="s">
        <v>25</v>
      </c>
      <c r="Q2" s="39"/>
      <c r="R2" s="1" t="s">
        <v>14</v>
      </c>
      <c r="S2" s="19" t="s">
        <v>15</v>
      </c>
      <c r="T2" s="2" t="s">
        <v>16</v>
      </c>
      <c r="U2" s="23" t="s">
        <v>17</v>
      </c>
      <c r="V2" s="3" t="s">
        <v>18</v>
      </c>
      <c r="W2" s="27" t="s">
        <v>19</v>
      </c>
      <c r="X2" s="2" t="s">
        <v>20</v>
      </c>
      <c r="Y2" s="23" t="s">
        <v>21</v>
      </c>
      <c r="Z2" s="3" t="s">
        <v>22</v>
      </c>
      <c r="AA2" s="15" t="s">
        <v>24</v>
      </c>
      <c r="AB2" s="35" t="s">
        <v>28</v>
      </c>
    </row>
    <row r="3" spans="2:29" x14ac:dyDescent="0.25">
      <c r="B3" s="40" t="s">
        <v>0</v>
      </c>
      <c r="C3" s="16" t="s">
        <v>1</v>
      </c>
      <c r="D3" s="1">
        <v>102</v>
      </c>
      <c r="E3" s="19">
        <v>89</v>
      </c>
      <c r="F3" s="2">
        <v>81</v>
      </c>
      <c r="G3" s="23">
        <v>98</v>
      </c>
      <c r="H3" s="3">
        <v>94</v>
      </c>
      <c r="I3" s="27">
        <v>110</v>
      </c>
      <c r="J3" s="2">
        <v>91</v>
      </c>
      <c r="K3" s="23">
        <v>67</v>
      </c>
      <c r="L3" s="3">
        <v>67</v>
      </c>
      <c r="M3" s="15">
        <f>AVERAGE(D3:L3)</f>
        <v>88.777777777777771</v>
      </c>
      <c r="N3" s="34">
        <v>81.67</v>
      </c>
      <c r="O3" s="37">
        <f>(N3-M3)/M3</f>
        <v>-8.0062578222778388E-2</v>
      </c>
      <c r="P3" s="40" t="s">
        <v>0</v>
      </c>
      <c r="Q3" s="16" t="s">
        <v>1</v>
      </c>
      <c r="R3" s="1">
        <v>103</v>
      </c>
      <c r="S3" s="19">
        <v>93</v>
      </c>
      <c r="T3" s="2">
        <v>80</v>
      </c>
      <c r="U3" s="23">
        <v>96</v>
      </c>
      <c r="V3" s="3">
        <v>94</v>
      </c>
      <c r="W3" s="27">
        <v>106</v>
      </c>
      <c r="X3" s="2">
        <v>114</v>
      </c>
      <c r="Y3" s="23">
        <v>72</v>
      </c>
      <c r="Z3" s="3">
        <v>72</v>
      </c>
      <c r="AA3" s="15">
        <f>AVERAGE(R3:Z3)</f>
        <v>92.222222222222229</v>
      </c>
      <c r="AB3" s="36">
        <v>86.56</v>
      </c>
      <c r="AC3" s="37">
        <f>(AB3-AA3)/AA3</f>
        <v>-6.139759036144582E-2</v>
      </c>
    </row>
    <row r="4" spans="2:29" x14ac:dyDescent="0.25">
      <c r="B4" s="40"/>
      <c r="C4" s="16" t="s">
        <v>2</v>
      </c>
      <c r="D4" s="4">
        <v>5000</v>
      </c>
      <c r="E4" s="20">
        <v>7250</v>
      </c>
      <c r="F4" s="5">
        <v>5000</v>
      </c>
      <c r="G4" s="24">
        <v>5250</v>
      </c>
      <c r="H4" s="6">
        <v>8000</v>
      </c>
      <c r="I4" s="28">
        <v>10250</v>
      </c>
      <c r="J4" s="5">
        <v>0</v>
      </c>
      <c r="K4" s="24">
        <v>5000</v>
      </c>
      <c r="L4" s="6">
        <v>5000</v>
      </c>
      <c r="M4" s="31">
        <f t="shared" ref="M4:M13" si="0">AVERAGE(D4:L4)</f>
        <v>5638.8888888888887</v>
      </c>
      <c r="N4" s="34">
        <v>5056</v>
      </c>
      <c r="O4" s="37">
        <f t="shared" ref="O4:O12" si="1">(N4-M4)/M4</f>
        <v>-0.10336945812807878</v>
      </c>
      <c r="P4" s="40"/>
      <c r="Q4" s="16" t="s">
        <v>2</v>
      </c>
      <c r="R4" s="4">
        <v>4500</v>
      </c>
      <c r="S4" s="20">
        <v>6750</v>
      </c>
      <c r="T4" s="5">
        <v>5750</v>
      </c>
      <c r="U4" s="24">
        <v>4500</v>
      </c>
      <c r="V4" s="6">
        <v>5250</v>
      </c>
      <c r="W4" s="28">
        <v>10250</v>
      </c>
      <c r="X4" s="5">
        <v>0</v>
      </c>
      <c r="Y4" s="24">
        <v>4500</v>
      </c>
      <c r="Z4" s="6">
        <v>4500</v>
      </c>
      <c r="AA4" s="31">
        <f t="shared" ref="AA4:AA13" si="2">AVERAGE(R4:Z4)</f>
        <v>5111.1111111111113</v>
      </c>
      <c r="AB4" s="36">
        <v>4556</v>
      </c>
      <c r="AC4" s="37">
        <f t="shared" ref="AC4:AC12" si="3">(AB4-AA4)/AA4</f>
        <v>-0.10860869565217394</v>
      </c>
    </row>
    <row r="5" spans="2:29" x14ac:dyDescent="0.25">
      <c r="B5" s="41"/>
      <c r="C5" s="17" t="s">
        <v>3</v>
      </c>
      <c r="D5" s="7">
        <v>0</v>
      </c>
      <c r="E5" s="21">
        <v>1</v>
      </c>
      <c r="F5" s="8">
        <v>0</v>
      </c>
      <c r="G5" s="25">
        <v>0</v>
      </c>
      <c r="H5" s="9">
        <v>0</v>
      </c>
      <c r="I5" s="29">
        <v>1</v>
      </c>
      <c r="J5" s="8">
        <v>0</v>
      </c>
      <c r="K5" s="25">
        <v>0</v>
      </c>
      <c r="L5" s="9">
        <v>0</v>
      </c>
      <c r="M5" s="32">
        <f t="shared" si="0"/>
        <v>0.22222222222222221</v>
      </c>
      <c r="N5" s="34">
        <v>0.33</v>
      </c>
      <c r="O5" s="37"/>
      <c r="P5" s="41"/>
      <c r="Q5" s="17" t="s">
        <v>3</v>
      </c>
      <c r="R5" s="7">
        <v>0</v>
      </c>
      <c r="S5" s="21">
        <v>1</v>
      </c>
      <c r="T5" s="8">
        <v>0</v>
      </c>
      <c r="U5" s="25">
        <v>0</v>
      </c>
      <c r="V5" s="9">
        <v>0</v>
      </c>
      <c r="W5" s="29">
        <v>1</v>
      </c>
      <c r="X5" s="8">
        <v>0</v>
      </c>
      <c r="Y5" s="25">
        <v>0</v>
      </c>
      <c r="Z5" s="9">
        <v>0</v>
      </c>
      <c r="AA5" s="32">
        <f t="shared" si="2"/>
        <v>0.22222222222222221</v>
      </c>
      <c r="AB5" s="36">
        <v>0.33</v>
      </c>
      <c r="AC5" s="37"/>
    </row>
    <row r="6" spans="2:29" x14ac:dyDescent="0.25">
      <c r="B6" s="42" t="s">
        <v>4</v>
      </c>
      <c r="C6" s="16" t="s">
        <v>5</v>
      </c>
      <c r="D6" s="4">
        <v>72</v>
      </c>
      <c r="E6" s="20">
        <v>53</v>
      </c>
      <c r="F6" s="5">
        <v>57</v>
      </c>
      <c r="G6" s="24">
        <v>67</v>
      </c>
      <c r="H6" s="6">
        <v>58</v>
      </c>
      <c r="I6" s="28">
        <v>78</v>
      </c>
      <c r="J6" s="5">
        <v>51</v>
      </c>
      <c r="K6" s="24">
        <v>48</v>
      </c>
      <c r="L6" s="6">
        <v>48</v>
      </c>
      <c r="M6" s="31">
        <f t="shared" si="0"/>
        <v>59.111111111111114</v>
      </c>
      <c r="N6" s="34">
        <v>55.33</v>
      </c>
      <c r="O6" s="37">
        <f t="shared" si="1"/>
        <v>-6.3966165413533907E-2</v>
      </c>
      <c r="P6" s="42" t="s">
        <v>4</v>
      </c>
      <c r="Q6" s="16" t="s">
        <v>5</v>
      </c>
      <c r="R6" s="4">
        <v>71</v>
      </c>
      <c r="S6" s="20">
        <v>63</v>
      </c>
      <c r="T6" s="5">
        <v>56</v>
      </c>
      <c r="U6" s="24">
        <v>68</v>
      </c>
      <c r="V6" s="6">
        <v>59</v>
      </c>
      <c r="W6" s="28">
        <v>67</v>
      </c>
      <c r="X6" s="5">
        <v>74</v>
      </c>
      <c r="Y6" s="24">
        <v>53</v>
      </c>
      <c r="Z6" s="6">
        <v>53</v>
      </c>
      <c r="AA6" s="31">
        <f t="shared" si="2"/>
        <v>62.666666666666664</v>
      </c>
      <c r="AB6" s="36">
        <v>60.22</v>
      </c>
      <c r="AC6" s="37">
        <f t="shared" si="3"/>
        <v>-3.9042553191489346E-2</v>
      </c>
    </row>
    <row r="7" spans="2:29" x14ac:dyDescent="0.25">
      <c r="B7" s="40"/>
      <c r="C7" s="16" t="s">
        <v>6</v>
      </c>
      <c r="D7" s="4">
        <v>4.7</v>
      </c>
      <c r="E7" s="20">
        <v>10</v>
      </c>
      <c r="F7" s="5">
        <v>6.2</v>
      </c>
      <c r="G7" s="24">
        <v>6</v>
      </c>
      <c r="H7" s="6">
        <v>7.7</v>
      </c>
      <c r="I7" s="28">
        <v>5.5</v>
      </c>
      <c r="J7" s="5">
        <v>5.8</v>
      </c>
      <c r="K7" s="24">
        <v>4</v>
      </c>
      <c r="L7" s="6">
        <v>4</v>
      </c>
      <c r="M7" s="31">
        <f t="shared" si="0"/>
        <v>5.9888888888888889</v>
      </c>
      <c r="N7" s="34">
        <v>5.7</v>
      </c>
      <c r="O7" s="37">
        <f t="shared" si="1"/>
        <v>-4.8237476808905354E-2</v>
      </c>
      <c r="P7" s="40"/>
      <c r="Q7" s="16" t="s">
        <v>6</v>
      </c>
      <c r="R7" s="4">
        <v>2.7</v>
      </c>
      <c r="S7" s="20">
        <v>10</v>
      </c>
      <c r="T7" s="5">
        <v>6.1</v>
      </c>
      <c r="U7" s="24">
        <v>6.1</v>
      </c>
      <c r="V7" s="6">
        <v>7.7</v>
      </c>
      <c r="W7" s="28">
        <v>5.5</v>
      </c>
      <c r="X7" s="5">
        <v>5.8</v>
      </c>
      <c r="Y7" s="24">
        <v>4</v>
      </c>
      <c r="Z7" s="6">
        <v>4</v>
      </c>
      <c r="AA7" s="31">
        <f t="shared" si="2"/>
        <v>5.7666666666666666</v>
      </c>
      <c r="AB7" s="36">
        <v>5.5</v>
      </c>
      <c r="AC7" s="37">
        <f t="shared" si="3"/>
        <v>-4.6242774566473979E-2</v>
      </c>
    </row>
    <row r="8" spans="2:29" x14ac:dyDescent="0.25">
      <c r="B8" s="40"/>
      <c r="C8" s="16" t="s">
        <v>7</v>
      </c>
      <c r="D8" s="4">
        <v>333</v>
      </c>
      <c r="E8" s="20">
        <v>0</v>
      </c>
      <c r="F8" s="5">
        <v>366</v>
      </c>
      <c r="G8" s="24">
        <v>182</v>
      </c>
      <c r="H8" s="6">
        <v>430</v>
      </c>
      <c r="I8" s="28">
        <v>117</v>
      </c>
      <c r="J8" s="5">
        <v>200</v>
      </c>
      <c r="K8" s="24">
        <v>200</v>
      </c>
      <c r="L8" s="6">
        <v>200</v>
      </c>
      <c r="M8" s="31">
        <f t="shared" si="0"/>
        <v>225.33333333333334</v>
      </c>
      <c r="N8" s="34">
        <v>223</v>
      </c>
      <c r="O8" s="37">
        <f t="shared" si="1"/>
        <v>-1.0355029585798859E-2</v>
      </c>
      <c r="P8" s="40"/>
      <c r="Q8" s="16" t="s">
        <v>7</v>
      </c>
      <c r="R8" s="4">
        <v>333</v>
      </c>
      <c r="S8" s="20">
        <v>0</v>
      </c>
      <c r="T8" s="5">
        <v>279</v>
      </c>
      <c r="U8" s="24">
        <v>182</v>
      </c>
      <c r="V8" s="6">
        <v>430</v>
      </c>
      <c r="W8" s="28">
        <v>117</v>
      </c>
      <c r="X8" s="5">
        <v>288</v>
      </c>
      <c r="Y8" s="24">
        <v>200</v>
      </c>
      <c r="Z8" s="6">
        <v>200</v>
      </c>
      <c r="AA8" s="31">
        <f t="shared" si="2"/>
        <v>225.44444444444446</v>
      </c>
      <c r="AB8" s="36">
        <v>214</v>
      </c>
      <c r="AC8" s="37">
        <f t="shared" si="3"/>
        <v>-5.076392311483495E-2</v>
      </c>
    </row>
    <row r="9" spans="2:29" x14ac:dyDescent="0.25">
      <c r="B9" s="40"/>
      <c r="C9" s="16" t="s">
        <v>8</v>
      </c>
      <c r="D9" s="4">
        <v>11250</v>
      </c>
      <c r="E9" s="20">
        <v>17750</v>
      </c>
      <c r="F9" s="5">
        <v>14750</v>
      </c>
      <c r="G9" s="24">
        <v>10000</v>
      </c>
      <c r="H9" s="6">
        <v>17250</v>
      </c>
      <c r="I9" s="28">
        <v>10000</v>
      </c>
      <c r="J9" s="5">
        <v>7500</v>
      </c>
      <c r="K9" s="24">
        <v>10000</v>
      </c>
      <c r="L9" s="6">
        <v>10000</v>
      </c>
      <c r="M9" s="31">
        <f t="shared" si="0"/>
        <v>12055.555555555555</v>
      </c>
      <c r="N9" s="34">
        <v>12556</v>
      </c>
      <c r="O9" s="37">
        <f t="shared" si="1"/>
        <v>4.1511520737327258E-2</v>
      </c>
      <c r="P9" s="40"/>
      <c r="Q9" s="16" t="s">
        <v>8</v>
      </c>
      <c r="R9" s="4">
        <v>9750</v>
      </c>
      <c r="S9" s="20">
        <v>15000</v>
      </c>
      <c r="T9" s="5">
        <v>10250</v>
      </c>
      <c r="U9" s="24">
        <v>9000</v>
      </c>
      <c r="V9" s="6">
        <v>17750</v>
      </c>
      <c r="W9" s="28">
        <v>15750</v>
      </c>
      <c r="X9" s="5">
        <v>6250</v>
      </c>
      <c r="Y9" s="24">
        <v>9000</v>
      </c>
      <c r="Z9" s="6">
        <v>9000</v>
      </c>
      <c r="AA9" s="31">
        <f t="shared" si="2"/>
        <v>11305.555555555555</v>
      </c>
      <c r="AB9" s="36">
        <v>11056</v>
      </c>
      <c r="AC9" s="37">
        <f t="shared" si="3"/>
        <v>-2.2073710073710003E-2</v>
      </c>
    </row>
    <row r="10" spans="2:29" x14ac:dyDescent="0.25">
      <c r="B10" s="40"/>
      <c r="C10" s="16" t="s">
        <v>9</v>
      </c>
      <c r="D10" s="4">
        <v>6</v>
      </c>
      <c r="E10" s="20">
        <v>5</v>
      </c>
      <c r="F10" s="5">
        <v>4</v>
      </c>
      <c r="G10" s="24">
        <v>9</v>
      </c>
      <c r="H10" s="6">
        <v>2</v>
      </c>
      <c r="I10" s="28">
        <v>6</v>
      </c>
      <c r="J10" s="5">
        <v>5</v>
      </c>
      <c r="K10" s="24">
        <v>5</v>
      </c>
      <c r="L10" s="6">
        <v>5</v>
      </c>
      <c r="M10" s="31">
        <f t="shared" si="0"/>
        <v>5.2222222222222223</v>
      </c>
      <c r="N10" s="34">
        <v>5</v>
      </c>
      <c r="O10" s="37">
        <f t="shared" si="1"/>
        <v>-4.2553191489361722E-2</v>
      </c>
      <c r="P10" s="40"/>
      <c r="Q10" s="16" t="s">
        <v>9</v>
      </c>
      <c r="R10" s="4">
        <v>5</v>
      </c>
      <c r="S10" s="20">
        <v>5</v>
      </c>
      <c r="T10" s="5">
        <v>5</v>
      </c>
      <c r="U10" s="24">
        <v>9</v>
      </c>
      <c r="V10" s="6">
        <v>2</v>
      </c>
      <c r="W10" s="28">
        <v>5</v>
      </c>
      <c r="X10" s="5">
        <v>5</v>
      </c>
      <c r="Y10" s="24">
        <v>5</v>
      </c>
      <c r="Z10" s="6">
        <v>5</v>
      </c>
      <c r="AA10" s="31">
        <f t="shared" si="2"/>
        <v>5.1111111111111107</v>
      </c>
      <c r="AB10" s="36">
        <v>4.9000000000000004</v>
      </c>
      <c r="AC10" s="37">
        <f t="shared" si="3"/>
        <v>-4.1304347826086815E-2</v>
      </c>
    </row>
    <row r="11" spans="2:29" x14ac:dyDescent="0.25">
      <c r="B11" s="40"/>
      <c r="C11" s="16" t="s">
        <v>10</v>
      </c>
      <c r="D11" s="4">
        <v>0</v>
      </c>
      <c r="E11" s="20">
        <v>3</v>
      </c>
      <c r="F11" s="5">
        <v>2</v>
      </c>
      <c r="G11" s="24">
        <v>3</v>
      </c>
      <c r="H11" s="6">
        <v>3</v>
      </c>
      <c r="I11" s="28">
        <v>1</v>
      </c>
      <c r="J11" s="5">
        <v>3</v>
      </c>
      <c r="K11" s="24">
        <v>3</v>
      </c>
      <c r="L11" s="6">
        <v>3</v>
      </c>
      <c r="M11" s="31">
        <f t="shared" si="0"/>
        <v>2.3333333333333335</v>
      </c>
      <c r="N11" s="34">
        <v>2.4</v>
      </c>
      <c r="O11" s="37">
        <f t="shared" si="1"/>
        <v>2.8571428571428466E-2</v>
      </c>
      <c r="P11" s="40"/>
      <c r="Q11" s="16" t="s">
        <v>10</v>
      </c>
      <c r="R11" s="4">
        <v>2</v>
      </c>
      <c r="S11" s="20">
        <v>3</v>
      </c>
      <c r="T11" s="5">
        <v>3</v>
      </c>
      <c r="U11" s="24">
        <v>1</v>
      </c>
      <c r="V11" s="6">
        <v>3</v>
      </c>
      <c r="W11" s="28">
        <v>1</v>
      </c>
      <c r="X11" s="5">
        <v>2</v>
      </c>
      <c r="Y11" s="24">
        <v>3</v>
      </c>
      <c r="Z11" s="6">
        <v>3</v>
      </c>
      <c r="AA11" s="31">
        <f t="shared" si="2"/>
        <v>2.3333333333333335</v>
      </c>
      <c r="AB11" s="36">
        <v>2.6</v>
      </c>
      <c r="AC11" s="37">
        <f t="shared" si="3"/>
        <v>0.11428571428571425</v>
      </c>
    </row>
    <row r="12" spans="2:29" x14ac:dyDescent="0.25">
      <c r="B12" s="40"/>
      <c r="C12" s="16" t="s">
        <v>11</v>
      </c>
      <c r="D12" s="4">
        <v>0</v>
      </c>
      <c r="E12" s="20">
        <v>4500</v>
      </c>
      <c r="F12" s="5">
        <v>4750</v>
      </c>
      <c r="G12" s="24">
        <v>4250</v>
      </c>
      <c r="H12" s="6">
        <v>5750</v>
      </c>
      <c r="I12" s="28">
        <v>4750</v>
      </c>
      <c r="J12" s="5">
        <v>750</v>
      </c>
      <c r="K12" s="24">
        <v>4000</v>
      </c>
      <c r="L12" s="6">
        <v>4000</v>
      </c>
      <c r="M12" s="31">
        <f t="shared" si="0"/>
        <v>3638.8888888888887</v>
      </c>
      <c r="N12" s="34">
        <v>3806</v>
      </c>
      <c r="O12" s="37">
        <f t="shared" si="1"/>
        <v>4.5923664122137463E-2</v>
      </c>
      <c r="P12" s="40"/>
      <c r="Q12" s="16" t="s">
        <v>11</v>
      </c>
      <c r="R12" s="4">
        <v>0</v>
      </c>
      <c r="S12" s="20">
        <v>4500</v>
      </c>
      <c r="T12" s="5">
        <v>4750</v>
      </c>
      <c r="U12" s="24">
        <v>4000</v>
      </c>
      <c r="V12" s="6">
        <v>5000</v>
      </c>
      <c r="W12" s="28">
        <v>4750</v>
      </c>
      <c r="X12" s="5">
        <v>3250</v>
      </c>
      <c r="Y12" s="24">
        <v>4000</v>
      </c>
      <c r="Z12" s="6">
        <v>4000</v>
      </c>
      <c r="AA12" s="31">
        <f t="shared" si="2"/>
        <v>3805.5555555555557</v>
      </c>
      <c r="AB12" s="36">
        <v>3944</v>
      </c>
      <c r="AC12" s="37">
        <f t="shared" si="3"/>
        <v>3.6379562043795596E-2</v>
      </c>
    </row>
    <row r="13" spans="2:29" x14ac:dyDescent="0.25">
      <c r="B13" s="10" t="s">
        <v>12</v>
      </c>
      <c r="C13" s="18" t="s">
        <v>13</v>
      </c>
      <c r="D13" s="11">
        <v>51</v>
      </c>
      <c r="E13" s="22">
        <v>29</v>
      </c>
      <c r="F13" s="12">
        <v>0</v>
      </c>
      <c r="G13" s="26">
        <v>51</v>
      </c>
      <c r="H13" s="13">
        <v>0</v>
      </c>
      <c r="I13" s="30">
        <v>54</v>
      </c>
      <c r="J13" s="12">
        <v>0</v>
      </c>
      <c r="K13" s="26">
        <v>32</v>
      </c>
      <c r="L13" s="13">
        <v>32</v>
      </c>
      <c r="M13" s="14">
        <f t="shared" si="0"/>
        <v>27.666666666666668</v>
      </c>
      <c r="N13" s="34">
        <v>45.33</v>
      </c>
      <c r="O13" s="37"/>
      <c r="P13" s="10" t="s">
        <v>12</v>
      </c>
      <c r="Q13" s="18" t="s">
        <v>13</v>
      </c>
      <c r="R13" s="11">
        <v>0</v>
      </c>
      <c r="S13" s="22">
        <v>0</v>
      </c>
      <c r="T13" s="12">
        <v>0</v>
      </c>
      <c r="U13" s="26">
        <v>0</v>
      </c>
      <c r="V13" s="13">
        <v>0</v>
      </c>
      <c r="W13" s="30">
        <v>51</v>
      </c>
      <c r="X13" s="12">
        <v>0</v>
      </c>
      <c r="Y13" s="26">
        <v>37</v>
      </c>
      <c r="Z13" s="13">
        <v>37</v>
      </c>
      <c r="AA13" s="14">
        <f t="shared" si="2"/>
        <v>13.888888888888889</v>
      </c>
      <c r="AB13" s="36">
        <v>50.22</v>
      </c>
      <c r="AC13" s="37"/>
    </row>
    <row r="15" spans="2:29" ht="15.75" thickBot="1" x14ac:dyDescent="0.3"/>
    <row r="16" spans="2:29" ht="15.75" thickBot="1" x14ac:dyDescent="0.3">
      <c r="B16" s="38" t="s">
        <v>26</v>
      </c>
      <c r="C16" s="39"/>
      <c r="D16" s="1" t="s">
        <v>14</v>
      </c>
      <c r="E16" s="19" t="s">
        <v>15</v>
      </c>
      <c r="F16" s="2" t="s">
        <v>16</v>
      </c>
      <c r="G16" s="23" t="s">
        <v>17</v>
      </c>
      <c r="H16" s="3" t="s">
        <v>18</v>
      </c>
      <c r="I16" s="27" t="s">
        <v>19</v>
      </c>
      <c r="J16" s="2" t="s">
        <v>20</v>
      </c>
      <c r="K16" s="23" t="s">
        <v>21</v>
      </c>
      <c r="L16" s="3" t="s">
        <v>22</v>
      </c>
      <c r="M16" s="15" t="s">
        <v>24</v>
      </c>
      <c r="N16" s="33" t="s">
        <v>28</v>
      </c>
      <c r="P16" s="38" t="s">
        <v>27</v>
      </c>
      <c r="Q16" s="39"/>
      <c r="R16" s="1" t="s">
        <v>14</v>
      </c>
      <c r="S16" s="19" t="s">
        <v>15</v>
      </c>
      <c r="T16" s="2" t="s">
        <v>16</v>
      </c>
      <c r="U16" s="23" t="s">
        <v>17</v>
      </c>
      <c r="V16" s="3" t="s">
        <v>18</v>
      </c>
      <c r="W16" s="27" t="s">
        <v>19</v>
      </c>
      <c r="X16" s="2" t="s">
        <v>20</v>
      </c>
      <c r="Y16" s="23" t="s">
        <v>21</v>
      </c>
      <c r="Z16" s="3" t="s">
        <v>22</v>
      </c>
      <c r="AA16" s="15" t="s">
        <v>24</v>
      </c>
      <c r="AB16" s="33" t="s">
        <v>28</v>
      </c>
    </row>
    <row r="17" spans="2:29" x14ac:dyDescent="0.25">
      <c r="B17" s="40" t="s">
        <v>0</v>
      </c>
      <c r="C17" s="16" t="s">
        <v>1</v>
      </c>
      <c r="D17" s="1">
        <v>59</v>
      </c>
      <c r="E17" s="19">
        <v>89</v>
      </c>
      <c r="F17" s="2">
        <v>122</v>
      </c>
      <c r="G17" s="23">
        <v>111</v>
      </c>
      <c r="H17" s="3">
        <v>94</v>
      </c>
      <c r="I17" s="27">
        <v>108</v>
      </c>
      <c r="J17" s="2">
        <v>102</v>
      </c>
      <c r="K17" s="23">
        <v>67</v>
      </c>
      <c r="L17" s="3">
        <v>67</v>
      </c>
      <c r="M17" s="15">
        <f>AVERAGE(D17:L17)</f>
        <v>91</v>
      </c>
      <c r="N17" s="34">
        <v>76.67</v>
      </c>
      <c r="O17" s="37">
        <f>(N17-M17)/M17</f>
        <v>-0.15747252747252746</v>
      </c>
      <c r="P17" s="40" t="s">
        <v>0</v>
      </c>
      <c r="Q17" s="16" t="s">
        <v>1</v>
      </c>
      <c r="R17" s="1">
        <v>84</v>
      </c>
      <c r="S17" s="19">
        <v>99</v>
      </c>
      <c r="T17" s="2">
        <v>77</v>
      </c>
      <c r="U17" s="23">
        <v>106</v>
      </c>
      <c r="V17" s="3">
        <v>97</v>
      </c>
      <c r="W17" s="27">
        <v>115</v>
      </c>
      <c r="X17" s="2">
        <v>103</v>
      </c>
      <c r="Y17" s="23">
        <v>72</v>
      </c>
      <c r="Z17" s="3">
        <v>72</v>
      </c>
      <c r="AA17" s="15">
        <f>AVERAGE(R17:Z17)</f>
        <v>91.666666666666671</v>
      </c>
      <c r="AB17" s="34">
        <v>84.5</v>
      </c>
      <c r="AC17" s="37">
        <f>(AB17-AA17)/AA17</f>
        <v>-7.8181818181818227E-2</v>
      </c>
    </row>
    <row r="18" spans="2:29" x14ac:dyDescent="0.25">
      <c r="B18" s="40"/>
      <c r="C18" s="16" t="s">
        <v>2</v>
      </c>
      <c r="D18" s="4">
        <v>4000</v>
      </c>
      <c r="E18" s="20">
        <v>4750</v>
      </c>
      <c r="F18" s="5">
        <v>5750</v>
      </c>
      <c r="G18" s="24">
        <v>5000</v>
      </c>
      <c r="H18" s="6">
        <v>4250</v>
      </c>
      <c r="I18" s="28">
        <v>10000</v>
      </c>
      <c r="J18" s="5">
        <v>0</v>
      </c>
      <c r="K18" s="24">
        <v>4000</v>
      </c>
      <c r="L18" s="6">
        <v>4000</v>
      </c>
      <c r="M18" s="31">
        <f t="shared" ref="M18:M27" si="4">AVERAGE(D18:L18)</f>
        <v>4638.8888888888887</v>
      </c>
      <c r="N18" s="34">
        <v>4000</v>
      </c>
      <c r="O18" s="37">
        <f t="shared" ref="O18:O26" si="5">(N18-M18)/M18</f>
        <v>-0.13772455089820357</v>
      </c>
      <c r="P18" s="40"/>
      <c r="Q18" s="16" t="s">
        <v>2</v>
      </c>
      <c r="R18" s="4">
        <v>4000</v>
      </c>
      <c r="S18" s="20">
        <v>4000</v>
      </c>
      <c r="T18" s="5">
        <v>3250</v>
      </c>
      <c r="U18" s="24">
        <v>3250</v>
      </c>
      <c r="V18" s="6">
        <v>5000</v>
      </c>
      <c r="W18" s="28">
        <v>6000</v>
      </c>
      <c r="X18" s="5">
        <v>0</v>
      </c>
      <c r="Y18" s="24">
        <v>4000</v>
      </c>
      <c r="Z18" s="6">
        <v>4000</v>
      </c>
      <c r="AA18" s="31">
        <f t="shared" ref="AA18:AA27" si="6">AVERAGE(R18:Z18)</f>
        <v>3722.2222222222222</v>
      </c>
      <c r="AB18" s="34">
        <v>3611</v>
      </c>
      <c r="AC18" s="37">
        <f t="shared" ref="AC18:AC26" si="7">(AB18-AA18)/AA18</f>
        <v>-2.9880597014925361E-2</v>
      </c>
    </row>
    <row r="19" spans="2:29" x14ac:dyDescent="0.25">
      <c r="B19" s="41"/>
      <c r="C19" s="17" t="s">
        <v>3</v>
      </c>
      <c r="D19" s="7">
        <v>1</v>
      </c>
      <c r="E19" s="21">
        <v>1</v>
      </c>
      <c r="F19" s="8">
        <v>0</v>
      </c>
      <c r="G19" s="25">
        <v>1</v>
      </c>
      <c r="H19" s="9">
        <v>0</v>
      </c>
      <c r="I19" s="29">
        <v>1</v>
      </c>
      <c r="J19" s="8">
        <v>0</v>
      </c>
      <c r="K19" s="25">
        <v>0</v>
      </c>
      <c r="L19" s="9">
        <v>0</v>
      </c>
      <c r="M19" s="32">
        <f t="shared" si="4"/>
        <v>0.44444444444444442</v>
      </c>
      <c r="N19" s="34">
        <v>0.33</v>
      </c>
      <c r="O19" s="37"/>
      <c r="P19" s="41"/>
      <c r="Q19" s="17" t="s">
        <v>3</v>
      </c>
      <c r="R19" s="7">
        <v>0</v>
      </c>
      <c r="S19" s="21">
        <v>1</v>
      </c>
      <c r="T19" s="8">
        <v>0</v>
      </c>
      <c r="U19" s="25">
        <v>0</v>
      </c>
      <c r="V19" s="9">
        <v>0</v>
      </c>
      <c r="W19" s="29">
        <v>1</v>
      </c>
      <c r="X19" s="8">
        <v>0</v>
      </c>
      <c r="Y19" s="25">
        <v>0</v>
      </c>
      <c r="Z19" s="9">
        <v>0</v>
      </c>
      <c r="AA19" s="32">
        <f t="shared" si="6"/>
        <v>0.22222222222222221</v>
      </c>
      <c r="AB19" s="34">
        <v>0.33</v>
      </c>
      <c r="AC19" s="37"/>
    </row>
    <row r="20" spans="2:29" x14ac:dyDescent="0.25">
      <c r="B20" s="42" t="s">
        <v>4</v>
      </c>
      <c r="C20" s="16" t="s">
        <v>5</v>
      </c>
      <c r="D20" s="4">
        <v>42</v>
      </c>
      <c r="E20" s="20">
        <v>53</v>
      </c>
      <c r="F20" s="5">
        <v>67</v>
      </c>
      <c r="G20" s="24">
        <v>69</v>
      </c>
      <c r="H20" s="6">
        <v>57</v>
      </c>
      <c r="I20" s="28">
        <v>66</v>
      </c>
      <c r="J20" s="5">
        <v>65</v>
      </c>
      <c r="K20" s="24">
        <v>48</v>
      </c>
      <c r="L20" s="6">
        <v>48</v>
      </c>
      <c r="M20" s="31">
        <f t="shared" si="4"/>
        <v>57.222222222222221</v>
      </c>
      <c r="N20" s="34">
        <v>52.33</v>
      </c>
      <c r="O20" s="37">
        <f t="shared" si="5"/>
        <v>-8.5495145631067984E-2</v>
      </c>
      <c r="P20" s="42" t="s">
        <v>4</v>
      </c>
      <c r="Q20" s="16" t="s">
        <v>5</v>
      </c>
      <c r="R20" s="4">
        <v>59</v>
      </c>
      <c r="S20" s="20">
        <v>56</v>
      </c>
      <c r="T20" s="5">
        <v>53</v>
      </c>
      <c r="U20" s="24">
        <v>71</v>
      </c>
      <c r="V20" s="6">
        <v>61</v>
      </c>
      <c r="W20" s="28">
        <v>63</v>
      </c>
      <c r="X20" s="5">
        <v>63</v>
      </c>
      <c r="Y20" s="24">
        <v>53</v>
      </c>
      <c r="Z20" s="6">
        <v>53</v>
      </c>
      <c r="AA20" s="31">
        <f t="shared" si="6"/>
        <v>59.111111111111114</v>
      </c>
      <c r="AB20" s="34">
        <v>57.78</v>
      </c>
      <c r="AC20" s="37">
        <f t="shared" si="7"/>
        <v>-2.2518796992481237E-2</v>
      </c>
    </row>
    <row r="21" spans="2:29" x14ac:dyDescent="0.25">
      <c r="B21" s="40"/>
      <c r="C21" s="16" t="s">
        <v>6</v>
      </c>
      <c r="D21" s="4">
        <v>2.7</v>
      </c>
      <c r="E21" s="20">
        <v>10</v>
      </c>
      <c r="F21" s="5">
        <v>6.1</v>
      </c>
      <c r="G21" s="24">
        <v>6.2</v>
      </c>
      <c r="H21" s="6">
        <v>7.7</v>
      </c>
      <c r="I21" s="28">
        <v>5</v>
      </c>
      <c r="J21" s="5">
        <v>5.9</v>
      </c>
      <c r="K21" s="24">
        <v>4</v>
      </c>
      <c r="L21" s="6">
        <v>4</v>
      </c>
      <c r="M21" s="31">
        <f t="shared" si="4"/>
        <v>5.7333333333333325</v>
      </c>
      <c r="N21" s="34">
        <v>5.5</v>
      </c>
      <c r="O21" s="37">
        <f t="shared" si="5"/>
        <v>-4.0697674418604515E-2</v>
      </c>
      <c r="P21" s="40"/>
      <c r="Q21" s="16" t="s">
        <v>6</v>
      </c>
      <c r="R21" s="4">
        <v>4.7</v>
      </c>
      <c r="S21" s="20">
        <v>10</v>
      </c>
      <c r="T21" s="5">
        <v>6.1</v>
      </c>
      <c r="U21" s="24">
        <v>6.1</v>
      </c>
      <c r="V21" s="6">
        <v>7.6</v>
      </c>
      <c r="W21" s="28">
        <v>5.2</v>
      </c>
      <c r="X21" s="5">
        <v>5.9</v>
      </c>
      <c r="Y21" s="24">
        <v>4</v>
      </c>
      <c r="Z21" s="6">
        <v>4</v>
      </c>
      <c r="AA21" s="31">
        <f t="shared" si="6"/>
        <v>5.9555555555555557</v>
      </c>
      <c r="AB21" s="34">
        <v>5.6</v>
      </c>
      <c r="AC21" s="37">
        <f t="shared" si="7"/>
        <v>-5.9701492537313515E-2</v>
      </c>
    </row>
    <row r="22" spans="2:29" x14ac:dyDescent="0.25">
      <c r="B22" s="40"/>
      <c r="C22" s="16" t="s">
        <v>7</v>
      </c>
      <c r="D22" s="4">
        <v>333</v>
      </c>
      <c r="E22" s="20">
        <v>0</v>
      </c>
      <c r="F22" s="5">
        <v>366</v>
      </c>
      <c r="G22" s="24">
        <v>182</v>
      </c>
      <c r="H22" s="6">
        <v>430</v>
      </c>
      <c r="I22" s="28">
        <v>117</v>
      </c>
      <c r="J22" s="5">
        <v>338</v>
      </c>
      <c r="K22" s="24">
        <v>200</v>
      </c>
      <c r="L22" s="6">
        <v>200</v>
      </c>
      <c r="M22" s="31">
        <f t="shared" si="4"/>
        <v>240.66666666666666</v>
      </c>
      <c r="N22" s="34">
        <v>227</v>
      </c>
      <c r="O22" s="37">
        <f t="shared" si="5"/>
        <v>-5.6786703601107998E-2</v>
      </c>
      <c r="P22" s="40"/>
      <c r="Q22" s="16" t="s">
        <v>7</v>
      </c>
      <c r="R22" s="4">
        <v>333</v>
      </c>
      <c r="S22" s="20">
        <v>0</v>
      </c>
      <c r="T22" s="5">
        <v>366</v>
      </c>
      <c r="U22" s="24">
        <v>183</v>
      </c>
      <c r="V22" s="6">
        <v>337</v>
      </c>
      <c r="W22" s="28">
        <v>117</v>
      </c>
      <c r="X22" s="5">
        <v>343</v>
      </c>
      <c r="Y22" s="24">
        <v>200</v>
      </c>
      <c r="Z22" s="6">
        <v>200</v>
      </c>
      <c r="AA22" s="31">
        <f t="shared" si="6"/>
        <v>231</v>
      </c>
      <c r="AB22" s="34">
        <v>218</v>
      </c>
      <c r="AC22" s="37">
        <f t="shared" si="7"/>
        <v>-5.627705627705628E-2</v>
      </c>
    </row>
    <row r="23" spans="2:29" x14ac:dyDescent="0.25">
      <c r="B23" s="40"/>
      <c r="C23" s="16" t="s">
        <v>8</v>
      </c>
      <c r="D23" s="4">
        <v>16000</v>
      </c>
      <c r="E23" s="20">
        <v>14000</v>
      </c>
      <c r="F23" s="5">
        <v>9000</v>
      </c>
      <c r="G23" s="24">
        <v>10500</v>
      </c>
      <c r="H23" s="6">
        <v>20000</v>
      </c>
      <c r="I23" s="28">
        <v>16750</v>
      </c>
      <c r="J23" s="5">
        <v>8000</v>
      </c>
      <c r="K23" s="24">
        <v>8000</v>
      </c>
      <c r="L23" s="6">
        <v>8000</v>
      </c>
      <c r="M23" s="31">
        <f t="shared" si="4"/>
        <v>12250</v>
      </c>
      <c r="N23" s="34">
        <v>11167</v>
      </c>
      <c r="O23" s="37">
        <f t="shared" si="5"/>
        <v>-8.8408163265306122E-2</v>
      </c>
      <c r="P23" s="40"/>
      <c r="Q23" s="16" t="s">
        <v>8</v>
      </c>
      <c r="R23" s="4">
        <v>0</v>
      </c>
      <c r="S23" s="20">
        <v>12750</v>
      </c>
      <c r="T23" s="5">
        <v>8750</v>
      </c>
      <c r="U23" s="24">
        <v>9000</v>
      </c>
      <c r="V23" s="6">
        <v>14750</v>
      </c>
      <c r="W23" s="28">
        <v>7500</v>
      </c>
      <c r="X23" s="5">
        <v>2750</v>
      </c>
      <c r="Y23" s="24">
        <v>7500</v>
      </c>
      <c r="Z23" s="6">
        <v>7500</v>
      </c>
      <c r="AA23" s="31">
        <f t="shared" si="6"/>
        <v>7833.333333333333</v>
      </c>
      <c r="AB23" s="34">
        <v>8056</v>
      </c>
      <c r="AC23" s="37">
        <f t="shared" si="7"/>
        <v>2.8425531914893658E-2</v>
      </c>
    </row>
    <row r="24" spans="2:29" x14ac:dyDescent="0.25">
      <c r="B24" s="40"/>
      <c r="C24" s="16" t="s">
        <v>9</v>
      </c>
      <c r="D24" s="4">
        <v>5</v>
      </c>
      <c r="E24" s="20">
        <v>5</v>
      </c>
      <c r="F24" s="5">
        <v>2</v>
      </c>
      <c r="G24" s="24">
        <v>10</v>
      </c>
      <c r="H24" s="6">
        <v>2</v>
      </c>
      <c r="I24" s="28">
        <v>6</v>
      </c>
      <c r="J24" s="5">
        <v>5</v>
      </c>
      <c r="K24" s="24">
        <v>5</v>
      </c>
      <c r="L24" s="6">
        <v>5</v>
      </c>
      <c r="M24" s="31">
        <f t="shared" si="4"/>
        <v>5</v>
      </c>
      <c r="N24" s="34">
        <v>4.7</v>
      </c>
      <c r="O24" s="37">
        <f t="shared" si="5"/>
        <v>-5.9999999999999963E-2</v>
      </c>
      <c r="P24" s="40"/>
      <c r="Q24" s="16" t="s">
        <v>9</v>
      </c>
      <c r="R24" s="4">
        <v>0</v>
      </c>
      <c r="S24" s="20">
        <v>5</v>
      </c>
      <c r="T24" s="5">
        <v>2</v>
      </c>
      <c r="U24" s="24">
        <v>7</v>
      </c>
      <c r="V24" s="6">
        <v>2</v>
      </c>
      <c r="W24" s="28">
        <v>0</v>
      </c>
      <c r="X24" s="5">
        <v>5</v>
      </c>
      <c r="Y24" s="24">
        <v>5</v>
      </c>
      <c r="Z24" s="6">
        <v>5</v>
      </c>
      <c r="AA24" s="31">
        <f t="shared" si="6"/>
        <v>3.4444444444444446</v>
      </c>
      <c r="AB24" s="34">
        <v>3.9</v>
      </c>
      <c r="AC24" s="37">
        <f t="shared" si="7"/>
        <v>0.13225806451612895</v>
      </c>
    </row>
    <row r="25" spans="2:29" x14ac:dyDescent="0.25">
      <c r="B25" s="40"/>
      <c r="C25" s="16" t="s">
        <v>10</v>
      </c>
      <c r="D25" s="4">
        <v>3</v>
      </c>
      <c r="E25" s="20">
        <v>3</v>
      </c>
      <c r="F25" s="5">
        <v>2</v>
      </c>
      <c r="G25" s="24">
        <v>1</v>
      </c>
      <c r="H25" s="6">
        <v>3</v>
      </c>
      <c r="I25" s="28">
        <v>2</v>
      </c>
      <c r="J25" s="5">
        <v>3</v>
      </c>
      <c r="K25" s="24">
        <v>3</v>
      </c>
      <c r="L25" s="6">
        <v>3</v>
      </c>
      <c r="M25" s="31">
        <f t="shared" si="4"/>
        <v>2.5555555555555554</v>
      </c>
      <c r="N25" s="34">
        <v>2.6</v>
      </c>
      <c r="O25" s="37">
        <f t="shared" si="5"/>
        <v>1.7391304347826202E-2</v>
      </c>
      <c r="P25" s="40"/>
      <c r="Q25" s="16" t="s">
        <v>10</v>
      </c>
      <c r="R25" s="4">
        <v>3</v>
      </c>
      <c r="S25" s="20">
        <v>3</v>
      </c>
      <c r="T25" s="5">
        <v>3</v>
      </c>
      <c r="U25" s="24">
        <v>3</v>
      </c>
      <c r="V25" s="6">
        <v>3</v>
      </c>
      <c r="W25" s="28">
        <v>1</v>
      </c>
      <c r="X25" s="5">
        <v>3</v>
      </c>
      <c r="Y25" s="24">
        <v>3</v>
      </c>
      <c r="Z25" s="6">
        <v>3</v>
      </c>
      <c r="AA25" s="31">
        <f t="shared" si="6"/>
        <v>2.7777777777777777</v>
      </c>
      <c r="AB25" s="34">
        <v>2.7</v>
      </c>
      <c r="AC25" s="37">
        <f t="shared" si="7"/>
        <v>-2.79999999999999E-2</v>
      </c>
    </row>
    <row r="26" spans="2:29" x14ac:dyDescent="0.25">
      <c r="B26" s="40"/>
      <c r="C26" s="16" t="s">
        <v>11</v>
      </c>
      <c r="D26" s="4">
        <v>0</v>
      </c>
      <c r="E26" s="20">
        <v>2750</v>
      </c>
      <c r="F26" s="5">
        <v>2500</v>
      </c>
      <c r="G26" s="24">
        <v>4000</v>
      </c>
      <c r="H26" s="6">
        <v>3750</v>
      </c>
      <c r="I26" s="28">
        <v>5000</v>
      </c>
      <c r="J26" s="5">
        <v>1750</v>
      </c>
      <c r="K26" s="24">
        <v>2750</v>
      </c>
      <c r="L26" s="6">
        <v>2750</v>
      </c>
      <c r="M26" s="31">
        <f t="shared" si="4"/>
        <v>2805.5555555555557</v>
      </c>
      <c r="N26" s="34">
        <v>2778</v>
      </c>
      <c r="O26" s="37">
        <f t="shared" si="5"/>
        <v>-9.8217821782178583E-3</v>
      </c>
      <c r="P26" s="40"/>
      <c r="Q26" s="16" t="s">
        <v>11</v>
      </c>
      <c r="R26" s="4">
        <v>0</v>
      </c>
      <c r="S26" s="20">
        <v>2750</v>
      </c>
      <c r="T26" s="5">
        <v>2500</v>
      </c>
      <c r="U26" s="24">
        <v>3500</v>
      </c>
      <c r="V26" s="6">
        <v>3000</v>
      </c>
      <c r="W26" s="28">
        <v>3000</v>
      </c>
      <c r="X26" s="5">
        <v>1500</v>
      </c>
      <c r="Y26" s="24">
        <v>2750</v>
      </c>
      <c r="Z26" s="6">
        <v>2750</v>
      </c>
      <c r="AA26" s="31">
        <f t="shared" si="6"/>
        <v>2416.6666666666665</v>
      </c>
      <c r="AB26" s="34">
        <v>2611</v>
      </c>
      <c r="AC26" s="37">
        <f t="shared" si="7"/>
        <v>8.0413793103448344E-2</v>
      </c>
    </row>
    <row r="27" spans="2:29" x14ac:dyDescent="0.25">
      <c r="B27" s="10" t="s">
        <v>12</v>
      </c>
      <c r="C27" s="18" t="s">
        <v>13</v>
      </c>
      <c r="D27" s="11">
        <v>49</v>
      </c>
      <c r="E27" s="22">
        <v>29</v>
      </c>
      <c r="F27" s="12">
        <v>0</v>
      </c>
      <c r="G27" s="26">
        <v>0</v>
      </c>
      <c r="H27" s="13">
        <v>0</v>
      </c>
      <c r="I27" s="30">
        <v>49</v>
      </c>
      <c r="J27" s="12">
        <v>0</v>
      </c>
      <c r="K27" s="26">
        <v>32</v>
      </c>
      <c r="L27" s="13">
        <v>32</v>
      </c>
      <c r="M27" s="14">
        <f t="shared" si="4"/>
        <v>21.222222222222221</v>
      </c>
      <c r="N27" s="34">
        <v>42.33</v>
      </c>
      <c r="O27" s="37"/>
      <c r="P27" s="10" t="s">
        <v>12</v>
      </c>
      <c r="Q27" s="18" t="s">
        <v>13</v>
      </c>
      <c r="R27" s="11">
        <v>75</v>
      </c>
      <c r="S27" s="22">
        <v>0</v>
      </c>
      <c r="T27" s="12">
        <v>0</v>
      </c>
      <c r="U27" s="26">
        <v>0</v>
      </c>
      <c r="V27" s="13">
        <v>0</v>
      </c>
      <c r="W27" s="30">
        <v>45</v>
      </c>
      <c r="X27" s="12">
        <v>0</v>
      </c>
      <c r="Y27" s="26">
        <v>37</v>
      </c>
      <c r="Z27" s="13">
        <v>37</v>
      </c>
      <c r="AA27" s="14">
        <f t="shared" si="6"/>
        <v>21.555555555555557</v>
      </c>
      <c r="AB27" s="34">
        <v>47.78</v>
      </c>
      <c r="AC27" s="37"/>
    </row>
  </sheetData>
  <mergeCells count="12">
    <mergeCell ref="B20:B26"/>
    <mergeCell ref="B2:C2"/>
    <mergeCell ref="B3:B5"/>
    <mergeCell ref="B6:B12"/>
    <mergeCell ref="B16:C16"/>
    <mergeCell ref="B17:B19"/>
    <mergeCell ref="P16:Q16"/>
    <mergeCell ref="P17:P19"/>
    <mergeCell ref="P20:P26"/>
    <mergeCell ref="P2:Q2"/>
    <mergeCell ref="P3:P5"/>
    <mergeCell ref="P6:P12"/>
  </mergeCells>
  <conditionalFormatting sqref="O3:O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:AC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3369-A9E0-4E72-BB35-08CB8E826323}">
  <dimension ref="B1:AD27"/>
  <sheetViews>
    <sheetView topLeftCell="E1" workbookViewId="0">
      <selection activeCell="N1" sqref="N1:N1048576"/>
    </sheetView>
  </sheetViews>
  <sheetFormatPr defaultRowHeight="15" x14ac:dyDescent="0.25"/>
  <cols>
    <col min="2" max="2" width="14.42578125" bestFit="1" customWidth="1"/>
    <col min="3" max="3" width="28.5703125" bestFit="1" customWidth="1"/>
    <col min="17" max="17" width="14.42578125" bestFit="1" customWidth="1"/>
    <col min="18" max="18" width="28.5703125" bestFit="1" customWidth="1"/>
  </cols>
  <sheetData>
    <row r="1" spans="2:30" ht="15.75" thickBot="1" x14ac:dyDescent="0.3"/>
    <row r="2" spans="2:30" ht="15.75" thickBot="1" x14ac:dyDescent="0.3">
      <c r="B2" s="38" t="s">
        <v>23</v>
      </c>
      <c r="C2" s="39"/>
      <c r="D2" s="1" t="s">
        <v>14</v>
      </c>
      <c r="E2" s="19" t="s">
        <v>15</v>
      </c>
      <c r="F2" s="2" t="s">
        <v>16</v>
      </c>
      <c r="G2" s="23" t="s">
        <v>17</v>
      </c>
      <c r="H2" s="3" t="s">
        <v>18</v>
      </c>
      <c r="I2" s="27" t="s">
        <v>19</v>
      </c>
      <c r="J2" s="2" t="s">
        <v>20</v>
      </c>
      <c r="K2" s="23" t="s">
        <v>21</v>
      </c>
      <c r="L2" s="3" t="s">
        <v>22</v>
      </c>
      <c r="M2" s="15" t="s">
        <v>24</v>
      </c>
      <c r="N2" s="33" t="s">
        <v>28</v>
      </c>
      <c r="Q2" s="38" t="s">
        <v>25</v>
      </c>
      <c r="R2" s="39"/>
      <c r="S2" s="1" t="s">
        <v>14</v>
      </c>
      <c r="T2" s="19" t="s">
        <v>15</v>
      </c>
      <c r="U2" s="2" t="s">
        <v>16</v>
      </c>
      <c r="V2" s="23" t="s">
        <v>17</v>
      </c>
      <c r="W2" s="3" t="s">
        <v>18</v>
      </c>
      <c r="X2" s="27" t="s">
        <v>19</v>
      </c>
      <c r="Y2" s="2" t="s">
        <v>20</v>
      </c>
      <c r="Z2" s="23" t="s">
        <v>21</v>
      </c>
      <c r="AA2" s="3" t="s">
        <v>22</v>
      </c>
      <c r="AB2" s="15" t="s">
        <v>24</v>
      </c>
      <c r="AC2" s="35" t="s">
        <v>28</v>
      </c>
    </row>
    <row r="3" spans="2:30" x14ac:dyDescent="0.25">
      <c r="B3" s="40" t="s">
        <v>0</v>
      </c>
      <c r="C3" s="16" t="s">
        <v>1</v>
      </c>
      <c r="D3" s="1">
        <v>90</v>
      </c>
      <c r="E3" s="19">
        <v>80</v>
      </c>
      <c r="F3" s="2">
        <v>77</v>
      </c>
      <c r="G3" s="23">
        <v>87</v>
      </c>
      <c r="H3" s="3">
        <v>85</v>
      </c>
      <c r="I3" s="27">
        <v>93</v>
      </c>
      <c r="J3" s="2">
        <v>81</v>
      </c>
      <c r="K3" s="23">
        <v>67</v>
      </c>
      <c r="L3" s="3">
        <v>67</v>
      </c>
      <c r="M3" s="15">
        <f>AVERAGE(D3:L3)</f>
        <v>80.777777777777771</v>
      </c>
      <c r="N3" s="34">
        <v>81.67</v>
      </c>
      <c r="O3" s="37">
        <f>(N3-M3)/M3</f>
        <v>1.1045392022008353E-2</v>
      </c>
      <c r="P3" s="37"/>
      <c r="Q3" s="40" t="s">
        <v>0</v>
      </c>
      <c r="R3" s="16" t="s">
        <v>1</v>
      </c>
      <c r="S3" s="1">
        <v>93</v>
      </c>
      <c r="T3" s="19">
        <v>84</v>
      </c>
      <c r="U3" s="2">
        <v>77</v>
      </c>
      <c r="V3" s="23">
        <v>88</v>
      </c>
      <c r="W3" s="3">
        <v>86</v>
      </c>
      <c r="X3" s="27">
        <v>93</v>
      </c>
      <c r="Y3" s="2">
        <v>100</v>
      </c>
      <c r="Z3" s="23">
        <v>72</v>
      </c>
      <c r="AA3" s="3">
        <v>72</v>
      </c>
      <c r="AB3" s="15">
        <f>AVERAGE(S3:AA3)</f>
        <v>85</v>
      </c>
      <c r="AC3" s="36">
        <v>86.56</v>
      </c>
      <c r="AD3" s="37">
        <f>(AC3-AB3)/AB3</f>
        <v>1.8352941176470614E-2</v>
      </c>
    </row>
    <row r="4" spans="2:30" x14ac:dyDescent="0.25">
      <c r="B4" s="40"/>
      <c r="C4" s="16" t="s">
        <v>2</v>
      </c>
      <c r="D4" s="4">
        <v>5000</v>
      </c>
      <c r="E4" s="20">
        <v>7800</v>
      </c>
      <c r="F4" s="5">
        <v>5000</v>
      </c>
      <c r="G4" s="24">
        <v>5250</v>
      </c>
      <c r="H4" s="6">
        <v>8700</v>
      </c>
      <c r="I4" s="28">
        <v>10200</v>
      </c>
      <c r="J4" s="5">
        <v>750</v>
      </c>
      <c r="K4" s="24">
        <v>5000</v>
      </c>
      <c r="L4" s="6">
        <v>5000</v>
      </c>
      <c r="M4" s="31">
        <f t="shared" ref="M4:M13" si="0">AVERAGE(D4:L4)</f>
        <v>5855.5555555555557</v>
      </c>
      <c r="N4" s="34">
        <v>5056</v>
      </c>
      <c r="O4" s="37">
        <f t="shared" ref="O4:O12" si="1">(N4-M4)/M4</f>
        <v>-0.13654648956356738</v>
      </c>
      <c r="P4" s="37"/>
      <c r="Q4" s="40"/>
      <c r="R4" s="16" t="s">
        <v>2</v>
      </c>
      <c r="S4" s="4">
        <v>4500</v>
      </c>
      <c r="T4" s="20">
        <v>7200</v>
      </c>
      <c r="U4" s="5">
        <v>5500</v>
      </c>
      <c r="V4" s="24">
        <v>4500</v>
      </c>
      <c r="W4" s="6">
        <v>5000</v>
      </c>
      <c r="X4" s="28">
        <v>10200</v>
      </c>
      <c r="Y4" s="5">
        <v>250</v>
      </c>
      <c r="Z4" s="24">
        <v>4500</v>
      </c>
      <c r="AA4" s="6">
        <v>4500</v>
      </c>
      <c r="AB4" s="31">
        <f t="shared" ref="AB4:AB13" si="2">AVERAGE(S4:AA4)</f>
        <v>5127.7777777777774</v>
      </c>
      <c r="AC4" s="36">
        <v>4556</v>
      </c>
      <c r="AD4" s="37">
        <f t="shared" ref="AD4:AD12" si="3">(AC4-AB4)/AB4</f>
        <v>-0.11150595882990243</v>
      </c>
    </row>
    <row r="5" spans="2:30" x14ac:dyDescent="0.25">
      <c r="B5" s="41"/>
      <c r="C5" s="17" t="s">
        <v>3</v>
      </c>
      <c r="D5" s="7">
        <v>1</v>
      </c>
      <c r="E5" s="21">
        <v>1</v>
      </c>
      <c r="F5" s="8">
        <v>0</v>
      </c>
      <c r="G5" s="25">
        <v>1</v>
      </c>
      <c r="H5" s="9">
        <v>0</v>
      </c>
      <c r="I5" s="29">
        <v>1</v>
      </c>
      <c r="J5" s="8">
        <v>0</v>
      </c>
      <c r="K5" s="25">
        <v>0</v>
      </c>
      <c r="L5" s="9">
        <v>0</v>
      </c>
      <c r="M5" s="32">
        <f t="shared" si="0"/>
        <v>0.44444444444444442</v>
      </c>
      <c r="N5" s="34">
        <v>0.33</v>
      </c>
      <c r="O5" s="37"/>
      <c r="P5" s="37"/>
      <c r="Q5" s="41"/>
      <c r="R5" s="17" t="s">
        <v>3</v>
      </c>
      <c r="S5" s="7">
        <v>1</v>
      </c>
      <c r="T5" s="21">
        <v>1</v>
      </c>
      <c r="U5" s="8">
        <v>0</v>
      </c>
      <c r="V5" s="25">
        <v>1</v>
      </c>
      <c r="W5" s="9">
        <v>0</v>
      </c>
      <c r="X5" s="29">
        <v>1</v>
      </c>
      <c r="Y5" s="8">
        <v>0</v>
      </c>
      <c r="Z5" s="25">
        <v>0</v>
      </c>
      <c r="AA5" s="9">
        <v>0</v>
      </c>
      <c r="AB5" s="32">
        <f t="shared" si="2"/>
        <v>0.44444444444444442</v>
      </c>
      <c r="AC5" s="36">
        <v>0.33</v>
      </c>
      <c r="AD5" s="37"/>
    </row>
    <row r="6" spans="2:30" x14ac:dyDescent="0.25">
      <c r="B6" s="42" t="s">
        <v>4</v>
      </c>
      <c r="C6" s="16" t="s">
        <v>5</v>
      </c>
      <c r="D6" s="4">
        <v>64</v>
      </c>
      <c r="E6" s="20">
        <v>51</v>
      </c>
      <c r="F6" s="5">
        <v>55</v>
      </c>
      <c r="G6" s="24">
        <v>60</v>
      </c>
      <c r="H6" s="6">
        <v>56</v>
      </c>
      <c r="I6" s="28">
        <v>66</v>
      </c>
      <c r="J6" s="5">
        <v>50</v>
      </c>
      <c r="K6" s="24">
        <v>48</v>
      </c>
      <c r="L6" s="6">
        <v>48</v>
      </c>
      <c r="M6" s="31">
        <f t="shared" si="0"/>
        <v>55.333333333333336</v>
      </c>
      <c r="N6" s="34">
        <v>55.33</v>
      </c>
      <c r="O6" s="37">
        <f t="shared" si="1"/>
        <v>-6.0240963855495308E-5</v>
      </c>
      <c r="P6" s="37"/>
      <c r="Q6" s="42" t="s">
        <v>4</v>
      </c>
      <c r="R6" s="16" t="s">
        <v>5</v>
      </c>
      <c r="S6" s="4">
        <v>65</v>
      </c>
      <c r="T6" s="20">
        <v>60</v>
      </c>
      <c r="U6" s="5">
        <v>55</v>
      </c>
      <c r="V6" s="24">
        <v>63</v>
      </c>
      <c r="W6" s="6">
        <v>58</v>
      </c>
      <c r="X6" s="28">
        <v>62</v>
      </c>
      <c r="Y6" s="5">
        <v>68</v>
      </c>
      <c r="Z6" s="24">
        <v>53</v>
      </c>
      <c r="AA6" s="6">
        <v>53</v>
      </c>
      <c r="AB6" s="31">
        <f t="shared" si="2"/>
        <v>59.666666666666664</v>
      </c>
      <c r="AC6" s="36">
        <v>60.22</v>
      </c>
      <c r="AD6" s="37">
        <f t="shared" si="3"/>
        <v>9.2737430167597976E-3</v>
      </c>
    </row>
    <row r="7" spans="2:30" x14ac:dyDescent="0.25">
      <c r="B7" s="40"/>
      <c r="C7" s="16" t="s">
        <v>6</v>
      </c>
      <c r="D7" s="4">
        <v>4.3</v>
      </c>
      <c r="E7" s="20">
        <v>8.5</v>
      </c>
      <c r="F7" s="5">
        <v>5.7</v>
      </c>
      <c r="G7" s="24">
        <v>5.8</v>
      </c>
      <c r="H7" s="6">
        <v>6.4</v>
      </c>
      <c r="I7" s="28">
        <v>5</v>
      </c>
      <c r="J7" s="5">
        <v>4.9000000000000004</v>
      </c>
      <c r="K7" s="24">
        <v>4</v>
      </c>
      <c r="L7" s="6">
        <v>4</v>
      </c>
      <c r="M7" s="31">
        <f t="shared" si="0"/>
        <v>5.4</v>
      </c>
      <c r="N7" s="34">
        <v>5.7</v>
      </c>
      <c r="O7" s="37">
        <f t="shared" si="1"/>
        <v>5.5555555555555518E-2</v>
      </c>
      <c r="P7" s="37"/>
      <c r="Q7" s="40"/>
      <c r="R7" s="16" t="s">
        <v>6</v>
      </c>
      <c r="S7" s="4">
        <v>2.7</v>
      </c>
      <c r="T7" s="20">
        <v>8.5</v>
      </c>
      <c r="U7" s="5">
        <v>5.7</v>
      </c>
      <c r="V7" s="24">
        <v>6</v>
      </c>
      <c r="W7" s="6">
        <v>6.9</v>
      </c>
      <c r="X7" s="28">
        <v>5</v>
      </c>
      <c r="Y7" s="5">
        <v>4.9000000000000004</v>
      </c>
      <c r="Z7" s="24">
        <v>4</v>
      </c>
      <c r="AA7" s="6">
        <v>4</v>
      </c>
      <c r="AB7" s="31">
        <f t="shared" si="2"/>
        <v>5.3</v>
      </c>
      <c r="AC7" s="36">
        <v>5.5</v>
      </c>
      <c r="AD7" s="37">
        <f t="shared" si="3"/>
        <v>3.7735849056603807E-2</v>
      </c>
    </row>
    <row r="8" spans="2:30" x14ac:dyDescent="0.25">
      <c r="B8" s="40"/>
      <c r="C8" s="16" t="s">
        <v>7</v>
      </c>
      <c r="D8" s="4">
        <v>300</v>
      </c>
      <c r="E8" s="20">
        <v>50</v>
      </c>
      <c r="F8" s="5">
        <v>349.9</v>
      </c>
      <c r="G8" s="24">
        <v>249.1</v>
      </c>
      <c r="H8" s="6">
        <v>348.2</v>
      </c>
      <c r="I8" s="28">
        <v>150.30000000000001</v>
      </c>
      <c r="J8" s="5">
        <v>200.2</v>
      </c>
      <c r="K8" s="24">
        <v>200</v>
      </c>
      <c r="L8" s="6">
        <v>200</v>
      </c>
      <c r="M8" s="31">
        <f t="shared" si="0"/>
        <v>227.52222222222224</v>
      </c>
      <c r="N8" s="34">
        <v>223</v>
      </c>
      <c r="O8" s="37">
        <f t="shared" si="1"/>
        <v>-1.9875958392342706E-2</v>
      </c>
      <c r="P8" s="37"/>
      <c r="Q8" s="40"/>
      <c r="R8" s="16" t="s">
        <v>7</v>
      </c>
      <c r="S8" s="4">
        <v>300</v>
      </c>
      <c r="T8" s="20">
        <v>50</v>
      </c>
      <c r="U8" s="5">
        <v>284.7</v>
      </c>
      <c r="V8" s="24">
        <v>248.8</v>
      </c>
      <c r="W8" s="6">
        <v>398.3</v>
      </c>
      <c r="X8" s="28">
        <v>150.1</v>
      </c>
      <c r="Y8" s="5">
        <v>255.9</v>
      </c>
      <c r="Z8" s="24">
        <v>200</v>
      </c>
      <c r="AA8" s="6">
        <v>200</v>
      </c>
      <c r="AB8" s="31">
        <f t="shared" si="2"/>
        <v>231.97777777777779</v>
      </c>
      <c r="AC8" s="36">
        <v>214</v>
      </c>
      <c r="AD8" s="37">
        <f t="shared" si="3"/>
        <v>-7.7497844621132336E-2</v>
      </c>
    </row>
    <row r="9" spans="2:30" x14ac:dyDescent="0.25">
      <c r="B9" s="40"/>
      <c r="C9" s="16" t="s">
        <v>8</v>
      </c>
      <c r="D9" s="4">
        <v>11000</v>
      </c>
      <c r="E9" s="20">
        <v>18000</v>
      </c>
      <c r="F9" s="5">
        <v>13500</v>
      </c>
      <c r="G9" s="24">
        <v>10000</v>
      </c>
      <c r="H9" s="6">
        <v>18600</v>
      </c>
      <c r="I9" s="28">
        <v>12000</v>
      </c>
      <c r="J9" s="5">
        <v>8000</v>
      </c>
      <c r="K9" s="24">
        <v>10000</v>
      </c>
      <c r="L9" s="6">
        <v>10000</v>
      </c>
      <c r="M9" s="31">
        <f t="shared" si="0"/>
        <v>12344.444444444445</v>
      </c>
      <c r="N9" s="34">
        <v>12556</v>
      </c>
      <c r="O9" s="37">
        <f t="shared" si="1"/>
        <v>1.7137713771377072E-2</v>
      </c>
      <c r="P9" s="37"/>
      <c r="Q9" s="40"/>
      <c r="R9" s="16" t="s">
        <v>8</v>
      </c>
      <c r="S9" s="4">
        <v>9500</v>
      </c>
      <c r="T9" s="20">
        <v>15600</v>
      </c>
      <c r="U9" s="5">
        <v>10000</v>
      </c>
      <c r="V9" s="24">
        <v>9000</v>
      </c>
      <c r="W9" s="6">
        <v>15500</v>
      </c>
      <c r="X9" s="28">
        <v>16800</v>
      </c>
      <c r="Y9" s="5">
        <v>7000</v>
      </c>
      <c r="Z9" s="24">
        <v>9000</v>
      </c>
      <c r="AA9" s="6">
        <v>9000</v>
      </c>
      <c r="AB9" s="31">
        <f t="shared" si="2"/>
        <v>11266.666666666666</v>
      </c>
      <c r="AC9" s="36">
        <v>11056</v>
      </c>
      <c r="AD9" s="37">
        <f t="shared" si="3"/>
        <v>-1.8698224852070951E-2</v>
      </c>
    </row>
    <row r="10" spans="2:30" x14ac:dyDescent="0.25">
      <c r="B10" s="40"/>
      <c r="C10" s="16" t="s">
        <v>9</v>
      </c>
      <c r="D10" s="4">
        <v>6</v>
      </c>
      <c r="E10" s="20">
        <v>5</v>
      </c>
      <c r="F10" s="5">
        <v>4</v>
      </c>
      <c r="G10" s="24">
        <v>7</v>
      </c>
      <c r="H10" s="6">
        <v>3</v>
      </c>
      <c r="I10" s="28">
        <v>6</v>
      </c>
      <c r="J10" s="5">
        <v>5</v>
      </c>
      <c r="K10" s="24">
        <v>5</v>
      </c>
      <c r="L10" s="6">
        <v>5</v>
      </c>
      <c r="M10" s="31">
        <f t="shared" si="0"/>
        <v>5.1111111111111107</v>
      </c>
      <c r="N10" s="34">
        <v>5</v>
      </c>
      <c r="O10" s="37">
        <f t="shared" si="1"/>
        <v>-2.1739130434782532E-2</v>
      </c>
      <c r="P10" s="37"/>
      <c r="Q10" s="40"/>
      <c r="R10" s="16" t="s">
        <v>9</v>
      </c>
      <c r="S10" s="4">
        <v>5</v>
      </c>
      <c r="T10" s="20">
        <v>5</v>
      </c>
      <c r="U10" s="5">
        <v>5</v>
      </c>
      <c r="V10" s="24">
        <v>7</v>
      </c>
      <c r="W10" s="6">
        <v>3</v>
      </c>
      <c r="X10" s="28">
        <v>5</v>
      </c>
      <c r="Y10" s="5">
        <v>5</v>
      </c>
      <c r="Z10" s="24">
        <v>5</v>
      </c>
      <c r="AA10" s="6">
        <v>5</v>
      </c>
      <c r="AB10" s="31">
        <f t="shared" si="2"/>
        <v>5</v>
      </c>
      <c r="AC10" s="36">
        <v>4.9000000000000004</v>
      </c>
      <c r="AD10" s="37">
        <f t="shared" si="3"/>
        <v>-1.9999999999999928E-2</v>
      </c>
    </row>
    <row r="11" spans="2:30" x14ac:dyDescent="0.25">
      <c r="B11" s="40"/>
      <c r="C11" s="16" t="s">
        <v>10</v>
      </c>
      <c r="D11" s="4">
        <v>1</v>
      </c>
      <c r="E11" s="20">
        <v>3</v>
      </c>
      <c r="F11" s="5">
        <v>2</v>
      </c>
      <c r="G11" s="24">
        <v>3</v>
      </c>
      <c r="H11" s="6">
        <v>3</v>
      </c>
      <c r="I11" s="28">
        <v>2</v>
      </c>
      <c r="J11" s="5">
        <v>3</v>
      </c>
      <c r="K11" s="24">
        <v>3</v>
      </c>
      <c r="L11" s="6">
        <v>3</v>
      </c>
      <c r="M11" s="31">
        <f>AVERAGE(D11:L11)</f>
        <v>2.5555555555555554</v>
      </c>
      <c r="N11" s="34">
        <v>2.4</v>
      </c>
      <c r="O11" s="37">
        <f t="shared" si="1"/>
        <v>-6.0869565217391265E-2</v>
      </c>
      <c r="P11" s="37"/>
      <c r="Q11" s="40"/>
      <c r="R11" s="16" t="s">
        <v>10</v>
      </c>
      <c r="S11" s="4">
        <v>2</v>
      </c>
      <c r="T11" s="20">
        <v>3</v>
      </c>
      <c r="U11" s="5">
        <v>3</v>
      </c>
      <c r="V11" s="24">
        <v>2</v>
      </c>
      <c r="W11" s="6">
        <v>3</v>
      </c>
      <c r="X11" s="28">
        <v>2</v>
      </c>
      <c r="Y11" s="5">
        <v>2</v>
      </c>
      <c r="Z11" s="24">
        <v>3</v>
      </c>
      <c r="AA11" s="6">
        <v>3</v>
      </c>
      <c r="AB11" s="31">
        <f t="shared" si="2"/>
        <v>2.5555555555555554</v>
      </c>
      <c r="AC11" s="36">
        <v>2.6</v>
      </c>
      <c r="AD11" s="37">
        <f t="shared" si="3"/>
        <v>1.7391304347826202E-2</v>
      </c>
    </row>
    <row r="12" spans="2:30" x14ac:dyDescent="0.25">
      <c r="B12" s="40"/>
      <c r="C12" s="16" t="s">
        <v>11</v>
      </c>
      <c r="D12" s="4">
        <v>0</v>
      </c>
      <c r="E12" s="20">
        <v>4250</v>
      </c>
      <c r="F12" s="5">
        <v>4500</v>
      </c>
      <c r="G12" s="24">
        <v>4250</v>
      </c>
      <c r="H12" s="6">
        <v>5250</v>
      </c>
      <c r="I12" s="28">
        <v>4500</v>
      </c>
      <c r="J12" s="5">
        <v>1500</v>
      </c>
      <c r="K12" s="24">
        <v>4000</v>
      </c>
      <c r="L12" s="6">
        <v>4000</v>
      </c>
      <c r="M12" s="31">
        <f t="shared" si="0"/>
        <v>3583.3333333333335</v>
      </c>
      <c r="N12" s="34">
        <v>3806</v>
      </c>
      <c r="O12" s="37">
        <f t="shared" si="1"/>
        <v>6.2139534883720884E-2</v>
      </c>
      <c r="P12" s="37"/>
      <c r="Q12" s="40"/>
      <c r="R12" s="16" t="s">
        <v>11</v>
      </c>
      <c r="S12" s="4">
        <v>0</v>
      </c>
      <c r="T12" s="20">
        <v>4250</v>
      </c>
      <c r="U12" s="5">
        <v>4500</v>
      </c>
      <c r="V12" s="24">
        <v>4000</v>
      </c>
      <c r="W12" s="6">
        <v>4750</v>
      </c>
      <c r="X12" s="28">
        <v>4500</v>
      </c>
      <c r="Y12" s="5">
        <v>3500</v>
      </c>
      <c r="Z12" s="24">
        <v>4000</v>
      </c>
      <c r="AA12" s="6">
        <v>4000</v>
      </c>
      <c r="AB12" s="31">
        <f t="shared" si="2"/>
        <v>3722.2222222222222</v>
      </c>
      <c r="AC12" s="36">
        <v>3944</v>
      </c>
      <c r="AD12" s="37">
        <f t="shared" si="3"/>
        <v>5.9582089552238822E-2</v>
      </c>
    </row>
    <row r="13" spans="2:30" x14ac:dyDescent="0.25">
      <c r="B13" s="10" t="s">
        <v>12</v>
      </c>
      <c r="C13" s="18" t="s">
        <v>13</v>
      </c>
      <c r="D13" s="11">
        <v>54</v>
      </c>
      <c r="E13" s="22">
        <v>30</v>
      </c>
      <c r="F13" s="12">
        <v>0</v>
      </c>
      <c r="G13" s="26">
        <v>45</v>
      </c>
      <c r="H13" s="13">
        <v>0</v>
      </c>
      <c r="I13" s="30">
        <v>47</v>
      </c>
      <c r="J13" s="12">
        <v>0</v>
      </c>
      <c r="K13" s="26">
        <v>32</v>
      </c>
      <c r="L13" s="13">
        <v>32</v>
      </c>
      <c r="M13" s="14">
        <f t="shared" si="0"/>
        <v>26.666666666666668</v>
      </c>
      <c r="N13" s="34">
        <v>45.33</v>
      </c>
      <c r="O13" s="37"/>
      <c r="P13" s="37"/>
      <c r="Q13" s="10" t="s">
        <v>12</v>
      </c>
      <c r="R13" s="18" t="s">
        <v>13</v>
      </c>
      <c r="S13" s="11">
        <v>0</v>
      </c>
      <c r="T13" s="22">
        <v>0</v>
      </c>
      <c r="U13" s="12">
        <v>0</v>
      </c>
      <c r="V13" s="26">
        <v>0</v>
      </c>
      <c r="W13" s="13">
        <v>0</v>
      </c>
      <c r="X13" s="30">
        <v>46</v>
      </c>
      <c r="Y13" s="12">
        <v>0</v>
      </c>
      <c r="Z13" s="26">
        <v>37</v>
      </c>
      <c r="AA13" s="13">
        <v>37</v>
      </c>
      <c r="AB13" s="14">
        <f t="shared" si="2"/>
        <v>13.333333333333334</v>
      </c>
      <c r="AC13" s="36">
        <v>50.22</v>
      </c>
      <c r="AD13" s="37"/>
    </row>
    <row r="15" spans="2:30" ht="15.75" thickBot="1" x14ac:dyDescent="0.3"/>
    <row r="16" spans="2:30" ht="15.75" thickBot="1" x14ac:dyDescent="0.3">
      <c r="B16" s="38" t="s">
        <v>26</v>
      </c>
      <c r="C16" s="39"/>
      <c r="D16" s="1" t="s">
        <v>14</v>
      </c>
      <c r="E16" s="19" t="s">
        <v>15</v>
      </c>
      <c r="F16" s="2" t="s">
        <v>16</v>
      </c>
      <c r="G16" s="23" t="s">
        <v>17</v>
      </c>
      <c r="H16" s="3" t="s">
        <v>18</v>
      </c>
      <c r="I16" s="27" t="s">
        <v>19</v>
      </c>
      <c r="J16" s="2" t="s">
        <v>20</v>
      </c>
      <c r="K16" s="23" t="s">
        <v>21</v>
      </c>
      <c r="L16" s="3" t="s">
        <v>22</v>
      </c>
      <c r="M16" s="15" t="s">
        <v>24</v>
      </c>
      <c r="N16" s="33" t="s">
        <v>28</v>
      </c>
      <c r="Q16" s="38" t="s">
        <v>27</v>
      </c>
      <c r="R16" s="39"/>
      <c r="S16" s="1" t="s">
        <v>14</v>
      </c>
      <c r="T16" s="19" t="s">
        <v>15</v>
      </c>
      <c r="U16" s="2" t="s">
        <v>16</v>
      </c>
      <c r="V16" s="23" t="s">
        <v>17</v>
      </c>
      <c r="W16" s="3" t="s">
        <v>18</v>
      </c>
      <c r="X16" s="27" t="s">
        <v>19</v>
      </c>
      <c r="Y16" s="2" t="s">
        <v>20</v>
      </c>
      <c r="Z16" s="23" t="s">
        <v>21</v>
      </c>
      <c r="AA16" s="3" t="s">
        <v>22</v>
      </c>
      <c r="AB16" s="15" t="s">
        <v>24</v>
      </c>
      <c r="AC16" s="33" t="s">
        <v>28</v>
      </c>
    </row>
    <row r="17" spans="2:30" x14ac:dyDescent="0.25">
      <c r="B17" s="40" t="s">
        <v>0</v>
      </c>
      <c r="C17" s="16" t="s">
        <v>1</v>
      </c>
      <c r="D17" s="1">
        <v>60</v>
      </c>
      <c r="E17" s="19">
        <v>80</v>
      </c>
      <c r="F17" s="2">
        <v>100</v>
      </c>
      <c r="G17" s="23">
        <v>93</v>
      </c>
      <c r="H17" s="3">
        <v>85</v>
      </c>
      <c r="I17" s="27">
        <v>92</v>
      </c>
      <c r="J17" s="2">
        <v>88</v>
      </c>
      <c r="K17" s="23">
        <v>67</v>
      </c>
      <c r="L17" s="3">
        <v>67</v>
      </c>
      <c r="M17" s="15">
        <f>AVERAGE(D17:L17)</f>
        <v>81.333333333333329</v>
      </c>
      <c r="N17" s="34">
        <v>76.67</v>
      </c>
      <c r="O17" s="37">
        <f>(N17-M17)/M17</f>
        <v>-5.7336065573770419E-2</v>
      </c>
      <c r="P17" s="37"/>
      <c r="Q17" s="40" t="s">
        <v>0</v>
      </c>
      <c r="R17" s="16" t="s">
        <v>1</v>
      </c>
      <c r="S17" s="1">
        <v>80</v>
      </c>
      <c r="T17" s="19">
        <v>88</v>
      </c>
      <c r="U17" s="2">
        <v>75</v>
      </c>
      <c r="V17" s="23">
        <v>92</v>
      </c>
      <c r="W17" s="3">
        <v>88</v>
      </c>
      <c r="X17" s="27">
        <v>98</v>
      </c>
      <c r="Y17" s="2">
        <v>91</v>
      </c>
      <c r="Z17" s="23">
        <v>72</v>
      </c>
      <c r="AA17" s="3">
        <v>72</v>
      </c>
      <c r="AB17" s="15">
        <f>AVERAGE(S17:AA17)</f>
        <v>84</v>
      </c>
      <c r="AC17" s="34">
        <v>84.5</v>
      </c>
      <c r="AD17" s="37">
        <f>(AC17-AB17)/AB17</f>
        <v>5.9523809523809521E-3</v>
      </c>
    </row>
    <row r="18" spans="2:30" x14ac:dyDescent="0.25">
      <c r="B18" s="40"/>
      <c r="C18" s="16" t="s">
        <v>2</v>
      </c>
      <c r="D18" s="4">
        <v>4000</v>
      </c>
      <c r="E18" s="20">
        <v>4500</v>
      </c>
      <c r="F18" s="5">
        <v>5000</v>
      </c>
      <c r="G18" s="24">
        <v>4750</v>
      </c>
      <c r="H18" s="6">
        <v>4250</v>
      </c>
      <c r="I18" s="28">
        <v>10200</v>
      </c>
      <c r="J18" s="5">
        <v>500</v>
      </c>
      <c r="K18" s="24">
        <v>4000</v>
      </c>
      <c r="L18" s="6">
        <v>4000</v>
      </c>
      <c r="M18" s="31">
        <f t="shared" ref="M18:M27" si="4">AVERAGE(D18:L18)</f>
        <v>4577.7777777777774</v>
      </c>
      <c r="N18" s="34">
        <v>4000</v>
      </c>
      <c r="O18" s="37">
        <f t="shared" ref="O18:O26" si="5">(N18-M18)/M18</f>
        <v>-0.12621359223300962</v>
      </c>
      <c r="P18" s="37"/>
      <c r="Q18" s="40"/>
      <c r="R18" s="16" t="s">
        <v>2</v>
      </c>
      <c r="S18" s="4">
        <v>4000</v>
      </c>
      <c r="T18" s="20">
        <v>4000</v>
      </c>
      <c r="U18" s="5">
        <v>3500</v>
      </c>
      <c r="V18" s="24">
        <v>3500</v>
      </c>
      <c r="W18" s="6">
        <v>4750</v>
      </c>
      <c r="X18" s="28">
        <v>6600</v>
      </c>
      <c r="Y18" s="5">
        <v>250</v>
      </c>
      <c r="Z18" s="24">
        <v>4000</v>
      </c>
      <c r="AA18" s="6">
        <v>4000</v>
      </c>
      <c r="AB18" s="31">
        <f t="shared" ref="AB18:AB27" si="6">AVERAGE(S18:AA18)</f>
        <v>3844.4444444444443</v>
      </c>
      <c r="AC18" s="34">
        <v>3611</v>
      </c>
      <c r="AD18" s="37">
        <f t="shared" ref="AD18:AD26" si="7">(AC18-AB18)/AB18</f>
        <v>-6.0722543352601133E-2</v>
      </c>
    </row>
    <row r="19" spans="2:30" x14ac:dyDescent="0.25">
      <c r="B19" s="41"/>
      <c r="C19" s="17" t="s">
        <v>3</v>
      </c>
      <c r="D19" s="7">
        <v>1</v>
      </c>
      <c r="E19" s="21">
        <v>1</v>
      </c>
      <c r="F19" s="8">
        <v>0</v>
      </c>
      <c r="G19" s="25">
        <v>1</v>
      </c>
      <c r="H19" s="9">
        <v>0</v>
      </c>
      <c r="I19" s="29">
        <v>1</v>
      </c>
      <c r="J19" s="8">
        <v>0</v>
      </c>
      <c r="K19" s="25">
        <v>0</v>
      </c>
      <c r="L19" s="9">
        <v>0</v>
      </c>
      <c r="M19" s="32">
        <f t="shared" si="4"/>
        <v>0.44444444444444442</v>
      </c>
      <c r="N19" s="34">
        <v>0.33</v>
      </c>
      <c r="O19" s="37"/>
      <c r="P19" s="37"/>
      <c r="Q19" s="41"/>
      <c r="R19" s="17" t="s">
        <v>3</v>
      </c>
      <c r="S19" s="7">
        <v>1</v>
      </c>
      <c r="T19" s="21">
        <v>1</v>
      </c>
      <c r="U19" s="8">
        <v>0</v>
      </c>
      <c r="V19" s="25">
        <v>1</v>
      </c>
      <c r="W19" s="9">
        <v>0</v>
      </c>
      <c r="X19" s="29">
        <v>1</v>
      </c>
      <c r="Y19" s="8">
        <v>0</v>
      </c>
      <c r="Z19" s="25">
        <v>0</v>
      </c>
      <c r="AA19" s="9">
        <v>0</v>
      </c>
      <c r="AB19" s="32">
        <f t="shared" si="6"/>
        <v>0.44444444444444442</v>
      </c>
      <c r="AC19" s="34">
        <v>0.33</v>
      </c>
      <c r="AD19" s="37"/>
    </row>
    <row r="20" spans="2:30" x14ac:dyDescent="0.25">
      <c r="B20" s="42" t="s">
        <v>4</v>
      </c>
      <c r="C20" s="16" t="s">
        <v>5</v>
      </c>
      <c r="D20" s="4">
        <v>43</v>
      </c>
      <c r="E20" s="20">
        <v>51</v>
      </c>
      <c r="F20" s="5">
        <v>60</v>
      </c>
      <c r="G20" s="24">
        <v>61.5</v>
      </c>
      <c r="H20" s="6">
        <v>55</v>
      </c>
      <c r="I20" s="28">
        <v>60</v>
      </c>
      <c r="J20" s="5">
        <v>60</v>
      </c>
      <c r="K20" s="24">
        <v>48</v>
      </c>
      <c r="L20" s="6">
        <v>48</v>
      </c>
      <c r="M20" s="31">
        <f t="shared" si="4"/>
        <v>54.055555555555557</v>
      </c>
      <c r="N20" s="34">
        <v>52.33</v>
      </c>
      <c r="O20" s="37">
        <f t="shared" si="5"/>
        <v>-3.1921891058581765E-2</v>
      </c>
      <c r="P20" s="37"/>
      <c r="Q20" s="42" t="s">
        <v>4</v>
      </c>
      <c r="R20" s="16" t="s">
        <v>5</v>
      </c>
      <c r="S20" s="4">
        <v>57</v>
      </c>
      <c r="T20" s="20">
        <v>55</v>
      </c>
      <c r="U20" s="5">
        <v>53</v>
      </c>
      <c r="V20" s="24">
        <v>65</v>
      </c>
      <c r="W20" s="6">
        <v>59</v>
      </c>
      <c r="X20" s="28">
        <v>58.99</v>
      </c>
      <c r="Y20" s="5">
        <v>60</v>
      </c>
      <c r="Z20" s="24">
        <v>53</v>
      </c>
      <c r="AA20" s="6">
        <v>53</v>
      </c>
      <c r="AB20" s="31">
        <f t="shared" si="6"/>
        <v>57.11</v>
      </c>
      <c r="AC20" s="34">
        <v>57.78</v>
      </c>
      <c r="AD20" s="37">
        <f t="shared" si="7"/>
        <v>1.1731745753808471E-2</v>
      </c>
    </row>
    <row r="21" spans="2:30" x14ac:dyDescent="0.25">
      <c r="B21" s="40"/>
      <c r="C21" s="16" t="s">
        <v>6</v>
      </c>
      <c r="D21" s="4">
        <v>2.7</v>
      </c>
      <c r="E21" s="20">
        <v>9</v>
      </c>
      <c r="F21" s="5">
        <v>5.7</v>
      </c>
      <c r="G21" s="24">
        <v>6.1</v>
      </c>
      <c r="H21" s="6">
        <v>6.9</v>
      </c>
      <c r="I21" s="28">
        <v>4.5999999999999996</v>
      </c>
      <c r="J21" s="5">
        <v>4.9000000000000004</v>
      </c>
      <c r="K21" s="24">
        <v>4</v>
      </c>
      <c r="L21" s="6">
        <v>4</v>
      </c>
      <c r="M21" s="31">
        <f t="shared" si="4"/>
        <v>5.322222222222222</v>
      </c>
      <c r="N21" s="34">
        <v>5.5</v>
      </c>
      <c r="O21" s="37">
        <f t="shared" si="5"/>
        <v>3.340292275574118E-2</v>
      </c>
      <c r="P21" s="37"/>
      <c r="Q21" s="40"/>
      <c r="R21" s="16" t="s">
        <v>6</v>
      </c>
      <c r="S21" s="4">
        <v>4.3</v>
      </c>
      <c r="T21" s="20">
        <v>9</v>
      </c>
      <c r="U21" s="5">
        <v>5.7</v>
      </c>
      <c r="V21" s="24">
        <v>6</v>
      </c>
      <c r="W21" s="6">
        <v>6.8</v>
      </c>
      <c r="X21" s="28">
        <v>4.8</v>
      </c>
      <c r="Y21" s="5">
        <v>4.9000000000000004</v>
      </c>
      <c r="Z21" s="24">
        <v>4</v>
      </c>
      <c r="AA21" s="6">
        <v>4</v>
      </c>
      <c r="AB21" s="31">
        <f t="shared" si="6"/>
        <v>5.5</v>
      </c>
      <c r="AC21" s="34">
        <v>5.6</v>
      </c>
      <c r="AD21" s="37">
        <f t="shared" si="7"/>
        <v>1.8181818181818118E-2</v>
      </c>
    </row>
    <row r="22" spans="2:30" x14ac:dyDescent="0.25">
      <c r="B22" s="40"/>
      <c r="C22" s="16" t="s">
        <v>7</v>
      </c>
      <c r="D22" s="4">
        <v>300</v>
      </c>
      <c r="E22" s="20">
        <v>100</v>
      </c>
      <c r="F22" s="5">
        <v>349.9</v>
      </c>
      <c r="G22" s="24">
        <v>248.6</v>
      </c>
      <c r="H22" s="6">
        <v>398.5</v>
      </c>
      <c r="I22" s="28">
        <v>150.19999999999999</v>
      </c>
      <c r="J22" s="5">
        <v>283.10000000000002</v>
      </c>
      <c r="K22" s="24">
        <v>200</v>
      </c>
      <c r="L22" s="6">
        <v>200</v>
      </c>
      <c r="M22" s="31">
        <f t="shared" si="4"/>
        <v>247.81111111111113</v>
      </c>
      <c r="N22" s="34">
        <v>227</v>
      </c>
      <c r="O22" s="37">
        <f t="shared" si="5"/>
        <v>-8.3979733668116466E-2</v>
      </c>
      <c r="P22" s="37"/>
      <c r="Q22" s="40"/>
      <c r="R22" s="16" t="s">
        <v>7</v>
      </c>
      <c r="S22" s="4">
        <v>300</v>
      </c>
      <c r="T22" s="20">
        <v>100</v>
      </c>
      <c r="U22" s="5">
        <v>349.9</v>
      </c>
      <c r="V22" s="24">
        <v>249.1</v>
      </c>
      <c r="W22" s="6">
        <v>328.6</v>
      </c>
      <c r="X22" s="28">
        <v>150.1</v>
      </c>
      <c r="Y22" s="5">
        <v>285.7</v>
      </c>
      <c r="Z22" s="24">
        <v>200</v>
      </c>
      <c r="AA22" s="6">
        <v>200</v>
      </c>
      <c r="AB22" s="31">
        <f t="shared" si="6"/>
        <v>240.37777777777774</v>
      </c>
      <c r="AC22" s="34">
        <v>218</v>
      </c>
      <c r="AD22" s="37">
        <f t="shared" si="7"/>
        <v>-9.3094203568456907E-2</v>
      </c>
    </row>
    <row r="23" spans="2:30" x14ac:dyDescent="0.25">
      <c r="B23" s="40"/>
      <c r="C23" s="16" t="s">
        <v>8</v>
      </c>
      <c r="D23" s="4">
        <v>14000</v>
      </c>
      <c r="E23" s="20">
        <v>12000</v>
      </c>
      <c r="F23" s="5">
        <v>8500</v>
      </c>
      <c r="G23" s="24">
        <v>9500</v>
      </c>
      <c r="H23" s="6">
        <v>17000</v>
      </c>
      <c r="I23" s="28">
        <v>17400</v>
      </c>
      <c r="J23" s="5">
        <v>8000</v>
      </c>
      <c r="K23" s="24">
        <v>8000</v>
      </c>
      <c r="L23" s="6">
        <v>8000</v>
      </c>
      <c r="M23" s="31">
        <f t="shared" si="4"/>
        <v>11377.777777777777</v>
      </c>
      <c r="N23" s="34">
        <v>11167</v>
      </c>
      <c r="O23" s="37">
        <f t="shared" si="5"/>
        <v>-1.8525390624999964E-2</v>
      </c>
      <c r="P23" s="37"/>
      <c r="Q23" s="40"/>
      <c r="R23" s="16" t="s">
        <v>8</v>
      </c>
      <c r="S23" s="4">
        <v>1000</v>
      </c>
      <c r="T23" s="20">
        <v>11000</v>
      </c>
      <c r="U23" s="5">
        <v>8000</v>
      </c>
      <c r="V23" s="24">
        <v>8000</v>
      </c>
      <c r="W23" s="6">
        <v>13000</v>
      </c>
      <c r="X23" s="28">
        <v>9000</v>
      </c>
      <c r="Y23" s="5">
        <v>4000</v>
      </c>
      <c r="Z23" s="24">
        <v>7500</v>
      </c>
      <c r="AA23" s="6">
        <v>7500</v>
      </c>
      <c r="AB23" s="31">
        <f t="shared" si="6"/>
        <v>7666.666666666667</v>
      </c>
      <c r="AC23" s="34">
        <v>8056</v>
      </c>
      <c r="AD23" s="37">
        <f t="shared" si="7"/>
        <v>5.0782608695652133E-2</v>
      </c>
    </row>
    <row r="24" spans="2:30" x14ac:dyDescent="0.25">
      <c r="B24" s="40"/>
      <c r="C24" s="16" t="s">
        <v>9</v>
      </c>
      <c r="D24" s="4">
        <v>5</v>
      </c>
      <c r="E24" s="20">
        <v>5</v>
      </c>
      <c r="F24" s="5">
        <v>3</v>
      </c>
      <c r="G24" s="24">
        <v>8</v>
      </c>
      <c r="H24" s="6">
        <v>3</v>
      </c>
      <c r="I24" s="28">
        <v>6</v>
      </c>
      <c r="J24" s="5">
        <v>5</v>
      </c>
      <c r="K24" s="24">
        <v>5</v>
      </c>
      <c r="L24" s="6">
        <v>5</v>
      </c>
      <c r="M24" s="31">
        <f t="shared" si="4"/>
        <v>5</v>
      </c>
      <c r="N24" s="34">
        <v>4.7</v>
      </c>
      <c r="O24" s="37">
        <f t="shared" si="5"/>
        <v>-5.9999999999999963E-2</v>
      </c>
      <c r="P24" s="37"/>
      <c r="Q24" s="40"/>
      <c r="R24" s="16" t="s">
        <v>9</v>
      </c>
      <c r="S24" s="4">
        <v>0</v>
      </c>
      <c r="T24" s="20">
        <v>5</v>
      </c>
      <c r="U24" s="5">
        <v>3</v>
      </c>
      <c r="V24" s="24">
        <v>6</v>
      </c>
      <c r="W24" s="6">
        <v>3</v>
      </c>
      <c r="X24" s="28">
        <v>0</v>
      </c>
      <c r="Y24" s="5">
        <v>5</v>
      </c>
      <c r="Z24" s="24">
        <v>5</v>
      </c>
      <c r="AA24" s="6">
        <v>5</v>
      </c>
      <c r="AB24" s="31">
        <f t="shared" si="6"/>
        <v>3.5555555555555554</v>
      </c>
      <c r="AC24" s="34">
        <v>3.9</v>
      </c>
      <c r="AD24" s="37">
        <f t="shared" si="7"/>
        <v>9.6875000000000031E-2</v>
      </c>
    </row>
    <row r="25" spans="2:30" x14ac:dyDescent="0.25">
      <c r="B25" s="40"/>
      <c r="C25" s="16" t="s">
        <v>10</v>
      </c>
      <c r="D25" s="4">
        <v>3</v>
      </c>
      <c r="E25" s="20">
        <v>3</v>
      </c>
      <c r="F25" s="5">
        <v>2</v>
      </c>
      <c r="G25" s="24">
        <v>2</v>
      </c>
      <c r="H25" s="6">
        <v>3</v>
      </c>
      <c r="I25" s="28">
        <v>2</v>
      </c>
      <c r="J25" s="5">
        <v>3</v>
      </c>
      <c r="K25" s="24">
        <v>3</v>
      </c>
      <c r="L25" s="6">
        <v>3</v>
      </c>
      <c r="M25" s="31">
        <f t="shared" si="4"/>
        <v>2.6666666666666665</v>
      </c>
      <c r="N25" s="34">
        <v>2.6</v>
      </c>
      <c r="O25" s="37">
        <f t="shared" si="5"/>
        <v>-2.4999999999999911E-2</v>
      </c>
      <c r="P25" s="37"/>
      <c r="Q25" s="40"/>
      <c r="R25" s="16" t="s">
        <v>10</v>
      </c>
      <c r="S25" s="4">
        <v>3</v>
      </c>
      <c r="T25" s="20">
        <v>3</v>
      </c>
      <c r="U25" s="5">
        <v>3</v>
      </c>
      <c r="V25" s="24">
        <v>3</v>
      </c>
      <c r="W25" s="6">
        <v>3</v>
      </c>
      <c r="X25" s="28">
        <v>2</v>
      </c>
      <c r="Y25" s="5">
        <v>3</v>
      </c>
      <c r="Z25" s="24">
        <v>3</v>
      </c>
      <c r="AA25" s="6">
        <v>3</v>
      </c>
      <c r="AB25" s="31">
        <f t="shared" si="6"/>
        <v>2.8888888888888888</v>
      </c>
      <c r="AC25" s="34">
        <v>2.7</v>
      </c>
      <c r="AD25" s="37">
        <f t="shared" si="7"/>
        <v>-6.5384615384615305E-2</v>
      </c>
    </row>
    <row r="26" spans="2:30" x14ac:dyDescent="0.25">
      <c r="B26" s="40"/>
      <c r="C26" s="16" t="s">
        <v>11</v>
      </c>
      <c r="D26" s="4">
        <v>0</v>
      </c>
      <c r="E26" s="20">
        <v>2750</v>
      </c>
      <c r="F26" s="5">
        <v>2500</v>
      </c>
      <c r="G26" s="24">
        <v>3250</v>
      </c>
      <c r="H26" s="6">
        <v>3500</v>
      </c>
      <c r="I26" s="28">
        <v>4500</v>
      </c>
      <c r="J26" s="5">
        <v>2000</v>
      </c>
      <c r="K26" s="24">
        <v>2750</v>
      </c>
      <c r="L26" s="6">
        <v>2750</v>
      </c>
      <c r="M26" s="31">
        <f t="shared" si="4"/>
        <v>2666.6666666666665</v>
      </c>
      <c r="N26" s="34">
        <v>2778</v>
      </c>
      <c r="O26" s="37">
        <f t="shared" si="5"/>
        <v>4.1750000000000058E-2</v>
      </c>
      <c r="P26" s="37"/>
      <c r="Q26" s="40"/>
      <c r="R26" s="16" t="s">
        <v>11</v>
      </c>
      <c r="S26" s="4">
        <v>0</v>
      </c>
      <c r="T26" s="20">
        <v>2750</v>
      </c>
      <c r="U26" s="5">
        <v>2500</v>
      </c>
      <c r="V26" s="24">
        <v>3250</v>
      </c>
      <c r="W26" s="6">
        <v>3000</v>
      </c>
      <c r="X26" s="28">
        <v>3000</v>
      </c>
      <c r="Y26" s="5">
        <v>1750</v>
      </c>
      <c r="Z26" s="24">
        <v>2750</v>
      </c>
      <c r="AA26" s="6">
        <v>2750</v>
      </c>
      <c r="AB26" s="31">
        <f t="shared" si="6"/>
        <v>2416.6666666666665</v>
      </c>
      <c r="AC26" s="34">
        <v>2611</v>
      </c>
      <c r="AD26" s="37">
        <f t="shared" si="7"/>
        <v>8.0413793103448344E-2</v>
      </c>
    </row>
    <row r="27" spans="2:30" x14ac:dyDescent="0.25">
      <c r="B27" s="10" t="s">
        <v>12</v>
      </c>
      <c r="C27" s="18" t="s">
        <v>13</v>
      </c>
      <c r="D27" s="11">
        <v>45</v>
      </c>
      <c r="E27" s="22">
        <v>30</v>
      </c>
      <c r="F27" s="12">
        <v>0</v>
      </c>
      <c r="G27" s="26">
        <v>0</v>
      </c>
      <c r="H27" s="13">
        <v>0</v>
      </c>
      <c r="I27" s="30">
        <v>45</v>
      </c>
      <c r="J27" s="12">
        <v>0</v>
      </c>
      <c r="K27" s="26">
        <v>32</v>
      </c>
      <c r="L27" s="13">
        <v>32</v>
      </c>
      <c r="M27" s="14">
        <f t="shared" si="4"/>
        <v>20.444444444444443</v>
      </c>
      <c r="N27" s="34">
        <v>42.33</v>
      </c>
      <c r="O27" s="37"/>
      <c r="P27" s="37"/>
      <c r="Q27" s="10" t="s">
        <v>12</v>
      </c>
      <c r="R27" s="18" t="s">
        <v>13</v>
      </c>
      <c r="S27" s="11">
        <v>75</v>
      </c>
      <c r="T27" s="22">
        <v>0</v>
      </c>
      <c r="U27" s="12">
        <v>0</v>
      </c>
      <c r="V27" s="26">
        <v>0</v>
      </c>
      <c r="W27" s="13">
        <v>0</v>
      </c>
      <c r="X27" s="30">
        <v>43</v>
      </c>
      <c r="Y27" s="12">
        <v>0</v>
      </c>
      <c r="Z27" s="26">
        <v>37</v>
      </c>
      <c r="AA27" s="13">
        <v>37</v>
      </c>
      <c r="AB27" s="14">
        <f t="shared" si="6"/>
        <v>21.333333333333332</v>
      </c>
      <c r="AC27" s="34">
        <v>47.78</v>
      </c>
      <c r="AD27" s="37"/>
    </row>
  </sheetData>
  <mergeCells count="12">
    <mergeCell ref="B16:C16"/>
    <mergeCell ref="Q16:R16"/>
    <mergeCell ref="B17:B19"/>
    <mergeCell ref="Q17:Q19"/>
    <mergeCell ref="B20:B26"/>
    <mergeCell ref="Q20:Q26"/>
    <mergeCell ref="B2:C2"/>
    <mergeCell ref="Q2:R2"/>
    <mergeCell ref="B3:B5"/>
    <mergeCell ref="Q3:Q5"/>
    <mergeCell ref="B6:B12"/>
    <mergeCell ref="Q6:Q12"/>
  </mergeCells>
  <conditionalFormatting sqref="O3:P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P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:A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CF65-3CC0-444D-8695-C30B43801E37}">
  <dimension ref="B1:AD27"/>
  <sheetViews>
    <sheetView tabSelected="1" topLeftCell="E1" workbookViewId="0">
      <selection activeCell="AB32" sqref="AB32"/>
    </sheetView>
  </sheetViews>
  <sheetFormatPr defaultRowHeight="15" x14ac:dyDescent="0.25"/>
  <cols>
    <col min="2" max="2" width="14.42578125" bestFit="1" customWidth="1"/>
    <col min="3" max="3" width="28.5703125" bestFit="1" customWidth="1"/>
    <col min="17" max="17" width="14.42578125" bestFit="1" customWidth="1"/>
    <col min="18" max="18" width="28.5703125" bestFit="1" customWidth="1"/>
  </cols>
  <sheetData>
    <row r="1" spans="2:30" ht="15.75" thickBot="1" x14ac:dyDescent="0.3"/>
    <row r="2" spans="2:30" ht="15.75" thickBot="1" x14ac:dyDescent="0.3">
      <c r="B2" s="38" t="s">
        <v>23</v>
      </c>
      <c r="C2" s="39"/>
      <c r="D2" s="1" t="s">
        <v>14</v>
      </c>
      <c r="E2" s="19" t="s">
        <v>15</v>
      </c>
      <c r="F2" s="2" t="s">
        <v>16</v>
      </c>
      <c r="G2" s="23" t="s">
        <v>17</v>
      </c>
      <c r="H2" s="3" t="s">
        <v>18</v>
      </c>
      <c r="I2" s="27" t="s">
        <v>19</v>
      </c>
      <c r="J2" s="2" t="s">
        <v>20</v>
      </c>
      <c r="K2" s="23" t="s">
        <v>21</v>
      </c>
      <c r="L2" s="3" t="s">
        <v>22</v>
      </c>
      <c r="M2" s="15" t="s">
        <v>24</v>
      </c>
      <c r="N2" s="33" t="s">
        <v>28</v>
      </c>
      <c r="Q2" s="38" t="s">
        <v>25</v>
      </c>
      <c r="R2" s="39"/>
      <c r="S2" s="1" t="s">
        <v>14</v>
      </c>
      <c r="T2" s="19" t="s">
        <v>15</v>
      </c>
      <c r="U2" s="2" t="s">
        <v>16</v>
      </c>
      <c r="V2" s="23" t="s">
        <v>17</v>
      </c>
      <c r="W2" s="3" t="s">
        <v>18</v>
      </c>
      <c r="X2" s="27" t="s">
        <v>19</v>
      </c>
      <c r="Y2" s="2" t="s">
        <v>20</v>
      </c>
      <c r="Z2" s="23" t="s">
        <v>21</v>
      </c>
      <c r="AA2" s="3" t="s">
        <v>22</v>
      </c>
      <c r="AB2" s="15" t="s">
        <v>24</v>
      </c>
      <c r="AC2" s="35" t="s">
        <v>28</v>
      </c>
    </row>
    <row r="3" spans="2:30" x14ac:dyDescent="0.25">
      <c r="B3" s="40" t="s">
        <v>0</v>
      </c>
      <c r="C3" s="16" t="s">
        <v>1</v>
      </c>
      <c r="D3" s="1">
        <v>103</v>
      </c>
      <c r="E3" s="19">
        <v>83</v>
      </c>
      <c r="F3" s="2">
        <v>100</v>
      </c>
      <c r="G3" s="23">
        <v>85</v>
      </c>
      <c r="H3" s="3">
        <v>92</v>
      </c>
      <c r="I3" s="27">
        <v>81</v>
      </c>
      <c r="J3" s="2">
        <v>80</v>
      </c>
      <c r="K3" s="23">
        <v>67</v>
      </c>
      <c r="L3" s="3">
        <v>67</v>
      </c>
      <c r="M3" s="15">
        <f>AVERAGE(D3:L3)</f>
        <v>84.222222222222229</v>
      </c>
      <c r="N3" s="34">
        <v>81.67</v>
      </c>
      <c r="O3" s="37">
        <f>(M3-N3)/N3</f>
        <v>3.1250425152714909E-2</v>
      </c>
      <c r="P3" s="37"/>
      <c r="Q3" s="40" t="s">
        <v>0</v>
      </c>
      <c r="R3" s="16" t="s">
        <v>1</v>
      </c>
      <c r="S3" s="1">
        <v>111</v>
      </c>
      <c r="T3" s="19">
        <v>84</v>
      </c>
      <c r="U3" s="2">
        <v>97</v>
      </c>
      <c r="V3" s="23">
        <v>88</v>
      </c>
      <c r="W3" s="3">
        <v>90</v>
      </c>
      <c r="X3" s="27">
        <v>88</v>
      </c>
      <c r="Y3" s="2">
        <v>110</v>
      </c>
      <c r="Z3" s="23">
        <v>72</v>
      </c>
      <c r="AA3" s="3">
        <v>72</v>
      </c>
      <c r="AB3" s="15">
        <f>AVERAGE(S3:AA3)</f>
        <v>90.222222222222229</v>
      </c>
      <c r="AC3" s="36">
        <v>86.56</v>
      </c>
      <c r="AD3" s="37">
        <f>(AB3-AC3)/AC3</f>
        <v>4.2308482234545128E-2</v>
      </c>
    </row>
    <row r="4" spans="2:30" x14ac:dyDescent="0.25">
      <c r="B4" s="40"/>
      <c r="C4" s="16" t="s">
        <v>2</v>
      </c>
      <c r="D4" s="4">
        <v>5000</v>
      </c>
      <c r="E4" s="20">
        <v>6750</v>
      </c>
      <c r="F4" s="5">
        <v>3750</v>
      </c>
      <c r="G4" s="24">
        <v>6500</v>
      </c>
      <c r="H4" s="6">
        <v>8500</v>
      </c>
      <c r="I4" s="28">
        <v>6500</v>
      </c>
      <c r="J4" s="5">
        <v>250</v>
      </c>
      <c r="K4" s="24">
        <v>5000</v>
      </c>
      <c r="L4" s="6">
        <v>5000</v>
      </c>
      <c r="M4" s="31">
        <f t="shared" ref="M4:M13" si="0">AVERAGE(D4:L4)</f>
        <v>5250</v>
      </c>
      <c r="N4" s="34">
        <v>5056</v>
      </c>
      <c r="O4" s="37">
        <f t="shared" ref="O4:O12" si="1">(M4-N4)/N4</f>
        <v>3.8370253164556965E-2</v>
      </c>
      <c r="P4" s="37"/>
      <c r="Q4" s="40"/>
      <c r="R4" s="16" t="s">
        <v>2</v>
      </c>
      <c r="S4" s="4">
        <v>4500</v>
      </c>
      <c r="T4" s="20">
        <v>6750</v>
      </c>
      <c r="U4" s="5">
        <v>6250</v>
      </c>
      <c r="V4" s="24">
        <v>6250</v>
      </c>
      <c r="W4" s="6">
        <v>5250</v>
      </c>
      <c r="X4" s="28">
        <v>5750</v>
      </c>
      <c r="Y4" s="5">
        <v>0</v>
      </c>
      <c r="Z4" s="24">
        <v>4500</v>
      </c>
      <c r="AA4" s="6">
        <v>4500</v>
      </c>
      <c r="AB4" s="31">
        <f t="shared" ref="AB4:AB13" si="2">AVERAGE(S4:AA4)</f>
        <v>4861.1111111111113</v>
      </c>
      <c r="AC4" s="36">
        <v>4556</v>
      </c>
      <c r="AD4" s="37">
        <f t="shared" ref="AD4:AD12" si="3">(AB4-AC4)/AC4</f>
        <v>6.6969076187689047E-2</v>
      </c>
    </row>
    <row r="5" spans="2:30" x14ac:dyDescent="0.25">
      <c r="B5" s="41"/>
      <c r="C5" s="17" t="s">
        <v>3</v>
      </c>
      <c r="D5" s="7">
        <v>0</v>
      </c>
      <c r="E5" s="21">
        <v>1</v>
      </c>
      <c r="F5" s="8">
        <v>0</v>
      </c>
      <c r="G5" s="25">
        <v>1</v>
      </c>
      <c r="H5" s="9">
        <v>0</v>
      </c>
      <c r="I5" s="29">
        <v>1</v>
      </c>
      <c r="J5" s="8">
        <v>0</v>
      </c>
      <c r="K5" s="25">
        <v>0</v>
      </c>
      <c r="L5" s="9">
        <v>0</v>
      </c>
      <c r="M5" s="32">
        <f t="shared" si="0"/>
        <v>0.33333333333333331</v>
      </c>
      <c r="N5" s="34">
        <v>0.33</v>
      </c>
      <c r="O5" s="37"/>
      <c r="P5" s="37"/>
      <c r="Q5" s="41"/>
      <c r="R5" s="17" t="s">
        <v>3</v>
      </c>
      <c r="S5" s="7">
        <v>0</v>
      </c>
      <c r="T5" s="21">
        <v>1</v>
      </c>
      <c r="U5" s="8">
        <v>0</v>
      </c>
      <c r="V5" s="25">
        <v>1</v>
      </c>
      <c r="W5" s="9">
        <v>0</v>
      </c>
      <c r="X5" s="29">
        <v>1</v>
      </c>
      <c r="Y5" s="8">
        <v>0</v>
      </c>
      <c r="Z5" s="25">
        <v>0</v>
      </c>
      <c r="AA5" s="9">
        <v>0</v>
      </c>
      <c r="AB5" s="32">
        <f t="shared" si="2"/>
        <v>0.33333333333333331</v>
      </c>
      <c r="AC5" s="36">
        <v>0.33</v>
      </c>
      <c r="AD5" s="37"/>
    </row>
    <row r="6" spans="2:30" x14ac:dyDescent="0.25">
      <c r="B6" s="42" t="s">
        <v>4</v>
      </c>
      <c r="C6" s="16" t="s">
        <v>5</v>
      </c>
      <c r="D6" s="4">
        <v>70</v>
      </c>
      <c r="E6" s="20">
        <v>57</v>
      </c>
      <c r="F6" s="5">
        <v>73</v>
      </c>
      <c r="G6" s="24">
        <v>54</v>
      </c>
      <c r="H6" s="6">
        <v>66</v>
      </c>
      <c r="I6" s="28">
        <v>50</v>
      </c>
      <c r="J6" s="5">
        <v>50</v>
      </c>
      <c r="K6" s="24">
        <v>48</v>
      </c>
      <c r="L6" s="6">
        <v>48</v>
      </c>
      <c r="M6" s="31">
        <f t="shared" si="0"/>
        <v>57.333333333333336</v>
      </c>
      <c r="N6" s="34">
        <v>55.33</v>
      </c>
      <c r="O6" s="37">
        <f t="shared" si="1"/>
        <v>3.6207000421712224E-2</v>
      </c>
      <c r="P6" s="37"/>
      <c r="Q6" s="42" t="s">
        <v>4</v>
      </c>
      <c r="R6" s="16" t="s">
        <v>5</v>
      </c>
      <c r="S6" s="4">
        <v>69</v>
      </c>
      <c r="T6" s="20">
        <v>63</v>
      </c>
      <c r="U6" s="5">
        <v>70</v>
      </c>
      <c r="V6" s="24">
        <v>60</v>
      </c>
      <c r="W6" s="6">
        <v>66</v>
      </c>
      <c r="X6" s="28">
        <v>59</v>
      </c>
      <c r="Y6" s="5">
        <v>76</v>
      </c>
      <c r="Z6" s="24">
        <v>53</v>
      </c>
      <c r="AA6" s="6">
        <v>53</v>
      </c>
      <c r="AB6" s="31">
        <f t="shared" si="2"/>
        <v>63.222222222222221</v>
      </c>
      <c r="AC6" s="36">
        <v>60.22</v>
      </c>
      <c r="AD6" s="37">
        <f t="shared" si="3"/>
        <v>4.9854238163769889E-2</v>
      </c>
    </row>
    <row r="7" spans="2:30" x14ac:dyDescent="0.25">
      <c r="B7" s="40"/>
      <c r="C7" s="16" t="s">
        <v>6</v>
      </c>
      <c r="D7" s="4">
        <v>5.3</v>
      </c>
      <c r="E7" s="20">
        <v>10</v>
      </c>
      <c r="F7" s="5">
        <v>4.0999999999999996</v>
      </c>
      <c r="G7" s="24">
        <v>6.1</v>
      </c>
      <c r="H7" s="6">
        <v>7.6</v>
      </c>
      <c r="I7" s="28">
        <v>6.3</v>
      </c>
      <c r="J7" s="5">
        <v>4.4000000000000004</v>
      </c>
      <c r="K7" s="24">
        <v>4</v>
      </c>
      <c r="L7" s="6">
        <v>4</v>
      </c>
      <c r="M7" s="31">
        <f t="shared" si="0"/>
        <v>5.7555555555555555</v>
      </c>
      <c r="N7" s="34">
        <v>5.7</v>
      </c>
      <c r="O7" s="37">
        <f t="shared" si="1"/>
        <v>9.7465886939570798E-3</v>
      </c>
      <c r="P7" s="37"/>
      <c r="Q7" s="40"/>
      <c r="R7" s="16" t="s">
        <v>6</v>
      </c>
      <c r="S7" s="4">
        <v>3.2</v>
      </c>
      <c r="T7" s="20">
        <v>10</v>
      </c>
      <c r="U7" s="5">
        <v>4.2</v>
      </c>
      <c r="V7" s="24">
        <v>6.3</v>
      </c>
      <c r="W7" s="6">
        <v>7.3</v>
      </c>
      <c r="X7" s="28">
        <v>6.8</v>
      </c>
      <c r="Y7" s="5">
        <v>3.8</v>
      </c>
      <c r="Z7" s="24">
        <v>4</v>
      </c>
      <c r="AA7" s="6">
        <v>4</v>
      </c>
      <c r="AB7" s="31">
        <f t="shared" si="2"/>
        <v>5.5111111111111102</v>
      </c>
      <c r="AC7" s="36">
        <v>5.5</v>
      </c>
      <c r="AD7" s="37">
        <f t="shared" si="3"/>
        <v>2.0202020202018515E-3</v>
      </c>
    </row>
    <row r="8" spans="2:30" x14ac:dyDescent="0.25">
      <c r="B8" s="40"/>
      <c r="C8" s="16" t="s">
        <v>7</v>
      </c>
      <c r="D8" s="4">
        <v>350</v>
      </c>
      <c r="E8" s="20">
        <v>50</v>
      </c>
      <c r="F8" s="5">
        <v>300</v>
      </c>
      <c r="G8" s="24">
        <v>100</v>
      </c>
      <c r="H8" s="6">
        <v>450</v>
      </c>
      <c r="I8" s="28">
        <v>150</v>
      </c>
      <c r="J8" s="5">
        <v>350</v>
      </c>
      <c r="K8" s="24">
        <v>200</v>
      </c>
      <c r="L8" s="6">
        <v>200</v>
      </c>
      <c r="M8" s="31">
        <f t="shared" si="0"/>
        <v>238.88888888888889</v>
      </c>
      <c r="N8" s="34">
        <v>223</v>
      </c>
      <c r="O8" s="37">
        <f t="shared" si="1"/>
        <v>7.1250622820129533E-2</v>
      </c>
      <c r="P8" s="37"/>
      <c r="Q8" s="40"/>
      <c r="R8" s="16" t="s">
        <v>7</v>
      </c>
      <c r="S8" s="4">
        <v>350</v>
      </c>
      <c r="T8" s="20">
        <v>50</v>
      </c>
      <c r="U8" s="5">
        <v>200</v>
      </c>
      <c r="V8" s="24">
        <v>100</v>
      </c>
      <c r="W8" s="6">
        <v>450</v>
      </c>
      <c r="X8" s="28">
        <v>150</v>
      </c>
      <c r="Y8" s="5">
        <v>300</v>
      </c>
      <c r="Z8" s="24">
        <v>200</v>
      </c>
      <c r="AA8" s="6">
        <v>200</v>
      </c>
      <c r="AB8" s="31">
        <f t="shared" si="2"/>
        <v>222.22222222222223</v>
      </c>
      <c r="AC8" s="36">
        <v>214</v>
      </c>
      <c r="AD8" s="37">
        <f t="shared" si="3"/>
        <v>3.842159916926275E-2</v>
      </c>
    </row>
    <row r="9" spans="2:30" x14ac:dyDescent="0.25">
      <c r="B9" s="40"/>
      <c r="C9" s="16" t="s">
        <v>8</v>
      </c>
      <c r="D9" s="4">
        <v>11750</v>
      </c>
      <c r="E9" s="20">
        <v>17000</v>
      </c>
      <c r="F9" s="5">
        <v>17750</v>
      </c>
      <c r="G9" s="24">
        <v>14000</v>
      </c>
      <c r="H9" s="6">
        <v>19250</v>
      </c>
      <c r="I9" s="28">
        <v>16750</v>
      </c>
      <c r="J9" s="5">
        <v>6250</v>
      </c>
      <c r="K9" s="24">
        <v>10000</v>
      </c>
      <c r="L9" s="6">
        <v>10000</v>
      </c>
      <c r="M9" s="31">
        <f t="shared" si="0"/>
        <v>13638.888888888889</v>
      </c>
      <c r="N9" s="34">
        <v>12556</v>
      </c>
      <c r="O9" s="37">
        <f t="shared" si="1"/>
        <v>8.6244734699656628E-2</v>
      </c>
      <c r="P9" s="37"/>
      <c r="Q9" s="40"/>
      <c r="R9" s="16" t="s">
        <v>8</v>
      </c>
      <c r="S9" s="4">
        <v>9750</v>
      </c>
      <c r="T9" s="20">
        <v>15000</v>
      </c>
      <c r="U9" s="5">
        <v>18750</v>
      </c>
      <c r="V9" s="24">
        <v>10250</v>
      </c>
      <c r="W9" s="6">
        <v>19750</v>
      </c>
      <c r="X9" s="28">
        <v>11750</v>
      </c>
      <c r="Y9" s="5">
        <v>6000</v>
      </c>
      <c r="Z9" s="24">
        <v>9000</v>
      </c>
      <c r="AA9" s="6">
        <v>9000</v>
      </c>
      <c r="AB9" s="31">
        <f t="shared" si="2"/>
        <v>12138.888888888889</v>
      </c>
      <c r="AC9" s="36">
        <v>11056</v>
      </c>
      <c r="AD9" s="37">
        <f t="shared" si="3"/>
        <v>9.7945811223669382E-2</v>
      </c>
    </row>
    <row r="10" spans="2:30" x14ac:dyDescent="0.25">
      <c r="B10" s="40"/>
      <c r="C10" s="16" t="s">
        <v>9</v>
      </c>
      <c r="D10" s="4">
        <v>7</v>
      </c>
      <c r="E10" s="20">
        <v>5</v>
      </c>
      <c r="F10" s="5">
        <v>5</v>
      </c>
      <c r="G10" s="24">
        <v>5</v>
      </c>
      <c r="H10" s="6">
        <v>2</v>
      </c>
      <c r="I10" s="28">
        <v>5</v>
      </c>
      <c r="J10" s="5">
        <v>5</v>
      </c>
      <c r="K10" s="24">
        <v>5</v>
      </c>
      <c r="L10" s="6">
        <v>5</v>
      </c>
      <c r="M10" s="31">
        <f t="shared" si="0"/>
        <v>4.8888888888888893</v>
      </c>
      <c r="N10" s="34">
        <v>5</v>
      </c>
      <c r="O10" s="37">
        <f t="shared" si="1"/>
        <v>-2.2222222222222143E-2</v>
      </c>
      <c r="P10" s="37"/>
      <c r="Q10" s="40"/>
      <c r="R10" s="16" t="s">
        <v>9</v>
      </c>
      <c r="S10" s="4">
        <v>4</v>
      </c>
      <c r="T10" s="20">
        <v>5</v>
      </c>
      <c r="U10" s="5">
        <v>5</v>
      </c>
      <c r="V10" s="24">
        <v>5</v>
      </c>
      <c r="W10" s="6">
        <v>2</v>
      </c>
      <c r="X10" s="28">
        <v>5</v>
      </c>
      <c r="Y10" s="5">
        <v>5</v>
      </c>
      <c r="Z10" s="24">
        <v>5</v>
      </c>
      <c r="AA10" s="6">
        <v>5</v>
      </c>
      <c r="AB10" s="31">
        <f t="shared" si="2"/>
        <v>4.5555555555555554</v>
      </c>
      <c r="AC10" s="36">
        <v>4.9000000000000004</v>
      </c>
      <c r="AD10" s="37">
        <f t="shared" si="3"/>
        <v>-7.0294784580498967E-2</v>
      </c>
    </row>
    <row r="11" spans="2:30" x14ac:dyDescent="0.25">
      <c r="B11" s="40"/>
      <c r="C11" s="16" t="s">
        <v>10</v>
      </c>
      <c r="D11" s="4">
        <v>1</v>
      </c>
      <c r="E11" s="20">
        <v>3</v>
      </c>
      <c r="F11" s="5">
        <v>1</v>
      </c>
      <c r="G11" s="24">
        <v>2</v>
      </c>
      <c r="H11" s="6">
        <v>3</v>
      </c>
      <c r="I11" s="28">
        <v>2</v>
      </c>
      <c r="J11" s="5">
        <v>3</v>
      </c>
      <c r="K11" s="24">
        <v>3</v>
      </c>
      <c r="L11" s="6">
        <v>3</v>
      </c>
      <c r="M11" s="31">
        <f t="shared" si="0"/>
        <v>2.3333333333333335</v>
      </c>
      <c r="N11" s="34">
        <v>2.4</v>
      </c>
      <c r="O11" s="37">
        <f t="shared" si="1"/>
        <v>-2.7777777777777679E-2</v>
      </c>
      <c r="P11" s="37"/>
      <c r="Q11" s="40"/>
      <c r="R11" s="16" t="s">
        <v>10</v>
      </c>
      <c r="S11" s="4">
        <v>1</v>
      </c>
      <c r="T11" s="20">
        <v>3</v>
      </c>
      <c r="U11" s="5">
        <v>3</v>
      </c>
      <c r="V11" s="24">
        <v>2</v>
      </c>
      <c r="W11" s="6">
        <v>3</v>
      </c>
      <c r="X11" s="28">
        <v>2</v>
      </c>
      <c r="Y11" s="5">
        <v>1</v>
      </c>
      <c r="Z11" s="24">
        <v>3</v>
      </c>
      <c r="AA11" s="6">
        <v>3</v>
      </c>
      <c r="AB11" s="31">
        <f t="shared" si="2"/>
        <v>2.3333333333333335</v>
      </c>
      <c r="AC11" s="36">
        <v>2.6</v>
      </c>
      <c r="AD11" s="37">
        <f t="shared" si="3"/>
        <v>-0.10256410256410253</v>
      </c>
    </row>
    <row r="12" spans="2:30" x14ac:dyDescent="0.25">
      <c r="B12" s="40"/>
      <c r="C12" s="16" t="s">
        <v>11</v>
      </c>
      <c r="D12" s="4">
        <v>0</v>
      </c>
      <c r="E12" s="20">
        <v>4250</v>
      </c>
      <c r="F12" s="5">
        <v>5250</v>
      </c>
      <c r="G12" s="24">
        <v>5750</v>
      </c>
      <c r="H12" s="6">
        <v>6000</v>
      </c>
      <c r="I12" s="28">
        <v>5250</v>
      </c>
      <c r="J12" s="5">
        <v>0</v>
      </c>
      <c r="K12" s="24">
        <v>4000</v>
      </c>
      <c r="L12" s="6">
        <v>4000</v>
      </c>
      <c r="M12" s="31">
        <f t="shared" si="0"/>
        <v>3833.3333333333335</v>
      </c>
      <c r="N12" s="34">
        <v>3806</v>
      </c>
      <c r="O12" s="37">
        <f t="shared" si="1"/>
        <v>7.181643019793349E-3</v>
      </c>
      <c r="P12" s="37"/>
      <c r="Q12" s="40"/>
      <c r="R12" s="16" t="s">
        <v>11</v>
      </c>
      <c r="S12" s="4">
        <v>0</v>
      </c>
      <c r="T12" s="20">
        <v>4250</v>
      </c>
      <c r="U12" s="5">
        <v>5250</v>
      </c>
      <c r="V12" s="24">
        <v>5250</v>
      </c>
      <c r="W12" s="6">
        <v>5250</v>
      </c>
      <c r="X12" s="28">
        <v>5250</v>
      </c>
      <c r="Y12" s="5">
        <v>3250</v>
      </c>
      <c r="Z12" s="24">
        <v>4000</v>
      </c>
      <c r="AA12" s="6">
        <v>4000</v>
      </c>
      <c r="AB12" s="31">
        <f t="shared" si="2"/>
        <v>4055.5555555555557</v>
      </c>
      <c r="AC12" s="36">
        <v>3944</v>
      </c>
      <c r="AD12" s="37">
        <f t="shared" si="3"/>
        <v>2.8284877169258534E-2</v>
      </c>
    </row>
    <row r="13" spans="2:30" x14ac:dyDescent="0.25">
      <c r="B13" s="10" t="s">
        <v>12</v>
      </c>
      <c r="C13" s="18" t="s">
        <v>13</v>
      </c>
      <c r="D13" s="11"/>
      <c r="E13" s="22"/>
      <c r="F13" s="12"/>
      <c r="G13" s="26"/>
      <c r="H13" s="13"/>
      <c r="I13" s="30"/>
      <c r="J13" s="12"/>
      <c r="K13" s="26"/>
      <c r="L13" s="13"/>
      <c r="M13" s="14" t="e">
        <f t="shared" si="0"/>
        <v>#DIV/0!</v>
      </c>
      <c r="N13" s="34">
        <v>45.33</v>
      </c>
      <c r="O13" s="37"/>
      <c r="P13" s="37"/>
      <c r="Q13" s="10" t="s">
        <v>12</v>
      </c>
      <c r="R13" s="18" t="s">
        <v>13</v>
      </c>
      <c r="S13" s="11"/>
      <c r="T13" s="22"/>
      <c r="U13" s="12"/>
      <c r="V13" s="26"/>
      <c r="W13" s="13"/>
      <c r="X13" s="30"/>
      <c r="Y13" s="12"/>
      <c r="Z13" s="26"/>
      <c r="AA13" s="13"/>
      <c r="AB13" s="14" t="e">
        <f t="shared" si="2"/>
        <v>#DIV/0!</v>
      </c>
      <c r="AC13" s="36">
        <v>50.22</v>
      </c>
      <c r="AD13" s="37"/>
    </row>
    <row r="15" spans="2:30" ht="15.75" thickBot="1" x14ac:dyDescent="0.3"/>
    <row r="16" spans="2:30" ht="15.75" thickBot="1" x14ac:dyDescent="0.3">
      <c r="B16" s="38" t="s">
        <v>26</v>
      </c>
      <c r="C16" s="39"/>
      <c r="D16" s="1" t="s">
        <v>14</v>
      </c>
      <c r="E16" s="19" t="s">
        <v>15</v>
      </c>
      <c r="F16" s="2" t="s">
        <v>16</v>
      </c>
      <c r="G16" s="23" t="s">
        <v>17</v>
      </c>
      <c r="H16" s="3" t="s">
        <v>18</v>
      </c>
      <c r="I16" s="27" t="s">
        <v>19</v>
      </c>
      <c r="J16" s="2" t="s">
        <v>20</v>
      </c>
      <c r="K16" s="23" t="s">
        <v>21</v>
      </c>
      <c r="L16" s="3" t="s">
        <v>22</v>
      </c>
      <c r="M16" s="15" t="s">
        <v>24</v>
      </c>
      <c r="N16" s="33" t="s">
        <v>28</v>
      </c>
      <c r="Q16" s="38" t="s">
        <v>27</v>
      </c>
      <c r="R16" s="39"/>
      <c r="S16" s="1" t="s">
        <v>14</v>
      </c>
      <c r="T16" s="19" t="s">
        <v>15</v>
      </c>
      <c r="U16" s="2" t="s">
        <v>16</v>
      </c>
      <c r="V16" s="23" t="s">
        <v>17</v>
      </c>
      <c r="W16" s="3" t="s">
        <v>18</v>
      </c>
      <c r="X16" s="27" t="s">
        <v>19</v>
      </c>
      <c r="Y16" s="2" t="s">
        <v>20</v>
      </c>
      <c r="Z16" s="23" t="s">
        <v>21</v>
      </c>
      <c r="AA16" s="3" t="s">
        <v>22</v>
      </c>
      <c r="AB16" s="15" t="s">
        <v>24</v>
      </c>
      <c r="AC16" s="33" t="s">
        <v>28</v>
      </c>
    </row>
    <row r="17" spans="2:30" x14ac:dyDescent="0.25">
      <c r="B17" s="40" t="s">
        <v>0</v>
      </c>
      <c r="C17" s="16" t="s">
        <v>1</v>
      </c>
      <c r="D17" s="1">
        <v>60</v>
      </c>
      <c r="E17" s="19">
        <v>83</v>
      </c>
      <c r="F17" s="2">
        <v>60</v>
      </c>
      <c r="G17" s="23">
        <v>73</v>
      </c>
      <c r="H17" s="3">
        <v>92</v>
      </c>
      <c r="I17" s="27">
        <v>85</v>
      </c>
      <c r="J17" s="2">
        <v>88</v>
      </c>
      <c r="K17" s="23">
        <v>67</v>
      </c>
      <c r="L17" s="3">
        <v>67</v>
      </c>
      <c r="M17" s="15">
        <f>AVERAGE(D17:L17)</f>
        <v>75</v>
      </c>
      <c r="N17" s="34">
        <v>76.67</v>
      </c>
      <c r="O17" s="37">
        <f>(M17-N17)/N17</f>
        <v>-2.178166166688407E-2</v>
      </c>
      <c r="P17" s="37"/>
      <c r="Q17" s="40" t="s">
        <v>0</v>
      </c>
      <c r="R17" s="16" t="s">
        <v>1</v>
      </c>
      <c r="S17" s="1">
        <v>97</v>
      </c>
      <c r="T17" s="19">
        <v>91</v>
      </c>
      <c r="U17" s="2">
        <v>74</v>
      </c>
      <c r="V17" s="23">
        <v>91</v>
      </c>
      <c r="W17" s="3">
        <v>93</v>
      </c>
      <c r="X17" s="27">
        <v>88</v>
      </c>
      <c r="Y17" s="2">
        <v>92</v>
      </c>
      <c r="Z17" s="23">
        <v>72</v>
      </c>
      <c r="AA17" s="3">
        <v>72</v>
      </c>
      <c r="AB17" s="15">
        <f>AVERAGE(S17:AA17)</f>
        <v>85.555555555555557</v>
      </c>
      <c r="AC17" s="34">
        <v>84.5</v>
      </c>
      <c r="AD17" s="37">
        <f>(AB17-AC17)/AC17</f>
        <v>1.2491781722550973E-2</v>
      </c>
    </row>
    <row r="18" spans="2:30" x14ac:dyDescent="0.25">
      <c r="B18" s="40"/>
      <c r="C18" s="16" t="s">
        <v>2</v>
      </c>
      <c r="D18" s="4">
        <v>4000</v>
      </c>
      <c r="E18" s="20">
        <v>4500</v>
      </c>
      <c r="F18" s="5">
        <v>4250</v>
      </c>
      <c r="G18" s="24">
        <v>6500</v>
      </c>
      <c r="H18" s="6">
        <v>4500</v>
      </c>
      <c r="I18" s="28">
        <v>6250</v>
      </c>
      <c r="J18" s="5">
        <v>250</v>
      </c>
      <c r="K18" s="24">
        <v>4000</v>
      </c>
      <c r="L18" s="6">
        <v>4000</v>
      </c>
      <c r="M18" s="31">
        <f t="shared" ref="M18:M27" si="4">AVERAGE(D18:L18)</f>
        <v>4250</v>
      </c>
      <c r="N18" s="34">
        <v>4000</v>
      </c>
      <c r="O18" s="37">
        <f t="shared" ref="O18:O26" si="5">(M18-N18)/N18</f>
        <v>6.25E-2</v>
      </c>
      <c r="P18" s="37"/>
      <c r="Q18" s="40"/>
      <c r="R18" s="16" t="s">
        <v>2</v>
      </c>
      <c r="S18" s="4">
        <v>4000</v>
      </c>
      <c r="T18" s="20">
        <v>4000</v>
      </c>
      <c r="U18" s="5">
        <v>2500</v>
      </c>
      <c r="V18" s="24">
        <v>4250</v>
      </c>
      <c r="W18" s="6">
        <v>5000</v>
      </c>
      <c r="X18" s="28">
        <v>5250</v>
      </c>
      <c r="Y18" s="5">
        <v>0</v>
      </c>
      <c r="Z18" s="24">
        <v>4000</v>
      </c>
      <c r="AA18" s="6">
        <v>4000</v>
      </c>
      <c r="AB18" s="31">
        <f t="shared" ref="AB18:AB27" si="6">AVERAGE(S18:AA18)</f>
        <v>3666.6666666666665</v>
      </c>
      <c r="AC18" s="34">
        <v>3611</v>
      </c>
      <c r="AD18" s="37">
        <f t="shared" ref="AD18:AD26" si="7">(AB18-AC18)/AC18</f>
        <v>1.5415858949506096E-2</v>
      </c>
    </row>
    <row r="19" spans="2:30" x14ac:dyDescent="0.25">
      <c r="B19" s="41"/>
      <c r="C19" s="17" t="s">
        <v>3</v>
      </c>
      <c r="D19" s="7">
        <v>0</v>
      </c>
      <c r="E19" s="21">
        <v>1</v>
      </c>
      <c r="F19" s="8">
        <v>0</v>
      </c>
      <c r="G19" s="25">
        <v>1</v>
      </c>
      <c r="H19" s="9">
        <v>0</v>
      </c>
      <c r="I19" s="29">
        <v>1</v>
      </c>
      <c r="J19" s="8">
        <v>0</v>
      </c>
      <c r="K19" s="25">
        <v>0</v>
      </c>
      <c r="L19" s="9">
        <v>0</v>
      </c>
      <c r="M19" s="32">
        <f t="shared" si="4"/>
        <v>0.33333333333333331</v>
      </c>
      <c r="N19" s="34">
        <v>0.33</v>
      </c>
      <c r="O19" s="37"/>
      <c r="P19" s="37"/>
      <c r="Q19" s="41"/>
      <c r="R19" s="17" t="s">
        <v>3</v>
      </c>
      <c r="S19" s="7">
        <v>0</v>
      </c>
      <c r="T19" s="21">
        <v>1</v>
      </c>
      <c r="U19" s="8">
        <v>0</v>
      </c>
      <c r="V19" s="25">
        <v>1</v>
      </c>
      <c r="W19" s="9">
        <v>0</v>
      </c>
      <c r="X19" s="29">
        <v>1</v>
      </c>
      <c r="Y19" s="8">
        <v>0</v>
      </c>
      <c r="Z19" s="25">
        <v>0</v>
      </c>
      <c r="AA19" s="9">
        <v>0</v>
      </c>
      <c r="AB19" s="32">
        <f t="shared" si="6"/>
        <v>0.33333333333333331</v>
      </c>
      <c r="AC19" s="34">
        <v>0.33</v>
      </c>
      <c r="AD19" s="37"/>
    </row>
    <row r="20" spans="2:30" x14ac:dyDescent="0.25">
      <c r="B20" s="42" t="s">
        <v>4</v>
      </c>
      <c r="C20" s="16" t="s">
        <v>5</v>
      </c>
      <c r="D20" s="4">
        <v>41</v>
      </c>
      <c r="E20" s="20">
        <v>56</v>
      </c>
      <c r="F20" s="5">
        <v>48</v>
      </c>
      <c r="G20" s="24">
        <v>54</v>
      </c>
      <c r="H20" s="6">
        <v>64</v>
      </c>
      <c r="I20" s="28">
        <v>55</v>
      </c>
      <c r="J20" s="5">
        <v>67</v>
      </c>
      <c r="K20" s="24">
        <v>48</v>
      </c>
      <c r="L20" s="6">
        <v>48</v>
      </c>
      <c r="M20" s="31">
        <f t="shared" si="4"/>
        <v>53.444444444444443</v>
      </c>
      <c r="N20" s="34">
        <v>52.33</v>
      </c>
      <c r="O20" s="37">
        <f t="shared" si="5"/>
        <v>2.1296473236087226E-2</v>
      </c>
      <c r="P20" s="37"/>
      <c r="Q20" s="42" t="s">
        <v>4</v>
      </c>
      <c r="R20" s="16" t="s">
        <v>5</v>
      </c>
      <c r="S20" s="4">
        <v>61</v>
      </c>
      <c r="T20" s="20">
        <v>58</v>
      </c>
      <c r="U20" s="5">
        <v>53</v>
      </c>
      <c r="V20" s="24">
        <v>71</v>
      </c>
      <c r="W20" s="6">
        <v>66</v>
      </c>
      <c r="X20" s="28">
        <v>58</v>
      </c>
      <c r="Y20" s="5">
        <v>63</v>
      </c>
      <c r="Z20" s="24">
        <v>53</v>
      </c>
      <c r="AA20" s="6">
        <v>53</v>
      </c>
      <c r="AB20" s="31">
        <f t="shared" si="6"/>
        <v>59.555555555555557</v>
      </c>
      <c r="AC20" s="34">
        <v>57.78</v>
      </c>
      <c r="AD20" s="37">
        <f t="shared" si="7"/>
        <v>3.0729587323564487E-2</v>
      </c>
    </row>
    <row r="21" spans="2:30" x14ac:dyDescent="0.25">
      <c r="B21" s="40"/>
      <c r="C21" s="16" t="s">
        <v>6</v>
      </c>
      <c r="D21" s="4">
        <v>3.2</v>
      </c>
      <c r="E21" s="20">
        <v>10</v>
      </c>
      <c r="F21" s="5">
        <v>4.3</v>
      </c>
      <c r="G21" s="24">
        <v>6.1</v>
      </c>
      <c r="H21" s="6">
        <v>7.3</v>
      </c>
      <c r="I21" s="28">
        <v>6</v>
      </c>
      <c r="J21" s="5">
        <v>3.8</v>
      </c>
      <c r="K21" s="24">
        <v>4</v>
      </c>
      <c r="L21" s="6">
        <v>4</v>
      </c>
      <c r="M21" s="31">
        <f t="shared" si="4"/>
        <v>5.4111111111111114</v>
      </c>
      <c r="N21" s="34">
        <v>5.5</v>
      </c>
      <c r="O21" s="37">
        <f t="shared" si="5"/>
        <v>-1.6161616161616103E-2</v>
      </c>
      <c r="P21" s="37"/>
      <c r="Q21" s="40"/>
      <c r="R21" s="16" t="s">
        <v>6</v>
      </c>
      <c r="S21" s="4">
        <v>5.6</v>
      </c>
      <c r="T21" s="20">
        <v>10</v>
      </c>
      <c r="U21" s="5">
        <v>4.3</v>
      </c>
      <c r="V21" s="24">
        <v>6</v>
      </c>
      <c r="W21" s="6">
        <v>7.5</v>
      </c>
      <c r="X21" s="28">
        <v>6.6</v>
      </c>
      <c r="Y21" s="5">
        <v>3.8</v>
      </c>
      <c r="Z21" s="24">
        <v>4</v>
      </c>
      <c r="AA21" s="6">
        <v>4</v>
      </c>
      <c r="AB21" s="31">
        <f t="shared" si="6"/>
        <v>5.7555555555555555</v>
      </c>
      <c r="AC21" s="34">
        <v>5.6</v>
      </c>
      <c r="AD21" s="37">
        <f t="shared" si="7"/>
        <v>2.7777777777777839E-2</v>
      </c>
    </row>
    <row r="22" spans="2:30" x14ac:dyDescent="0.25">
      <c r="B22" s="40"/>
      <c r="C22" s="16" t="s">
        <v>7</v>
      </c>
      <c r="D22" s="4">
        <v>350</v>
      </c>
      <c r="E22" s="20">
        <v>50</v>
      </c>
      <c r="F22" s="5">
        <v>350</v>
      </c>
      <c r="G22" s="24">
        <v>100</v>
      </c>
      <c r="H22" s="6">
        <v>450</v>
      </c>
      <c r="I22" s="28">
        <v>150</v>
      </c>
      <c r="J22" s="5">
        <v>300</v>
      </c>
      <c r="K22" s="24">
        <v>200</v>
      </c>
      <c r="L22" s="6">
        <v>200</v>
      </c>
      <c r="M22" s="31">
        <f t="shared" si="4"/>
        <v>238.88888888888889</v>
      </c>
      <c r="N22" s="34">
        <v>227</v>
      </c>
      <c r="O22" s="37">
        <f t="shared" si="5"/>
        <v>5.2373959862946635E-2</v>
      </c>
      <c r="P22" s="37"/>
      <c r="Q22" s="40"/>
      <c r="R22" s="16" t="s">
        <v>7</v>
      </c>
      <c r="S22" s="4">
        <v>350</v>
      </c>
      <c r="T22" s="20">
        <v>50</v>
      </c>
      <c r="U22" s="5">
        <v>300</v>
      </c>
      <c r="V22" s="24">
        <v>100</v>
      </c>
      <c r="W22" s="6">
        <v>350</v>
      </c>
      <c r="X22" s="28">
        <v>150</v>
      </c>
      <c r="Y22" s="5">
        <v>300</v>
      </c>
      <c r="Z22" s="24">
        <v>200</v>
      </c>
      <c r="AA22" s="6">
        <v>200</v>
      </c>
      <c r="AB22" s="31">
        <f t="shared" si="6"/>
        <v>222.22222222222223</v>
      </c>
      <c r="AC22" s="34">
        <v>218</v>
      </c>
      <c r="AD22" s="37">
        <f t="shared" si="7"/>
        <v>1.9367991845056096E-2</v>
      </c>
    </row>
    <row r="23" spans="2:30" x14ac:dyDescent="0.25">
      <c r="B23" s="40"/>
      <c r="C23" s="16" t="s">
        <v>8</v>
      </c>
      <c r="D23" s="4">
        <v>18000</v>
      </c>
      <c r="E23" s="20">
        <v>14000</v>
      </c>
      <c r="F23" s="5">
        <v>12250</v>
      </c>
      <c r="G23" s="24">
        <v>10250</v>
      </c>
      <c r="H23" s="6">
        <v>23000</v>
      </c>
      <c r="I23" s="28">
        <v>14750</v>
      </c>
      <c r="J23" s="5">
        <v>8000</v>
      </c>
      <c r="K23" s="24">
        <v>8000</v>
      </c>
      <c r="L23" s="6">
        <v>8000</v>
      </c>
      <c r="M23" s="31">
        <f t="shared" si="4"/>
        <v>12916.666666666666</v>
      </c>
      <c r="N23" s="34">
        <v>11167</v>
      </c>
      <c r="O23" s="37">
        <f t="shared" si="5"/>
        <v>0.15668189009283298</v>
      </c>
      <c r="P23" s="37"/>
      <c r="Q23" s="40"/>
      <c r="R23" s="16" t="s">
        <v>8</v>
      </c>
      <c r="S23" s="4">
        <v>0</v>
      </c>
      <c r="T23" s="20">
        <v>13000</v>
      </c>
      <c r="U23" s="5">
        <v>11250</v>
      </c>
      <c r="V23" s="24">
        <v>6750</v>
      </c>
      <c r="W23" s="6">
        <v>17000</v>
      </c>
      <c r="X23" s="28">
        <v>9500</v>
      </c>
      <c r="Y23" s="5">
        <v>2000</v>
      </c>
      <c r="Z23" s="24">
        <v>7500</v>
      </c>
      <c r="AA23" s="6">
        <v>7500</v>
      </c>
      <c r="AB23" s="31">
        <f t="shared" si="6"/>
        <v>8277.7777777777774</v>
      </c>
      <c r="AC23" s="34">
        <v>8056</v>
      </c>
      <c r="AD23" s="37">
        <f t="shared" si="7"/>
        <v>2.7529515612931651E-2</v>
      </c>
    </row>
    <row r="24" spans="2:30" x14ac:dyDescent="0.25">
      <c r="B24" s="40"/>
      <c r="C24" s="16" t="s">
        <v>9</v>
      </c>
      <c r="D24" s="4">
        <v>5</v>
      </c>
      <c r="E24" s="20">
        <v>5</v>
      </c>
      <c r="F24" s="5">
        <v>2</v>
      </c>
      <c r="G24" s="24">
        <v>5</v>
      </c>
      <c r="H24" s="6">
        <v>2</v>
      </c>
      <c r="I24" s="28">
        <v>5</v>
      </c>
      <c r="J24" s="5">
        <v>5</v>
      </c>
      <c r="K24" s="24">
        <v>5</v>
      </c>
      <c r="L24" s="6">
        <v>5</v>
      </c>
      <c r="M24" s="31">
        <f t="shared" si="4"/>
        <v>4.333333333333333</v>
      </c>
      <c r="N24" s="34">
        <v>4.7</v>
      </c>
      <c r="O24" s="37">
        <f t="shared" si="5"/>
        <v>-7.8014184397163219E-2</v>
      </c>
      <c r="P24" s="37"/>
      <c r="Q24" s="40"/>
      <c r="R24" s="16" t="s">
        <v>9</v>
      </c>
      <c r="S24" s="4">
        <v>0</v>
      </c>
      <c r="T24" s="20">
        <v>5</v>
      </c>
      <c r="U24" s="5">
        <v>2</v>
      </c>
      <c r="V24" s="24">
        <v>3</v>
      </c>
      <c r="W24" s="6">
        <v>2</v>
      </c>
      <c r="X24" s="28">
        <v>3</v>
      </c>
      <c r="Y24" s="5">
        <v>5</v>
      </c>
      <c r="Z24" s="24">
        <v>5</v>
      </c>
      <c r="AA24" s="6">
        <v>5</v>
      </c>
      <c r="AB24" s="31">
        <f t="shared" si="6"/>
        <v>3.3333333333333335</v>
      </c>
      <c r="AC24" s="34">
        <v>3.9</v>
      </c>
      <c r="AD24" s="37">
        <f t="shared" si="7"/>
        <v>-0.14529914529914525</v>
      </c>
    </row>
    <row r="25" spans="2:30" x14ac:dyDescent="0.25">
      <c r="B25" s="40"/>
      <c r="C25" s="16" t="s">
        <v>10</v>
      </c>
      <c r="D25" s="4">
        <v>2</v>
      </c>
      <c r="E25" s="20">
        <v>3</v>
      </c>
      <c r="F25" s="5">
        <v>1</v>
      </c>
      <c r="G25" s="24">
        <v>2</v>
      </c>
      <c r="H25" s="6">
        <v>3</v>
      </c>
      <c r="I25" s="28">
        <v>1</v>
      </c>
      <c r="J25" s="5">
        <v>3</v>
      </c>
      <c r="K25" s="24">
        <v>3</v>
      </c>
      <c r="L25" s="6">
        <v>3</v>
      </c>
      <c r="M25" s="31">
        <f t="shared" si="4"/>
        <v>2.3333333333333335</v>
      </c>
      <c r="N25" s="34">
        <v>2.6</v>
      </c>
      <c r="O25" s="37">
        <f t="shared" si="5"/>
        <v>-0.10256410256410253</v>
      </c>
      <c r="P25" s="37"/>
      <c r="Q25" s="40"/>
      <c r="R25" s="16" t="s">
        <v>10</v>
      </c>
      <c r="S25" s="4">
        <v>2</v>
      </c>
      <c r="T25" s="20">
        <v>3</v>
      </c>
      <c r="U25" s="5">
        <v>3</v>
      </c>
      <c r="V25" s="24">
        <v>2</v>
      </c>
      <c r="W25" s="6">
        <v>3</v>
      </c>
      <c r="X25" s="28">
        <v>2</v>
      </c>
      <c r="Y25" s="5">
        <v>3</v>
      </c>
      <c r="Z25" s="24">
        <v>3</v>
      </c>
      <c r="AA25" s="6">
        <v>3</v>
      </c>
      <c r="AB25" s="31">
        <f t="shared" si="6"/>
        <v>2.6666666666666665</v>
      </c>
      <c r="AC25" s="34">
        <v>2.7</v>
      </c>
      <c r="AD25" s="37">
        <f t="shared" si="7"/>
        <v>-1.2345679012345798E-2</v>
      </c>
    </row>
    <row r="26" spans="2:30" x14ac:dyDescent="0.25">
      <c r="B26" s="40"/>
      <c r="C26" s="16" t="s">
        <v>11</v>
      </c>
      <c r="D26" s="4">
        <v>0</v>
      </c>
      <c r="E26" s="20">
        <v>2750</v>
      </c>
      <c r="F26" s="5">
        <v>2750</v>
      </c>
      <c r="G26" s="24">
        <v>3500</v>
      </c>
      <c r="H26" s="6">
        <v>4000</v>
      </c>
      <c r="I26" s="28">
        <v>5000</v>
      </c>
      <c r="J26" s="5">
        <v>1500</v>
      </c>
      <c r="K26" s="24">
        <v>2750</v>
      </c>
      <c r="L26" s="6">
        <v>2750</v>
      </c>
      <c r="M26" s="31">
        <f t="shared" si="4"/>
        <v>2777.7777777777778</v>
      </c>
      <c r="N26" s="34">
        <v>2778</v>
      </c>
      <c r="O26" s="37">
        <f t="shared" si="5"/>
        <v>-7.9993600511940851E-5</v>
      </c>
      <c r="P26" s="37"/>
      <c r="Q26" s="40"/>
      <c r="R26" s="16" t="s">
        <v>11</v>
      </c>
      <c r="S26" s="4">
        <v>0</v>
      </c>
      <c r="T26" s="20">
        <v>2750</v>
      </c>
      <c r="U26" s="5">
        <v>2750</v>
      </c>
      <c r="V26" s="24">
        <v>4000</v>
      </c>
      <c r="W26" s="6">
        <v>3250</v>
      </c>
      <c r="X26" s="28">
        <v>4250</v>
      </c>
      <c r="Y26" s="5">
        <v>1000</v>
      </c>
      <c r="Z26" s="24">
        <v>2750</v>
      </c>
      <c r="AA26" s="6">
        <v>2750</v>
      </c>
      <c r="AB26" s="31">
        <f t="shared" si="6"/>
        <v>2611.1111111111113</v>
      </c>
      <c r="AC26" s="34">
        <v>2611</v>
      </c>
      <c r="AD26" s="37">
        <f t="shared" si="7"/>
        <v>4.2555002340602533E-5</v>
      </c>
    </row>
    <row r="27" spans="2:30" x14ac:dyDescent="0.25">
      <c r="B27" s="10" t="s">
        <v>12</v>
      </c>
      <c r="C27" s="18" t="s">
        <v>13</v>
      </c>
      <c r="D27" s="11"/>
      <c r="E27" s="22"/>
      <c r="F27" s="12"/>
      <c r="G27" s="26"/>
      <c r="H27" s="13"/>
      <c r="I27" s="30"/>
      <c r="J27" s="12"/>
      <c r="K27" s="26"/>
      <c r="L27" s="13"/>
      <c r="M27" s="14" t="e">
        <f t="shared" si="4"/>
        <v>#DIV/0!</v>
      </c>
      <c r="N27" s="34">
        <v>42.33</v>
      </c>
      <c r="O27" s="37"/>
      <c r="P27" s="37"/>
      <c r="Q27" s="10" t="s">
        <v>12</v>
      </c>
      <c r="R27" s="18" t="s">
        <v>13</v>
      </c>
      <c r="S27" s="11"/>
      <c r="T27" s="22"/>
      <c r="U27" s="12"/>
      <c r="V27" s="26"/>
      <c r="W27" s="13"/>
      <c r="X27" s="30"/>
      <c r="Y27" s="12"/>
      <c r="Z27" s="26"/>
      <c r="AA27" s="13"/>
      <c r="AB27" s="14" t="e">
        <f t="shared" si="6"/>
        <v>#DIV/0!</v>
      </c>
      <c r="AC27" s="34">
        <v>47.78</v>
      </c>
      <c r="AD27" s="37"/>
    </row>
  </sheetData>
  <mergeCells count="12">
    <mergeCell ref="B2:C2"/>
    <mergeCell ref="Q2:R2"/>
    <mergeCell ref="B3:B5"/>
    <mergeCell ref="Q3:Q5"/>
    <mergeCell ref="B6:B12"/>
    <mergeCell ref="Q6:Q12"/>
    <mergeCell ref="B16:C16"/>
    <mergeCell ref="Q16:R16"/>
    <mergeCell ref="B17:B19"/>
    <mergeCell ref="Q17:Q19"/>
    <mergeCell ref="B20:B26"/>
    <mergeCell ref="Q20:Q26"/>
  </mergeCells>
  <conditionalFormatting sqref="O13:P13 P3:P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P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:A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 - 13</vt:lpstr>
      <vt:lpstr>Strategy - 13</vt:lpstr>
      <vt:lpstr>14 Prediction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Scown</dc:creator>
  <cp:lastModifiedBy>Jackson Scown</cp:lastModifiedBy>
  <dcterms:created xsi:type="dcterms:W3CDTF">2024-04-23T03:53:07Z</dcterms:created>
  <dcterms:modified xsi:type="dcterms:W3CDTF">2024-04-30T07:02:29Z</dcterms:modified>
</cp:coreProperties>
</file>