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\Documents\School Stuff\ESROP\Code\SupraglacialStreams\MATLAB\Simplified_Balance\MigrationRates\"/>
    </mc:Choice>
  </mc:AlternateContent>
  <xr:revisionPtr revIDLastSave="0" documentId="13_ncr:1_{4A232819-EEC9-40CF-A3F3-A6EE54BDC519}" xr6:coauthVersionLast="47" xr6:coauthVersionMax="47" xr10:uidLastSave="{00000000-0000-0000-0000-000000000000}"/>
  <bookViews>
    <workbookView xWindow="-108" yWindow="-108" windowWidth="23256" windowHeight="12456" xr2:uid="{28D9B597-E634-4868-9276-C29B3D708333}"/>
  </bookViews>
  <sheets>
    <sheet name="bulk 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O3" i="1"/>
  <c r="O4" i="1"/>
  <c r="O5" i="1"/>
  <c r="O6" i="1"/>
  <c r="O7" i="1"/>
  <c r="O2" i="1"/>
  <c r="N2" i="1"/>
  <c r="H4" i="1"/>
</calcChain>
</file>

<file path=xl/sharedStrings.xml><?xml version="1.0" encoding="utf-8"?>
<sst xmlns="http://schemas.openxmlformats.org/spreadsheetml/2006/main" count="21" uniqueCount="20">
  <si>
    <t>xf</t>
  </si>
  <si>
    <t>nx</t>
  </si>
  <si>
    <t>tf</t>
  </si>
  <si>
    <t>nt</t>
  </si>
  <si>
    <t>a</t>
  </si>
  <si>
    <t>Q</t>
  </si>
  <si>
    <t>h_x</t>
  </si>
  <si>
    <t>b</t>
  </si>
  <si>
    <t>a_lower</t>
  </si>
  <si>
    <t>a_upper</t>
  </si>
  <si>
    <t>b_lower</t>
  </si>
  <si>
    <t>b_upper</t>
  </si>
  <si>
    <t>R^2</t>
  </si>
  <si>
    <t>upper and lower given by 95% confidence intervals</t>
  </si>
  <si>
    <t>1st point</t>
  </si>
  <si>
    <t> </t>
  </si>
  <si>
    <t>future fits saved under corresponding folder for fits</t>
  </si>
  <si>
    <t>b_width</t>
  </si>
  <si>
    <t>b_l_err</t>
  </si>
  <si>
    <t>b_u_err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</si>
</sst>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6" formatCode="0.0000E+00"/>
    <numFmt numFmtId="178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76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 for h_x = 1e-6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'bulk data'!$N$2:$N$8</c:f>
                <c:numCache>
                  <c:formatCode>General</c:formatCode>
                  <c:ptCount val="7"/>
                  <c:pt idx="0">
                    <c:v>4.2999999999999705E-3</c:v>
                  </c:pt>
                  <c:pt idx="1">
                    <c:v>1.5999999999999348E-3</c:v>
                  </c:pt>
                  <c:pt idx="2">
                    <c:v>9.9999999999988987E-5</c:v>
                  </c:pt>
                  <c:pt idx="3">
                    <c:v>5.0000000000000044E-4</c:v>
                  </c:pt>
                  <c:pt idx="4">
                    <c:v>9.000000000000119E-4</c:v>
                  </c:pt>
                  <c:pt idx="5">
                    <c:v>1.5000000000000013E-3</c:v>
                  </c:pt>
                  <c:pt idx="6">
                    <c:v>1.6000000000000458E-3</c:v>
                  </c:pt>
                </c:numCache>
              </c:numRef>
            </c:plus>
            <c:minus>
              <c:numRef>
                <c:f>'bulk data'!$O$2:$O$8</c:f>
                <c:numCache>
                  <c:formatCode>General</c:formatCode>
                  <c:ptCount val="7"/>
                  <c:pt idx="0">
                    <c:v>4.2999999999999705E-3</c:v>
                  </c:pt>
                  <c:pt idx="1">
                    <c:v>1.6000000000000458E-3</c:v>
                  </c:pt>
                  <c:pt idx="2">
                    <c:v>1.9999999999997797E-4</c:v>
                  </c:pt>
                  <c:pt idx="3">
                    <c:v>5.0000000000000044E-4</c:v>
                  </c:pt>
                  <c:pt idx="4">
                    <c:v>1.0000000000000009E-3</c:v>
                  </c:pt>
                  <c:pt idx="5">
                    <c:v>1.5000000000000013E-3</c:v>
                  </c:pt>
                  <c:pt idx="6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94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'bulk data'!$G$2:$G$8</c:f>
              <c:numCache>
                <c:formatCode>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'bulk data'!$K$2:$K$8</c:f>
              <c:numCache>
                <c:formatCode>0.0000E+00</c:formatCode>
                <c:ptCount val="7"/>
                <c:pt idx="0">
                  <c:v>0.64600000000000002</c:v>
                </c:pt>
                <c:pt idx="1">
                  <c:v>0.53920000000000001</c:v>
                </c:pt>
                <c:pt idx="2">
                  <c:v>0.49609999999999999</c:v>
                </c:pt>
                <c:pt idx="3">
                  <c:v>0.4788</c:v>
                </c:pt>
                <c:pt idx="4">
                  <c:v>0.46920000000000001</c:v>
                </c:pt>
                <c:pt idx="5">
                  <c:v>0.45960000000000001</c:v>
                </c:pt>
                <c:pt idx="6">
                  <c:v>0.47399999999999998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1-442E-9A01-6CC294A0F43E}"/>
            </c:ext>
          </c:extLst>
        </c:ser>
        <c:ser>
          <c:idx val="1"/>
          <c:order val="1"/>
          <c:tx>
            <c:v>b for h_x = 1e-5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'bulk data'!$N$9:$N$14</c:f>
                <c:numCache>
                  <c:formatCode>General</c:formatCode>
                  <c:ptCount val="6"/>
                  <c:pt idx="0">
                    <c:v>2.3000000000000242E-3</c:v>
                  </c:pt>
                  <c:pt idx="1">
                    <c:v>1.0000000000000009E-3</c:v>
                  </c:pt>
                  <c:pt idx="2">
                    <c:v>1.4999999999999458E-3</c:v>
                  </c:pt>
                  <c:pt idx="3">
                    <c:v>5.3999999999999604E-3</c:v>
                  </c:pt>
                  <c:pt idx="4">
                    <c:v>5.6999999999999273E-3</c:v>
                  </c:pt>
                  <c:pt idx="5">
                    <c:v>3.8999999999999591E-3</c:v>
                  </c:pt>
                </c:numCache>
              </c:numRef>
            </c:plus>
            <c:minus>
              <c:numRef>
                <c:f>'bulk data'!$O$9:$O$14</c:f>
                <c:numCache>
                  <c:formatCode>General</c:formatCode>
                  <c:ptCount val="6"/>
                  <c:pt idx="0">
                    <c:v>2.4000000000000132E-3</c:v>
                  </c:pt>
                  <c:pt idx="1">
                    <c:v>9.000000000000119E-4</c:v>
                  </c:pt>
                  <c:pt idx="2">
                    <c:v>1.6000000000000458E-3</c:v>
                  </c:pt>
                  <c:pt idx="3">
                    <c:v>5.4000000000000714E-3</c:v>
                  </c:pt>
                  <c:pt idx="4">
                    <c:v>5.7000000000000384E-3</c:v>
                  </c:pt>
                  <c:pt idx="5">
                    <c:v>4.0000000000000036E-3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'bulk data'!$G$9:$G$14</c:f>
              <c:numCache>
                <c:formatCode>0E+00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9.9999999999999995E-8</c:v>
                </c:pt>
              </c:numCache>
            </c:numRef>
          </c:xVal>
          <c:yVal>
            <c:numRef>
              <c:f>'bulk data'!$K$9:$K$14</c:f>
              <c:numCache>
                <c:formatCode>0.0000E+00</c:formatCode>
                <c:ptCount val="6"/>
                <c:pt idx="0">
                  <c:v>0.46029999999999999</c:v>
                </c:pt>
                <c:pt idx="1">
                  <c:v>0.46879999999999999</c:v>
                </c:pt>
                <c:pt idx="2">
                  <c:v>0.51600000000000001</c:v>
                </c:pt>
                <c:pt idx="3">
                  <c:v>0.67610000000000003</c:v>
                </c:pt>
                <c:pt idx="4">
                  <c:v>0.84630000000000005</c:v>
                </c:pt>
                <c:pt idx="5">
                  <c:v>0.45850000000000002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1-442E-9A01-6CC294A0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49903"/>
        <c:axId val="2105148943"/>
      </c:scatterChart>
      <c:valAx>
        <c:axId val="21051499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8943"/>
        <c:crosses val="autoZero"/>
        <c:crossBetween val="midCat"/>
      </c:valAx>
      <c:valAx>
        <c:axId val="210514894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100484</xdr:colOff>
      <xdr:row>20</xdr:row>
      <xdr:rowOff>18422</xdr:rowOff>
    </xdr:from>
    <xdr:to>
      <xdr:col>17</xdr:col>
      <xdr:colOff>309825</xdr:colOff>
      <xdr:row>34</xdr:row>
      <xdr:rowOff>182545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34965-1025-2B80-6E68-0A300B72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122594</xdr:colOff>
      <xdr:row>15</xdr:row>
      <xdr:rowOff>120727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2FBE6-808B-43D2-AA02-6065C9655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4999394" cy="2681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1E18-B237-472C-839D-F42D913CD69B}">
  <dimension ref="A1:AA30"/>
  <sheetViews>
    <sheetView tabSelected="1" zoomScale="85" zoomScaleNormal="85" workbookViewId="0">
      <selection activeCell="Q18" sqref="Q18"/>
    </sheetView>
  </sheetViews>
  <sheetFormatPr defaultRowHeight="14.4" x14ac:dyDescent="0.3"/>
  <cols>
    <col min="1" max="1" width="13.6640625" style="1" bestFit="1" customWidth="1"/>
    <col min="2" max="2" width="17.109375" style="1" bestFit="1" customWidth="1"/>
    <col min="3" max="3" width="10.6640625" style="1" customWidth="1"/>
    <col min="4" max="4" width="14.6640625" style="1" customWidth="1"/>
    <col min="5" max="5" width="13.6640625" style="4" bestFit="1" customWidth="1"/>
    <col min="6" max="6" width="8.88671875" style="1" customWidth="1"/>
    <col min="7" max="7" width="12.77734375" style="4" customWidth="1"/>
    <col min="8" max="8" width="13.109375" customWidth="1"/>
    <col min="9" max="9" width="13" customWidth="1"/>
    <col min="10" max="10" width="17" customWidth="1"/>
    <col min="11" max="13" width="13.6640625" bestFit="1" customWidth="1"/>
    <col min="14" max="15" width="13.6640625" customWidth="1"/>
    <col min="16" max="16" width="13.66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6</v>
      </c>
      <c r="F1" s="1" t="s">
        <v>17</v>
      </c>
      <c r="G1" s="4" t="s">
        <v>5</v>
      </c>
      <c r="H1" t="s">
        <v>4</v>
      </c>
      <c r="I1" t="s">
        <v>8</v>
      </c>
      <c r="J1" t="s">
        <v>9</v>
      </c>
      <c r="K1" t="s">
        <v>7</v>
      </c>
      <c r="L1" t="s">
        <v>10</v>
      </c>
      <c r="M1" t="s">
        <v>11</v>
      </c>
      <c r="N1" t="s">
        <v>19</v>
      </c>
      <c r="O1" t="s">
        <v>18</v>
      </c>
      <c r="P1" t="s">
        <v>12</v>
      </c>
      <c r="R1" t="s">
        <v>13</v>
      </c>
    </row>
    <row r="2" spans="1:27" s="3" customFormat="1" x14ac:dyDescent="0.3">
      <c r="A2" s="2">
        <v>0.1</v>
      </c>
      <c r="B2" s="1">
        <v>5000</v>
      </c>
      <c r="C2" s="1">
        <v>300</v>
      </c>
      <c r="D2" s="1">
        <v>300</v>
      </c>
      <c r="E2" s="4">
        <v>9.9999999999999995E-7</v>
      </c>
      <c r="F2" s="1">
        <v>4</v>
      </c>
      <c r="G2" s="4">
        <v>1E-3</v>
      </c>
      <c r="H2" s="3">
        <v>-2.9999999999999997E-4</v>
      </c>
      <c r="I2" s="3">
        <v>-2.9999999999999997E-4</v>
      </c>
      <c r="J2" s="3">
        <v>-2.9999999999999997E-4</v>
      </c>
      <c r="K2" s="3">
        <v>0.64600000000000002</v>
      </c>
      <c r="L2" s="3">
        <v>0.64170000000000005</v>
      </c>
      <c r="M2" s="3">
        <v>0.65029999999999999</v>
      </c>
      <c r="N2" s="3">
        <f>M2-K2</f>
        <v>4.2999999999999705E-3</v>
      </c>
      <c r="O2" s="3">
        <f>K2-L2</f>
        <v>4.2999999999999705E-3</v>
      </c>
      <c r="P2" s="3">
        <v>0.99817</v>
      </c>
    </row>
    <row r="3" spans="1:27" s="3" customFormat="1" x14ac:dyDescent="0.3">
      <c r="A3" s="2">
        <v>0.1</v>
      </c>
      <c r="B3" s="1">
        <v>5000</v>
      </c>
      <c r="C3" s="1">
        <v>300</v>
      </c>
      <c r="D3" s="1">
        <v>300</v>
      </c>
      <c r="E3" s="4">
        <v>9.9999999999999995E-7</v>
      </c>
      <c r="F3" s="1">
        <v>4</v>
      </c>
      <c r="G3" s="4">
        <v>1E-4</v>
      </c>
      <c r="H3" s="3">
        <v>-7.1885999999999999E-4</v>
      </c>
      <c r="I3" s="3">
        <v>-7.2486000000000002E-4</v>
      </c>
      <c r="J3" s="3">
        <v>-7.1285999999999995E-4</v>
      </c>
      <c r="K3" s="3">
        <v>0.53920000000000001</v>
      </c>
      <c r="L3" s="3">
        <v>0.53759999999999997</v>
      </c>
      <c r="M3" s="3">
        <v>0.54079999999999995</v>
      </c>
      <c r="N3" s="3">
        <f t="shared" ref="N3:N30" si="0">M3-K3</f>
        <v>1.5999999999999348E-3</v>
      </c>
      <c r="O3" s="3">
        <f t="shared" ref="O3:O30" si="1">K3-L3</f>
        <v>1.6000000000000458E-3</v>
      </c>
      <c r="P3" s="3">
        <v>0.99963000000000002</v>
      </c>
      <c r="Z3" s="3" t="s">
        <v>15</v>
      </c>
      <c r="AA3" s="3" t="s">
        <v>15</v>
      </c>
    </row>
    <row r="4" spans="1:27" s="3" customFormat="1" x14ac:dyDescent="0.3">
      <c r="A4" s="2">
        <v>0.1</v>
      </c>
      <c r="B4" s="1">
        <v>5000</v>
      </c>
      <c r="C4" s="1">
        <v>250</v>
      </c>
      <c r="D4" s="1">
        <v>250</v>
      </c>
      <c r="E4" s="4">
        <v>9.9999999999999995E-7</v>
      </c>
      <c r="F4" s="1">
        <v>4</v>
      </c>
      <c r="G4" s="4">
        <v>1.0000000000000001E-5</v>
      </c>
      <c r="H4" s="3">
        <f>-0.001329</f>
        <v>-1.3290000000000001E-3</v>
      </c>
      <c r="I4" s="3">
        <v>-1.33E-3</v>
      </c>
      <c r="J4" s="3">
        <v>-1.328E-3</v>
      </c>
      <c r="K4" s="3">
        <v>0.49609999999999999</v>
      </c>
      <c r="L4" s="3">
        <v>0.49590000000000001</v>
      </c>
      <c r="M4" s="3">
        <v>0.49619999999999997</v>
      </c>
      <c r="N4" s="3">
        <f t="shared" si="0"/>
        <v>9.9999999999988987E-5</v>
      </c>
      <c r="O4" s="3">
        <f t="shared" si="1"/>
        <v>1.9999999999997797E-4</v>
      </c>
    </row>
    <row r="5" spans="1:27" s="3" customFormat="1" x14ac:dyDescent="0.3">
      <c r="A5" s="2">
        <v>0.1</v>
      </c>
      <c r="B5" s="1">
        <v>5000</v>
      </c>
      <c r="C5" s="1">
        <v>250</v>
      </c>
      <c r="D5" s="1">
        <v>250</v>
      </c>
      <c r="E5" s="4">
        <v>9.9999999999999995E-7</v>
      </c>
      <c r="F5" s="1">
        <v>4</v>
      </c>
      <c r="G5" s="4">
        <v>9.9999999999999995E-7</v>
      </c>
      <c r="H5" s="3">
        <v>-2.2179999999999999E-3</v>
      </c>
      <c r="I5" s="3">
        <v>-2.2230000000000001E-3</v>
      </c>
      <c r="J5" s="3">
        <v>-2.212E-3</v>
      </c>
      <c r="K5" s="3">
        <v>0.4788</v>
      </c>
      <c r="L5" s="3">
        <v>0.4783</v>
      </c>
      <c r="M5" s="3">
        <v>0.4793</v>
      </c>
      <c r="N5" s="3">
        <f t="shared" si="0"/>
        <v>5.0000000000000044E-4</v>
      </c>
      <c r="O5" s="3">
        <f t="shared" si="1"/>
        <v>5.0000000000000044E-4</v>
      </c>
      <c r="P5" s="3">
        <v>0.99997000000000003</v>
      </c>
    </row>
    <row r="6" spans="1:27" s="3" customFormat="1" x14ac:dyDescent="0.3">
      <c r="A6" s="2">
        <v>0.1</v>
      </c>
      <c r="B6" s="1">
        <v>5000</v>
      </c>
      <c r="C6" s="1">
        <v>170</v>
      </c>
      <c r="D6" s="1">
        <v>170</v>
      </c>
      <c r="E6" s="4">
        <v>9.9999999999999995E-7</v>
      </c>
      <c r="F6" s="1">
        <v>4</v>
      </c>
      <c r="G6" s="4">
        <v>9.9999999999999995E-8</v>
      </c>
      <c r="H6" s="3">
        <v>-3.5999999999999999E-3</v>
      </c>
      <c r="I6" s="3">
        <v>-3.5999999999999999E-3</v>
      </c>
      <c r="J6" s="3">
        <v>-3.5000000000000001E-3</v>
      </c>
      <c r="K6" s="3">
        <v>0.46920000000000001</v>
      </c>
      <c r="L6" s="3">
        <v>0.46820000000000001</v>
      </c>
      <c r="M6" s="3">
        <v>0.47010000000000002</v>
      </c>
      <c r="N6" s="3">
        <f t="shared" si="0"/>
        <v>9.000000000000119E-4</v>
      </c>
      <c r="O6" s="3">
        <f t="shared" si="1"/>
        <v>1.0000000000000009E-3</v>
      </c>
      <c r="P6" s="3">
        <v>0.99990000000000001</v>
      </c>
    </row>
    <row r="7" spans="1:27" s="3" customFormat="1" x14ac:dyDescent="0.3">
      <c r="A7" s="2">
        <v>0.1</v>
      </c>
      <c r="B7" s="1">
        <v>5000</v>
      </c>
      <c r="C7" s="1">
        <v>115</v>
      </c>
      <c r="D7" s="1">
        <v>115</v>
      </c>
      <c r="E7" s="4">
        <v>9.9999999999999995E-7</v>
      </c>
      <c r="F7" s="1">
        <v>4</v>
      </c>
      <c r="G7" s="4">
        <v>1E-8</v>
      </c>
      <c r="H7" s="3">
        <v>-5.7000000000000002E-3</v>
      </c>
      <c r="I7" s="3">
        <v>-5.7000000000000002E-3</v>
      </c>
      <c r="J7" s="3">
        <v>-5.5999999999999999E-3</v>
      </c>
      <c r="K7" s="3">
        <v>0.45960000000000001</v>
      </c>
      <c r="L7" s="3">
        <v>0.45810000000000001</v>
      </c>
      <c r="M7" s="3">
        <v>0.46110000000000001</v>
      </c>
      <c r="N7" s="3">
        <f t="shared" si="0"/>
        <v>1.5000000000000013E-3</v>
      </c>
      <c r="O7" s="3">
        <f t="shared" si="1"/>
        <v>1.5000000000000013E-3</v>
      </c>
      <c r="P7" s="3">
        <v>0.99980999999999998</v>
      </c>
    </row>
    <row r="8" spans="1:27" s="3" customFormat="1" x14ac:dyDescent="0.3">
      <c r="A8" s="2">
        <v>0.1</v>
      </c>
      <c r="B8" s="1">
        <v>5000</v>
      </c>
      <c r="C8" s="1">
        <v>46</v>
      </c>
      <c r="D8" s="1">
        <v>46</v>
      </c>
      <c r="E8" s="4">
        <v>9.9999999999999995E-7</v>
      </c>
      <c r="F8" s="1">
        <v>4</v>
      </c>
      <c r="G8" s="4">
        <v>1.0000000000000001E-9</v>
      </c>
      <c r="H8" s="3">
        <v>-5.4000000000000003E-3</v>
      </c>
      <c r="I8" s="3">
        <v>-5.4000000000000003E-3</v>
      </c>
      <c r="J8" s="3">
        <v>-5.3E-3</v>
      </c>
      <c r="K8" s="3">
        <v>0.47399999999999998</v>
      </c>
      <c r="L8" s="3">
        <v>0.47249999999999998</v>
      </c>
      <c r="M8" s="3">
        <v>0.47560000000000002</v>
      </c>
      <c r="N8" s="3">
        <f t="shared" si="0"/>
        <v>1.6000000000000458E-3</v>
      </c>
      <c r="O8" s="3">
        <f t="shared" si="1"/>
        <v>1.5000000000000013E-3</v>
      </c>
      <c r="P8" s="3">
        <v>0.99992999999999999</v>
      </c>
    </row>
    <row r="9" spans="1:27" s="3" customFormat="1" x14ac:dyDescent="0.3">
      <c r="A9" s="2">
        <v>0.1</v>
      </c>
      <c r="B9" s="1">
        <v>5000</v>
      </c>
      <c r="C9" s="1">
        <v>46</v>
      </c>
      <c r="D9" s="1">
        <v>46</v>
      </c>
      <c r="E9" s="4">
        <v>1.0000000000000001E-5</v>
      </c>
      <c r="F9" s="1">
        <v>4</v>
      </c>
      <c r="G9" s="4">
        <v>9.9999999999999995E-7</v>
      </c>
      <c r="H9" s="3">
        <v>-8.6E-3</v>
      </c>
      <c r="I9" s="3">
        <v>-8.6E-3</v>
      </c>
      <c r="J9" s="3">
        <v>-8.5000000000000006E-3</v>
      </c>
      <c r="K9" s="3">
        <v>0.46029999999999999</v>
      </c>
      <c r="L9" s="3">
        <v>0.45789999999999997</v>
      </c>
      <c r="M9" s="3">
        <v>0.46260000000000001</v>
      </c>
      <c r="N9" s="3">
        <f t="shared" si="0"/>
        <v>2.3000000000000242E-3</v>
      </c>
      <c r="O9" s="3">
        <f t="shared" si="1"/>
        <v>2.4000000000000132E-3</v>
      </c>
      <c r="P9" s="3">
        <v>0.99983</v>
      </c>
    </row>
    <row r="10" spans="1:27" s="3" customFormat="1" x14ac:dyDescent="0.3">
      <c r="A10" s="2">
        <v>0.1</v>
      </c>
      <c r="B10" s="1">
        <v>5000</v>
      </c>
      <c r="C10" s="1">
        <v>110</v>
      </c>
      <c r="D10" s="1">
        <v>110</v>
      </c>
      <c r="E10" s="4">
        <v>1.0000000000000001E-5</v>
      </c>
      <c r="F10" s="1">
        <v>4</v>
      </c>
      <c r="G10" s="4">
        <v>1.0000000000000001E-5</v>
      </c>
      <c r="H10" s="3">
        <v>-5.4999999999999997E-3</v>
      </c>
      <c r="I10" s="3">
        <v>-5.4999999999999997E-3</v>
      </c>
      <c r="J10" s="3">
        <v>-5.4999999999999997E-3</v>
      </c>
      <c r="K10" s="3">
        <v>0.46879999999999999</v>
      </c>
      <c r="L10" s="3">
        <v>0.46789999999999998</v>
      </c>
      <c r="M10" s="3">
        <v>0.4698</v>
      </c>
      <c r="N10" s="3">
        <f t="shared" si="0"/>
        <v>1.0000000000000009E-3</v>
      </c>
      <c r="O10" s="3">
        <f t="shared" si="1"/>
        <v>9.000000000000119E-4</v>
      </c>
    </row>
    <row r="11" spans="1:27" s="3" customFormat="1" x14ac:dyDescent="0.3">
      <c r="A11" s="2">
        <v>0.1</v>
      </c>
      <c r="B11" s="1">
        <v>5000</v>
      </c>
      <c r="C11" s="1">
        <v>170</v>
      </c>
      <c r="D11" s="1">
        <v>170</v>
      </c>
      <c r="E11" s="4">
        <v>1.0000000000000001E-5</v>
      </c>
      <c r="F11" s="1">
        <v>4</v>
      </c>
      <c r="G11" s="4">
        <v>1E-4</v>
      </c>
      <c r="H11" s="3">
        <v>-3.0999999999999999E-3</v>
      </c>
      <c r="I11" s="3">
        <v>-3.0999999999999999E-3</v>
      </c>
      <c r="J11" s="3">
        <v>-3.0999999999999999E-3</v>
      </c>
      <c r="K11" s="3">
        <v>0.51600000000000001</v>
      </c>
      <c r="L11" s="3">
        <v>0.51439999999999997</v>
      </c>
      <c r="M11" s="3">
        <v>0.51749999999999996</v>
      </c>
      <c r="N11" s="3">
        <f t="shared" si="0"/>
        <v>1.4999999999999458E-3</v>
      </c>
      <c r="O11" s="3">
        <f t="shared" si="1"/>
        <v>1.6000000000000458E-3</v>
      </c>
      <c r="P11" s="3">
        <v>0.99978</v>
      </c>
    </row>
    <row r="12" spans="1:27" s="3" customFormat="1" x14ac:dyDescent="0.3">
      <c r="A12" s="2">
        <v>0.1</v>
      </c>
      <c r="B12" s="1">
        <v>5000</v>
      </c>
      <c r="C12" s="1">
        <v>265</v>
      </c>
      <c r="D12" s="1">
        <v>265</v>
      </c>
      <c r="E12" s="4">
        <v>1.0000000000000001E-5</v>
      </c>
      <c r="F12" s="1">
        <v>4</v>
      </c>
      <c r="G12" s="4">
        <v>1E-3</v>
      </c>
      <c r="H12" s="3">
        <v>-1.1000000000000001E-3</v>
      </c>
      <c r="I12" s="3">
        <v>-1.1999999999999999E-3</v>
      </c>
      <c r="J12" s="3">
        <v>-1.1000000000000001E-3</v>
      </c>
      <c r="K12" s="3">
        <v>0.67610000000000003</v>
      </c>
      <c r="L12" s="3">
        <v>0.67069999999999996</v>
      </c>
      <c r="M12" s="3">
        <v>0.68149999999999999</v>
      </c>
      <c r="N12" s="3">
        <f t="shared" si="0"/>
        <v>5.3999999999999604E-3</v>
      </c>
      <c r="O12" s="3">
        <f t="shared" si="1"/>
        <v>5.4000000000000714E-3</v>
      </c>
      <c r="P12" s="3">
        <v>0.99773999999999996</v>
      </c>
    </row>
    <row r="13" spans="1:27" s="3" customFormat="1" x14ac:dyDescent="0.3">
      <c r="A13" s="2">
        <v>0.1</v>
      </c>
      <c r="B13" s="1">
        <v>5000</v>
      </c>
      <c r="C13" s="1">
        <v>300</v>
      </c>
      <c r="D13" s="1">
        <v>300</v>
      </c>
      <c r="E13" s="4">
        <v>1.0000000000000001E-5</v>
      </c>
      <c r="F13" s="1">
        <v>4</v>
      </c>
      <c r="G13" s="4">
        <v>0.01</v>
      </c>
      <c r="H13" s="3">
        <v>-4.6518999999999998E-4</v>
      </c>
      <c r="I13" s="3">
        <v>-4.7890999999999998E-4</v>
      </c>
      <c r="J13" s="3">
        <v>-4.5146999999999999E-4</v>
      </c>
      <c r="K13" s="3">
        <v>0.84630000000000005</v>
      </c>
      <c r="L13" s="3">
        <v>0.84060000000000001</v>
      </c>
      <c r="M13" s="3">
        <v>0.85199999999999998</v>
      </c>
      <c r="N13" s="3">
        <f t="shared" si="0"/>
        <v>5.6999999999999273E-3</v>
      </c>
      <c r="O13" s="3">
        <f t="shared" si="1"/>
        <v>5.7000000000000384E-3</v>
      </c>
      <c r="P13" s="3">
        <v>0.99860000000000004</v>
      </c>
    </row>
    <row r="14" spans="1:27" s="3" customFormat="1" x14ac:dyDescent="0.3">
      <c r="A14" s="2">
        <v>0.1</v>
      </c>
      <c r="B14" s="1">
        <v>5000</v>
      </c>
      <c r="C14" s="1">
        <v>170</v>
      </c>
      <c r="D14" s="1">
        <v>70</v>
      </c>
      <c r="E14" s="4">
        <v>1.0000000000000001E-5</v>
      </c>
      <c r="F14" s="1">
        <v>5</v>
      </c>
      <c r="G14" s="4">
        <v>9.9999999999999995E-8</v>
      </c>
      <c r="H14" s="3">
        <v>-1.3100000000000001E-2</v>
      </c>
      <c r="I14" s="3">
        <v>-1.32E-2</v>
      </c>
      <c r="J14" s="3">
        <v>-1.29E-2</v>
      </c>
      <c r="K14" s="3">
        <v>0.45850000000000002</v>
      </c>
      <c r="L14" s="3">
        <v>0.45450000000000002</v>
      </c>
      <c r="M14" s="3">
        <v>0.46239999999999998</v>
      </c>
      <c r="N14" s="3">
        <f t="shared" si="0"/>
        <v>3.8999999999999591E-3</v>
      </c>
      <c r="O14" s="3">
        <f t="shared" si="1"/>
        <v>4.0000000000000036E-3</v>
      </c>
      <c r="P14" s="3">
        <v>0.99982000000000004</v>
      </c>
    </row>
    <row r="15" spans="1:27" s="3" customFormat="1" x14ac:dyDescent="0.3">
      <c r="A15" s="1">
        <v>0.1</v>
      </c>
      <c r="B15" s="1">
        <v>5000</v>
      </c>
      <c r="C15" s="1"/>
      <c r="D15" s="1"/>
      <c r="E15" s="4"/>
      <c r="F15" s="1"/>
      <c r="G15" s="4"/>
      <c r="N15" s="3">
        <f t="shared" si="0"/>
        <v>0</v>
      </c>
      <c r="O15" s="3">
        <f t="shared" si="1"/>
        <v>0</v>
      </c>
    </row>
    <row r="16" spans="1:27" s="3" customFormat="1" x14ac:dyDescent="0.3">
      <c r="A16" s="1"/>
      <c r="B16" s="1"/>
      <c r="C16" s="1"/>
      <c r="D16" s="1"/>
      <c r="E16" s="4"/>
      <c r="F16" s="1"/>
      <c r="G16" s="4"/>
      <c r="N16" s="3">
        <f t="shared" si="0"/>
        <v>0</v>
      </c>
      <c r="O16" s="3">
        <f t="shared" si="1"/>
        <v>0</v>
      </c>
    </row>
    <row r="17" spans="1:15" s="3" customFormat="1" x14ac:dyDescent="0.3">
      <c r="A17" s="1"/>
      <c r="B17" s="1"/>
      <c r="C17" s="1"/>
      <c r="D17" s="1"/>
      <c r="E17" s="4"/>
      <c r="F17" s="1"/>
      <c r="G17" s="4"/>
      <c r="N17" s="3">
        <f t="shared" si="0"/>
        <v>0</v>
      </c>
      <c r="O17" s="3">
        <f t="shared" si="1"/>
        <v>0</v>
      </c>
    </row>
    <row r="18" spans="1:15" s="3" customFormat="1" x14ac:dyDescent="0.3">
      <c r="A18" s="1"/>
      <c r="B18" s="1"/>
      <c r="C18" s="1"/>
      <c r="D18" s="1"/>
      <c r="E18" s="4"/>
      <c r="F18" s="1"/>
      <c r="G18" s="4"/>
      <c r="N18" s="3">
        <f t="shared" si="0"/>
        <v>0</v>
      </c>
      <c r="O18" s="3">
        <f t="shared" si="1"/>
        <v>0</v>
      </c>
    </row>
    <row r="19" spans="1:15" s="3" customFormat="1" x14ac:dyDescent="0.3">
      <c r="A19" s="1"/>
      <c r="B19" s="1"/>
      <c r="C19" s="1"/>
      <c r="D19" s="1"/>
      <c r="E19" s="4"/>
      <c r="F19" s="1"/>
      <c r="G19" s="4"/>
      <c r="N19" s="3">
        <f t="shared" si="0"/>
        <v>0</v>
      </c>
      <c r="O19" s="3">
        <f t="shared" si="1"/>
        <v>0</v>
      </c>
    </row>
    <row r="20" spans="1:15" s="3" customFormat="1" x14ac:dyDescent="0.3">
      <c r="A20" s="1"/>
      <c r="B20" s="1"/>
      <c r="C20" s="1"/>
      <c r="D20" s="1"/>
      <c r="E20" s="4"/>
      <c r="F20" s="1"/>
      <c r="G20" s="4"/>
      <c r="N20" s="3">
        <f t="shared" si="0"/>
        <v>0</v>
      </c>
      <c r="O20" s="3">
        <f t="shared" si="1"/>
        <v>0</v>
      </c>
    </row>
    <row r="21" spans="1:15" s="3" customFormat="1" x14ac:dyDescent="0.3">
      <c r="A21" s="1"/>
      <c r="B21" s="1"/>
      <c r="C21" s="1"/>
      <c r="D21" s="1"/>
      <c r="E21" s="4"/>
      <c r="F21" s="1"/>
      <c r="G21" s="4"/>
      <c r="N21" s="3">
        <f t="shared" si="0"/>
        <v>0</v>
      </c>
      <c r="O21" s="3">
        <f t="shared" si="1"/>
        <v>0</v>
      </c>
    </row>
    <row r="22" spans="1:15" s="3" customFormat="1" x14ac:dyDescent="0.3">
      <c r="A22" s="1"/>
      <c r="B22" s="1"/>
      <c r="C22" s="1"/>
      <c r="D22" s="1"/>
      <c r="E22" s="4"/>
      <c r="F22" s="1"/>
      <c r="G22" s="4"/>
      <c r="N22" s="3">
        <f t="shared" si="0"/>
        <v>0</v>
      </c>
      <c r="O22" s="3">
        <f t="shared" si="1"/>
        <v>0</v>
      </c>
    </row>
    <row r="23" spans="1:15" s="3" customFormat="1" x14ac:dyDescent="0.3">
      <c r="A23" s="1"/>
      <c r="B23" s="1"/>
      <c r="C23" s="1"/>
      <c r="D23" s="1"/>
      <c r="E23" s="4"/>
      <c r="F23" s="1"/>
      <c r="G23" s="4"/>
      <c r="N23" s="3">
        <f t="shared" si="0"/>
        <v>0</v>
      </c>
      <c r="O23" s="3">
        <f t="shared" si="1"/>
        <v>0</v>
      </c>
    </row>
    <row r="24" spans="1:15" s="3" customFormat="1" x14ac:dyDescent="0.3">
      <c r="A24" s="1"/>
      <c r="B24" s="1"/>
      <c r="C24" s="1"/>
      <c r="D24" s="1"/>
      <c r="E24" s="4"/>
      <c r="F24" s="1"/>
      <c r="G24" s="4"/>
      <c r="N24" s="3">
        <f t="shared" si="0"/>
        <v>0</v>
      </c>
      <c r="O24" s="3">
        <f t="shared" si="1"/>
        <v>0</v>
      </c>
    </row>
    <row r="25" spans="1:15" s="3" customFormat="1" x14ac:dyDescent="0.3">
      <c r="A25" s="1"/>
      <c r="B25" s="1"/>
      <c r="C25" s="1"/>
      <c r="D25" s="1"/>
      <c r="E25" s="4"/>
      <c r="F25" s="1"/>
      <c r="G25" s="4"/>
      <c r="N25" s="3">
        <f t="shared" si="0"/>
        <v>0</v>
      </c>
      <c r="O25" s="3">
        <f t="shared" si="1"/>
        <v>0</v>
      </c>
    </row>
    <row r="26" spans="1:15" s="3" customFormat="1" x14ac:dyDescent="0.3">
      <c r="A26" s="1"/>
      <c r="B26" s="1"/>
      <c r="C26" s="1"/>
      <c r="D26" s="1"/>
      <c r="E26" s="4"/>
      <c r="F26" s="1"/>
      <c r="G26" s="4"/>
      <c r="N26" s="3">
        <f t="shared" si="0"/>
        <v>0</v>
      </c>
      <c r="O26" s="3">
        <f t="shared" si="1"/>
        <v>0</v>
      </c>
    </row>
    <row r="27" spans="1:15" s="3" customFormat="1" x14ac:dyDescent="0.3">
      <c r="A27" s="1"/>
      <c r="B27" s="1"/>
      <c r="C27" s="1"/>
      <c r="D27" s="1"/>
      <c r="E27" s="4"/>
      <c r="F27" s="1"/>
      <c r="G27" s="4"/>
      <c r="N27" s="3">
        <f t="shared" si="0"/>
        <v>0</v>
      </c>
      <c r="O27" s="3">
        <f t="shared" si="1"/>
        <v>0</v>
      </c>
    </row>
    <row r="28" spans="1:15" s="3" customFormat="1" x14ac:dyDescent="0.3">
      <c r="A28" s="1"/>
      <c r="B28" s="1"/>
      <c r="C28" s="1"/>
      <c r="D28" s="1"/>
      <c r="E28" s="4"/>
      <c r="F28" s="1"/>
      <c r="G28" s="4"/>
      <c r="N28" s="3">
        <f t="shared" si="0"/>
        <v>0</v>
      </c>
      <c r="O28" s="3">
        <f t="shared" si="1"/>
        <v>0</v>
      </c>
    </row>
    <row r="29" spans="1:15" s="3" customFormat="1" x14ac:dyDescent="0.3">
      <c r="A29" s="1"/>
      <c r="B29" s="1"/>
      <c r="C29" s="1"/>
      <c r="D29" s="1"/>
      <c r="E29" s="4"/>
      <c r="F29" s="1"/>
      <c r="G29" s="4"/>
      <c r="N29" s="3">
        <f t="shared" si="0"/>
        <v>0</v>
      </c>
      <c r="O29" s="3">
        <f t="shared" si="1"/>
        <v>0</v>
      </c>
    </row>
    <row r="30" spans="1:15" s="3" customFormat="1" x14ac:dyDescent="0.3">
      <c r="A30" s="1"/>
      <c r="B30" s="1"/>
      <c r="C30" s="1"/>
      <c r="D30" s="1"/>
      <c r="E30" s="4"/>
      <c r="F30" s="1"/>
      <c r="G30" s="4"/>
      <c r="N30" s="3">
        <f t="shared" si="0"/>
        <v>0</v>
      </c>
      <c r="O30" s="3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C288-C0AC-4BD8-BD9C-966459F5EEB0}">
  <dimension ref="A2:A18"/>
  <sheetViews>
    <sheetView workbookViewId="0">
      <selection activeCell="A19" sqref="A19"/>
    </sheetView>
  </sheetViews>
  <sheetFormatPr defaultRowHeight="14.4" x14ac:dyDescent="0.3"/>
  <sheetData>
    <row r="2" spans="1:1" x14ac:dyDescent="0.3">
      <c r="A2" t="s">
        <v>14</v>
      </c>
    </row>
    <row r="18" spans="1:1" x14ac:dyDescent="0.3">
      <c r="A1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Kou</dc:creator>
  <cp:lastModifiedBy>Maggie Kou</cp:lastModifiedBy>
  <dcterms:created xsi:type="dcterms:W3CDTF">2023-07-27T09:34:18Z</dcterms:created>
  <dcterms:modified xsi:type="dcterms:W3CDTF">2023-07-27T11:26:50Z</dcterms:modified>
</cp:coreProperties>
</file>