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6995" windowHeight="7980"/>
  </bookViews>
  <sheets>
    <sheet name="historical_data-Gold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212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11" i="1" s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11" i="1" s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L2" i="1"/>
  <c r="J2" i="1"/>
  <c r="I212" i="1"/>
  <c r="H212" i="1"/>
  <c r="I211" i="1"/>
  <c r="H211" i="1"/>
  <c r="I210" i="1"/>
  <c r="H2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" i="1"/>
</calcChain>
</file>

<file path=xl/sharedStrings.xml><?xml version="1.0" encoding="utf-8"?>
<sst xmlns="http://schemas.openxmlformats.org/spreadsheetml/2006/main" count="348" uniqueCount="258">
  <si>
    <t>Date</t>
  </si>
  <si>
    <t>High</t>
  </si>
  <si>
    <t>Vol.</t>
  </si>
  <si>
    <t>Low</t>
  </si>
  <si>
    <t>Price</t>
  </si>
  <si>
    <t>Chg. %</t>
  </si>
  <si>
    <t>Open</t>
  </si>
  <si>
    <t>30/01/2022</t>
  </si>
  <si>
    <t>565.04K</t>
  </si>
  <si>
    <t>23/01/2022</t>
  </si>
  <si>
    <t>908.19K</t>
  </si>
  <si>
    <t>16/01/2022</t>
  </si>
  <si>
    <t>915.30K</t>
  </si>
  <si>
    <t>765.70K</t>
  </si>
  <si>
    <t>748.00K</t>
  </si>
  <si>
    <t>26/12/2021</t>
  </si>
  <si>
    <t>436.88K</t>
  </si>
  <si>
    <t>19/12/2021</t>
  </si>
  <si>
    <t>454.79K</t>
  </si>
  <si>
    <t>588.18K</t>
  </si>
  <si>
    <t>468.04K</t>
  </si>
  <si>
    <t>28/11/2021</t>
  </si>
  <si>
    <t>747.28K</t>
  </si>
  <si>
    <t>21/11/2021</t>
  </si>
  <si>
    <t>575.17K</t>
  </si>
  <si>
    <t>14/11/2021</t>
  </si>
  <si>
    <t>258.96K</t>
  </si>
  <si>
    <t>243.74K</t>
  </si>
  <si>
    <t>31/10/2021</t>
  </si>
  <si>
    <t>82.65K</t>
  </si>
  <si>
    <t>24/10/2021</t>
  </si>
  <si>
    <t>34.00K</t>
  </si>
  <si>
    <t>17/10/2021</t>
  </si>
  <si>
    <t>21.20K</t>
  </si>
  <si>
    <t>22.63K</t>
  </si>
  <si>
    <t>24.01K</t>
  </si>
  <si>
    <t>26/09/2021</t>
  </si>
  <si>
    <t>28.13K</t>
  </si>
  <si>
    <t>19/09/2021</t>
  </si>
  <si>
    <t>12.36K</t>
  </si>
  <si>
    <t>10.72K</t>
  </si>
  <si>
    <t>14.23K</t>
  </si>
  <si>
    <t>29/08/2021</t>
  </si>
  <si>
    <t>9.70K</t>
  </si>
  <si>
    <t>22/08/2021</t>
  </si>
  <si>
    <t>4.14K</t>
  </si>
  <si>
    <t>15/08/2021</t>
  </si>
  <si>
    <t>6.84K</t>
  </si>
  <si>
    <t>14.17K</t>
  </si>
  <si>
    <t>8.75K</t>
  </si>
  <si>
    <t>25/07/2021</t>
  </si>
  <si>
    <t>15.12K</t>
  </si>
  <si>
    <t>18/07/2021</t>
  </si>
  <si>
    <t>8.13K</t>
  </si>
  <si>
    <t>14.79K</t>
  </si>
  <si>
    <t>10.86K</t>
  </si>
  <si>
    <t>27/06/2021</t>
  </si>
  <si>
    <t>2.79K</t>
  </si>
  <si>
    <t>20/06/2021</t>
  </si>
  <si>
    <t>1.88K</t>
  </si>
  <si>
    <t>13/06/2021</t>
  </si>
  <si>
    <t>3.33K</t>
  </si>
  <si>
    <t>6.92K</t>
  </si>
  <si>
    <t>30/05/2021</t>
  </si>
  <si>
    <t>2.54K</t>
  </si>
  <si>
    <t>23/05/2021</t>
  </si>
  <si>
    <t>3.37K</t>
  </si>
  <si>
    <t>16/05/2021</t>
  </si>
  <si>
    <t>1.94K</t>
  </si>
  <si>
    <t>5.37K</t>
  </si>
  <si>
    <t>2.18K</t>
  </si>
  <si>
    <t>25/04/2021</t>
  </si>
  <si>
    <t>0.46K</t>
  </si>
  <si>
    <t>18/04/2021</t>
  </si>
  <si>
    <t>0.39K</t>
  </si>
  <si>
    <t>0.61K</t>
  </si>
  <si>
    <t>0.82K</t>
  </si>
  <si>
    <t>28/03/2021</t>
  </si>
  <si>
    <t>0.54K</t>
  </si>
  <si>
    <t>21/03/2021</t>
  </si>
  <si>
    <t>0.44K</t>
  </si>
  <si>
    <t>14/03/2021</t>
  </si>
  <si>
    <t>1.22K</t>
  </si>
  <si>
    <t>1.71K</t>
  </si>
  <si>
    <t>28/02/2021</t>
  </si>
  <si>
    <t>1.52K</t>
  </si>
  <si>
    <t>21/02/2021</t>
  </si>
  <si>
    <t>0.84K</t>
  </si>
  <si>
    <t>14/02/2021</t>
  </si>
  <si>
    <t>0.79K</t>
  </si>
  <si>
    <t>31/01/2021</t>
  </si>
  <si>
    <t>1.09K</t>
  </si>
  <si>
    <t>24/01/2021</t>
  </si>
  <si>
    <t>0.13K</t>
  </si>
  <si>
    <t>17/01/2021</t>
  </si>
  <si>
    <t>0.20K</t>
  </si>
  <si>
    <t>1.59K</t>
  </si>
  <si>
    <t>5.32K</t>
  </si>
  <si>
    <t>27/12/2020</t>
  </si>
  <si>
    <t>20/12/2020</t>
  </si>
  <si>
    <t>0.37K</t>
  </si>
  <si>
    <t>13/12/2020</t>
  </si>
  <si>
    <t>0.29K</t>
  </si>
  <si>
    <t>29/11/2020</t>
  </si>
  <si>
    <t>0.25K</t>
  </si>
  <si>
    <t>22/11/2020</t>
  </si>
  <si>
    <t>0.15K</t>
  </si>
  <si>
    <t>15/11/2020</t>
  </si>
  <si>
    <t>0.01K</t>
  </si>
  <si>
    <t>25/10/2020</t>
  </si>
  <si>
    <t>18/10/2020</t>
  </si>
  <si>
    <t>0.60K</t>
  </si>
  <si>
    <t>0.03K</t>
  </si>
  <si>
    <t>27/09/2020</t>
  </si>
  <si>
    <t>0.00K</t>
  </si>
  <si>
    <t>20/09/2020</t>
  </si>
  <si>
    <t>13/09/2020</t>
  </si>
  <si>
    <t>0.48K</t>
  </si>
  <si>
    <t>30/08/2020</t>
  </si>
  <si>
    <t>23/08/2020</t>
  </si>
  <si>
    <t>16/08/2020</t>
  </si>
  <si>
    <t>0.02K</t>
  </si>
  <si>
    <t>26/07/2020</t>
  </si>
  <si>
    <t>19/07/2020</t>
  </si>
  <si>
    <t>1.18K</t>
  </si>
  <si>
    <t>28/06/2020</t>
  </si>
  <si>
    <t>0.75K</t>
  </si>
  <si>
    <t>21/06/2020</t>
  </si>
  <si>
    <t>0.77K</t>
  </si>
  <si>
    <t>14/06/2020</t>
  </si>
  <si>
    <t>31/05/2020</t>
  </si>
  <si>
    <t>0.89K</t>
  </si>
  <si>
    <t>24/05/2020</t>
  </si>
  <si>
    <t>17/05/2020</t>
  </si>
  <si>
    <t>0.06K</t>
  </si>
  <si>
    <t>0.09K</t>
  </si>
  <si>
    <t>26/04/2020</t>
  </si>
  <si>
    <t>19/04/2020</t>
  </si>
  <si>
    <t>29/03/2020</t>
  </si>
  <si>
    <t>15.92K</t>
  </si>
  <si>
    <t>22/03/2020</t>
  </si>
  <si>
    <t>0.04K</t>
  </si>
  <si>
    <t>15/03/2020</t>
  </si>
  <si>
    <t>16.97K</t>
  </si>
  <si>
    <t>16.29K</t>
  </si>
  <si>
    <t>23/02/2020</t>
  </si>
  <si>
    <t>0.05K</t>
  </si>
  <si>
    <t>16/02/2020</t>
  </si>
  <si>
    <t>6.19K</t>
  </si>
  <si>
    <t>8.85K</t>
  </si>
  <si>
    <t>7.05K</t>
  </si>
  <si>
    <t>26/01/2020</t>
  </si>
  <si>
    <t>21.65K</t>
  </si>
  <si>
    <t>19/01/2020</t>
  </si>
  <si>
    <t>9.95K</t>
  </si>
  <si>
    <t>12.84K</t>
  </si>
  <si>
    <t>29/12/2019</t>
  </si>
  <si>
    <t>7.49K</t>
  </si>
  <si>
    <t>22/12/2019</t>
  </si>
  <si>
    <t>2.15K</t>
  </si>
  <si>
    <t>15/12/2019</t>
  </si>
  <si>
    <t>3.20K</t>
  </si>
  <si>
    <t>1.21K</t>
  </si>
  <si>
    <t>1.74K</t>
  </si>
  <si>
    <t>24/11/2019</t>
  </si>
  <si>
    <t>1.67K</t>
  </si>
  <si>
    <t>17/11/2019</t>
  </si>
  <si>
    <t>3.30K</t>
  </si>
  <si>
    <t>27/10/2019</t>
  </si>
  <si>
    <t>20/10/2019</t>
  </si>
  <si>
    <t>13/10/2019</t>
  </si>
  <si>
    <t>0.83K</t>
  </si>
  <si>
    <t>29/09/2019</t>
  </si>
  <si>
    <t>22/09/2019</t>
  </si>
  <si>
    <t>1.19K</t>
  </si>
  <si>
    <t>15/09/2019</t>
  </si>
  <si>
    <t>1.46K</t>
  </si>
  <si>
    <t>1.04K</t>
  </si>
  <si>
    <t>0.73K</t>
  </si>
  <si>
    <t>25/08/2019</t>
  </si>
  <si>
    <t>1.17K</t>
  </si>
  <si>
    <t>18/08/2019</t>
  </si>
  <si>
    <t>1.58K</t>
  </si>
  <si>
    <t>0.91K</t>
  </si>
  <si>
    <t>28/07/2019</t>
  </si>
  <si>
    <t>21/07/2019</t>
  </si>
  <si>
    <t>1.10K</t>
  </si>
  <si>
    <t>14/07/2019</t>
  </si>
  <si>
    <t>0.08K</t>
  </si>
  <si>
    <t>30/06/2019</t>
  </si>
  <si>
    <t>0.10K</t>
  </si>
  <si>
    <t>23/06/2019</t>
  </si>
  <si>
    <t>0.26K</t>
  </si>
  <si>
    <t>16/06/2019</t>
  </si>
  <si>
    <t>0.72K</t>
  </si>
  <si>
    <t>26/05/2019</t>
  </si>
  <si>
    <t>0.66K</t>
  </si>
  <si>
    <t>19/05/2019</t>
  </si>
  <si>
    <t>0.12K</t>
  </si>
  <si>
    <t>0.19K</t>
  </si>
  <si>
    <t>28/04/2019</t>
  </si>
  <si>
    <t>21/04/2019</t>
  </si>
  <si>
    <t>14/04/2019</t>
  </si>
  <si>
    <t>31/03/2019</t>
  </si>
  <si>
    <t>24/03/2019</t>
  </si>
  <si>
    <t>17/03/2019</t>
  </si>
  <si>
    <t>24/02/2019</t>
  </si>
  <si>
    <t>17/02/2019</t>
  </si>
  <si>
    <t>0.07K</t>
  </si>
  <si>
    <t>27/01/2019</t>
  </si>
  <si>
    <t>0.14K</t>
  </si>
  <si>
    <t>20/01/2019</t>
  </si>
  <si>
    <t>13/01/2019</t>
  </si>
  <si>
    <t>0.56K</t>
  </si>
  <si>
    <t>30/12/2018</t>
  </si>
  <si>
    <t>0.11K</t>
  </si>
  <si>
    <t>23/12/2018</t>
  </si>
  <si>
    <t>16/12/2018</t>
  </si>
  <si>
    <t>25/11/2018</t>
  </si>
  <si>
    <t>18/11/2018</t>
  </si>
  <si>
    <t>28/10/2018</t>
  </si>
  <si>
    <t>21/10/2018</t>
  </si>
  <si>
    <t>14/10/2018</t>
  </si>
  <si>
    <t>30/09/2018</t>
  </si>
  <si>
    <t>23/09/2018</t>
  </si>
  <si>
    <t>16/09/2018</t>
  </si>
  <si>
    <t>26/08/2018</t>
  </si>
  <si>
    <t>1.00K</t>
  </si>
  <si>
    <t>19/08/2018</t>
  </si>
  <si>
    <t>29/07/2018</t>
  </si>
  <si>
    <t>22/07/2018</t>
  </si>
  <si>
    <t>15/07/2018</t>
  </si>
  <si>
    <t>24/06/2018</t>
  </si>
  <si>
    <t>17/06/2018</t>
  </si>
  <si>
    <t>0.99K</t>
  </si>
  <si>
    <t>27/05/2018</t>
  </si>
  <si>
    <t>20/05/2018</t>
  </si>
  <si>
    <t>13/05/2018</t>
  </si>
  <si>
    <t>29/04/2018</t>
  </si>
  <si>
    <t>22/04/2018</t>
  </si>
  <si>
    <t>15/04/2018</t>
  </si>
  <si>
    <t>2.68K</t>
  </si>
  <si>
    <t>25/03/2018</t>
  </si>
  <si>
    <t>64.89K</t>
  </si>
  <si>
    <t>18/03/2018</t>
  </si>
  <si>
    <t>0.21K</t>
  </si>
  <si>
    <t>25/02/2018</t>
  </si>
  <si>
    <t>1.01K</t>
  </si>
  <si>
    <t>18/02/2018</t>
  </si>
  <si>
    <t>0.90K</t>
  </si>
  <si>
    <t>Open:1429.00</t>
  </si>
  <si>
    <t>Highest:2121.70</t>
  </si>
  <si>
    <t>Lowest:1260.00</t>
  </si>
  <si>
    <t>Chg. %:28.06%</t>
  </si>
  <si>
    <t>LONG</t>
  </si>
  <si>
    <t>SHORT</t>
  </si>
  <si>
    <t>WEIGHT(LONG)</t>
  </si>
  <si>
    <t>WEIGHT(SHORT)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</si>
</sst>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tabSelected="1" topLeftCell="A193" workbookViewId="0">
      <selection activeCell="H213" sqref="H213:L213"/>
    </sheetView>
  </sheetViews>
  <sheetFormatPr defaultRowHeight="15" x14ac:dyDescent="0.25"/>
  <cols>
    <col min="1" max="1" width="10.710937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254</v>
      </c>
      <c r="I1" s="4" t="s">
        <v>255</v>
      </c>
      <c r="J1" s="8" t="s">
        <v>256</v>
      </c>
      <c r="K1" s="8"/>
      <c r="L1" s="8" t="s">
        <v>257</v>
      </c>
      <c r="M1" s="8"/>
    </row>
    <row r="2" spans="1:13" x14ac:dyDescent="0.25">
      <c r="A2" s="1">
        <v>44714</v>
      </c>
      <c r="B2" s="3">
        <v>1867.25</v>
      </c>
      <c r="C2">
        <v>0</v>
      </c>
      <c r="D2" s="3">
        <v>1807.95</v>
      </c>
      <c r="E2" s="3">
        <v>1860.4</v>
      </c>
      <c r="F2" s="2">
        <v>2.9100000000000001E-2</v>
      </c>
      <c r="G2" s="3">
        <v>1808.1</v>
      </c>
      <c r="H2" s="3">
        <f>B2-G2</f>
        <v>59.150000000000091</v>
      </c>
      <c r="I2" s="3">
        <f>G2-D2</f>
        <v>0.14999999999986358</v>
      </c>
      <c r="J2" s="7">
        <f>H2-I2</f>
        <v>59.000000000000227</v>
      </c>
      <c r="K2" s="7"/>
      <c r="L2" s="7">
        <f>I2-H2</f>
        <v>-59.000000000000227</v>
      </c>
      <c r="M2" s="7"/>
    </row>
    <row r="3" spans="1:13" x14ac:dyDescent="0.25">
      <c r="A3" s="1" t="s">
        <v>7</v>
      </c>
      <c r="B3" s="3">
        <v>1815.8</v>
      </c>
      <c r="C3" t="s">
        <v>8</v>
      </c>
      <c r="D3" s="3">
        <v>1785.8</v>
      </c>
      <c r="E3" s="3">
        <v>1807.8</v>
      </c>
      <c r="F3" s="2">
        <v>1.2800000000000001E-2</v>
      </c>
      <c r="G3" s="3">
        <v>1792.8</v>
      </c>
      <c r="H3" s="3">
        <f t="shared" ref="H3:H66" si="0">B3-G3</f>
        <v>23</v>
      </c>
      <c r="I3" s="3">
        <f t="shared" ref="I3:I66" si="1">G3-D3</f>
        <v>7</v>
      </c>
      <c r="J3" s="7">
        <f t="shared" ref="J3:J66" si="2">H3-I3</f>
        <v>16</v>
      </c>
      <c r="K3" s="7"/>
      <c r="L3" s="7">
        <f t="shared" ref="L3:L66" si="3">I3-H3</f>
        <v>-16</v>
      </c>
      <c r="M3" s="7"/>
    </row>
    <row r="4" spans="1:13" x14ac:dyDescent="0.25">
      <c r="A4" s="1" t="s">
        <v>9</v>
      </c>
      <c r="B4" s="3">
        <v>1854.2</v>
      </c>
      <c r="C4" t="s">
        <v>10</v>
      </c>
      <c r="D4" s="3">
        <v>1778.8</v>
      </c>
      <c r="E4" s="3">
        <v>1784.9</v>
      </c>
      <c r="F4" s="2">
        <v>-2.5600000000000001E-2</v>
      </c>
      <c r="G4" s="3">
        <v>1835.2</v>
      </c>
      <c r="H4" s="3">
        <f t="shared" si="0"/>
        <v>19</v>
      </c>
      <c r="I4" s="3">
        <f t="shared" si="1"/>
        <v>56.400000000000091</v>
      </c>
      <c r="J4" s="7">
        <f t="shared" si="2"/>
        <v>-37.400000000000091</v>
      </c>
      <c r="K4" s="7"/>
      <c r="L4" s="7">
        <f t="shared" si="3"/>
        <v>37.400000000000091</v>
      </c>
      <c r="M4" s="7"/>
    </row>
    <row r="5" spans="1:13" x14ac:dyDescent="0.25">
      <c r="A5" s="1" t="s">
        <v>11</v>
      </c>
      <c r="B5" s="3">
        <v>1848.5</v>
      </c>
      <c r="C5" t="s">
        <v>12</v>
      </c>
      <c r="D5" s="3">
        <v>1804.7</v>
      </c>
      <c r="E5" s="3">
        <v>1831.8</v>
      </c>
      <c r="F5" s="2">
        <v>8.3999999999999995E-3</v>
      </c>
      <c r="G5" s="3">
        <v>1818.7</v>
      </c>
      <c r="H5" s="3">
        <f t="shared" si="0"/>
        <v>29.799999999999955</v>
      </c>
      <c r="I5" s="3">
        <f t="shared" si="1"/>
        <v>14</v>
      </c>
      <c r="J5" s="7">
        <f t="shared" si="2"/>
        <v>15.799999999999955</v>
      </c>
      <c r="K5" s="7"/>
      <c r="L5" s="7">
        <f t="shared" si="3"/>
        <v>-15.799999999999955</v>
      </c>
      <c r="M5" s="7"/>
    </row>
    <row r="6" spans="1:13" x14ac:dyDescent="0.25">
      <c r="A6" s="1">
        <v>44805</v>
      </c>
      <c r="B6" s="3">
        <v>1829.3</v>
      </c>
      <c r="C6" t="s">
        <v>13</v>
      </c>
      <c r="D6" s="3">
        <v>1789.3</v>
      </c>
      <c r="E6" s="3">
        <v>1816.5</v>
      </c>
      <c r="F6" s="2">
        <v>1.06E-2</v>
      </c>
      <c r="G6" s="3">
        <v>1796.4</v>
      </c>
      <c r="H6" s="3">
        <f t="shared" si="0"/>
        <v>32.899999999999864</v>
      </c>
      <c r="I6" s="3">
        <f t="shared" si="1"/>
        <v>7.1000000000001364</v>
      </c>
      <c r="J6" s="7">
        <f t="shared" si="2"/>
        <v>25.799999999999727</v>
      </c>
      <c r="K6" s="7"/>
      <c r="L6" s="7">
        <f t="shared" si="3"/>
        <v>-25.799999999999727</v>
      </c>
      <c r="M6" s="7"/>
    </row>
    <row r="7" spans="1:13" x14ac:dyDescent="0.25">
      <c r="A7" s="1">
        <v>44593</v>
      </c>
      <c r="B7" s="3">
        <v>1833</v>
      </c>
      <c r="C7" t="s">
        <v>14</v>
      </c>
      <c r="D7" s="3">
        <v>1781.3</v>
      </c>
      <c r="E7" s="3">
        <v>1797.4</v>
      </c>
      <c r="F7" s="2">
        <v>-1.7100000000000001E-2</v>
      </c>
      <c r="G7" s="3">
        <v>1830.1</v>
      </c>
      <c r="H7" s="3">
        <f t="shared" si="0"/>
        <v>2.9000000000000909</v>
      </c>
      <c r="I7" s="3">
        <f t="shared" si="1"/>
        <v>48.799999999999955</v>
      </c>
      <c r="J7" s="7">
        <f t="shared" si="2"/>
        <v>-45.899999999999864</v>
      </c>
      <c r="K7" s="7"/>
      <c r="L7" s="7">
        <f t="shared" si="3"/>
        <v>45.899999999999864</v>
      </c>
      <c r="M7" s="7"/>
    </row>
    <row r="8" spans="1:13" x14ac:dyDescent="0.25">
      <c r="A8" s="1" t="s">
        <v>15</v>
      </c>
      <c r="B8" s="3">
        <v>1831.4</v>
      </c>
      <c r="C8" t="s">
        <v>16</v>
      </c>
      <c r="D8" s="3">
        <v>1789.1</v>
      </c>
      <c r="E8" s="3">
        <v>1828.6</v>
      </c>
      <c r="F8" s="2">
        <v>9.2999999999999992E-3</v>
      </c>
      <c r="G8" s="3">
        <v>1810.2</v>
      </c>
      <c r="H8" s="3">
        <f t="shared" si="0"/>
        <v>21.200000000000045</v>
      </c>
      <c r="I8" s="3">
        <f t="shared" si="1"/>
        <v>21.100000000000136</v>
      </c>
      <c r="J8" s="7">
        <f t="shared" si="2"/>
        <v>9.9999999999909051E-2</v>
      </c>
      <c r="K8" s="7"/>
      <c r="L8" s="7">
        <f t="shared" si="3"/>
        <v>-9.9999999999909051E-2</v>
      </c>
      <c r="M8" s="7"/>
    </row>
    <row r="9" spans="1:13" x14ac:dyDescent="0.25">
      <c r="A9" s="1" t="s">
        <v>17</v>
      </c>
      <c r="B9" s="3">
        <v>1812</v>
      </c>
      <c r="C9" t="s">
        <v>18</v>
      </c>
      <c r="D9" s="3">
        <v>1785</v>
      </c>
      <c r="E9" s="3">
        <v>1811.7</v>
      </c>
      <c r="F9" s="2">
        <v>3.8E-3</v>
      </c>
      <c r="G9" s="3">
        <v>1800.2</v>
      </c>
      <c r="H9" s="3">
        <f t="shared" si="0"/>
        <v>11.799999999999955</v>
      </c>
      <c r="I9" s="3">
        <f t="shared" si="1"/>
        <v>15.200000000000045</v>
      </c>
      <c r="J9" s="7">
        <f t="shared" si="2"/>
        <v>-3.4000000000000909</v>
      </c>
      <c r="K9" s="7"/>
      <c r="L9" s="7">
        <f t="shared" si="3"/>
        <v>3.4000000000000909</v>
      </c>
      <c r="M9" s="7"/>
    </row>
    <row r="10" spans="1:13" x14ac:dyDescent="0.25">
      <c r="A10" s="1">
        <v>44542</v>
      </c>
      <c r="B10" s="3">
        <v>1815.7</v>
      </c>
      <c r="C10" t="s">
        <v>19</v>
      </c>
      <c r="D10" s="3">
        <v>1753</v>
      </c>
      <c r="E10" s="3">
        <v>1804.9</v>
      </c>
      <c r="F10" s="2">
        <v>1.1299999999999999E-2</v>
      </c>
      <c r="G10" s="3">
        <v>1784.2</v>
      </c>
      <c r="H10" s="3">
        <f t="shared" si="0"/>
        <v>31.5</v>
      </c>
      <c r="I10" s="3">
        <f t="shared" si="1"/>
        <v>31.200000000000045</v>
      </c>
      <c r="J10" s="7">
        <f t="shared" si="2"/>
        <v>0.29999999999995453</v>
      </c>
      <c r="K10" s="7"/>
      <c r="L10" s="7">
        <f t="shared" si="3"/>
        <v>-0.29999999999995453</v>
      </c>
      <c r="M10" s="7"/>
    </row>
    <row r="11" spans="1:13" x14ac:dyDescent="0.25">
      <c r="A11" s="1">
        <v>44328</v>
      </c>
      <c r="B11" s="3">
        <v>1794.3</v>
      </c>
      <c r="C11" t="s">
        <v>20</v>
      </c>
      <c r="D11" s="3">
        <v>1770.4</v>
      </c>
      <c r="E11" s="3">
        <v>1784.8</v>
      </c>
      <c r="F11" s="2">
        <v>5.0000000000000001E-4</v>
      </c>
      <c r="G11" s="3">
        <v>1787.7</v>
      </c>
      <c r="H11" s="3">
        <f t="shared" si="0"/>
        <v>6.5999999999999091</v>
      </c>
      <c r="I11" s="3">
        <f t="shared" si="1"/>
        <v>17.299999999999955</v>
      </c>
      <c r="J11" s="7">
        <f t="shared" si="2"/>
        <v>-10.700000000000045</v>
      </c>
      <c r="K11" s="7"/>
      <c r="L11" s="7">
        <f t="shared" si="3"/>
        <v>10.700000000000045</v>
      </c>
      <c r="M11" s="7"/>
    </row>
    <row r="12" spans="1:13" x14ac:dyDescent="0.25">
      <c r="A12" s="1" t="s">
        <v>21</v>
      </c>
      <c r="B12" s="3">
        <v>1811.4</v>
      </c>
      <c r="C12" t="s">
        <v>22</v>
      </c>
      <c r="D12" s="3">
        <v>1762.2</v>
      </c>
      <c r="E12" s="3">
        <v>1783.9</v>
      </c>
      <c r="F12" s="2">
        <v>-2.3E-3</v>
      </c>
      <c r="G12" s="3">
        <v>1795.2</v>
      </c>
      <c r="H12" s="3">
        <f t="shared" si="0"/>
        <v>16.200000000000045</v>
      </c>
      <c r="I12" s="3">
        <f t="shared" si="1"/>
        <v>33</v>
      </c>
      <c r="J12" s="7">
        <f t="shared" si="2"/>
        <v>-16.799999999999955</v>
      </c>
      <c r="K12" s="7"/>
      <c r="L12" s="7">
        <f t="shared" si="3"/>
        <v>16.799999999999955</v>
      </c>
      <c r="M12" s="7"/>
    </row>
    <row r="13" spans="1:13" x14ac:dyDescent="0.25">
      <c r="A13" s="1" t="s">
        <v>23</v>
      </c>
      <c r="B13" s="3">
        <v>1853</v>
      </c>
      <c r="C13" t="s">
        <v>24</v>
      </c>
      <c r="D13" s="3">
        <v>1780.2</v>
      </c>
      <c r="E13" s="3">
        <v>1788.1</v>
      </c>
      <c r="F13" s="2">
        <v>-3.5700000000000003E-2</v>
      </c>
      <c r="G13" s="3">
        <v>1850.7</v>
      </c>
      <c r="H13" s="3">
        <f t="shared" si="0"/>
        <v>2.2999999999999545</v>
      </c>
      <c r="I13" s="3">
        <f t="shared" si="1"/>
        <v>70.5</v>
      </c>
      <c r="J13" s="7">
        <f t="shared" si="2"/>
        <v>-68.200000000000045</v>
      </c>
      <c r="K13" s="7"/>
      <c r="L13" s="7">
        <f t="shared" si="3"/>
        <v>68.200000000000045</v>
      </c>
      <c r="M13" s="7"/>
    </row>
    <row r="14" spans="1:13" x14ac:dyDescent="0.25">
      <c r="A14" s="1" t="s">
        <v>25</v>
      </c>
      <c r="B14" s="3">
        <v>1881.9</v>
      </c>
      <c r="C14" t="s">
        <v>26</v>
      </c>
      <c r="D14" s="3">
        <v>1847</v>
      </c>
      <c r="E14" s="3">
        <v>1854.3</v>
      </c>
      <c r="F14" s="2">
        <v>-8.8000000000000005E-3</v>
      </c>
      <c r="G14" s="3">
        <v>1876.3</v>
      </c>
      <c r="H14" s="3">
        <f t="shared" si="0"/>
        <v>5.6000000000001364</v>
      </c>
      <c r="I14" s="3">
        <f t="shared" si="1"/>
        <v>29.299999999999955</v>
      </c>
      <c r="J14" s="7">
        <f t="shared" si="2"/>
        <v>-23.699999999999818</v>
      </c>
      <c r="K14" s="7"/>
      <c r="L14" s="7">
        <f t="shared" si="3"/>
        <v>23.699999999999818</v>
      </c>
      <c r="M14" s="7"/>
    </row>
    <row r="15" spans="1:13" x14ac:dyDescent="0.25">
      <c r="A15" s="1">
        <v>44388</v>
      </c>
      <c r="B15" s="3">
        <v>1873.3</v>
      </c>
      <c r="C15" t="s">
        <v>27</v>
      </c>
      <c r="D15" s="3">
        <v>1815.9</v>
      </c>
      <c r="E15" s="3">
        <v>1870.8</v>
      </c>
      <c r="F15" s="2">
        <v>2.8500000000000001E-2</v>
      </c>
      <c r="G15" s="3">
        <v>1822.2</v>
      </c>
      <c r="H15" s="3">
        <f t="shared" si="0"/>
        <v>51.099999999999909</v>
      </c>
      <c r="I15" s="3">
        <f t="shared" si="1"/>
        <v>6.2999999999999545</v>
      </c>
      <c r="J15" s="7">
        <f t="shared" si="2"/>
        <v>44.799999999999955</v>
      </c>
      <c r="K15" s="7"/>
      <c r="L15" s="7">
        <f t="shared" si="3"/>
        <v>-44.799999999999955</v>
      </c>
      <c r="M15" s="7"/>
    </row>
    <row r="16" spans="1:13" x14ac:dyDescent="0.25">
      <c r="A16" s="1" t="s">
        <v>28</v>
      </c>
      <c r="B16" s="3">
        <v>1822.2</v>
      </c>
      <c r="C16" t="s">
        <v>29</v>
      </c>
      <c r="D16" s="3">
        <v>1761</v>
      </c>
      <c r="E16" s="3">
        <v>1819</v>
      </c>
      <c r="F16" s="2">
        <v>1.8499999999999999E-2</v>
      </c>
      <c r="G16" s="3">
        <v>1786.8</v>
      </c>
      <c r="H16" s="3">
        <f t="shared" si="0"/>
        <v>35.400000000000091</v>
      </c>
      <c r="I16" s="3">
        <f t="shared" si="1"/>
        <v>25.799999999999955</v>
      </c>
      <c r="J16" s="7">
        <f t="shared" si="2"/>
        <v>9.6000000000001364</v>
      </c>
      <c r="K16" s="7"/>
      <c r="L16" s="7">
        <f t="shared" si="3"/>
        <v>-9.6000000000001364</v>
      </c>
      <c r="M16" s="7"/>
    </row>
    <row r="17" spans="1:13" x14ac:dyDescent="0.25">
      <c r="A17" s="1" t="s">
        <v>30</v>
      </c>
      <c r="B17" s="3">
        <v>1814.6</v>
      </c>
      <c r="C17" t="s">
        <v>31</v>
      </c>
      <c r="D17" s="3">
        <v>1774.6</v>
      </c>
      <c r="E17" s="3">
        <v>1785.9</v>
      </c>
      <c r="F17" s="2">
        <v>-6.8999999999999999E-3</v>
      </c>
      <c r="G17" s="3">
        <v>1796.4</v>
      </c>
      <c r="H17" s="3">
        <f t="shared" si="0"/>
        <v>18.199999999999818</v>
      </c>
      <c r="I17" s="3">
        <f t="shared" si="1"/>
        <v>21.800000000000182</v>
      </c>
      <c r="J17" s="7">
        <f t="shared" si="2"/>
        <v>-3.6000000000003638</v>
      </c>
      <c r="K17" s="7"/>
      <c r="L17" s="7">
        <f t="shared" si="3"/>
        <v>3.6000000000003638</v>
      </c>
      <c r="M17" s="7"/>
    </row>
    <row r="18" spans="1:13" x14ac:dyDescent="0.25">
      <c r="A18" s="1" t="s">
        <v>32</v>
      </c>
      <c r="B18" s="3">
        <v>1817.5</v>
      </c>
      <c r="C18" t="s">
        <v>33</v>
      </c>
      <c r="D18" s="3">
        <v>1762.8</v>
      </c>
      <c r="E18" s="3">
        <v>1798.3</v>
      </c>
      <c r="F18" s="2">
        <v>1.5900000000000001E-2</v>
      </c>
      <c r="G18" s="3">
        <v>1769.5</v>
      </c>
      <c r="H18" s="3">
        <f t="shared" si="0"/>
        <v>48</v>
      </c>
      <c r="I18" s="3">
        <f t="shared" si="1"/>
        <v>6.7000000000000455</v>
      </c>
      <c r="J18" s="7">
        <f t="shared" si="2"/>
        <v>41.299999999999955</v>
      </c>
      <c r="K18" s="7"/>
      <c r="L18" s="7">
        <f t="shared" si="3"/>
        <v>-41.299999999999955</v>
      </c>
      <c r="M18" s="7"/>
    </row>
    <row r="19" spans="1:13" x14ac:dyDescent="0.25">
      <c r="A19" s="1">
        <v>44479</v>
      </c>
      <c r="B19" s="3">
        <v>1803.6</v>
      </c>
      <c r="C19" t="s">
        <v>34</v>
      </c>
      <c r="D19" s="3">
        <v>1752.1</v>
      </c>
      <c r="E19" s="3">
        <v>1770.2</v>
      </c>
      <c r="F19" s="2">
        <v>6.1000000000000004E-3</v>
      </c>
      <c r="G19" s="3">
        <v>1760.3</v>
      </c>
      <c r="H19" s="3">
        <f t="shared" si="0"/>
        <v>43.299999999999955</v>
      </c>
      <c r="I19" s="3">
        <f t="shared" si="1"/>
        <v>8.2000000000000455</v>
      </c>
      <c r="J19" s="7">
        <f t="shared" si="2"/>
        <v>35.099999999999909</v>
      </c>
      <c r="K19" s="7"/>
      <c r="L19" s="7">
        <f t="shared" si="3"/>
        <v>-35.099999999999909</v>
      </c>
      <c r="M19" s="7"/>
    </row>
    <row r="20" spans="1:13" x14ac:dyDescent="0.25">
      <c r="A20" s="1">
        <v>44265</v>
      </c>
      <c r="B20" s="3">
        <v>1783.2</v>
      </c>
      <c r="C20" t="s">
        <v>35</v>
      </c>
      <c r="D20" s="3">
        <v>1747.9</v>
      </c>
      <c r="E20" s="3">
        <v>1759.4</v>
      </c>
      <c r="F20" s="2">
        <v>-4.0000000000000002E-4</v>
      </c>
      <c r="G20" s="3">
        <v>1762.4</v>
      </c>
      <c r="H20" s="3">
        <f t="shared" si="0"/>
        <v>20.799999999999955</v>
      </c>
      <c r="I20" s="3">
        <f t="shared" si="1"/>
        <v>14.5</v>
      </c>
      <c r="J20" s="7">
        <f t="shared" si="2"/>
        <v>6.2999999999999545</v>
      </c>
      <c r="K20" s="7"/>
      <c r="L20" s="7">
        <f t="shared" si="3"/>
        <v>-6.2999999999999545</v>
      </c>
      <c r="M20" s="7"/>
    </row>
    <row r="21" spans="1:13" x14ac:dyDescent="0.25">
      <c r="A21" s="1" t="s">
        <v>36</v>
      </c>
      <c r="B21" s="3">
        <v>1766.4</v>
      </c>
      <c r="C21" t="s">
        <v>37</v>
      </c>
      <c r="D21" s="3">
        <v>1723.7</v>
      </c>
      <c r="E21" s="3">
        <v>1760.1</v>
      </c>
      <c r="F21" s="2">
        <v>3.5999999999999999E-3</v>
      </c>
      <c r="G21" s="3">
        <v>1754.2</v>
      </c>
      <c r="H21" s="3">
        <f t="shared" si="0"/>
        <v>12.200000000000045</v>
      </c>
      <c r="I21" s="3">
        <f t="shared" si="1"/>
        <v>30.5</v>
      </c>
      <c r="J21" s="7">
        <f t="shared" si="2"/>
        <v>-18.299999999999955</v>
      </c>
      <c r="K21" s="7"/>
      <c r="L21" s="7">
        <f t="shared" si="3"/>
        <v>18.299999999999955</v>
      </c>
      <c r="M21" s="7"/>
    </row>
    <row r="22" spans="1:13" x14ac:dyDescent="0.25">
      <c r="A22" s="1" t="s">
        <v>38</v>
      </c>
      <c r="B22" s="3">
        <v>1789.7</v>
      </c>
      <c r="C22" t="s">
        <v>39</v>
      </c>
      <c r="D22" s="3">
        <v>1740</v>
      </c>
      <c r="E22" s="3">
        <v>1753.8</v>
      </c>
      <c r="F22" s="2">
        <v>2.0000000000000001E-4</v>
      </c>
      <c r="G22" s="3">
        <v>1755.6</v>
      </c>
      <c r="H22" s="3">
        <f t="shared" si="0"/>
        <v>34.100000000000136</v>
      </c>
      <c r="I22" s="3">
        <f t="shared" si="1"/>
        <v>15.599999999999909</v>
      </c>
      <c r="J22" s="7">
        <f t="shared" si="2"/>
        <v>18.500000000000227</v>
      </c>
      <c r="K22" s="7"/>
      <c r="L22" s="7">
        <f t="shared" si="3"/>
        <v>-18.500000000000227</v>
      </c>
      <c r="M22" s="7"/>
    </row>
    <row r="23" spans="1:13" x14ac:dyDescent="0.25">
      <c r="A23" s="1">
        <v>44539</v>
      </c>
      <c r="B23" s="3">
        <v>1812.7</v>
      </c>
      <c r="C23" t="s">
        <v>40</v>
      </c>
      <c r="D23" s="3">
        <v>1747.5</v>
      </c>
      <c r="E23" s="3">
        <v>1753.4</v>
      </c>
      <c r="F23" s="2">
        <v>-2.2700000000000001E-2</v>
      </c>
      <c r="G23" s="3">
        <v>1791.3</v>
      </c>
      <c r="H23" s="3">
        <f t="shared" si="0"/>
        <v>21.400000000000091</v>
      </c>
      <c r="I23" s="3">
        <f t="shared" si="1"/>
        <v>43.799999999999955</v>
      </c>
      <c r="J23" s="7">
        <f t="shared" si="2"/>
        <v>-22.399999999999864</v>
      </c>
      <c r="K23" s="7"/>
      <c r="L23" s="7">
        <f t="shared" si="3"/>
        <v>22.399999999999864</v>
      </c>
      <c r="M23" s="7"/>
    </row>
    <row r="24" spans="1:13" x14ac:dyDescent="0.25">
      <c r="A24" s="1">
        <v>44325</v>
      </c>
      <c r="B24" s="3">
        <v>1834</v>
      </c>
      <c r="C24" t="s">
        <v>41</v>
      </c>
      <c r="D24" s="3">
        <v>1785.6</v>
      </c>
      <c r="E24" s="3">
        <v>1794.2</v>
      </c>
      <c r="F24" s="2">
        <v>-2.2599999999999999E-2</v>
      </c>
      <c r="G24" s="3">
        <v>1834</v>
      </c>
      <c r="H24" s="3">
        <f t="shared" si="0"/>
        <v>0</v>
      </c>
      <c r="I24" s="3">
        <f t="shared" si="1"/>
        <v>48.400000000000091</v>
      </c>
      <c r="J24" s="7">
        <f t="shared" si="2"/>
        <v>-48.400000000000091</v>
      </c>
      <c r="K24" s="7"/>
      <c r="L24" s="7">
        <f t="shared" si="3"/>
        <v>48.400000000000091</v>
      </c>
      <c r="M24" s="7"/>
    </row>
    <row r="25" spans="1:13" x14ac:dyDescent="0.25">
      <c r="A25" s="1" t="s">
        <v>42</v>
      </c>
      <c r="B25" s="3">
        <v>1838.7</v>
      </c>
      <c r="C25" t="s">
        <v>43</v>
      </c>
      <c r="D25" s="3">
        <v>1806.6</v>
      </c>
      <c r="E25" s="3">
        <v>1835.7</v>
      </c>
      <c r="F25" s="2">
        <v>7.7999999999999996E-3</v>
      </c>
      <c r="G25" s="3">
        <v>1822.9</v>
      </c>
      <c r="H25" s="3">
        <f t="shared" si="0"/>
        <v>15.799999999999955</v>
      </c>
      <c r="I25" s="3">
        <f t="shared" si="1"/>
        <v>16.300000000000182</v>
      </c>
      <c r="J25" s="7">
        <f t="shared" si="2"/>
        <v>-0.50000000000022737</v>
      </c>
      <c r="K25" s="7"/>
      <c r="L25" s="7">
        <f t="shared" si="3"/>
        <v>0.50000000000022737</v>
      </c>
      <c r="M25" s="7"/>
    </row>
    <row r="26" spans="1:13" x14ac:dyDescent="0.25">
      <c r="A26" s="1" t="s">
        <v>44</v>
      </c>
      <c r="B26" s="3">
        <v>1823.7</v>
      </c>
      <c r="C26" t="s">
        <v>45</v>
      </c>
      <c r="D26" s="3">
        <v>1780.2</v>
      </c>
      <c r="E26" s="3">
        <v>1821.5</v>
      </c>
      <c r="F26" s="2">
        <v>1.9900000000000001E-2</v>
      </c>
      <c r="G26" s="3">
        <v>1783.8</v>
      </c>
      <c r="H26" s="3">
        <f t="shared" si="0"/>
        <v>39.900000000000091</v>
      </c>
      <c r="I26" s="3">
        <f t="shared" si="1"/>
        <v>3.5999999999999091</v>
      </c>
      <c r="J26" s="7">
        <f t="shared" si="2"/>
        <v>36.300000000000182</v>
      </c>
      <c r="K26" s="7"/>
      <c r="L26" s="7">
        <f t="shared" si="3"/>
        <v>-36.300000000000182</v>
      </c>
      <c r="M26" s="7"/>
    </row>
    <row r="27" spans="1:13" x14ac:dyDescent="0.25">
      <c r="A27" s="1" t="s">
        <v>46</v>
      </c>
      <c r="B27" s="3">
        <v>1799</v>
      </c>
      <c r="C27" t="s">
        <v>47</v>
      </c>
      <c r="D27" s="3">
        <v>1775.2</v>
      </c>
      <c r="E27" s="3">
        <v>1786</v>
      </c>
      <c r="F27" s="2">
        <v>3.2000000000000002E-3</v>
      </c>
      <c r="G27" s="3">
        <v>1782.4</v>
      </c>
      <c r="H27" s="3">
        <f t="shared" si="0"/>
        <v>16.599999999999909</v>
      </c>
      <c r="I27" s="3">
        <f t="shared" si="1"/>
        <v>7.2000000000000455</v>
      </c>
      <c r="J27" s="7">
        <f t="shared" si="2"/>
        <v>9.3999999999998636</v>
      </c>
      <c r="K27" s="7"/>
      <c r="L27" s="7">
        <f t="shared" si="3"/>
        <v>-9.3999999999998636</v>
      </c>
      <c r="M27" s="7"/>
    </row>
    <row r="28" spans="1:13" x14ac:dyDescent="0.25">
      <c r="A28" s="1">
        <v>44416</v>
      </c>
      <c r="B28" s="3">
        <v>1783.5</v>
      </c>
      <c r="C28" t="s">
        <v>48</v>
      </c>
      <c r="D28" s="3">
        <v>1680</v>
      </c>
      <c r="E28" s="3">
        <v>1780.3</v>
      </c>
      <c r="F28" s="2">
        <v>8.6E-3</v>
      </c>
      <c r="G28" s="3">
        <v>1766</v>
      </c>
      <c r="H28" s="3">
        <f t="shared" si="0"/>
        <v>17.5</v>
      </c>
      <c r="I28" s="3">
        <f t="shared" si="1"/>
        <v>86</v>
      </c>
      <c r="J28" s="7">
        <f t="shared" si="2"/>
        <v>-68.5</v>
      </c>
      <c r="K28" s="7"/>
      <c r="L28" s="7">
        <f t="shared" si="3"/>
        <v>68.5</v>
      </c>
      <c r="M28" s="7"/>
    </row>
    <row r="29" spans="1:13" x14ac:dyDescent="0.25">
      <c r="A29" s="1">
        <v>44204</v>
      </c>
      <c r="B29" s="3">
        <v>1837.4</v>
      </c>
      <c r="C29" t="s">
        <v>49</v>
      </c>
      <c r="D29" s="3">
        <v>1762</v>
      </c>
      <c r="E29" s="3">
        <v>1765.1</v>
      </c>
      <c r="F29" s="2">
        <v>-2.9700000000000001E-2</v>
      </c>
      <c r="G29" s="3">
        <v>1818.6</v>
      </c>
      <c r="H29" s="3">
        <f t="shared" si="0"/>
        <v>18.800000000000182</v>
      </c>
      <c r="I29" s="3">
        <f t="shared" si="1"/>
        <v>56.599999999999909</v>
      </c>
      <c r="J29" s="7">
        <f t="shared" si="2"/>
        <v>-37.799999999999727</v>
      </c>
      <c r="K29" s="7"/>
      <c r="L29" s="7">
        <f t="shared" si="3"/>
        <v>37.799999999999727</v>
      </c>
      <c r="M29" s="7"/>
    </row>
    <row r="30" spans="1:13" x14ac:dyDescent="0.25">
      <c r="A30" s="1" t="s">
        <v>50</v>
      </c>
      <c r="B30" s="3">
        <v>1838.7</v>
      </c>
      <c r="C30" t="s">
        <v>51</v>
      </c>
      <c r="D30" s="3">
        <v>1798</v>
      </c>
      <c r="E30" s="3">
        <v>1819.1</v>
      </c>
      <c r="F30" s="2">
        <v>6.4000000000000003E-3</v>
      </c>
      <c r="G30" s="3">
        <v>1808</v>
      </c>
      <c r="H30" s="3">
        <f t="shared" si="0"/>
        <v>30.700000000000045</v>
      </c>
      <c r="I30" s="3">
        <f t="shared" si="1"/>
        <v>10</v>
      </c>
      <c r="J30" s="7">
        <f t="shared" si="2"/>
        <v>20.700000000000045</v>
      </c>
      <c r="K30" s="7"/>
      <c r="L30" s="7">
        <f t="shared" si="3"/>
        <v>-20.700000000000045</v>
      </c>
      <c r="M30" s="7"/>
    </row>
    <row r="31" spans="1:13" x14ac:dyDescent="0.25">
      <c r="A31" s="1" t="s">
        <v>52</v>
      </c>
      <c r="B31" s="3">
        <v>1830.7</v>
      </c>
      <c r="C31" t="s">
        <v>53</v>
      </c>
      <c r="D31" s="3">
        <v>1795.2</v>
      </c>
      <c r="E31" s="3">
        <v>1807.5</v>
      </c>
      <c r="F31" s="2">
        <v>-7.4999999999999997E-3</v>
      </c>
      <c r="G31" s="3">
        <v>1818.2</v>
      </c>
      <c r="H31" s="3">
        <f t="shared" si="0"/>
        <v>12.5</v>
      </c>
      <c r="I31" s="3">
        <f t="shared" si="1"/>
        <v>23</v>
      </c>
      <c r="J31" s="7">
        <f t="shared" si="2"/>
        <v>-10.5</v>
      </c>
      <c r="K31" s="7"/>
      <c r="L31" s="7">
        <f t="shared" si="3"/>
        <v>10.5</v>
      </c>
      <c r="M31" s="7"/>
    </row>
    <row r="32" spans="1:13" x14ac:dyDescent="0.25">
      <c r="A32" s="1">
        <v>44507</v>
      </c>
      <c r="B32" s="3">
        <v>1840.3</v>
      </c>
      <c r="C32" t="s">
        <v>54</v>
      </c>
      <c r="D32" s="3">
        <v>1797.2</v>
      </c>
      <c r="E32" s="3">
        <v>1821.1</v>
      </c>
      <c r="F32" s="2">
        <v>2.3999999999999998E-3</v>
      </c>
      <c r="G32" s="3">
        <v>1814.6</v>
      </c>
      <c r="H32" s="3">
        <f t="shared" si="0"/>
        <v>25.700000000000045</v>
      </c>
      <c r="I32" s="3">
        <f t="shared" si="1"/>
        <v>17.399999999999864</v>
      </c>
      <c r="J32" s="7">
        <f t="shared" si="2"/>
        <v>8.3000000000001819</v>
      </c>
      <c r="K32" s="7"/>
      <c r="L32" s="7">
        <f t="shared" si="3"/>
        <v>-8.3000000000001819</v>
      </c>
      <c r="M32" s="7"/>
    </row>
    <row r="33" spans="1:13" x14ac:dyDescent="0.25">
      <c r="A33" s="1">
        <v>44293</v>
      </c>
      <c r="B33" s="3">
        <v>1824.4</v>
      </c>
      <c r="C33" t="s">
        <v>55</v>
      </c>
      <c r="D33" s="3">
        <v>1793.4</v>
      </c>
      <c r="E33" s="3">
        <v>1816.7</v>
      </c>
      <c r="F33" s="2">
        <v>1.5299999999999999E-2</v>
      </c>
      <c r="G33" s="3">
        <v>1793.7</v>
      </c>
      <c r="H33" s="3">
        <f t="shared" si="0"/>
        <v>30.700000000000045</v>
      </c>
      <c r="I33" s="3">
        <f t="shared" si="1"/>
        <v>0.29999999999995453</v>
      </c>
      <c r="J33" s="7">
        <f t="shared" si="2"/>
        <v>30.400000000000091</v>
      </c>
      <c r="K33" s="7"/>
      <c r="L33" s="7">
        <f t="shared" si="3"/>
        <v>-30.400000000000091</v>
      </c>
      <c r="M33" s="7"/>
    </row>
    <row r="34" spans="1:13" x14ac:dyDescent="0.25">
      <c r="A34" s="1" t="s">
        <v>56</v>
      </c>
      <c r="B34" s="3">
        <v>1800.9</v>
      </c>
      <c r="C34" t="s">
        <v>57</v>
      </c>
      <c r="D34" s="3">
        <v>1757.6</v>
      </c>
      <c r="E34" s="3">
        <v>1789.3</v>
      </c>
      <c r="F34" s="2">
        <v>3.0000000000000001E-3</v>
      </c>
      <c r="G34" s="3">
        <v>1788.2</v>
      </c>
      <c r="H34" s="3">
        <f t="shared" si="0"/>
        <v>12.700000000000045</v>
      </c>
      <c r="I34" s="3">
        <f t="shared" si="1"/>
        <v>30.600000000000136</v>
      </c>
      <c r="J34" s="7">
        <f t="shared" si="2"/>
        <v>-17.900000000000091</v>
      </c>
      <c r="K34" s="7"/>
      <c r="L34" s="7">
        <f t="shared" si="3"/>
        <v>17.900000000000091</v>
      </c>
      <c r="M34" s="7"/>
    </row>
    <row r="35" spans="1:13" x14ac:dyDescent="0.25">
      <c r="A35" s="1" t="s">
        <v>58</v>
      </c>
      <c r="B35" s="3">
        <v>1801</v>
      </c>
      <c r="C35" t="s">
        <v>59</v>
      </c>
      <c r="D35" s="3">
        <v>1770</v>
      </c>
      <c r="E35" s="3">
        <v>1784</v>
      </c>
      <c r="F35" s="2">
        <v>5.1999999999999998E-3</v>
      </c>
      <c r="G35" s="3">
        <v>1770</v>
      </c>
      <c r="H35" s="3">
        <f t="shared" si="0"/>
        <v>31</v>
      </c>
      <c r="I35" s="3">
        <f t="shared" si="1"/>
        <v>0</v>
      </c>
      <c r="J35" s="7">
        <f t="shared" si="2"/>
        <v>31</v>
      </c>
      <c r="K35" s="7"/>
      <c r="L35" s="7">
        <f t="shared" si="3"/>
        <v>-31</v>
      </c>
      <c r="M35" s="7"/>
    </row>
    <row r="36" spans="1:13" x14ac:dyDescent="0.25">
      <c r="A36" s="1" t="s">
        <v>60</v>
      </c>
      <c r="B36" s="3">
        <v>1882.7</v>
      </c>
      <c r="C36" t="s">
        <v>61</v>
      </c>
      <c r="D36" s="3">
        <v>1768.8</v>
      </c>
      <c r="E36" s="3">
        <v>1774.8</v>
      </c>
      <c r="F36" s="2">
        <v>-5.8700000000000002E-2</v>
      </c>
      <c r="G36" s="3">
        <v>1882.7</v>
      </c>
      <c r="H36" s="3">
        <f t="shared" si="0"/>
        <v>0</v>
      </c>
      <c r="I36" s="3">
        <f t="shared" si="1"/>
        <v>113.90000000000009</v>
      </c>
      <c r="J36" s="7">
        <f t="shared" si="2"/>
        <v>-113.90000000000009</v>
      </c>
      <c r="K36" s="7"/>
      <c r="L36" s="7">
        <f t="shared" si="3"/>
        <v>113.90000000000009</v>
      </c>
      <c r="M36" s="7"/>
    </row>
    <row r="37" spans="1:13" x14ac:dyDescent="0.25">
      <c r="A37" s="1">
        <v>44353</v>
      </c>
      <c r="B37" s="3">
        <v>1910.5</v>
      </c>
      <c r="C37" t="s">
        <v>62</v>
      </c>
      <c r="D37" s="3">
        <v>1880.6</v>
      </c>
      <c r="E37" s="3">
        <v>1885.5</v>
      </c>
      <c r="F37" s="2">
        <v>-6.4000000000000003E-3</v>
      </c>
      <c r="G37" s="3">
        <v>1890.9</v>
      </c>
      <c r="H37" s="3">
        <f t="shared" si="0"/>
        <v>19.599999999999909</v>
      </c>
      <c r="I37" s="3">
        <f t="shared" si="1"/>
        <v>10.300000000000182</v>
      </c>
      <c r="J37" s="7">
        <f t="shared" si="2"/>
        <v>9.2999999999997272</v>
      </c>
      <c r="K37" s="7"/>
      <c r="L37" s="7">
        <f t="shared" si="3"/>
        <v>-9.2999999999997272</v>
      </c>
      <c r="M37" s="7"/>
    </row>
    <row r="38" spans="1:13" x14ac:dyDescent="0.25">
      <c r="A38" s="1" t="s">
        <v>63</v>
      </c>
      <c r="B38" s="3">
        <v>1922.8</v>
      </c>
      <c r="C38" t="s">
        <v>64</v>
      </c>
      <c r="D38" s="3">
        <v>1861.8</v>
      </c>
      <c r="E38" s="3">
        <v>1897.7</v>
      </c>
      <c r="F38" s="2">
        <v>-7.0000000000000001E-3</v>
      </c>
      <c r="G38" s="3">
        <v>1915</v>
      </c>
      <c r="H38" s="3">
        <f t="shared" si="0"/>
        <v>7.7999999999999545</v>
      </c>
      <c r="I38" s="3">
        <f t="shared" si="1"/>
        <v>53.200000000000045</v>
      </c>
      <c r="J38" s="7">
        <f t="shared" si="2"/>
        <v>-45.400000000000091</v>
      </c>
      <c r="K38" s="7"/>
      <c r="L38" s="7">
        <f t="shared" si="3"/>
        <v>45.400000000000091</v>
      </c>
      <c r="M38" s="7"/>
    </row>
    <row r="39" spans="1:13" x14ac:dyDescent="0.25">
      <c r="A39" s="1" t="s">
        <v>65</v>
      </c>
      <c r="B39" s="3">
        <v>1916.4</v>
      </c>
      <c r="C39" t="s">
        <v>66</v>
      </c>
      <c r="D39" s="3">
        <v>1887.2</v>
      </c>
      <c r="E39" s="3">
        <v>1911</v>
      </c>
      <c r="F39" s="2">
        <v>1.41E-2</v>
      </c>
      <c r="G39" s="3">
        <v>1889</v>
      </c>
      <c r="H39" s="3">
        <f t="shared" si="0"/>
        <v>27.400000000000091</v>
      </c>
      <c r="I39" s="3">
        <f t="shared" si="1"/>
        <v>1.7999999999999545</v>
      </c>
      <c r="J39" s="7">
        <f t="shared" si="2"/>
        <v>25.600000000000136</v>
      </c>
      <c r="K39" s="7"/>
      <c r="L39" s="7">
        <f t="shared" si="3"/>
        <v>-25.600000000000136</v>
      </c>
      <c r="M39" s="7"/>
    </row>
    <row r="40" spans="1:13" x14ac:dyDescent="0.25">
      <c r="A40" s="1" t="s">
        <v>67</v>
      </c>
      <c r="B40" s="3">
        <v>1892.6</v>
      </c>
      <c r="C40" t="s">
        <v>68</v>
      </c>
      <c r="D40" s="3">
        <v>1853.1</v>
      </c>
      <c r="E40" s="3">
        <v>1884.5</v>
      </c>
      <c r="F40" s="2">
        <v>2.0799999999999999E-2</v>
      </c>
      <c r="G40" s="3">
        <v>1853.2</v>
      </c>
      <c r="H40" s="3">
        <f t="shared" si="0"/>
        <v>39.399999999999864</v>
      </c>
      <c r="I40" s="3">
        <f t="shared" si="1"/>
        <v>0.10000000000013642</v>
      </c>
      <c r="J40" s="7">
        <f t="shared" si="2"/>
        <v>39.299999999999727</v>
      </c>
      <c r="K40" s="7"/>
      <c r="L40" s="7">
        <f t="shared" si="3"/>
        <v>-39.299999999999727</v>
      </c>
      <c r="M40" s="7"/>
    </row>
    <row r="41" spans="1:13" x14ac:dyDescent="0.25">
      <c r="A41" s="1">
        <v>44444</v>
      </c>
      <c r="B41" s="3">
        <v>1851.6</v>
      </c>
      <c r="C41" t="s">
        <v>69</v>
      </c>
      <c r="D41" s="3">
        <v>1818</v>
      </c>
      <c r="E41" s="3">
        <v>1846.1</v>
      </c>
      <c r="F41" s="2">
        <v>3.8E-3</v>
      </c>
      <c r="G41" s="3">
        <v>1840.4</v>
      </c>
      <c r="H41" s="3">
        <f t="shared" si="0"/>
        <v>11.199999999999818</v>
      </c>
      <c r="I41" s="3">
        <f t="shared" si="1"/>
        <v>22.400000000000091</v>
      </c>
      <c r="J41" s="7">
        <f t="shared" si="2"/>
        <v>-11.200000000000273</v>
      </c>
      <c r="K41" s="7"/>
      <c r="L41" s="7">
        <f t="shared" si="3"/>
        <v>11.200000000000273</v>
      </c>
      <c r="M41" s="7"/>
    </row>
    <row r="42" spans="1:13" x14ac:dyDescent="0.25">
      <c r="A42" s="1">
        <v>44232</v>
      </c>
      <c r="B42" s="3">
        <v>1847.6</v>
      </c>
      <c r="C42" t="s">
        <v>70</v>
      </c>
      <c r="D42" s="3">
        <v>1783.8</v>
      </c>
      <c r="E42" s="3">
        <v>1839.2</v>
      </c>
      <c r="F42" s="2">
        <v>3.5799999999999998E-2</v>
      </c>
      <c r="G42" s="3">
        <v>1784.6</v>
      </c>
      <c r="H42" s="3">
        <f t="shared" si="0"/>
        <v>63</v>
      </c>
      <c r="I42" s="3">
        <f t="shared" si="1"/>
        <v>0.79999999999995453</v>
      </c>
      <c r="J42" s="7">
        <f t="shared" si="2"/>
        <v>62.200000000000045</v>
      </c>
      <c r="K42" s="7"/>
      <c r="L42" s="7">
        <f t="shared" si="3"/>
        <v>-62.200000000000045</v>
      </c>
      <c r="M42" s="7"/>
    </row>
    <row r="43" spans="1:13" x14ac:dyDescent="0.25">
      <c r="A43" s="1" t="s">
        <v>71</v>
      </c>
      <c r="B43" s="3">
        <v>1795.4</v>
      </c>
      <c r="C43" t="s">
        <v>72</v>
      </c>
      <c r="D43" s="3">
        <v>1767</v>
      </c>
      <c r="E43" s="3">
        <v>1775.7</v>
      </c>
      <c r="F43" s="2">
        <v>-5.4999999999999997E-3</v>
      </c>
      <c r="G43" s="3">
        <v>1788.4</v>
      </c>
      <c r="H43" s="3">
        <f t="shared" si="0"/>
        <v>7</v>
      </c>
      <c r="I43" s="3">
        <f t="shared" si="1"/>
        <v>21.400000000000091</v>
      </c>
      <c r="J43" s="7">
        <f t="shared" si="2"/>
        <v>-14.400000000000091</v>
      </c>
      <c r="K43" s="7"/>
      <c r="L43" s="7">
        <f t="shared" si="3"/>
        <v>14.400000000000091</v>
      </c>
      <c r="M43" s="7"/>
    </row>
    <row r="44" spans="1:13" x14ac:dyDescent="0.25">
      <c r="A44" s="1" t="s">
        <v>73</v>
      </c>
      <c r="B44" s="3">
        <v>1804.5</v>
      </c>
      <c r="C44" t="s">
        <v>74</v>
      </c>
      <c r="D44" s="3">
        <v>1775</v>
      </c>
      <c r="E44" s="3">
        <v>1785.6</v>
      </c>
      <c r="F44" s="2">
        <v>-1.4E-3</v>
      </c>
      <c r="G44" s="3">
        <v>1795.9</v>
      </c>
      <c r="H44" s="3">
        <f t="shared" si="0"/>
        <v>8.5999999999999091</v>
      </c>
      <c r="I44" s="3">
        <f t="shared" si="1"/>
        <v>20.900000000000091</v>
      </c>
      <c r="J44" s="7">
        <f t="shared" si="2"/>
        <v>-12.300000000000182</v>
      </c>
      <c r="K44" s="7"/>
      <c r="L44" s="7">
        <f t="shared" si="3"/>
        <v>12.300000000000182</v>
      </c>
      <c r="M44" s="7"/>
    </row>
    <row r="45" spans="1:13" x14ac:dyDescent="0.25">
      <c r="A45" s="1">
        <v>44504</v>
      </c>
      <c r="B45" s="3">
        <v>1790.2</v>
      </c>
      <c r="C45" t="s">
        <v>75</v>
      </c>
      <c r="D45" s="3">
        <v>1733.1</v>
      </c>
      <c r="E45" s="3">
        <v>1788.1</v>
      </c>
      <c r="F45" s="2">
        <v>2.0299999999999999E-2</v>
      </c>
      <c r="G45" s="3">
        <v>1740.3</v>
      </c>
      <c r="H45" s="3">
        <f t="shared" si="0"/>
        <v>49.900000000000091</v>
      </c>
      <c r="I45" s="3">
        <f t="shared" si="1"/>
        <v>7.2000000000000455</v>
      </c>
      <c r="J45" s="7">
        <f t="shared" si="2"/>
        <v>42.700000000000045</v>
      </c>
      <c r="K45" s="7"/>
      <c r="L45" s="7">
        <f t="shared" si="3"/>
        <v>-42.700000000000045</v>
      </c>
      <c r="M45" s="7"/>
    </row>
    <row r="46" spans="1:13" x14ac:dyDescent="0.25">
      <c r="A46" s="1">
        <v>44290</v>
      </c>
      <c r="B46" s="3">
        <v>1760</v>
      </c>
      <c r="C46" t="s">
        <v>76</v>
      </c>
      <c r="D46" s="3">
        <v>1732</v>
      </c>
      <c r="E46" s="3">
        <v>1752.5</v>
      </c>
      <c r="F46" s="2">
        <v>0.01</v>
      </c>
      <c r="G46" s="3">
        <v>1732</v>
      </c>
      <c r="H46" s="3">
        <f t="shared" si="0"/>
        <v>28</v>
      </c>
      <c r="I46" s="3">
        <f t="shared" si="1"/>
        <v>0</v>
      </c>
      <c r="J46" s="7">
        <f t="shared" si="2"/>
        <v>28</v>
      </c>
      <c r="K46" s="7"/>
      <c r="L46" s="7">
        <f t="shared" si="3"/>
        <v>-28</v>
      </c>
      <c r="M46" s="7"/>
    </row>
    <row r="47" spans="1:13" x14ac:dyDescent="0.25">
      <c r="A47" s="1" t="s">
        <v>77</v>
      </c>
      <c r="B47" s="3">
        <v>1739</v>
      </c>
      <c r="C47" t="s">
        <v>78</v>
      </c>
      <c r="D47" s="3">
        <v>1686.1</v>
      </c>
      <c r="E47" s="3">
        <v>1735.2</v>
      </c>
      <c r="F47" s="2">
        <v>-3.7000000000000002E-3</v>
      </c>
      <c r="G47" s="3">
        <v>1736.8</v>
      </c>
      <c r="H47" s="3">
        <f t="shared" si="0"/>
        <v>2.2000000000000455</v>
      </c>
      <c r="I47" s="3">
        <f t="shared" si="1"/>
        <v>50.700000000000045</v>
      </c>
      <c r="J47" s="7">
        <f t="shared" si="2"/>
        <v>-48.5</v>
      </c>
      <c r="K47" s="7"/>
      <c r="L47" s="7">
        <f t="shared" si="3"/>
        <v>48.5</v>
      </c>
      <c r="M47" s="7"/>
    </row>
    <row r="48" spans="1:13" x14ac:dyDescent="0.25">
      <c r="A48" s="1" t="s">
        <v>79</v>
      </c>
      <c r="B48" s="3">
        <v>1753.8</v>
      </c>
      <c r="C48" t="s">
        <v>80</v>
      </c>
      <c r="D48" s="3">
        <v>1728.1</v>
      </c>
      <c r="E48" s="3">
        <v>1741.6</v>
      </c>
      <c r="F48" s="2">
        <v>-5.4000000000000003E-3</v>
      </c>
      <c r="G48" s="3">
        <v>1746.5</v>
      </c>
      <c r="H48" s="3">
        <f t="shared" si="0"/>
        <v>7.2999999999999545</v>
      </c>
      <c r="I48" s="3">
        <f t="shared" si="1"/>
        <v>18.400000000000091</v>
      </c>
      <c r="J48" s="7">
        <f t="shared" si="2"/>
        <v>-11.100000000000136</v>
      </c>
      <c r="K48" s="7"/>
      <c r="L48" s="7">
        <f t="shared" si="3"/>
        <v>11.100000000000136</v>
      </c>
      <c r="M48" s="7"/>
    </row>
    <row r="49" spans="1:13" x14ac:dyDescent="0.25">
      <c r="A49" s="1" t="s">
        <v>81</v>
      </c>
      <c r="B49" s="3">
        <v>1758.6</v>
      </c>
      <c r="C49" t="s">
        <v>82</v>
      </c>
      <c r="D49" s="3">
        <v>1733.6</v>
      </c>
      <c r="E49" s="3">
        <v>1751</v>
      </c>
      <c r="F49" s="2">
        <v>1.2500000000000001E-2</v>
      </c>
      <c r="G49" s="3">
        <v>1737.5</v>
      </c>
      <c r="H49" s="3">
        <f t="shared" si="0"/>
        <v>21.099999999999909</v>
      </c>
      <c r="I49" s="3">
        <f t="shared" si="1"/>
        <v>3.9000000000000909</v>
      </c>
      <c r="J49" s="7">
        <f t="shared" si="2"/>
        <v>17.199999999999818</v>
      </c>
      <c r="K49" s="7"/>
      <c r="L49" s="7">
        <f t="shared" si="3"/>
        <v>-17.199999999999818</v>
      </c>
      <c r="M49" s="7"/>
    </row>
    <row r="50" spans="1:13" x14ac:dyDescent="0.25">
      <c r="A50" s="1">
        <v>44380</v>
      </c>
      <c r="B50" s="3">
        <v>1745.7</v>
      </c>
      <c r="C50" t="s">
        <v>83</v>
      </c>
      <c r="D50" s="3">
        <v>1687.2</v>
      </c>
      <c r="E50" s="3">
        <v>1729.3</v>
      </c>
      <c r="F50" s="2">
        <v>1.06E-2</v>
      </c>
      <c r="G50" s="3">
        <v>1718.5</v>
      </c>
      <c r="H50" s="3">
        <f t="shared" si="0"/>
        <v>27.200000000000045</v>
      </c>
      <c r="I50" s="3">
        <f t="shared" si="1"/>
        <v>31.299999999999955</v>
      </c>
      <c r="J50" s="7">
        <f t="shared" si="2"/>
        <v>-4.0999999999999091</v>
      </c>
      <c r="K50" s="7"/>
      <c r="L50" s="7">
        <f t="shared" si="3"/>
        <v>4.0999999999999091</v>
      </c>
      <c r="M50" s="7"/>
    </row>
    <row r="51" spans="1:13" x14ac:dyDescent="0.25">
      <c r="A51" s="1" t="s">
        <v>84</v>
      </c>
      <c r="B51" s="3">
        <v>1759.5</v>
      </c>
      <c r="C51" t="s">
        <v>85</v>
      </c>
      <c r="D51" s="3">
        <v>1698.6</v>
      </c>
      <c r="E51" s="3">
        <v>1711.2</v>
      </c>
      <c r="F51" s="2">
        <v>-1.7100000000000001E-2</v>
      </c>
      <c r="G51" s="3">
        <v>1759.5</v>
      </c>
      <c r="H51" s="3">
        <f t="shared" si="0"/>
        <v>0</v>
      </c>
      <c r="I51" s="3">
        <f t="shared" si="1"/>
        <v>60.900000000000091</v>
      </c>
      <c r="J51" s="7">
        <f t="shared" si="2"/>
        <v>-60.900000000000091</v>
      </c>
      <c r="K51" s="7"/>
      <c r="L51" s="7">
        <f t="shared" si="3"/>
        <v>60.900000000000091</v>
      </c>
      <c r="M51" s="7"/>
    </row>
    <row r="52" spans="1:13" x14ac:dyDescent="0.25">
      <c r="A52" s="1" t="s">
        <v>86</v>
      </c>
      <c r="B52" s="3">
        <v>1819.7</v>
      </c>
      <c r="C52" t="s">
        <v>87</v>
      </c>
      <c r="D52" s="3">
        <v>1730</v>
      </c>
      <c r="E52" s="3">
        <v>1740.9</v>
      </c>
      <c r="F52" s="2">
        <v>-2.5399999999999999E-2</v>
      </c>
      <c r="G52" s="3">
        <v>1797</v>
      </c>
      <c r="H52" s="3">
        <f t="shared" si="0"/>
        <v>22.700000000000045</v>
      </c>
      <c r="I52" s="3">
        <f t="shared" si="1"/>
        <v>67</v>
      </c>
      <c r="J52" s="7">
        <f t="shared" si="2"/>
        <v>-44.299999999999955</v>
      </c>
      <c r="K52" s="7"/>
      <c r="L52" s="7">
        <f t="shared" si="3"/>
        <v>44.299999999999955</v>
      </c>
      <c r="M52" s="7"/>
    </row>
    <row r="53" spans="1:13" x14ac:dyDescent="0.25">
      <c r="A53" s="1" t="s">
        <v>88</v>
      </c>
      <c r="B53" s="3">
        <v>1819.8</v>
      </c>
      <c r="C53" t="s">
        <v>74</v>
      </c>
      <c r="D53" s="3">
        <v>1775</v>
      </c>
      <c r="E53" s="3">
        <v>1786.2</v>
      </c>
      <c r="F53" s="2">
        <v>-2.53E-2</v>
      </c>
      <c r="G53" s="3">
        <v>1819.8</v>
      </c>
      <c r="H53" s="3">
        <f t="shared" si="0"/>
        <v>0</v>
      </c>
      <c r="I53" s="3">
        <f t="shared" si="1"/>
        <v>44.799999999999955</v>
      </c>
      <c r="J53" s="7">
        <f t="shared" si="2"/>
        <v>-44.799999999999955</v>
      </c>
      <c r="K53" s="7"/>
      <c r="L53" s="7">
        <f t="shared" si="3"/>
        <v>44.799999999999955</v>
      </c>
      <c r="M53" s="7"/>
    </row>
    <row r="54" spans="1:13" x14ac:dyDescent="0.25">
      <c r="A54" s="1">
        <v>44379</v>
      </c>
      <c r="B54" s="3">
        <v>1862.8</v>
      </c>
      <c r="C54" t="s">
        <v>89</v>
      </c>
      <c r="D54" s="3">
        <v>1828.8</v>
      </c>
      <c r="E54" s="3">
        <v>1832.5</v>
      </c>
      <c r="F54" s="2">
        <v>4.7000000000000002E-3</v>
      </c>
      <c r="G54" s="3">
        <v>1830.8</v>
      </c>
      <c r="H54" s="3">
        <f t="shared" si="0"/>
        <v>32</v>
      </c>
      <c r="I54" s="3">
        <f t="shared" si="1"/>
        <v>2</v>
      </c>
      <c r="J54" s="7">
        <f t="shared" si="2"/>
        <v>30</v>
      </c>
      <c r="K54" s="7"/>
      <c r="L54" s="7">
        <f t="shared" si="3"/>
        <v>-30</v>
      </c>
      <c r="M54" s="7"/>
    </row>
    <row r="55" spans="1:13" x14ac:dyDescent="0.25">
      <c r="A55" s="1" t="s">
        <v>90</v>
      </c>
      <c r="B55" s="3">
        <v>1875.9</v>
      </c>
      <c r="C55" t="s">
        <v>91</v>
      </c>
      <c r="D55" s="3">
        <v>1797.3</v>
      </c>
      <c r="E55" s="3">
        <v>1823.9</v>
      </c>
      <c r="F55" s="2">
        <v>-1.9099999999999999E-2</v>
      </c>
      <c r="G55" s="3">
        <v>1870</v>
      </c>
      <c r="H55" s="3">
        <f t="shared" si="0"/>
        <v>5.9000000000000909</v>
      </c>
      <c r="I55" s="3">
        <f t="shared" si="1"/>
        <v>72.700000000000045</v>
      </c>
      <c r="J55" s="7">
        <f t="shared" si="2"/>
        <v>-66.799999999999955</v>
      </c>
      <c r="K55" s="7"/>
      <c r="L55" s="7">
        <f t="shared" si="3"/>
        <v>66.799999999999955</v>
      </c>
      <c r="M55" s="7"/>
    </row>
    <row r="56" spans="1:13" x14ac:dyDescent="0.25">
      <c r="A56" s="1" t="s">
        <v>92</v>
      </c>
      <c r="B56" s="3">
        <v>1886.1</v>
      </c>
      <c r="C56" t="s">
        <v>93</v>
      </c>
      <c r="D56" s="3">
        <v>1848.8</v>
      </c>
      <c r="E56" s="3">
        <v>1859.5</v>
      </c>
      <c r="F56" s="2">
        <v>-5.7000000000000002E-3</v>
      </c>
      <c r="G56" s="3">
        <v>1879.2</v>
      </c>
      <c r="H56" s="3">
        <f t="shared" si="0"/>
        <v>6.8999999999998636</v>
      </c>
      <c r="I56" s="3">
        <f t="shared" si="1"/>
        <v>30.400000000000091</v>
      </c>
      <c r="J56" s="7">
        <f t="shared" si="2"/>
        <v>-23.500000000000227</v>
      </c>
      <c r="K56" s="7"/>
      <c r="L56" s="7">
        <f t="shared" si="3"/>
        <v>23.500000000000227</v>
      </c>
      <c r="M56" s="7"/>
    </row>
    <row r="57" spans="1:13" x14ac:dyDescent="0.25">
      <c r="A57" s="1" t="s">
        <v>94</v>
      </c>
      <c r="B57" s="3">
        <v>1880.3</v>
      </c>
      <c r="C57" t="s">
        <v>95</v>
      </c>
      <c r="D57" s="3">
        <v>1825.5</v>
      </c>
      <c r="E57" s="3">
        <v>1870.2</v>
      </c>
      <c r="F57" s="2">
        <v>1.29E-2</v>
      </c>
      <c r="G57" s="3">
        <v>1838.8</v>
      </c>
      <c r="H57" s="3">
        <f t="shared" si="0"/>
        <v>41.5</v>
      </c>
      <c r="I57" s="3">
        <f t="shared" si="1"/>
        <v>13.299999999999955</v>
      </c>
      <c r="J57" s="7">
        <f t="shared" si="2"/>
        <v>28.200000000000045</v>
      </c>
      <c r="K57" s="7"/>
      <c r="L57" s="7">
        <f t="shared" si="3"/>
        <v>-28.200000000000045</v>
      </c>
      <c r="M57" s="7"/>
    </row>
    <row r="58" spans="1:13" x14ac:dyDescent="0.25">
      <c r="A58" s="1">
        <v>44470</v>
      </c>
      <c r="B58" s="3">
        <v>1875.1</v>
      </c>
      <c r="C58" t="s">
        <v>96</v>
      </c>
      <c r="D58" s="3">
        <v>1839.6</v>
      </c>
      <c r="E58" s="3">
        <v>1846.4</v>
      </c>
      <c r="F58" s="2">
        <v>-4.1999999999999997E-3</v>
      </c>
      <c r="G58" s="3">
        <v>1848.1</v>
      </c>
      <c r="H58" s="3">
        <f t="shared" si="0"/>
        <v>27</v>
      </c>
      <c r="I58" s="3">
        <f t="shared" si="1"/>
        <v>8.5</v>
      </c>
      <c r="J58" s="7">
        <f t="shared" si="2"/>
        <v>18.5</v>
      </c>
      <c r="K58" s="7"/>
      <c r="L58" s="7">
        <f t="shared" si="3"/>
        <v>-18.5</v>
      </c>
      <c r="M58" s="7"/>
    </row>
    <row r="59" spans="1:13" x14ac:dyDescent="0.25">
      <c r="A59" s="1">
        <v>44256</v>
      </c>
      <c r="B59" s="3">
        <v>1979.9</v>
      </c>
      <c r="C59" t="s">
        <v>97</v>
      </c>
      <c r="D59" s="3">
        <v>1850</v>
      </c>
      <c r="E59" s="3">
        <v>1854.2</v>
      </c>
      <c r="F59" s="2">
        <v>-3.1199999999999999E-2</v>
      </c>
      <c r="G59" s="3">
        <v>1934.7</v>
      </c>
      <c r="H59" s="3">
        <f t="shared" si="0"/>
        <v>45.200000000000045</v>
      </c>
      <c r="I59" s="3">
        <f t="shared" si="1"/>
        <v>84.700000000000045</v>
      </c>
      <c r="J59" s="7">
        <f t="shared" si="2"/>
        <v>-39.5</v>
      </c>
      <c r="K59" s="7"/>
      <c r="L59" s="7">
        <f t="shared" si="3"/>
        <v>39.5</v>
      </c>
      <c r="M59" s="7"/>
    </row>
    <row r="60" spans="1:13" x14ac:dyDescent="0.25">
      <c r="A60" s="1" t="s">
        <v>98</v>
      </c>
      <c r="B60" s="3">
        <v>1913.9</v>
      </c>
      <c r="C60" t="s">
        <v>76</v>
      </c>
      <c r="D60" s="3">
        <v>1913.9</v>
      </c>
      <c r="E60" s="3">
        <v>1914</v>
      </c>
      <c r="F60" s="2">
        <v>7.4000000000000003E-3</v>
      </c>
      <c r="G60" s="3">
        <v>1913.9</v>
      </c>
      <c r="H60" s="3">
        <f t="shared" si="0"/>
        <v>0</v>
      </c>
      <c r="I60" s="3">
        <f t="shared" si="1"/>
        <v>0</v>
      </c>
      <c r="J60" s="7">
        <f t="shared" si="2"/>
        <v>0</v>
      </c>
      <c r="K60" s="7"/>
      <c r="L60" s="7">
        <f t="shared" si="3"/>
        <v>0</v>
      </c>
      <c r="M60" s="7"/>
    </row>
    <row r="61" spans="1:13" x14ac:dyDescent="0.25">
      <c r="A61" s="1" t="s">
        <v>99</v>
      </c>
      <c r="B61" s="3">
        <v>1906.7</v>
      </c>
      <c r="C61" t="s">
        <v>100</v>
      </c>
      <c r="D61" s="3">
        <v>1906.7</v>
      </c>
      <c r="E61" s="3">
        <v>1900</v>
      </c>
      <c r="F61" s="2">
        <v>-2E-3</v>
      </c>
      <c r="G61" s="3">
        <v>1906.7</v>
      </c>
      <c r="H61" s="3">
        <f t="shared" si="0"/>
        <v>0</v>
      </c>
      <c r="I61" s="3">
        <f t="shared" si="1"/>
        <v>0</v>
      </c>
      <c r="J61" s="7">
        <f t="shared" si="2"/>
        <v>0</v>
      </c>
      <c r="K61" s="7"/>
      <c r="L61" s="7">
        <f t="shared" si="3"/>
        <v>0</v>
      </c>
      <c r="M61" s="7"/>
    </row>
    <row r="62" spans="1:13" x14ac:dyDescent="0.25">
      <c r="A62" s="1" t="s">
        <v>101</v>
      </c>
      <c r="B62" s="3">
        <v>1907.9</v>
      </c>
      <c r="C62" t="s">
        <v>102</v>
      </c>
      <c r="D62" s="3">
        <v>1904.6</v>
      </c>
      <c r="E62" s="3">
        <v>1903.9</v>
      </c>
      <c r="F62" s="2">
        <v>2.4299999999999999E-2</v>
      </c>
      <c r="G62" s="3">
        <v>1907.8</v>
      </c>
      <c r="H62" s="3">
        <f t="shared" si="0"/>
        <v>0.10000000000013642</v>
      </c>
      <c r="I62" s="3">
        <f t="shared" si="1"/>
        <v>3.2000000000000455</v>
      </c>
      <c r="J62" s="7">
        <f t="shared" si="2"/>
        <v>-3.0999999999999091</v>
      </c>
      <c r="K62" s="7"/>
      <c r="L62" s="7">
        <f t="shared" si="3"/>
        <v>3.0999999999999091</v>
      </c>
      <c r="M62" s="7"/>
    </row>
    <row r="63" spans="1:13" x14ac:dyDescent="0.25">
      <c r="A63" s="1">
        <v>43994</v>
      </c>
      <c r="B63" s="3">
        <v>1873.2</v>
      </c>
      <c r="C63" t="s">
        <v>78</v>
      </c>
      <c r="D63" s="3">
        <v>1850</v>
      </c>
      <c r="E63" s="3">
        <v>1858.7</v>
      </c>
      <c r="F63" s="2">
        <v>1.6999999999999999E-3</v>
      </c>
      <c r="G63" s="3">
        <v>1856.9</v>
      </c>
      <c r="H63" s="3">
        <f t="shared" si="0"/>
        <v>16.299999999999955</v>
      </c>
      <c r="I63" s="3">
        <f t="shared" si="1"/>
        <v>6.9000000000000909</v>
      </c>
      <c r="J63" s="7">
        <f t="shared" si="2"/>
        <v>9.3999999999998636</v>
      </c>
      <c r="K63" s="7"/>
      <c r="L63" s="7">
        <f t="shared" si="3"/>
        <v>-9.3999999999998636</v>
      </c>
      <c r="M63" s="7"/>
    </row>
    <row r="64" spans="1:13" x14ac:dyDescent="0.25">
      <c r="A64" s="1" t="s">
        <v>103</v>
      </c>
      <c r="B64" s="3">
        <v>1862.3</v>
      </c>
      <c r="C64" t="s">
        <v>104</v>
      </c>
      <c r="D64" s="3">
        <v>1788</v>
      </c>
      <c r="E64" s="3">
        <v>1855.6</v>
      </c>
      <c r="F64" s="2">
        <v>2.81E-2</v>
      </c>
      <c r="G64" s="3">
        <v>1795.1</v>
      </c>
      <c r="H64" s="3">
        <f t="shared" si="0"/>
        <v>67.200000000000045</v>
      </c>
      <c r="I64" s="3">
        <f t="shared" si="1"/>
        <v>7.0999999999999091</v>
      </c>
      <c r="J64" s="7">
        <f t="shared" si="2"/>
        <v>60.100000000000136</v>
      </c>
      <c r="K64" s="7"/>
      <c r="L64" s="7">
        <f t="shared" si="3"/>
        <v>-60.100000000000136</v>
      </c>
      <c r="M64" s="7"/>
    </row>
    <row r="65" spans="1:13" x14ac:dyDescent="0.25">
      <c r="A65" s="1" t="s">
        <v>105</v>
      </c>
      <c r="B65" s="3">
        <v>1836.8</v>
      </c>
      <c r="C65" t="s">
        <v>106</v>
      </c>
      <c r="D65" s="3">
        <v>1825</v>
      </c>
      <c r="E65" s="3">
        <v>1804.8</v>
      </c>
      <c r="F65" s="2">
        <v>-4.8300000000000003E-2</v>
      </c>
      <c r="G65" s="3">
        <v>1826.6</v>
      </c>
      <c r="H65" s="3">
        <f t="shared" si="0"/>
        <v>10.200000000000045</v>
      </c>
      <c r="I65" s="3">
        <f t="shared" si="1"/>
        <v>1.5999999999999091</v>
      </c>
      <c r="J65" s="7">
        <f t="shared" si="2"/>
        <v>8.6000000000001364</v>
      </c>
      <c r="K65" s="7"/>
      <c r="L65" s="7">
        <f t="shared" si="3"/>
        <v>-8.6000000000001364</v>
      </c>
      <c r="M65" s="7"/>
    </row>
    <row r="66" spans="1:13" x14ac:dyDescent="0.25">
      <c r="A66" s="1" t="s">
        <v>107</v>
      </c>
      <c r="B66" s="3">
        <v>1894.5</v>
      </c>
      <c r="C66" t="s">
        <v>104</v>
      </c>
      <c r="D66" s="3">
        <v>1889.7</v>
      </c>
      <c r="E66" s="3">
        <v>1896.3</v>
      </c>
      <c r="F66" s="2">
        <v>-1.0200000000000001E-2</v>
      </c>
      <c r="G66" s="3">
        <v>1894.5</v>
      </c>
      <c r="H66" s="3">
        <f t="shared" si="0"/>
        <v>0</v>
      </c>
      <c r="I66" s="3">
        <f t="shared" si="1"/>
        <v>4.7999999999999545</v>
      </c>
      <c r="J66" s="7">
        <f t="shared" si="2"/>
        <v>-4.7999999999999545</v>
      </c>
      <c r="K66" s="7"/>
      <c r="L66" s="7">
        <f t="shared" si="3"/>
        <v>4.7999999999999545</v>
      </c>
      <c r="M66" s="7"/>
    </row>
    <row r="67" spans="1:13" x14ac:dyDescent="0.25">
      <c r="A67" s="1">
        <v>44054</v>
      </c>
      <c r="B67" s="3">
        <v>1900.1</v>
      </c>
      <c r="C67" t="s">
        <v>106</v>
      </c>
      <c r="D67" s="3">
        <v>1886.5</v>
      </c>
      <c r="E67" s="3">
        <v>1915.9</v>
      </c>
      <c r="F67" s="2">
        <v>-3.3399999999999999E-2</v>
      </c>
      <c r="G67" s="3">
        <v>1896.8</v>
      </c>
      <c r="H67" s="3">
        <f t="shared" ref="H67:H130" si="4">B67-G67</f>
        <v>3.2999999999999545</v>
      </c>
      <c r="I67" s="3">
        <f t="shared" ref="I67:I130" si="5">G67-D67</f>
        <v>10.299999999999955</v>
      </c>
      <c r="J67" s="7">
        <f t="shared" ref="J67:J130" si="6">H67-I67</f>
        <v>-7</v>
      </c>
      <c r="K67" s="7"/>
      <c r="L67" s="7">
        <f t="shared" ref="L67:L130" si="7">I67-H67</f>
        <v>7</v>
      </c>
      <c r="M67" s="7"/>
    </row>
    <row r="68" spans="1:13" x14ac:dyDescent="0.25">
      <c r="A68" s="1">
        <v>43841</v>
      </c>
      <c r="B68" s="3">
        <v>1975.1</v>
      </c>
      <c r="C68" t="s">
        <v>108</v>
      </c>
      <c r="D68" s="3">
        <v>1920.9</v>
      </c>
      <c r="E68" s="3">
        <v>1982.2</v>
      </c>
      <c r="F68" s="2">
        <v>3.8699999999999998E-2</v>
      </c>
      <c r="G68" s="3">
        <v>1920.9</v>
      </c>
      <c r="H68" s="3">
        <f t="shared" si="4"/>
        <v>54.199999999999818</v>
      </c>
      <c r="I68" s="3">
        <f t="shared" si="5"/>
        <v>0</v>
      </c>
      <c r="J68" s="7">
        <f t="shared" si="6"/>
        <v>54.199999999999818</v>
      </c>
      <c r="K68" s="7"/>
      <c r="L68" s="7">
        <f t="shared" si="7"/>
        <v>-54.199999999999818</v>
      </c>
      <c r="M68" s="7"/>
    </row>
    <row r="69" spans="1:13" x14ac:dyDescent="0.25">
      <c r="A69" s="1" t="s">
        <v>109</v>
      </c>
      <c r="B69" s="3">
        <v>1909.7</v>
      </c>
      <c r="C69" t="s">
        <v>108</v>
      </c>
      <c r="D69" s="3">
        <v>1900.5</v>
      </c>
      <c r="E69" s="3">
        <v>1908.3</v>
      </c>
      <c r="F69" s="2">
        <v>-1.38E-2</v>
      </c>
      <c r="G69" s="3">
        <v>1909.7</v>
      </c>
      <c r="H69" s="3">
        <f t="shared" si="4"/>
        <v>0</v>
      </c>
      <c r="I69" s="3">
        <f t="shared" si="5"/>
        <v>9.2000000000000455</v>
      </c>
      <c r="J69" s="7">
        <f t="shared" si="6"/>
        <v>-9.2000000000000455</v>
      </c>
      <c r="K69" s="7"/>
      <c r="L69" s="7">
        <f t="shared" si="7"/>
        <v>9.2000000000000455</v>
      </c>
      <c r="M69" s="7"/>
    </row>
    <row r="70" spans="1:13" x14ac:dyDescent="0.25">
      <c r="A70" s="1" t="s">
        <v>110</v>
      </c>
      <c r="B70" s="3">
        <v>1941.9</v>
      </c>
      <c r="C70" t="s">
        <v>111</v>
      </c>
      <c r="D70" s="3">
        <v>1921.9</v>
      </c>
      <c r="E70" s="3">
        <v>1935.1</v>
      </c>
      <c r="F70" s="2">
        <v>-6.9999999999999999E-4</v>
      </c>
      <c r="G70" s="3">
        <v>1941.9</v>
      </c>
      <c r="H70" s="3">
        <f t="shared" si="4"/>
        <v>0</v>
      </c>
      <c r="I70" s="3">
        <f t="shared" si="5"/>
        <v>20</v>
      </c>
      <c r="J70" s="7">
        <f t="shared" si="6"/>
        <v>-20</v>
      </c>
      <c r="K70" s="7"/>
      <c r="L70" s="7">
        <f t="shared" si="7"/>
        <v>20</v>
      </c>
      <c r="M70" s="7"/>
    </row>
    <row r="71" spans="1:13" x14ac:dyDescent="0.25">
      <c r="A71" s="1">
        <v>44145</v>
      </c>
      <c r="B71" s="3">
        <v>1939.9</v>
      </c>
      <c r="C71" t="s">
        <v>108</v>
      </c>
      <c r="D71" s="3">
        <v>1939.9</v>
      </c>
      <c r="E71" s="3">
        <v>1936.4</v>
      </c>
      <c r="F71" s="2">
        <v>-0.01</v>
      </c>
      <c r="G71" s="3">
        <v>1939.9</v>
      </c>
      <c r="H71" s="3">
        <f t="shared" si="4"/>
        <v>0</v>
      </c>
      <c r="I71" s="3">
        <f t="shared" si="5"/>
        <v>0</v>
      </c>
      <c r="J71" s="7">
        <f t="shared" si="6"/>
        <v>0</v>
      </c>
      <c r="K71" s="7"/>
      <c r="L71" s="7">
        <f t="shared" si="7"/>
        <v>0</v>
      </c>
      <c r="M71" s="7"/>
    </row>
    <row r="72" spans="1:13" x14ac:dyDescent="0.25">
      <c r="A72" s="1">
        <v>43931</v>
      </c>
      <c r="B72" s="3">
        <v>1918.1</v>
      </c>
      <c r="C72" t="s">
        <v>112</v>
      </c>
      <c r="D72" s="3">
        <v>1918.1</v>
      </c>
      <c r="E72" s="3">
        <v>1956</v>
      </c>
      <c r="F72" s="2">
        <v>1.12E-2</v>
      </c>
      <c r="G72" s="3">
        <v>1918.1</v>
      </c>
      <c r="H72" s="3">
        <f t="shared" si="4"/>
        <v>0</v>
      </c>
      <c r="I72" s="3">
        <f t="shared" si="5"/>
        <v>0</v>
      </c>
      <c r="J72" s="7">
        <f t="shared" si="6"/>
        <v>0</v>
      </c>
      <c r="K72" s="7"/>
      <c r="L72" s="7">
        <f t="shared" si="7"/>
        <v>0</v>
      </c>
      <c r="M72" s="7"/>
    </row>
    <row r="73" spans="1:13" x14ac:dyDescent="0.25">
      <c r="A73" s="1" t="s">
        <v>113</v>
      </c>
      <c r="B73" s="3">
        <v>1925.1</v>
      </c>
      <c r="C73" t="s">
        <v>114</v>
      </c>
      <c r="D73" s="3">
        <v>1925.1</v>
      </c>
      <c r="E73" s="3">
        <v>1934.4</v>
      </c>
      <c r="F73" s="2">
        <v>2.1899999999999999E-2</v>
      </c>
      <c r="G73" s="3">
        <v>1925.1</v>
      </c>
      <c r="H73" s="3">
        <f t="shared" si="4"/>
        <v>0</v>
      </c>
      <c r="I73" s="3">
        <f t="shared" si="5"/>
        <v>0</v>
      </c>
      <c r="J73" s="7">
        <f t="shared" si="6"/>
        <v>0</v>
      </c>
      <c r="K73" s="7"/>
      <c r="L73" s="7">
        <f t="shared" si="7"/>
        <v>0</v>
      </c>
      <c r="M73" s="7"/>
    </row>
    <row r="74" spans="1:13" x14ac:dyDescent="0.25">
      <c r="A74" s="1" t="s">
        <v>115</v>
      </c>
      <c r="B74" s="3">
        <v>1945.5</v>
      </c>
      <c r="C74" t="s">
        <v>108</v>
      </c>
      <c r="D74" s="3">
        <v>1919.4</v>
      </c>
      <c r="E74" s="3">
        <v>1892.9</v>
      </c>
      <c r="F74" s="2">
        <v>-4.9000000000000002E-2</v>
      </c>
      <c r="G74" s="3">
        <v>1945.5</v>
      </c>
      <c r="H74" s="3">
        <f t="shared" si="4"/>
        <v>0</v>
      </c>
      <c r="I74" s="3">
        <f t="shared" si="5"/>
        <v>26.099999999999909</v>
      </c>
      <c r="J74" s="7">
        <f t="shared" si="6"/>
        <v>-26.099999999999909</v>
      </c>
      <c r="K74" s="7"/>
      <c r="L74" s="7">
        <f t="shared" si="7"/>
        <v>26.099999999999909</v>
      </c>
      <c r="M74" s="7"/>
    </row>
    <row r="75" spans="1:13" x14ac:dyDescent="0.25">
      <c r="A75" s="1" t="s">
        <v>116</v>
      </c>
      <c r="B75" s="3">
        <v>1997.9</v>
      </c>
      <c r="C75" t="s">
        <v>117</v>
      </c>
      <c r="D75" s="3">
        <v>1965.3</v>
      </c>
      <c r="E75" s="3">
        <v>1990.5</v>
      </c>
      <c r="F75" s="2">
        <v>7.1000000000000004E-3</v>
      </c>
      <c r="G75" s="3">
        <v>1974.1</v>
      </c>
      <c r="H75" s="3">
        <f t="shared" si="4"/>
        <v>23.800000000000182</v>
      </c>
      <c r="I75" s="3">
        <f t="shared" si="5"/>
        <v>8.7999999999999545</v>
      </c>
      <c r="J75" s="7">
        <f t="shared" si="6"/>
        <v>15.000000000000227</v>
      </c>
      <c r="K75" s="7"/>
      <c r="L75" s="7">
        <f t="shared" si="7"/>
        <v>-15.000000000000227</v>
      </c>
      <c r="M75" s="7"/>
    </row>
    <row r="76" spans="1:13" x14ac:dyDescent="0.25">
      <c r="A76" s="1">
        <v>43991</v>
      </c>
      <c r="B76" s="3">
        <v>1980</v>
      </c>
      <c r="C76" t="s">
        <v>108</v>
      </c>
      <c r="D76" s="3">
        <v>1980</v>
      </c>
      <c r="E76" s="3">
        <v>1976.5</v>
      </c>
      <c r="F76" s="2">
        <v>7.6E-3</v>
      </c>
      <c r="G76" s="3">
        <v>1980</v>
      </c>
      <c r="H76" s="3">
        <f t="shared" si="4"/>
        <v>0</v>
      </c>
      <c r="I76" s="3">
        <f t="shared" si="5"/>
        <v>0</v>
      </c>
      <c r="J76" s="7">
        <f t="shared" si="6"/>
        <v>0</v>
      </c>
      <c r="K76" s="7"/>
      <c r="L76" s="7">
        <f t="shared" si="7"/>
        <v>0</v>
      </c>
      <c r="M76" s="7"/>
    </row>
    <row r="77" spans="1:13" x14ac:dyDescent="0.25">
      <c r="A77" s="1" t="s">
        <v>118</v>
      </c>
      <c r="B77" s="3">
        <v>1969</v>
      </c>
      <c r="C77" t="s">
        <v>108</v>
      </c>
      <c r="D77" s="3">
        <v>1962</v>
      </c>
      <c r="E77" s="3">
        <v>1961.6</v>
      </c>
      <c r="F77" s="2">
        <v>-1.9800000000000002E-2</v>
      </c>
      <c r="G77" s="3">
        <v>1962</v>
      </c>
      <c r="H77" s="3">
        <f t="shared" si="4"/>
        <v>7</v>
      </c>
      <c r="I77" s="3">
        <f t="shared" si="5"/>
        <v>0</v>
      </c>
      <c r="J77" s="7">
        <f t="shared" si="6"/>
        <v>7</v>
      </c>
      <c r="K77" s="7"/>
      <c r="L77" s="7">
        <f t="shared" si="7"/>
        <v>-7</v>
      </c>
      <c r="M77" s="7"/>
    </row>
    <row r="78" spans="1:13" x14ac:dyDescent="0.25">
      <c r="A78" s="1" t="s">
        <v>119</v>
      </c>
      <c r="B78" s="3">
        <v>1992</v>
      </c>
      <c r="C78" t="s">
        <v>108</v>
      </c>
      <c r="D78" s="3">
        <v>1958.3</v>
      </c>
      <c r="E78" s="3">
        <v>2001.3</v>
      </c>
      <c r="F78" s="2">
        <v>1.0500000000000001E-2</v>
      </c>
      <c r="G78" s="3">
        <v>1958.3</v>
      </c>
      <c r="H78" s="3">
        <f t="shared" si="4"/>
        <v>33.700000000000045</v>
      </c>
      <c r="I78" s="3">
        <f t="shared" si="5"/>
        <v>0</v>
      </c>
      <c r="J78" s="7">
        <f t="shared" si="6"/>
        <v>33.700000000000045</v>
      </c>
      <c r="K78" s="7"/>
      <c r="L78" s="7">
        <f t="shared" si="7"/>
        <v>-33.700000000000045</v>
      </c>
      <c r="M78" s="7"/>
    </row>
    <row r="79" spans="1:13" x14ac:dyDescent="0.25">
      <c r="A79" s="1" t="s">
        <v>120</v>
      </c>
      <c r="B79" s="3">
        <v>2005.5</v>
      </c>
      <c r="C79" t="s">
        <v>114</v>
      </c>
      <c r="D79" s="3">
        <v>1968.2</v>
      </c>
      <c r="E79" s="3">
        <v>1980.6</v>
      </c>
      <c r="F79" s="2">
        <v>-3.5999999999999999E-3</v>
      </c>
      <c r="G79" s="3">
        <v>2005.5</v>
      </c>
      <c r="H79" s="3">
        <f t="shared" si="4"/>
        <v>0</v>
      </c>
      <c r="I79" s="3">
        <f t="shared" si="5"/>
        <v>37.299999999999955</v>
      </c>
      <c r="J79" s="7">
        <f t="shared" si="6"/>
        <v>-37.299999999999955</v>
      </c>
      <c r="K79" s="7"/>
      <c r="L79" s="7">
        <f t="shared" si="7"/>
        <v>37.299999999999955</v>
      </c>
      <c r="M79" s="7"/>
    </row>
    <row r="80" spans="1:13" x14ac:dyDescent="0.25">
      <c r="A80" s="1">
        <v>44082</v>
      </c>
      <c r="B80" s="3">
        <v>2063.6999999999998</v>
      </c>
      <c r="C80" t="s">
        <v>121</v>
      </c>
      <c r="D80" s="3">
        <v>1964</v>
      </c>
      <c r="E80" s="3">
        <v>1987.8</v>
      </c>
      <c r="F80" s="2">
        <v>-4.1099999999999998E-2</v>
      </c>
      <c r="G80" s="3">
        <v>2063.6999999999998</v>
      </c>
      <c r="H80" s="3">
        <f t="shared" si="4"/>
        <v>0</v>
      </c>
      <c r="I80" s="3">
        <f t="shared" si="5"/>
        <v>99.699999999999818</v>
      </c>
      <c r="J80" s="7">
        <f t="shared" si="6"/>
        <v>-99.699999999999818</v>
      </c>
      <c r="K80" s="7"/>
      <c r="L80" s="7">
        <f t="shared" si="7"/>
        <v>99.699999999999818</v>
      </c>
      <c r="M80" s="7"/>
    </row>
    <row r="81" spans="1:13" x14ac:dyDescent="0.25">
      <c r="A81" s="1">
        <v>43869</v>
      </c>
      <c r="B81" s="3">
        <v>2121.6999999999998</v>
      </c>
      <c r="C81" t="s">
        <v>108</v>
      </c>
      <c r="D81" s="3">
        <v>2090.5</v>
      </c>
      <c r="E81" s="3">
        <v>2073</v>
      </c>
      <c r="F81" s="2">
        <v>2.2700000000000001E-2</v>
      </c>
      <c r="G81" s="3">
        <v>2098.5</v>
      </c>
      <c r="H81" s="3">
        <f t="shared" si="4"/>
        <v>23.199999999999818</v>
      </c>
      <c r="I81" s="3">
        <f t="shared" si="5"/>
        <v>8</v>
      </c>
      <c r="J81" s="7">
        <f t="shared" si="6"/>
        <v>15.199999999999818</v>
      </c>
      <c r="K81" s="7"/>
      <c r="L81" s="7">
        <f t="shared" si="7"/>
        <v>-15.199999999999818</v>
      </c>
      <c r="M81" s="7"/>
    </row>
    <row r="82" spans="1:13" x14ac:dyDescent="0.25">
      <c r="A82" s="1" t="s">
        <v>122</v>
      </c>
      <c r="B82" s="3">
        <v>2035</v>
      </c>
      <c r="C82" t="s">
        <v>114</v>
      </c>
      <c r="D82" s="3">
        <v>1964.8</v>
      </c>
      <c r="E82" s="3">
        <v>2026.9</v>
      </c>
      <c r="F82" s="2">
        <v>3.1099999999999999E-2</v>
      </c>
      <c r="G82" s="3">
        <v>1964.8</v>
      </c>
      <c r="H82" s="3">
        <f t="shared" si="4"/>
        <v>70.200000000000045</v>
      </c>
      <c r="I82" s="3">
        <f t="shared" si="5"/>
        <v>0</v>
      </c>
      <c r="J82" s="7">
        <f t="shared" si="6"/>
        <v>70.200000000000045</v>
      </c>
      <c r="K82" s="7"/>
      <c r="L82" s="7">
        <f t="shared" si="7"/>
        <v>-70.200000000000045</v>
      </c>
      <c r="M82" s="7"/>
    </row>
    <row r="83" spans="1:13" x14ac:dyDescent="0.25">
      <c r="A83" s="1" t="s">
        <v>123</v>
      </c>
      <c r="B83" s="3">
        <v>1961</v>
      </c>
      <c r="C83" t="s">
        <v>124</v>
      </c>
      <c r="D83" s="3">
        <v>1862</v>
      </c>
      <c r="E83" s="3">
        <v>1965.7</v>
      </c>
      <c r="F83" s="2">
        <v>5.6300000000000003E-2</v>
      </c>
      <c r="G83" s="3">
        <v>1862</v>
      </c>
      <c r="H83" s="3">
        <f t="shared" si="4"/>
        <v>99</v>
      </c>
      <c r="I83" s="3">
        <f t="shared" si="5"/>
        <v>0</v>
      </c>
      <c r="J83" s="7">
        <f t="shared" si="6"/>
        <v>99</v>
      </c>
      <c r="K83" s="7"/>
      <c r="L83" s="7">
        <f t="shared" si="7"/>
        <v>-99</v>
      </c>
      <c r="M83" s="7"/>
    </row>
    <row r="84" spans="1:13" x14ac:dyDescent="0.25">
      <c r="A84" s="1">
        <v>44172</v>
      </c>
      <c r="B84" s="3">
        <v>1863.9</v>
      </c>
      <c r="C84" t="s">
        <v>102</v>
      </c>
      <c r="D84" s="3">
        <v>1850</v>
      </c>
      <c r="E84" s="3">
        <v>1861</v>
      </c>
      <c r="F84" s="2">
        <v>1.6000000000000001E-3</v>
      </c>
      <c r="G84" s="3">
        <v>1857.3</v>
      </c>
      <c r="H84" s="3">
        <f t="shared" si="4"/>
        <v>6.6000000000001364</v>
      </c>
      <c r="I84" s="3">
        <f t="shared" si="5"/>
        <v>7.2999999999999545</v>
      </c>
      <c r="J84" s="7">
        <f t="shared" si="6"/>
        <v>-0.6999999999998181</v>
      </c>
      <c r="K84" s="7"/>
      <c r="L84" s="7">
        <f t="shared" si="7"/>
        <v>0.6999999999998181</v>
      </c>
      <c r="M84" s="7"/>
    </row>
    <row r="85" spans="1:13" x14ac:dyDescent="0.25">
      <c r="A85" s="1">
        <v>43958</v>
      </c>
      <c r="B85" s="3">
        <v>1871.9</v>
      </c>
      <c r="C85" t="s">
        <v>64</v>
      </c>
      <c r="D85" s="3">
        <v>1833.9</v>
      </c>
      <c r="E85" s="3">
        <v>1858.1</v>
      </c>
      <c r="F85" s="2">
        <v>1.6299999999999999E-2</v>
      </c>
      <c r="G85" s="3">
        <v>1833.9</v>
      </c>
      <c r="H85" s="3">
        <f t="shared" si="4"/>
        <v>38</v>
      </c>
      <c r="I85" s="3">
        <f t="shared" si="5"/>
        <v>0</v>
      </c>
      <c r="J85" s="7">
        <f t="shared" si="6"/>
        <v>38</v>
      </c>
      <c r="K85" s="7"/>
      <c r="L85" s="7">
        <f t="shared" si="7"/>
        <v>-38</v>
      </c>
      <c r="M85" s="7"/>
    </row>
    <row r="86" spans="1:13" x14ac:dyDescent="0.25">
      <c r="A86" s="1" t="s">
        <v>125</v>
      </c>
      <c r="B86" s="3">
        <v>1838</v>
      </c>
      <c r="C86" t="s">
        <v>126</v>
      </c>
      <c r="D86" s="3">
        <v>1811.2</v>
      </c>
      <c r="E86" s="3">
        <v>1828.3</v>
      </c>
      <c r="F86" s="2">
        <v>7.7000000000000002E-3</v>
      </c>
      <c r="G86" s="3">
        <v>1816.5</v>
      </c>
      <c r="H86" s="3">
        <f t="shared" si="4"/>
        <v>21.5</v>
      </c>
      <c r="I86" s="3">
        <f t="shared" si="5"/>
        <v>5.2999999999999545</v>
      </c>
      <c r="J86" s="7">
        <f t="shared" si="6"/>
        <v>16.200000000000045</v>
      </c>
      <c r="K86" s="7"/>
      <c r="L86" s="7">
        <f t="shared" si="7"/>
        <v>-16.200000000000045</v>
      </c>
      <c r="M86" s="7"/>
    </row>
    <row r="87" spans="1:13" x14ac:dyDescent="0.25">
      <c r="A87" s="1" t="s">
        <v>127</v>
      </c>
      <c r="B87" s="3">
        <v>1814</v>
      </c>
      <c r="C87" t="s">
        <v>128</v>
      </c>
      <c r="D87" s="3">
        <v>1798</v>
      </c>
      <c r="E87" s="3">
        <v>1814.4</v>
      </c>
      <c r="F87" s="2">
        <v>1.6E-2</v>
      </c>
      <c r="G87" s="3">
        <v>1803</v>
      </c>
      <c r="H87" s="3">
        <f t="shared" si="4"/>
        <v>11</v>
      </c>
      <c r="I87" s="3">
        <f t="shared" si="5"/>
        <v>5</v>
      </c>
      <c r="J87" s="7">
        <f t="shared" si="6"/>
        <v>6</v>
      </c>
      <c r="K87" s="7"/>
      <c r="L87" s="7">
        <f t="shared" si="7"/>
        <v>-6</v>
      </c>
      <c r="M87" s="7"/>
    </row>
    <row r="88" spans="1:13" x14ac:dyDescent="0.25">
      <c r="A88" s="1" t="s">
        <v>129</v>
      </c>
      <c r="B88" s="3">
        <v>1786.9</v>
      </c>
      <c r="C88" t="s">
        <v>87</v>
      </c>
      <c r="D88" s="3">
        <v>1760</v>
      </c>
      <c r="E88" s="3">
        <v>1785.8</v>
      </c>
      <c r="F88" s="2">
        <v>7.9000000000000008E-3</v>
      </c>
      <c r="G88" s="3">
        <v>1770.3</v>
      </c>
      <c r="H88" s="3">
        <f t="shared" si="4"/>
        <v>16.600000000000136</v>
      </c>
      <c r="I88" s="3">
        <f t="shared" si="5"/>
        <v>10.299999999999955</v>
      </c>
      <c r="J88" s="7">
        <f t="shared" si="6"/>
        <v>6.3000000000001819</v>
      </c>
      <c r="K88" s="7"/>
      <c r="L88" s="7">
        <f t="shared" si="7"/>
        <v>-6.3000000000001819</v>
      </c>
      <c r="M88" s="7"/>
    </row>
    <row r="89" spans="1:13" x14ac:dyDescent="0.25">
      <c r="A89" s="1">
        <v>44018</v>
      </c>
      <c r="B89" s="3">
        <v>1786.4</v>
      </c>
      <c r="C89" t="s">
        <v>114</v>
      </c>
      <c r="D89" s="3">
        <v>1739.4</v>
      </c>
      <c r="E89" s="3">
        <v>1771.8</v>
      </c>
      <c r="F89" s="2">
        <v>3.0099999999999998E-2</v>
      </c>
      <c r="G89" s="3">
        <v>1739.4</v>
      </c>
      <c r="H89" s="3">
        <f t="shared" si="4"/>
        <v>47</v>
      </c>
      <c r="I89" s="3">
        <f t="shared" si="5"/>
        <v>0</v>
      </c>
      <c r="J89" s="7">
        <f t="shared" si="6"/>
        <v>47</v>
      </c>
      <c r="K89" s="7"/>
      <c r="L89" s="7">
        <f t="shared" si="7"/>
        <v>-47</v>
      </c>
      <c r="M89" s="7"/>
    </row>
    <row r="90" spans="1:13" x14ac:dyDescent="0.25">
      <c r="A90" s="1" t="s">
        <v>130</v>
      </c>
      <c r="B90" s="3">
        <v>1775.3</v>
      </c>
      <c r="C90" t="s">
        <v>131</v>
      </c>
      <c r="D90" s="3">
        <v>1727.5</v>
      </c>
      <c r="E90" s="3">
        <v>1720</v>
      </c>
      <c r="F90" s="2">
        <v>-3.2000000000000001E-2</v>
      </c>
      <c r="G90" s="3">
        <v>1774.5</v>
      </c>
      <c r="H90" s="3">
        <f t="shared" si="4"/>
        <v>0.79999999999995453</v>
      </c>
      <c r="I90" s="3">
        <f t="shared" si="5"/>
        <v>47</v>
      </c>
      <c r="J90" s="7">
        <f t="shared" si="6"/>
        <v>-46.200000000000045</v>
      </c>
      <c r="K90" s="7"/>
      <c r="L90" s="7">
        <f t="shared" si="7"/>
        <v>46.200000000000045</v>
      </c>
      <c r="M90" s="7"/>
    </row>
    <row r="91" spans="1:13" x14ac:dyDescent="0.25">
      <c r="A91" s="1" t="s">
        <v>132</v>
      </c>
      <c r="B91" s="3">
        <v>1764</v>
      </c>
      <c r="C91" t="s">
        <v>100</v>
      </c>
      <c r="D91" s="3">
        <v>1722.5</v>
      </c>
      <c r="E91" s="3">
        <v>1776.8</v>
      </c>
      <c r="F91" s="2">
        <v>1.1000000000000001E-3</v>
      </c>
      <c r="G91" s="3">
        <v>1762.9</v>
      </c>
      <c r="H91" s="3">
        <f t="shared" si="4"/>
        <v>1.0999999999999091</v>
      </c>
      <c r="I91" s="3">
        <f t="shared" si="5"/>
        <v>40.400000000000091</v>
      </c>
      <c r="J91" s="7">
        <f t="shared" si="6"/>
        <v>-39.300000000000182</v>
      </c>
      <c r="K91" s="7"/>
      <c r="L91" s="7">
        <f t="shared" si="7"/>
        <v>39.300000000000182</v>
      </c>
      <c r="M91" s="7"/>
    </row>
    <row r="92" spans="1:13" x14ac:dyDescent="0.25">
      <c r="A92" s="1" t="s">
        <v>133</v>
      </c>
      <c r="B92" s="3">
        <v>1795.4</v>
      </c>
      <c r="C92" t="s">
        <v>87</v>
      </c>
      <c r="D92" s="3">
        <v>1771.9</v>
      </c>
      <c r="E92" s="3">
        <v>1774.9</v>
      </c>
      <c r="F92" s="2">
        <v>-8.6999999999999994E-3</v>
      </c>
      <c r="G92" s="3">
        <v>1795.4</v>
      </c>
      <c r="H92" s="3">
        <f t="shared" si="4"/>
        <v>0</v>
      </c>
      <c r="I92" s="3">
        <f t="shared" si="5"/>
        <v>23.5</v>
      </c>
      <c r="J92" s="7">
        <f t="shared" si="6"/>
        <v>-23.5</v>
      </c>
      <c r="K92" s="7"/>
      <c r="L92" s="7">
        <f t="shared" si="7"/>
        <v>23.5</v>
      </c>
      <c r="M92" s="7"/>
    </row>
    <row r="93" spans="1:13" x14ac:dyDescent="0.25">
      <c r="A93" s="1">
        <v>44109</v>
      </c>
      <c r="B93" s="3">
        <v>1750.3</v>
      </c>
      <c r="C93" t="s">
        <v>134</v>
      </c>
      <c r="D93" s="3">
        <v>1729.1</v>
      </c>
      <c r="E93" s="3">
        <v>1790.4</v>
      </c>
      <c r="F93" s="2">
        <v>2.29E-2</v>
      </c>
      <c r="G93" s="3">
        <v>1729.1</v>
      </c>
      <c r="H93" s="3">
        <f t="shared" si="4"/>
        <v>21.200000000000045</v>
      </c>
      <c r="I93" s="3">
        <f t="shared" si="5"/>
        <v>0</v>
      </c>
      <c r="J93" s="7">
        <f t="shared" si="6"/>
        <v>21.200000000000045</v>
      </c>
      <c r="K93" s="7"/>
      <c r="L93" s="7">
        <f t="shared" si="7"/>
        <v>-21.200000000000045</v>
      </c>
      <c r="M93" s="7"/>
    </row>
    <row r="94" spans="1:13" x14ac:dyDescent="0.25">
      <c r="A94" s="1">
        <v>43895</v>
      </c>
      <c r="B94" s="3">
        <v>1729.1</v>
      </c>
      <c r="C94" t="s">
        <v>135</v>
      </c>
      <c r="D94" s="3">
        <v>1725.7</v>
      </c>
      <c r="E94" s="3">
        <v>1750.3</v>
      </c>
      <c r="F94" s="2">
        <v>1.7000000000000001E-2</v>
      </c>
      <c r="G94" s="3">
        <v>1729.1</v>
      </c>
      <c r="H94" s="3">
        <f t="shared" si="4"/>
        <v>0</v>
      </c>
      <c r="I94" s="3">
        <f t="shared" si="5"/>
        <v>3.3999999999998636</v>
      </c>
      <c r="J94" s="7">
        <f t="shared" si="6"/>
        <v>-3.3999999999998636</v>
      </c>
      <c r="K94" s="7"/>
      <c r="L94" s="7">
        <f t="shared" si="7"/>
        <v>3.3999999999998636</v>
      </c>
      <c r="M94" s="7"/>
    </row>
    <row r="95" spans="1:13" x14ac:dyDescent="0.25">
      <c r="A95" s="1" t="s">
        <v>136</v>
      </c>
      <c r="B95" s="3">
        <v>1744.1</v>
      </c>
      <c r="C95" t="s">
        <v>108</v>
      </c>
      <c r="D95" s="3">
        <v>1720.1</v>
      </c>
      <c r="E95" s="3">
        <v>1721.1</v>
      </c>
      <c r="F95" s="2">
        <v>-1.5900000000000001E-2</v>
      </c>
      <c r="G95" s="3">
        <v>1727.6</v>
      </c>
      <c r="H95" s="3">
        <f t="shared" si="4"/>
        <v>16.5</v>
      </c>
      <c r="I95" s="3">
        <f t="shared" si="5"/>
        <v>7.5</v>
      </c>
      <c r="J95" s="7">
        <f t="shared" si="6"/>
        <v>9</v>
      </c>
      <c r="K95" s="7"/>
      <c r="L95" s="7">
        <f t="shared" si="7"/>
        <v>-9</v>
      </c>
      <c r="M95" s="7"/>
    </row>
    <row r="96" spans="1:13" x14ac:dyDescent="0.25">
      <c r="A96" s="1" t="s">
        <v>137</v>
      </c>
      <c r="B96" s="3">
        <v>1762.2</v>
      </c>
      <c r="C96" t="s">
        <v>108</v>
      </c>
      <c r="D96" s="3">
        <v>1709.5</v>
      </c>
      <c r="E96" s="3">
        <v>1748.9</v>
      </c>
      <c r="F96" s="2">
        <v>2.3400000000000001E-2</v>
      </c>
      <c r="G96" s="3">
        <v>1715.6</v>
      </c>
      <c r="H96" s="3">
        <f t="shared" si="4"/>
        <v>46.600000000000136</v>
      </c>
      <c r="I96" s="3">
        <f t="shared" si="5"/>
        <v>6.0999999999999091</v>
      </c>
      <c r="J96" s="7">
        <f t="shared" si="6"/>
        <v>40.500000000000227</v>
      </c>
      <c r="K96" s="7"/>
      <c r="L96" s="7">
        <f t="shared" si="7"/>
        <v>-40.500000000000227</v>
      </c>
      <c r="M96" s="7"/>
    </row>
    <row r="97" spans="1:13" x14ac:dyDescent="0.25">
      <c r="A97" s="1">
        <v>44169</v>
      </c>
      <c r="B97" s="3">
        <v>1779.1</v>
      </c>
      <c r="C97" t="s">
        <v>112</v>
      </c>
      <c r="D97" s="3">
        <v>1717.8</v>
      </c>
      <c r="E97" s="3">
        <v>1708.9</v>
      </c>
      <c r="F97" s="2">
        <v>-2.8299999999999999E-2</v>
      </c>
      <c r="G97" s="3">
        <v>1779.1</v>
      </c>
      <c r="H97" s="3">
        <f t="shared" si="4"/>
        <v>0</v>
      </c>
      <c r="I97" s="3">
        <f t="shared" si="5"/>
        <v>61.299999999999955</v>
      </c>
      <c r="J97" s="7">
        <f t="shared" si="6"/>
        <v>-61.299999999999955</v>
      </c>
      <c r="K97" s="7"/>
      <c r="L97" s="7">
        <f t="shared" si="7"/>
        <v>61.299999999999955</v>
      </c>
      <c r="M97" s="7"/>
    </row>
    <row r="98" spans="1:13" x14ac:dyDescent="0.25">
      <c r="A98" s="1">
        <v>43955</v>
      </c>
      <c r="B98" s="3">
        <v>1747.5</v>
      </c>
      <c r="C98" t="s">
        <v>112</v>
      </c>
      <c r="D98" s="3">
        <v>1747.5</v>
      </c>
      <c r="E98" s="3">
        <v>1758.7</v>
      </c>
      <c r="F98" s="2">
        <v>6.3200000000000006E-2</v>
      </c>
      <c r="G98" s="3">
        <v>1747.5</v>
      </c>
      <c r="H98" s="3">
        <f t="shared" si="4"/>
        <v>0</v>
      </c>
      <c r="I98" s="3">
        <f t="shared" si="5"/>
        <v>0</v>
      </c>
      <c r="J98" s="7">
        <f t="shared" si="6"/>
        <v>0</v>
      </c>
      <c r="K98" s="7"/>
      <c r="L98" s="7">
        <f t="shared" si="7"/>
        <v>0</v>
      </c>
      <c r="M98" s="7"/>
    </row>
    <row r="99" spans="1:13" x14ac:dyDescent="0.25">
      <c r="A99" s="1" t="s">
        <v>138</v>
      </c>
      <c r="B99" s="3">
        <v>1672.5</v>
      </c>
      <c r="C99" t="s">
        <v>139</v>
      </c>
      <c r="D99" s="3">
        <v>1577.7</v>
      </c>
      <c r="E99" s="3">
        <v>1654.1</v>
      </c>
      <c r="F99" s="2">
        <v>-4.1999999999999997E-3</v>
      </c>
      <c r="G99" s="3">
        <v>1665.7</v>
      </c>
      <c r="H99" s="3">
        <f t="shared" si="4"/>
        <v>6.7999999999999545</v>
      </c>
      <c r="I99" s="3">
        <f t="shared" si="5"/>
        <v>88</v>
      </c>
      <c r="J99" s="7">
        <f t="shared" si="6"/>
        <v>-81.200000000000045</v>
      </c>
      <c r="K99" s="7"/>
      <c r="L99" s="7">
        <f t="shared" si="7"/>
        <v>81.200000000000045</v>
      </c>
      <c r="M99" s="7"/>
    </row>
    <row r="100" spans="1:13" x14ac:dyDescent="0.25">
      <c r="A100" s="1" t="s">
        <v>140</v>
      </c>
      <c r="B100" s="3">
        <v>1695</v>
      </c>
      <c r="C100" t="s">
        <v>141</v>
      </c>
      <c r="D100" s="3">
        <v>1498.9</v>
      </c>
      <c r="E100" s="3">
        <v>1661</v>
      </c>
      <c r="F100" s="2">
        <v>0.10630000000000001</v>
      </c>
      <c r="G100" s="3">
        <v>1520</v>
      </c>
      <c r="H100" s="3">
        <f t="shared" si="4"/>
        <v>175</v>
      </c>
      <c r="I100" s="3">
        <f t="shared" si="5"/>
        <v>21.099999999999909</v>
      </c>
      <c r="J100" s="7">
        <f t="shared" si="6"/>
        <v>153.90000000000009</v>
      </c>
      <c r="K100" s="7"/>
      <c r="L100" s="7">
        <f t="shared" si="7"/>
        <v>-153.90000000000009</v>
      </c>
      <c r="M100" s="7"/>
    </row>
    <row r="101" spans="1:13" x14ac:dyDescent="0.25">
      <c r="A101" s="1" t="s">
        <v>142</v>
      </c>
      <c r="B101" s="3">
        <v>1503</v>
      </c>
      <c r="C101" t="s">
        <v>108</v>
      </c>
      <c r="D101" s="3">
        <v>1485</v>
      </c>
      <c r="E101" s="3">
        <v>1501.4</v>
      </c>
      <c r="F101" s="2">
        <v>-2.01E-2</v>
      </c>
      <c r="G101" s="3">
        <v>1485</v>
      </c>
      <c r="H101" s="3">
        <f t="shared" si="4"/>
        <v>18</v>
      </c>
      <c r="I101" s="3">
        <f t="shared" si="5"/>
        <v>0</v>
      </c>
      <c r="J101" s="7">
        <f t="shared" si="6"/>
        <v>18</v>
      </c>
      <c r="K101" s="7"/>
      <c r="L101" s="7">
        <f t="shared" si="7"/>
        <v>-18</v>
      </c>
      <c r="M101" s="7"/>
    </row>
    <row r="102" spans="1:13" x14ac:dyDescent="0.25">
      <c r="A102" s="1">
        <v>44046</v>
      </c>
      <c r="B102" s="3">
        <v>1712.1</v>
      </c>
      <c r="C102" t="s">
        <v>143</v>
      </c>
      <c r="D102" s="3">
        <v>1514.3</v>
      </c>
      <c r="E102" s="3">
        <v>1532.2</v>
      </c>
      <c r="F102" s="2">
        <v>-9.4200000000000006E-2</v>
      </c>
      <c r="G102" s="3">
        <v>1700</v>
      </c>
      <c r="H102" s="3">
        <f t="shared" si="4"/>
        <v>12.099999999999909</v>
      </c>
      <c r="I102" s="3">
        <f t="shared" si="5"/>
        <v>185.70000000000005</v>
      </c>
      <c r="J102" s="7">
        <f t="shared" si="6"/>
        <v>-173.60000000000014</v>
      </c>
      <c r="K102" s="7"/>
      <c r="L102" s="7">
        <f t="shared" si="7"/>
        <v>173.60000000000014</v>
      </c>
      <c r="M102" s="7"/>
    </row>
    <row r="103" spans="1:13" x14ac:dyDescent="0.25">
      <c r="A103" s="1">
        <v>43833</v>
      </c>
      <c r="B103" s="3">
        <v>1703.6</v>
      </c>
      <c r="C103" t="s">
        <v>144</v>
      </c>
      <c r="D103" s="3">
        <v>1593.9</v>
      </c>
      <c r="E103" s="3">
        <v>1691.6</v>
      </c>
      <c r="F103" s="2">
        <v>5.9499999999999997E-2</v>
      </c>
      <c r="G103" s="3">
        <v>1609.1</v>
      </c>
      <c r="H103" s="3">
        <f t="shared" si="4"/>
        <v>94.5</v>
      </c>
      <c r="I103" s="3">
        <f t="shared" si="5"/>
        <v>15.199999999999818</v>
      </c>
      <c r="J103" s="7">
        <f t="shared" si="6"/>
        <v>79.300000000000182</v>
      </c>
      <c r="K103" s="7"/>
      <c r="L103" s="7">
        <f t="shared" si="7"/>
        <v>-79.300000000000182</v>
      </c>
      <c r="M103" s="7"/>
    </row>
    <row r="104" spans="1:13" x14ac:dyDescent="0.25">
      <c r="A104" s="1" t="s">
        <v>145</v>
      </c>
      <c r="B104" s="3">
        <v>1711.8</v>
      </c>
      <c r="C104" t="s">
        <v>146</v>
      </c>
      <c r="D104" s="3">
        <v>1582</v>
      </c>
      <c r="E104" s="3">
        <v>1596.6</v>
      </c>
      <c r="F104" s="2">
        <v>-5.3199999999999997E-2</v>
      </c>
      <c r="G104" s="3">
        <v>1673.3</v>
      </c>
      <c r="H104" s="3">
        <f t="shared" si="4"/>
        <v>38.5</v>
      </c>
      <c r="I104" s="3">
        <f t="shared" si="5"/>
        <v>91.299999999999955</v>
      </c>
      <c r="J104" s="7">
        <f t="shared" si="6"/>
        <v>-52.799999999999955</v>
      </c>
      <c r="K104" s="7"/>
      <c r="L104" s="7">
        <f t="shared" si="7"/>
        <v>52.799999999999955</v>
      </c>
      <c r="M104" s="7"/>
    </row>
    <row r="105" spans="1:13" x14ac:dyDescent="0.25">
      <c r="A105" s="1" t="s">
        <v>147</v>
      </c>
      <c r="B105" s="3">
        <v>1671.2</v>
      </c>
      <c r="C105" t="s">
        <v>148</v>
      </c>
      <c r="D105" s="3">
        <v>1603.5</v>
      </c>
      <c r="E105" s="3">
        <v>1686.3</v>
      </c>
      <c r="F105" s="2">
        <v>3.8300000000000001E-2</v>
      </c>
      <c r="G105" s="3">
        <v>1605</v>
      </c>
      <c r="H105" s="3">
        <f t="shared" si="4"/>
        <v>66.200000000000045</v>
      </c>
      <c r="I105" s="3">
        <f t="shared" si="5"/>
        <v>1.5</v>
      </c>
      <c r="J105" s="7">
        <f t="shared" si="6"/>
        <v>64.700000000000045</v>
      </c>
      <c r="K105" s="7"/>
      <c r="L105" s="7">
        <f t="shared" si="7"/>
        <v>-64.700000000000045</v>
      </c>
      <c r="M105" s="7"/>
    </row>
    <row r="106" spans="1:13" x14ac:dyDescent="0.25">
      <c r="A106" s="1">
        <v>44076</v>
      </c>
      <c r="B106" s="3">
        <v>1608.4</v>
      </c>
      <c r="C106" t="s">
        <v>149</v>
      </c>
      <c r="D106" s="3">
        <v>1587.1</v>
      </c>
      <c r="E106" s="3">
        <v>1624.1</v>
      </c>
      <c r="F106" s="2">
        <v>7.0000000000000001E-3</v>
      </c>
      <c r="G106" s="3">
        <v>1599.5</v>
      </c>
      <c r="H106" s="3">
        <f t="shared" si="4"/>
        <v>8.9000000000000909</v>
      </c>
      <c r="I106" s="3">
        <f t="shared" si="5"/>
        <v>12.400000000000091</v>
      </c>
      <c r="J106" s="7">
        <f t="shared" si="6"/>
        <v>-3.5</v>
      </c>
      <c r="K106" s="7"/>
      <c r="L106" s="7">
        <f t="shared" si="7"/>
        <v>3.5</v>
      </c>
      <c r="M106" s="7"/>
    </row>
    <row r="107" spans="1:13" x14ac:dyDescent="0.25">
      <c r="A107" s="1">
        <v>43863</v>
      </c>
      <c r="B107" s="3">
        <v>1619.6</v>
      </c>
      <c r="C107" t="s">
        <v>150</v>
      </c>
      <c r="D107" s="3">
        <v>1573</v>
      </c>
      <c r="E107" s="3">
        <v>1612.8</v>
      </c>
      <c r="F107" s="2">
        <v>-8.2000000000000007E-3</v>
      </c>
      <c r="G107" s="3">
        <v>1618.8</v>
      </c>
      <c r="H107" s="3">
        <f t="shared" si="4"/>
        <v>0.79999999999995453</v>
      </c>
      <c r="I107" s="3">
        <f t="shared" si="5"/>
        <v>45.799999999999955</v>
      </c>
      <c r="J107" s="7">
        <f t="shared" si="6"/>
        <v>-45</v>
      </c>
      <c r="K107" s="7"/>
      <c r="L107" s="7">
        <f t="shared" si="7"/>
        <v>45</v>
      </c>
      <c r="M107" s="7"/>
    </row>
    <row r="108" spans="1:13" x14ac:dyDescent="0.25">
      <c r="A108" s="1" t="s">
        <v>151</v>
      </c>
      <c r="B108" s="3">
        <v>1615.3</v>
      </c>
      <c r="C108" t="s">
        <v>152</v>
      </c>
      <c r="D108" s="3">
        <v>1589.3</v>
      </c>
      <c r="E108" s="3">
        <v>1626.1</v>
      </c>
      <c r="F108" s="2">
        <v>6.6E-3</v>
      </c>
      <c r="G108" s="3">
        <v>1610</v>
      </c>
      <c r="H108" s="3">
        <f t="shared" si="4"/>
        <v>5.2999999999999545</v>
      </c>
      <c r="I108" s="3">
        <f t="shared" si="5"/>
        <v>20.700000000000045</v>
      </c>
      <c r="J108" s="7">
        <f t="shared" si="6"/>
        <v>-15.400000000000091</v>
      </c>
      <c r="K108" s="7"/>
      <c r="L108" s="7">
        <f t="shared" si="7"/>
        <v>15.400000000000091</v>
      </c>
      <c r="M108" s="7"/>
    </row>
    <row r="109" spans="1:13" x14ac:dyDescent="0.25">
      <c r="A109" s="1" t="s">
        <v>153</v>
      </c>
      <c r="B109" s="3">
        <v>1595</v>
      </c>
      <c r="C109" t="s">
        <v>114</v>
      </c>
      <c r="D109" s="3">
        <v>1595</v>
      </c>
      <c r="E109" s="3">
        <v>1615.4</v>
      </c>
      <c r="F109" s="2">
        <v>7.4999999999999997E-3</v>
      </c>
      <c r="G109" s="3">
        <v>1595</v>
      </c>
      <c r="H109" s="3">
        <f t="shared" si="4"/>
        <v>0</v>
      </c>
      <c r="I109" s="3">
        <f t="shared" si="5"/>
        <v>0</v>
      </c>
      <c r="J109" s="7">
        <f t="shared" si="6"/>
        <v>0</v>
      </c>
      <c r="K109" s="7"/>
      <c r="L109" s="7">
        <f t="shared" si="7"/>
        <v>0</v>
      </c>
      <c r="M109" s="7"/>
    </row>
    <row r="110" spans="1:13" x14ac:dyDescent="0.25">
      <c r="A110" s="1">
        <v>44166</v>
      </c>
      <c r="B110" s="3">
        <v>1588</v>
      </c>
      <c r="C110" t="s">
        <v>154</v>
      </c>
      <c r="D110" s="3">
        <v>1563.4</v>
      </c>
      <c r="E110" s="3">
        <v>1603.4</v>
      </c>
      <c r="F110" s="2">
        <v>1E-4</v>
      </c>
      <c r="G110" s="3">
        <v>1586.8</v>
      </c>
      <c r="H110" s="3">
        <f t="shared" si="4"/>
        <v>1.2000000000000455</v>
      </c>
      <c r="I110" s="3">
        <f t="shared" si="5"/>
        <v>23.399999999999864</v>
      </c>
      <c r="J110" s="7">
        <f t="shared" si="6"/>
        <v>-22.199999999999818</v>
      </c>
      <c r="K110" s="7"/>
      <c r="L110" s="7">
        <f t="shared" si="7"/>
        <v>22.199999999999818</v>
      </c>
      <c r="M110" s="7"/>
    </row>
    <row r="111" spans="1:13" x14ac:dyDescent="0.25">
      <c r="A111" s="1">
        <v>43952</v>
      </c>
      <c r="B111" s="3">
        <v>1637.9</v>
      </c>
      <c r="C111" t="s">
        <v>155</v>
      </c>
      <c r="D111" s="3">
        <v>1570.2</v>
      </c>
      <c r="E111" s="3">
        <v>1603.3</v>
      </c>
      <c r="F111" s="2">
        <v>4.3E-3</v>
      </c>
      <c r="G111" s="3">
        <v>1590.2</v>
      </c>
      <c r="H111" s="3">
        <f t="shared" si="4"/>
        <v>47.700000000000045</v>
      </c>
      <c r="I111" s="3">
        <f t="shared" si="5"/>
        <v>20</v>
      </c>
      <c r="J111" s="7">
        <f t="shared" si="6"/>
        <v>27.700000000000045</v>
      </c>
      <c r="K111" s="7"/>
      <c r="L111" s="7">
        <f t="shared" si="7"/>
        <v>-27.700000000000045</v>
      </c>
      <c r="M111" s="7"/>
    </row>
    <row r="112" spans="1:13" x14ac:dyDescent="0.25">
      <c r="A112" s="1" t="s">
        <v>156</v>
      </c>
      <c r="B112" s="3">
        <v>1583.6</v>
      </c>
      <c r="C112" t="s">
        <v>157</v>
      </c>
      <c r="D112" s="3">
        <v>1540.1</v>
      </c>
      <c r="E112" s="3">
        <v>1596.4</v>
      </c>
      <c r="F112" s="2">
        <v>2.2499999999999999E-2</v>
      </c>
      <c r="G112" s="3">
        <v>1543.9</v>
      </c>
      <c r="H112" s="3">
        <f t="shared" si="4"/>
        <v>39.699999999999818</v>
      </c>
      <c r="I112" s="3">
        <f t="shared" si="5"/>
        <v>3.8000000000001819</v>
      </c>
      <c r="J112" s="7">
        <f t="shared" si="6"/>
        <v>35.899999999999636</v>
      </c>
      <c r="K112" s="7"/>
      <c r="L112" s="7">
        <f t="shared" si="7"/>
        <v>-35.899999999999636</v>
      </c>
      <c r="M112" s="7"/>
    </row>
    <row r="113" spans="1:13" x14ac:dyDescent="0.25">
      <c r="A113" s="1" t="s">
        <v>158</v>
      </c>
      <c r="B113" s="3">
        <v>1545</v>
      </c>
      <c r="C113" t="s">
        <v>159</v>
      </c>
      <c r="D113" s="3">
        <v>1510.7</v>
      </c>
      <c r="E113" s="3">
        <v>1561.2</v>
      </c>
      <c r="F113" s="2">
        <v>2.5000000000000001E-2</v>
      </c>
      <c r="G113" s="3">
        <v>1510.7</v>
      </c>
      <c r="H113" s="3">
        <f t="shared" si="4"/>
        <v>34.299999999999955</v>
      </c>
      <c r="I113" s="3">
        <f t="shared" si="5"/>
        <v>0</v>
      </c>
      <c r="J113" s="7">
        <f t="shared" si="6"/>
        <v>34.299999999999955</v>
      </c>
      <c r="K113" s="7"/>
      <c r="L113" s="7">
        <f t="shared" si="7"/>
        <v>-34.299999999999955</v>
      </c>
      <c r="M113" s="7"/>
    </row>
    <row r="114" spans="1:13" x14ac:dyDescent="0.25">
      <c r="A114" s="1" t="s">
        <v>160</v>
      </c>
      <c r="B114" s="3">
        <v>1510.4</v>
      </c>
      <c r="C114" t="s">
        <v>161</v>
      </c>
      <c r="D114" s="3">
        <v>1501.7</v>
      </c>
      <c r="E114" s="3">
        <v>1523.1</v>
      </c>
      <c r="F114" s="2">
        <v>1E-4</v>
      </c>
      <c r="G114" s="3">
        <v>1505.4</v>
      </c>
      <c r="H114" s="3">
        <f t="shared" si="4"/>
        <v>5</v>
      </c>
      <c r="I114" s="3">
        <f t="shared" si="5"/>
        <v>3.7000000000000455</v>
      </c>
      <c r="J114" s="7">
        <f t="shared" si="6"/>
        <v>1.2999999999999545</v>
      </c>
      <c r="K114" s="7"/>
      <c r="L114" s="7">
        <f t="shared" si="7"/>
        <v>-1.2999999999999545</v>
      </c>
      <c r="M114" s="7"/>
    </row>
    <row r="115" spans="1:13" x14ac:dyDescent="0.25">
      <c r="A115" s="1">
        <v>43689</v>
      </c>
      <c r="B115" s="3">
        <v>1514</v>
      </c>
      <c r="C115" t="s">
        <v>162</v>
      </c>
      <c r="D115" s="3">
        <v>1489.4</v>
      </c>
      <c r="E115" s="3">
        <v>1523</v>
      </c>
      <c r="F115" s="2">
        <v>1.2500000000000001E-2</v>
      </c>
      <c r="G115" s="3">
        <v>1493.2</v>
      </c>
      <c r="H115" s="3">
        <f t="shared" si="4"/>
        <v>20.799999999999955</v>
      </c>
      <c r="I115" s="3">
        <f t="shared" si="5"/>
        <v>3.7999999999999545</v>
      </c>
      <c r="J115" s="7">
        <f t="shared" si="6"/>
        <v>17</v>
      </c>
      <c r="K115" s="7"/>
      <c r="L115" s="7">
        <f t="shared" si="7"/>
        <v>-17</v>
      </c>
      <c r="M115" s="7"/>
    </row>
    <row r="116" spans="1:13" x14ac:dyDescent="0.25">
      <c r="A116" s="1">
        <v>43477</v>
      </c>
      <c r="B116" s="3">
        <v>1513.5</v>
      </c>
      <c r="C116" t="s">
        <v>163</v>
      </c>
      <c r="D116" s="3">
        <v>1485</v>
      </c>
      <c r="E116" s="3">
        <v>1504.2</v>
      </c>
      <c r="F116" s="2">
        <v>-4.3E-3</v>
      </c>
      <c r="G116" s="3">
        <v>1494</v>
      </c>
      <c r="H116" s="3">
        <f t="shared" si="4"/>
        <v>19.5</v>
      </c>
      <c r="I116" s="3">
        <f t="shared" si="5"/>
        <v>9</v>
      </c>
      <c r="J116" s="7">
        <f t="shared" si="6"/>
        <v>10.5</v>
      </c>
      <c r="K116" s="7"/>
      <c r="L116" s="7">
        <f t="shared" si="7"/>
        <v>-10.5</v>
      </c>
      <c r="M116" s="7"/>
    </row>
    <row r="117" spans="1:13" x14ac:dyDescent="0.25">
      <c r="A117" s="1" t="s">
        <v>164</v>
      </c>
      <c r="B117" s="3">
        <v>1495.4</v>
      </c>
      <c r="C117" t="s">
        <v>165</v>
      </c>
      <c r="D117" s="3">
        <v>1481</v>
      </c>
      <c r="E117" s="3">
        <v>1510.7</v>
      </c>
      <c r="F117" s="2">
        <v>1.8E-3</v>
      </c>
      <c r="G117" s="3">
        <v>1490.9</v>
      </c>
      <c r="H117" s="3">
        <f t="shared" si="4"/>
        <v>4.5</v>
      </c>
      <c r="I117" s="3">
        <f t="shared" si="5"/>
        <v>9.9000000000000909</v>
      </c>
      <c r="J117" s="7">
        <f t="shared" si="6"/>
        <v>-5.4000000000000909</v>
      </c>
      <c r="K117" s="7"/>
      <c r="L117" s="7">
        <f t="shared" si="7"/>
        <v>5.4000000000000909</v>
      </c>
      <c r="M117" s="7"/>
    </row>
    <row r="118" spans="1:13" x14ac:dyDescent="0.25">
      <c r="A118" s="1" t="s">
        <v>166</v>
      </c>
      <c r="B118" s="3">
        <v>1509.2</v>
      </c>
      <c r="C118" t="s">
        <v>114</v>
      </c>
      <c r="D118" s="3">
        <v>1488.8</v>
      </c>
      <c r="E118" s="3">
        <v>1508</v>
      </c>
      <c r="F118" s="2">
        <v>-3.7000000000000002E-3</v>
      </c>
      <c r="G118" s="3">
        <v>1498.4</v>
      </c>
      <c r="H118" s="3">
        <f t="shared" si="4"/>
        <v>10.799999999999955</v>
      </c>
      <c r="I118" s="3">
        <f t="shared" si="5"/>
        <v>9.6000000000001364</v>
      </c>
      <c r="J118" s="7">
        <f t="shared" si="6"/>
        <v>1.1999999999998181</v>
      </c>
      <c r="K118" s="7"/>
      <c r="L118" s="7">
        <f t="shared" si="7"/>
        <v>-1.1999999999998181</v>
      </c>
      <c r="M118" s="7"/>
    </row>
    <row r="119" spans="1:13" x14ac:dyDescent="0.25">
      <c r="A119" s="1">
        <v>43749</v>
      </c>
      <c r="B119" s="3">
        <v>1504.7</v>
      </c>
      <c r="C119" t="s">
        <v>167</v>
      </c>
      <c r="D119" s="3">
        <v>1480</v>
      </c>
      <c r="E119" s="3">
        <v>1513.6</v>
      </c>
      <c r="F119" s="2">
        <v>2.0999999999999999E-3</v>
      </c>
      <c r="G119" s="3">
        <v>1494</v>
      </c>
      <c r="H119" s="3">
        <f t="shared" si="4"/>
        <v>10.700000000000045</v>
      </c>
      <c r="I119" s="3">
        <f t="shared" si="5"/>
        <v>14</v>
      </c>
      <c r="J119" s="7">
        <f t="shared" si="6"/>
        <v>-3.2999999999999545</v>
      </c>
      <c r="K119" s="7"/>
      <c r="L119" s="7">
        <f t="shared" si="7"/>
        <v>3.2999999999999545</v>
      </c>
      <c r="M119" s="7"/>
    </row>
    <row r="120" spans="1:13" x14ac:dyDescent="0.25">
      <c r="A120" s="1">
        <v>43535</v>
      </c>
      <c r="B120" s="3">
        <v>1534.7</v>
      </c>
      <c r="C120" t="s">
        <v>114</v>
      </c>
      <c r="D120" s="3">
        <v>1534.7</v>
      </c>
      <c r="E120" s="3">
        <v>1510.4</v>
      </c>
      <c r="F120" s="2">
        <v>-2.8299999999999999E-2</v>
      </c>
      <c r="G120" s="3">
        <v>1534.7</v>
      </c>
      <c r="H120" s="3">
        <f t="shared" si="4"/>
        <v>0</v>
      </c>
      <c r="I120" s="3">
        <f t="shared" si="5"/>
        <v>0</v>
      </c>
      <c r="J120" s="7">
        <f t="shared" si="6"/>
        <v>0</v>
      </c>
      <c r="K120" s="7"/>
      <c r="L120" s="7">
        <f t="shared" si="7"/>
        <v>0</v>
      </c>
      <c r="M120" s="7"/>
    </row>
    <row r="121" spans="1:13" x14ac:dyDescent="0.25">
      <c r="A121" s="1" t="s">
        <v>168</v>
      </c>
      <c r="B121" s="3">
        <v>1552</v>
      </c>
      <c r="C121" t="s">
        <v>114</v>
      </c>
      <c r="D121" s="3">
        <v>1552</v>
      </c>
      <c r="E121" s="3">
        <v>1554.4</v>
      </c>
      <c r="F121" s="2">
        <v>4.3E-3</v>
      </c>
      <c r="G121" s="3">
        <v>1552</v>
      </c>
      <c r="H121" s="3">
        <f t="shared" si="4"/>
        <v>0</v>
      </c>
      <c r="I121" s="3">
        <f t="shared" si="5"/>
        <v>0</v>
      </c>
      <c r="J121" s="7">
        <f t="shared" si="6"/>
        <v>0</v>
      </c>
      <c r="K121" s="7"/>
      <c r="L121" s="7">
        <f t="shared" si="7"/>
        <v>0</v>
      </c>
      <c r="M121" s="7"/>
    </row>
    <row r="122" spans="1:13" x14ac:dyDescent="0.25">
      <c r="A122" s="1" t="s">
        <v>169</v>
      </c>
      <c r="B122" s="3">
        <v>1556.7</v>
      </c>
      <c r="C122" t="s">
        <v>114</v>
      </c>
      <c r="D122" s="3">
        <v>1548.8</v>
      </c>
      <c r="E122" s="3">
        <v>1547.7</v>
      </c>
      <c r="F122" s="2">
        <v>8.3000000000000001E-3</v>
      </c>
      <c r="G122" s="3">
        <v>1548.8</v>
      </c>
      <c r="H122" s="3">
        <f t="shared" si="4"/>
        <v>7.9000000000000909</v>
      </c>
      <c r="I122" s="3">
        <f t="shared" si="5"/>
        <v>0</v>
      </c>
      <c r="J122" s="7">
        <f t="shared" si="6"/>
        <v>7.9000000000000909</v>
      </c>
      <c r="K122" s="7"/>
      <c r="L122" s="7">
        <f t="shared" si="7"/>
        <v>-7.9000000000000909</v>
      </c>
      <c r="M122" s="7"/>
    </row>
    <row r="123" spans="1:13" x14ac:dyDescent="0.25">
      <c r="A123" s="1" t="s">
        <v>170</v>
      </c>
      <c r="B123" s="3">
        <v>1530</v>
      </c>
      <c r="C123" t="s">
        <v>171</v>
      </c>
      <c r="D123" s="3">
        <v>1510</v>
      </c>
      <c r="E123" s="3">
        <v>1535</v>
      </c>
      <c r="F123" s="2">
        <v>3.3999999999999998E-3</v>
      </c>
      <c r="G123" s="3">
        <v>1529</v>
      </c>
      <c r="H123" s="3">
        <f t="shared" si="4"/>
        <v>1</v>
      </c>
      <c r="I123" s="3">
        <f t="shared" si="5"/>
        <v>19</v>
      </c>
      <c r="J123" s="7">
        <f t="shared" si="6"/>
        <v>-18</v>
      </c>
      <c r="K123" s="7"/>
      <c r="L123" s="7">
        <f t="shared" si="7"/>
        <v>18</v>
      </c>
      <c r="M123" s="7"/>
    </row>
    <row r="124" spans="1:13" x14ac:dyDescent="0.25">
      <c r="A124" s="1">
        <v>43626</v>
      </c>
      <c r="B124" s="3">
        <v>1548</v>
      </c>
      <c r="C124" t="s">
        <v>70</v>
      </c>
      <c r="D124" s="3">
        <v>1508</v>
      </c>
      <c r="E124" s="3">
        <v>1529.8</v>
      </c>
      <c r="F124" s="2">
        <v>-1.4200000000000001E-2</v>
      </c>
      <c r="G124" s="3">
        <v>1538.9</v>
      </c>
      <c r="H124" s="3">
        <f t="shared" si="4"/>
        <v>9.0999999999999091</v>
      </c>
      <c r="I124" s="3">
        <f t="shared" si="5"/>
        <v>30.900000000000091</v>
      </c>
      <c r="J124" s="7">
        <f t="shared" si="6"/>
        <v>-21.800000000000182</v>
      </c>
      <c r="K124" s="7"/>
      <c r="L124" s="7">
        <f t="shared" si="7"/>
        <v>21.800000000000182</v>
      </c>
      <c r="M124" s="7"/>
    </row>
    <row r="125" spans="1:13" x14ac:dyDescent="0.25">
      <c r="A125" s="1" t="s">
        <v>172</v>
      </c>
      <c r="B125" s="3">
        <v>1551.8</v>
      </c>
      <c r="C125" t="s">
        <v>96</v>
      </c>
      <c r="D125" s="3">
        <v>1499</v>
      </c>
      <c r="E125" s="3">
        <v>1551.9</v>
      </c>
      <c r="F125" s="2">
        <v>2.3E-3</v>
      </c>
      <c r="G125" s="3">
        <v>1533</v>
      </c>
      <c r="H125" s="3">
        <f t="shared" si="4"/>
        <v>18.799999999999955</v>
      </c>
      <c r="I125" s="3">
        <f t="shared" si="5"/>
        <v>34</v>
      </c>
      <c r="J125" s="7">
        <f t="shared" si="6"/>
        <v>-15.200000000000045</v>
      </c>
      <c r="K125" s="7"/>
      <c r="L125" s="7">
        <f t="shared" si="7"/>
        <v>15.200000000000045</v>
      </c>
      <c r="M125" s="7"/>
    </row>
    <row r="126" spans="1:13" x14ac:dyDescent="0.25">
      <c r="A126" s="1" t="s">
        <v>173</v>
      </c>
      <c r="B126" s="3">
        <v>1573</v>
      </c>
      <c r="C126" t="s">
        <v>174</v>
      </c>
      <c r="D126" s="3">
        <v>1525.7</v>
      </c>
      <c r="E126" s="3">
        <v>1548.3</v>
      </c>
      <c r="F126" s="2">
        <v>1.9E-3</v>
      </c>
      <c r="G126" s="3">
        <v>1556.6</v>
      </c>
      <c r="H126" s="3">
        <f t="shared" si="4"/>
        <v>16.400000000000091</v>
      </c>
      <c r="I126" s="3">
        <f t="shared" si="5"/>
        <v>30.899999999999864</v>
      </c>
      <c r="J126" s="7">
        <f t="shared" si="6"/>
        <v>-14.499999999999773</v>
      </c>
      <c r="K126" s="7"/>
      <c r="L126" s="7">
        <f t="shared" si="7"/>
        <v>14.499999999999773</v>
      </c>
      <c r="M126" s="7"/>
    </row>
    <row r="127" spans="1:13" x14ac:dyDescent="0.25">
      <c r="A127" s="1" t="s">
        <v>175</v>
      </c>
      <c r="B127" s="3">
        <v>1553.5</v>
      </c>
      <c r="C127" t="s">
        <v>176</v>
      </c>
      <c r="D127" s="3">
        <v>1528.8</v>
      </c>
      <c r="E127" s="3">
        <v>1545.3</v>
      </c>
      <c r="F127" s="2">
        <v>9.4999999999999998E-3</v>
      </c>
      <c r="G127" s="3">
        <v>1542.6</v>
      </c>
      <c r="H127" s="3">
        <f t="shared" si="4"/>
        <v>10.900000000000091</v>
      </c>
      <c r="I127" s="3">
        <f t="shared" si="5"/>
        <v>13.799999999999955</v>
      </c>
      <c r="J127" s="7">
        <f t="shared" si="6"/>
        <v>-2.8999999999998636</v>
      </c>
      <c r="K127" s="7"/>
      <c r="L127" s="7">
        <f t="shared" si="7"/>
        <v>2.8999999999998636</v>
      </c>
      <c r="M127" s="7"/>
    </row>
    <row r="128" spans="1:13" x14ac:dyDescent="0.25">
      <c r="A128" s="1">
        <v>43686</v>
      </c>
      <c r="B128" s="3">
        <v>1558.6</v>
      </c>
      <c r="C128" t="s">
        <v>177</v>
      </c>
      <c r="D128" s="3">
        <v>1524.9</v>
      </c>
      <c r="E128" s="3">
        <v>1530.7</v>
      </c>
      <c r="F128" s="2">
        <v>-8.2000000000000007E-3</v>
      </c>
      <c r="G128" s="3">
        <v>1540.1</v>
      </c>
      <c r="H128" s="3">
        <f t="shared" si="4"/>
        <v>18.5</v>
      </c>
      <c r="I128" s="3">
        <f t="shared" si="5"/>
        <v>15.199999999999818</v>
      </c>
      <c r="J128" s="7">
        <f t="shared" si="6"/>
        <v>3.3000000000001819</v>
      </c>
      <c r="K128" s="7"/>
      <c r="L128" s="7">
        <f t="shared" si="7"/>
        <v>-3.3000000000001819</v>
      </c>
      <c r="M128" s="7"/>
    </row>
    <row r="129" spans="1:13" x14ac:dyDescent="0.25">
      <c r="A129" s="1">
        <v>43474</v>
      </c>
      <c r="B129" s="3">
        <v>1590.7</v>
      </c>
      <c r="C129" t="s">
        <v>178</v>
      </c>
      <c r="D129" s="3">
        <v>1539.2</v>
      </c>
      <c r="E129" s="3">
        <v>1543.3</v>
      </c>
      <c r="F129" s="2">
        <v>-8.8999999999999999E-3</v>
      </c>
      <c r="G129" s="3">
        <v>1562.8</v>
      </c>
      <c r="H129" s="3">
        <f t="shared" si="4"/>
        <v>27.900000000000091</v>
      </c>
      <c r="I129" s="3">
        <f t="shared" si="5"/>
        <v>23.599999999999909</v>
      </c>
      <c r="J129" s="7">
        <f t="shared" si="6"/>
        <v>4.3000000000001819</v>
      </c>
      <c r="K129" s="7"/>
      <c r="L129" s="7">
        <f t="shared" si="7"/>
        <v>-4.3000000000001819</v>
      </c>
      <c r="M129" s="7"/>
    </row>
    <row r="130" spans="1:13" x14ac:dyDescent="0.25">
      <c r="A130" s="1" t="s">
        <v>179</v>
      </c>
      <c r="B130" s="3">
        <v>1584.5</v>
      </c>
      <c r="C130" t="s">
        <v>180</v>
      </c>
      <c r="D130" s="3">
        <v>1555</v>
      </c>
      <c r="E130" s="3">
        <v>1557.2</v>
      </c>
      <c r="F130" s="2">
        <v>-4.0000000000000001E-3</v>
      </c>
      <c r="G130" s="3">
        <v>1584.5</v>
      </c>
      <c r="H130" s="3">
        <f t="shared" si="4"/>
        <v>0</v>
      </c>
      <c r="I130" s="3">
        <f t="shared" si="5"/>
        <v>29.5</v>
      </c>
      <c r="J130" s="7">
        <f t="shared" si="6"/>
        <v>-29.5</v>
      </c>
      <c r="K130" s="7"/>
      <c r="L130" s="7">
        <f t="shared" si="7"/>
        <v>29.5</v>
      </c>
      <c r="M130" s="7"/>
    </row>
    <row r="131" spans="1:13" x14ac:dyDescent="0.25">
      <c r="A131" s="1" t="s">
        <v>181</v>
      </c>
      <c r="B131" s="3">
        <v>1563.5</v>
      </c>
      <c r="C131" t="s">
        <v>182</v>
      </c>
      <c r="D131" s="3">
        <v>1530.2</v>
      </c>
      <c r="E131" s="3">
        <v>1563.5</v>
      </c>
      <c r="F131" s="2">
        <v>9.1999999999999998E-3</v>
      </c>
      <c r="G131" s="3">
        <v>1543.9</v>
      </c>
      <c r="H131" s="3">
        <f t="shared" ref="H131:H194" si="8">B131-G131</f>
        <v>19.599999999999909</v>
      </c>
      <c r="I131" s="3">
        <f t="shared" ref="I131:I194" si="9">G131-D131</f>
        <v>13.700000000000045</v>
      </c>
      <c r="J131" s="7">
        <f t="shared" ref="J131:J194" si="10">H131-I131</f>
        <v>5.8999999999998636</v>
      </c>
      <c r="K131" s="7"/>
      <c r="L131" s="7">
        <f t="shared" ref="L131:L194" si="11">I131-H131</f>
        <v>-5.8999999999998636</v>
      </c>
      <c r="M131" s="7"/>
    </row>
    <row r="132" spans="1:13" x14ac:dyDescent="0.25">
      <c r="A132" s="1">
        <v>43777</v>
      </c>
      <c r="B132" s="3">
        <v>1571.7</v>
      </c>
      <c r="C132" t="s">
        <v>183</v>
      </c>
      <c r="D132" s="3">
        <v>1523.1</v>
      </c>
      <c r="E132" s="3">
        <v>1549.2</v>
      </c>
      <c r="F132" s="2">
        <v>9.5999999999999992E-3</v>
      </c>
      <c r="G132" s="3">
        <v>1536</v>
      </c>
      <c r="H132" s="3">
        <f t="shared" si="8"/>
        <v>35.700000000000045</v>
      </c>
      <c r="I132" s="3">
        <f t="shared" si="9"/>
        <v>12.900000000000091</v>
      </c>
      <c r="J132" s="7">
        <f t="shared" si="10"/>
        <v>22.799999999999955</v>
      </c>
      <c r="K132" s="7"/>
      <c r="L132" s="7">
        <f t="shared" si="11"/>
        <v>-22.799999999999955</v>
      </c>
      <c r="M132" s="7"/>
    </row>
    <row r="133" spans="1:13" x14ac:dyDescent="0.25">
      <c r="A133" s="1">
        <v>43563</v>
      </c>
      <c r="B133" s="3">
        <v>1547.7</v>
      </c>
      <c r="C133" t="s">
        <v>72</v>
      </c>
      <c r="D133" s="3">
        <v>1487.4</v>
      </c>
      <c r="E133" s="3">
        <v>1534.5</v>
      </c>
      <c r="F133" s="2">
        <v>3.3099999999999997E-2</v>
      </c>
      <c r="G133" s="3">
        <v>1487.4</v>
      </c>
      <c r="H133" s="3">
        <f t="shared" si="8"/>
        <v>60.299999999999955</v>
      </c>
      <c r="I133" s="3">
        <f t="shared" si="9"/>
        <v>0</v>
      </c>
      <c r="J133" s="7">
        <f t="shared" si="10"/>
        <v>60.299999999999955</v>
      </c>
      <c r="K133" s="7"/>
      <c r="L133" s="7">
        <f t="shared" si="11"/>
        <v>-60.299999999999955</v>
      </c>
      <c r="M133" s="7"/>
    </row>
    <row r="134" spans="1:13" x14ac:dyDescent="0.25">
      <c r="A134" s="1" t="s">
        <v>184</v>
      </c>
      <c r="B134" s="3">
        <v>1485.6</v>
      </c>
      <c r="C134" t="s">
        <v>74</v>
      </c>
      <c r="D134" s="3">
        <v>1443.3</v>
      </c>
      <c r="E134" s="3">
        <v>1485.3</v>
      </c>
      <c r="F134" s="2">
        <v>1.7100000000000001E-2</v>
      </c>
      <c r="G134" s="3">
        <v>1469</v>
      </c>
      <c r="H134" s="3">
        <f t="shared" si="8"/>
        <v>16.599999999999909</v>
      </c>
      <c r="I134" s="3">
        <f t="shared" si="9"/>
        <v>25.700000000000045</v>
      </c>
      <c r="J134" s="7">
        <f t="shared" si="10"/>
        <v>-9.1000000000001364</v>
      </c>
      <c r="K134" s="7"/>
      <c r="L134" s="7">
        <f t="shared" si="11"/>
        <v>9.1000000000001364</v>
      </c>
      <c r="M134" s="7"/>
    </row>
    <row r="135" spans="1:13" x14ac:dyDescent="0.25">
      <c r="A135" s="1" t="s">
        <v>185</v>
      </c>
      <c r="B135" s="3">
        <v>1468</v>
      </c>
      <c r="C135" t="s">
        <v>186</v>
      </c>
      <c r="D135" s="3">
        <v>1456.1</v>
      </c>
      <c r="E135" s="3">
        <v>1460.4</v>
      </c>
      <c r="F135" s="2">
        <v>-3.5000000000000001E-3</v>
      </c>
      <c r="G135" s="3">
        <v>1458.6</v>
      </c>
      <c r="H135" s="3">
        <f t="shared" si="8"/>
        <v>9.4000000000000909</v>
      </c>
      <c r="I135" s="3">
        <f t="shared" si="9"/>
        <v>2.5</v>
      </c>
      <c r="J135" s="7">
        <f t="shared" si="10"/>
        <v>6.9000000000000909</v>
      </c>
      <c r="K135" s="7"/>
      <c r="L135" s="7">
        <f t="shared" si="11"/>
        <v>-6.9000000000000909</v>
      </c>
      <c r="M135" s="7"/>
    </row>
    <row r="136" spans="1:13" x14ac:dyDescent="0.25">
      <c r="A136" s="1" t="s">
        <v>187</v>
      </c>
      <c r="B136" s="3">
        <v>1488.5</v>
      </c>
      <c r="C136" t="s">
        <v>188</v>
      </c>
      <c r="D136" s="3">
        <v>1453.4</v>
      </c>
      <c r="E136" s="3">
        <v>1465.5</v>
      </c>
      <c r="F136" s="2">
        <v>1.01E-2</v>
      </c>
      <c r="G136" s="3">
        <v>1453.4</v>
      </c>
      <c r="H136" s="3">
        <f t="shared" si="8"/>
        <v>35.099999999999909</v>
      </c>
      <c r="I136" s="3">
        <f t="shared" si="9"/>
        <v>0</v>
      </c>
      <c r="J136" s="7">
        <f t="shared" si="10"/>
        <v>35.099999999999909</v>
      </c>
      <c r="K136" s="7"/>
      <c r="L136" s="7">
        <f t="shared" si="11"/>
        <v>-35.099999999999909</v>
      </c>
      <c r="M136" s="7"/>
    </row>
    <row r="137" spans="1:13" x14ac:dyDescent="0.25">
      <c r="A137" s="1">
        <v>43653</v>
      </c>
      <c r="B137" s="3">
        <v>1467.2</v>
      </c>
      <c r="C137" t="s">
        <v>95</v>
      </c>
      <c r="D137" s="3">
        <v>1430.6</v>
      </c>
      <c r="E137" s="3">
        <v>1450.9</v>
      </c>
      <c r="F137" s="2">
        <v>0.01</v>
      </c>
      <c r="G137" s="3">
        <v>1436.9</v>
      </c>
      <c r="H137" s="3">
        <f t="shared" si="8"/>
        <v>30.299999999999955</v>
      </c>
      <c r="I137" s="3">
        <f t="shared" si="9"/>
        <v>6.3000000000001819</v>
      </c>
      <c r="J137" s="7">
        <f t="shared" si="10"/>
        <v>23.999999999999773</v>
      </c>
      <c r="K137" s="7"/>
      <c r="L137" s="7">
        <f t="shared" si="11"/>
        <v>-23.999999999999773</v>
      </c>
      <c r="M137" s="7"/>
    </row>
    <row r="138" spans="1:13" x14ac:dyDescent="0.25">
      <c r="A138" s="1" t="s">
        <v>189</v>
      </c>
      <c r="B138" s="3">
        <v>1465.5</v>
      </c>
      <c r="C138" t="s">
        <v>190</v>
      </c>
      <c r="D138" s="3">
        <v>1424.4</v>
      </c>
      <c r="E138" s="3">
        <v>1436.6</v>
      </c>
      <c r="F138" s="2">
        <v>-7.1000000000000004E-3</v>
      </c>
      <c r="G138" s="3">
        <v>1444</v>
      </c>
      <c r="H138" s="3">
        <f t="shared" si="8"/>
        <v>21.5</v>
      </c>
      <c r="I138" s="3">
        <f t="shared" si="9"/>
        <v>19.599999999999909</v>
      </c>
      <c r="J138" s="7">
        <f t="shared" si="10"/>
        <v>1.9000000000000909</v>
      </c>
      <c r="K138" s="7"/>
      <c r="L138" s="7">
        <f t="shared" si="11"/>
        <v>-1.9000000000000909</v>
      </c>
      <c r="M138" s="7"/>
    </row>
    <row r="139" spans="1:13" x14ac:dyDescent="0.25">
      <c r="A139" s="1" t="s">
        <v>191</v>
      </c>
      <c r="B139" s="3">
        <v>1473.9</v>
      </c>
      <c r="C139" t="s">
        <v>192</v>
      </c>
      <c r="D139" s="3">
        <v>1439</v>
      </c>
      <c r="E139" s="3">
        <v>1446.8</v>
      </c>
      <c r="F139" s="2">
        <v>9.7999999999999997E-3</v>
      </c>
      <c r="G139" s="3">
        <v>1439.1</v>
      </c>
      <c r="H139" s="3">
        <f t="shared" si="8"/>
        <v>34.800000000000182</v>
      </c>
      <c r="I139" s="3">
        <f t="shared" si="9"/>
        <v>9.9999999999909051E-2</v>
      </c>
      <c r="J139" s="7">
        <f t="shared" si="10"/>
        <v>34.700000000000273</v>
      </c>
      <c r="K139" s="7"/>
      <c r="L139" s="7">
        <f t="shared" si="11"/>
        <v>-34.700000000000273</v>
      </c>
      <c r="M139" s="7"/>
    </row>
    <row r="140" spans="1:13" x14ac:dyDescent="0.25">
      <c r="A140" s="1" t="s">
        <v>193</v>
      </c>
      <c r="B140" s="3">
        <v>1444</v>
      </c>
      <c r="C140" t="s">
        <v>194</v>
      </c>
      <c r="D140" s="3">
        <v>1379.7</v>
      </c>
      <c r="E140" s="3">
        <v>1432.7</v>
      </c>
      <c r="F140" s="2">
        <v>3.7100000000000001E-2</v>
      </c>
      <c r="G140" s="3">
        <v>1379.7</v>
      </c>
      <c r="H140" s="3">
        <f t="shared" si="8"/>
        <v>64.299999999999955</v>
      </c>
      <c r="I140" s="3">
        <f t="shared" si="9"/>
        <v>0</v>
      </c>
      <c r="J140" s="7">
        <f t="shared" si="10"/>
        <v>64.299999999999955</v>
      </c>
      <c r="K140" s="7"/>
      <c r="L140" s="7">
        <f t="shared" si="11"/>
        <v>-64.299999999999955</v>
      </c>
      <c r="M140" s="7"/>
    </row>
    <row r="141" spans="1:13" x14ac:dyDescent="0.25">
      <c r="A141" s="1">
        <v>43714</v>
      </c>
      <c r="B141" s="3">
        <v>1389.2</v>
      </c>
      <c r="C141" t="s">
        <v>134</v>
      </c>
      <c r="D141" s="3">
        <v>1367</v>
      </c>
      <c r="E141" s="3">
        <v>1381.5</v>
      </c>
      <c r="F141" s="2">
        <v>-2.9999999999999997E-4</v>
      </c>
      <c r="G141" s="3">
        <v>1378</v>
      </c>
      <c r="H141" s="3">
        <f t="shared" si="8"/>
        <v>11.200000000000045</v>
      </c>
      <c r="I141" s="3">
        <f t="shared" si="9"/>
        <v>11</v>
      </c>
      <c r="J141" s="7">
        <f t="shared" si="10"/>
        <v>0.20000000000004547</v>
      </c>
      <c r="K141" s="7"/>
      <c r="L141" s="7">
        <f t="shared" si="11"/>
        <v>-0.20000000000004547</v>
      </c>
      <c r="M141" s="7"/>
    </row>
    <row r="142" spans="1:13" x14ac:dyDescent="0.25">
      <c r="A142" s="1">
        <v>43502</v>
      </c>
      <c r="B142" s="3">
        <v>1388.5</v>
      </c>
      <c r="C142" t="s">
        <v>74</v>
      </c>
      <c r="D142" s="3">
        <v>1356.5</v>
      </c>
      <c r="E142" s="3">
        <v>1381.9</v>
      </c>
      <c r="F142" s="2">
        <v>2.3900000000000001E-2</v>
      </c>
      <c r="G142" s="3">
        <v>1356.5</v>
      </c>
      <c r="H142" s="3">
        <f t="shared" si="8"/>
        <v>32</v>
      </c>
      <c r="I142" s="3">
        <f t="shared" si="9"/>
        <v>0</v>
      </c>
      <c r="J142" s="7">
        <f t="shared" si="10"/>
        <v>32</v>
      </c>
      <c r="K142" s="7"/>
      <c r="L142" s="7">
        <f t="shared" si="11"/>
        <v>-32</v>
      </c>
      <c r="M142" s="7"/>
    </row>
    <row r="143" spans="1:13" x14ac:dyDescent="0.25">
      <c r="A143" s="1" t="s">
        <v>195</v>
      </c>
      <c r="B143" s="3">
        <v>1347.8</v>
      </c>
      <c r="C143" t="s">
        <v>196</v>
      </c>
      <c r="D143" s="3">
        <v>1322.6</v>
      </c>
      <c r="E143" s="3">
        <v>1349.6</v>
      </c>
      <c r="F143" s="2">
        <v>1.47E-2</v>
      </c>
      <c r="G143" s="3">
        <v>1322.6</v>
      </c>
      <c r="H143" s="3">
        <f t="shared" si="8"/>
        <v>25.200000000000045</v>
      </c>
      <c r="I143" s="3">
        <f t="shared" si="9"/>
        <v>0</v>
      </c>
      <c r="J143" s="7">
        <f t="shared" si="10"/>
        <v>25.200000000000045</v>
      </c>
      <c r="K143" s="7"/>
      <c r="L143" s="7">
        <f t="shared" si="11"/>
        <v>-25.200000000000045</v>
      </c>
      <c r="M143" s="7"/>
    </row>
    <row r="144" spans="1:13" x14ac:dyDescent="0.25">
      <c r="A144" s="1" t="s">
        <v>197</v>
      </c>
      <c r="B144" s="3">
        <v>1329.2</v>
      </c>
      <c r="C144" t="s">
        <v>198</v>
      </c>
      <c r="D144" s="3">
        <v>1320.1</v>
      </c>
      <c r="E144" s="3">
        <v>1330.1</v>
      </c>
      <c r="F144" s="2">
        <v>5.7000000000000002E-3</v>
      </c>
      <c r="G144" s="3">
        <v>1324.2</v>
      </c>
      <c r="H144" s="3">
        <f t="shared" si="8"/>
        <v>5</v>
      </c>
      <c r="I144" s="3">
        <f t="shared" si="9"/>
        <v>4.1000000000001364</v>
      </c>
      <c r="J144" s="7">
        <f t="shared" si="10"/>
        <v>0.89999999999986358</v>
      </c>
      <c r="K144" s="7"/>
      <c r="L144" s="7">
        <f t="shared" si="11"/>
        <v>-0.89999999999986358</v>
      </c>
      <c r="M144" s="7"/>
    </row>
    <row r="145" spans="1:13" x14ac:dyDescent="0.25">
      <c r="A145" s="1">
        <v>43804</v>
      </c>
      <c r="B145" s="3">
        <v>1350.2</v>
      </c>
      <c r="C145" t="s">
        <v>199</v>
      </c>
      <c r="D145" s="3">
        <v>1322.5</v>
      </c>
      <c r="E145" s="3">
        <v>1322.5</v>
      </c>
      <c r="F145" s="2">
        <v>-1.0999999999999999E-2</v>
      </c>
      <c r="G145" s="3">
        <v>1350.2</v>
      </c>
      <c r="H145" s="3">
        <f t="shared" si="8"/>
        <v>0</v>
      </c>
      <c r="I145" s="3">
        <f t="shared" si="9"/>
        <v>27.700000000000045</v>
      </c>
      <c r="J145" s="7">
        <f t="shared" si="10"/>
        <v>-27.700000000000045</v>
      </c>
      <c r="K145" s="7"/>
      <c r="L145" s="7">
        <f t="shared" si="11"/>
        <v>27.700000000000045</v>
      </c>
      <c r="M145" s="7"/>
    </row>
    <row r="146" spans="1:13" x14ac:dyDescent="0.25">
      <c r="A146" s="1">
        <v>43590</v>
      </c>
      <c r="B146" s="3">
        <v>1338</v>
      </c>
      <c r="C146" t="s">
        <v>146</v>
      </c>
      <c r="D146" s="3">
        <v>1334</v>
      </c>
      <c r="E146" s="3">
        <v>1337.2</v>
      </c>
      <c r="F146" s="2">
        <v>4.1000000000000003E-3</v>
      </c>
      <c r="G146" s="3">
        <v>1334</v>
      </c>
      <c r="H146" s="3">
        <f t="shared" si="8"/>
        <v>4</v>
      </c>
      <c r="I146" s="3">
        <f t="shared" si="9"/>
        <v>0</v>
      </c>
      <c r="J146" s="7">
        <f t="shared" si="10"/>
        <v>4</v>
      </c>
      <c r="K146" s="7"/>
      <c r="L146" s="7">
        <f t="shared" si="11"/>
        <v>-4</v>
      </c>
      <c r="M146" s="7"/>
    </row>
    <row r="147" spans="1:13" x14ac:dyDescent="0.25">
      <c r="A147" s="1" t="s">
        <v>200</v>
      </c>
      <c r="B147" s="3">
        <v>1335.7</v>
      </c>
      <c r="C147" t="s">
        <v>114</v>
      </c>
      <c r="D147" s="3">
        <v>1323</v>
      </c>
      <c r="E147" s="3">
        <v>1331.7</v>
      </c>
      <c r="F147" s="2">
        <v>-5.5999999999999999E-3</v>
      </c>
      <c r="G147" s="3">
        <v>1331.6</v>
      </c>
      <c r="H147" s="3">
        <f t="shared" si="8"/>
        <v>4.1000000000001364</v>
      </c>
      <c r="I147" s="3">
        <f t="shared" si="9"/>
        <v>8.5999999999999091</v>
      </c>
      <c r="J147" s="7">
        <f t="shared" si="10"/>
        <v>-4.4999999999997726</v>
      </c>
      <c r="K147" s="7"/>
      <c r="L147" s="7">
        <f t="shared" si="11"/>
        <v>4.4999999999997726</v>
      </c>
      <c r="M147" s="7"/>
    </row>
    <row r="148" spans="1:13" x14ac:dyDescent="0.25">
      <c r="A148" s="1" t="s">
        <v>201</v>
      </c>
      <c r="B148" s="3">
        <v>1339.2</v>
      </c>
      <c r="C148" t="s">
        <v>108</v>
      </c>
      <c r="D148" s="3">
        <v>1323.8</v>
      </c>
      <c r="E148" s="3">
        <v>1339.2</v>
      </c>
      <c r="F148" s="2">
        <v>9.2999999999999992E-3</v>
      </c>
      <c r="G148" s="3">
        <v>1328.5</v>
      </c>
      <c r="H148" s="3">
        <f t="shared" si="8"/>
        <v>10.700000000000045</v>
      </c>
      <c r="I148" s="3">
        <f t="shared" si="9"/>
        <v>4.7000000000000455</v>
      </c>
      <c r="J148" s="7">
        <f t="shared" si="10"/>
        <v>6</v>
      </c>
      <c r="K148" s="7"/>
      <c r="L148" s="7">
        <f t="shared" si="11"/>
        <v>-6</v>
      </c>
      <c r="M148" s="7"/>
    </row>
    <row r="149" spans="1:13" x14ac:dyDescent="0.25">
      <c r="A149" s="1" t="s">
        <v>202</v>
      </c>
      <c r="B149" s="3">
        <v>1342.4</v>
      </c>
      <c r="C149" t="s">
        <v>146</v>
      </c>
      <c r="D149" s="3">
        <v>1326.9</v>
      </c>
      <c r="E149" s="3">
        <v>1326.9</v>
      </c>
      <c r="F149" s="2">
        <v>-1.44E-2</v>
      </c>
      <c r="G149" s="3">
        <v>1342.4</v>
      </c>
      <c r="H149" s="3">
        <f t="shared" si="8"/>
        <v>0</v>
      </c>
      <c r="I149" s="3">
        <f t="shared" si="9"/>
        <v>15.5</v>
      </c>
      <c r="J149" s="7">
        <f t="shared" si="10"/>
        <v>-15.5</v>
      </c>
      <c r="K149" s="7"/>
      <c r="L149" s="7">
        <f t="shared" si="11"/>
        <v>15.5</v>
      </c>
      <c r="M149" s="7"/>
    </row>
    <row r="150" spans="1:13" x14ac:dyDescent="0.25">
      <c r="A150" s="1">
        <v>43650</v>
      </c>
      <c r="B150" s="3">
        <v>1363.9</v>
      </c>
      <c r="C150" t="s">
        <v>114</v>
      </c>
      <c r="D150" s="3">
        <v>1346.3</v>
      </c>
      <c r="E150" s="3">
        <v>1346.3</v>
      </c>
      <c r="F150" s="2">
        <v>8.0000000000000004E-4</v>
      </c>
      <c r="G150" s="3">
        <v>1351.9</v>
      </c>
      <c r="H150" s="3">
        <f t="shared" si="8"/>
        <v>12</v>
      </c>
      <c r="I150" s="3">
        <f t="shared" si="9"/>
        <v>5.6000000000001364</v>
      </c>
      <c r="J150" s="7">
        <f t="shared" si="10"/>
        <v>6.3999999999998636</v>
      </c>
      <c r="K150" s="7"/>
      <c r="L150" s="7">
        <f t="shared" si="11"/>
        <v>-6.3999999999998636</v>
      </c>
      <c r="M150" s="7"/>
    </row>
    <row r="151" spans="1:13" x14ac:dyDescent="0.25">
      <c r="A151" s="1" t="s">
        <v>203</v>
      </c>
      <c r="B151" s="3">
        <v>1345.2</v>
      </c>
      <c r="C151" t="s">
        <v>114</v>
      </c>
      <c r="D151" s="3">
        <v>1340.8</v>
      </c>
      <c r="E151" s="3">
        <v>1345.2</v>
      </c>
      <c r="F151" s="2">
        <v>-5.9999999999999995E-4</v>
      </c>
      <c r="G151" s="3">
        <v>1342.7</v>
      </c>
      <c r="H151" s="3">
        <f t="shared" si="8"/>
        <v>2.5</v>
      </c>
      <c r="I151" s="3">
        <f t="shared" si="9"/>
        <v>1.9000000000000909</v>
      </c>
      <c r="J151" s="7">
        <f t="shared" si="10"/>
        <v>0.59999999999990905</v>
      </c>
      <c r="K151" s="7"/>
      <c r="L151" s="7">
        <f t="shared" si="11"/>
        <v>-0.59999999999990905</v>
      </c>
      <c r="M151" s="7"/>
    </row>
    <row r="152" spans="1:13" x14ac:dyDescent="0.25">
      <c r="A152" s="1" t="s">
        <v>204</v>
      </c>
      <c r="B152" s="3">
        <v>1354.1</v>
      </c>
      <c r="C152" t="s">
        <v>106</v>
      </c>
      <c r="D152" s="3">
        <v>1342.2</v>
      </c>
      <c r="E152" s="3">
        <v>1346</v>
      </c>
      <c r="F152" s="2">
        <v>-1.7000000000000001E-2</v>
      </c>
      <c r="G152" s="3">
        <v>1348</v>
      </c>
      <c r="H152" s="3">
        <f t="shared" si="8"/>
        <v>6.0999999999999091</v>
      </c>
      <c r="I152" s="3">
        <f t="shared" si="9"/>
        <v>5.7999999999999545</v>
      </c>
      <c r="J152" s="7">
        <f t="shared" si="10"/>
        <v>0.29999999999995453</v>
      </c>
      <c r="K152" s="7"/>
      <c r="L152" s="7">
        <f t="shared" si="11"/>
        <v>-0.29999999999995453</v>
      </c>
      <c r="M152" s="7"/>
    </row>
    <row r="153" spans="1:13" x14ac:dyDescent="0.25">
      <c r="A153" s="1" t="s">
        <v>205</v>
      </c>
      <c r="B153" s="3">
        <v>1368.2</v>
      </c>
      <c r="C153" t="s">
        <v>112</v>
      </c>
      <c r="D153" s="3">
        <v>1368.2</v>
      </c>
      <c r="E153" s="3">
        <v>1369.3</v>
      </c>
      <c r="F153" s="2">
        <v>6.4000000000000003E-3</v>
      </c>
      <c r="G153" s="3">
        <v>1368.2</v>
      </c>
      <c r="H153" s="3">
        <f t="shared" si="8"/>
        <v>0</v>
      </c>
      <c r="I153" s="3">
        <f t="shared" si="9"/>
        <v>0</v>
      </c>
      <c r="J153" s="7">
        <f t="shared" si="10"/>
        <v>0</v>
      </c>
      <c r="K153" s="7"/>
      <c r="L153" s="7">
        <f t="shared" si="11"/>
        <v>0</v>
      </c>
      <c r="M153" s="7"/>
    </row>
    <row r="154" spans="1:13" x14ac:dyDescent="0.25">
      <c r="A154" s="1">
        <v>43741</v>
      </c>
      <c r="B154" s="3">
        <v>1350</v>
      </c>
      <c r="C154" t="s">
        <v>114</v>
      </c>
      <c r="D154" s="3">
        <v>1350</v>
      </c>
      <c r="E154" s="3">
        <v>1360.6</v>
      </c>
      <c r="F154" s="2">
        <v>1.5E-3</v>
      </c>
      <c r="G154" s="3">
        <v>1350</v>
      </c>
      <c r="H154" s="3">
        <f t="shared" si="8"/>
        <v>0</v>
      </c>
      <c r="I154" s="3">
        <f t="shared" si="9"/>
        <v>0</v>
      </c>
      <c r="J154" s="7">
        <f t="shared" si="10"/>
        <v>0</v>
      </c>
      <c r="K154" s="7"/>
      <c r="L154" s="7">
        <f t="shared" si="11"/>
        <v>0</v>
      </c>
      <c r="M154" s="7"/>
    </row>
    <row r="155" spans="1:13" x14ac:dyDescent="0.25">
      <c r="A155" s="1">
        <v>43527</v>
      </c>
      <c r="B155" s="3">
        <v>1358.5</v>
      </c>
      <c r="C155" t="s">
        <v>114</v>
      </c>
      <c r="D155" s="3">
        <v>1358.5</v>
      </c>
      <c r="E155" s="3">
        <v>1358.5</v>
      </c>
      <c r="F155" s="2">
        <v>1E-4</v>
      </c>
      <c r="G155" s="3">
        <v>1358.5</v>
      </c>
      <c r="H155" s="3">
        <f t="shared" si="8"/>
        <v>0</v>
      </c>
      <c r="I155" s="3">
        <f t="shared" si="9"/>
        <v>0</v>
      </c>
      <c r="J155" s="7">
        <f t="shared" si="10"/>
        <v>0</v>
      </c>
      <c r="K155" s="7"/>
      <c r="L155" s="7">
        <f t="shared" si="11"/>
        <v>0</v>
      </c>
      <c r="M155" s="7"/>
    </row>
    <row r="156" spans="1:13" x14ac:dyDescent="0.25">
      <c r="A156" s="1" t="s">
        <v>206</v>
      </c>
      <c r="B156" s="3">
        <v>1374</v>
      </c>
      <c r="C156" t="s">
        <v>108</v>
      </c>
      <c r="D156" s="3">
        <v>1374</v>
      </c>
      <c r="E156" s="3">
        <v>1358.3</v>
      </c>
      <c r="F156" s="2">
        <v>-2.46E-2</v>
      </c>
      <c r="G156" s="3">
        <v>1374</v>
      </c>
      <c r="H156" s="3">
        <f t="shared" si="8"/>
        <v>0</v>
      </c>
      <c r="I156" s="3">
        <f t="shared" si="9"/>
        <v>0</v>
      </c>
      <c r="J156" s="7">
        <f t="shared" si="10"/>
        <v>0</v>
      </c>
      <c r="K156" s="7"/>
      <c r="L156" s="7">
        <f t="shared" si="11"/>
        <v>0</v>
      </c>
      <c r="M156" s="7"/>
    </row>
    <row r="157" spans="1:13" x14ac:dyDescent="0.25">
      <c r="A157" s="1" t="s">
        <v>207</v>
      </c>
      <c r="B157" s="3">
        <v>1388</v>
      </c>
      <c r="C157" t="s">
        <v>95</v>
      </c>
      <c r="D157" s="3">
        <v>1388</v>
      </c>
      <c r="E157" s="3">
        <v>1392.5</v>
      </c>
      <c r="F157" s="2">
        <v>8.2000000000000007E-3</v>
      </c>
      <c r="G157" s="3">
        <v>1388</v>
      </c>
      <c r="H157" s="3">
        <f t="shared" si="8"/>
        <v>0</v>
      </c>
      <c r="I157" s="3">
        <f t="shared" si="9"/>
        <v>0</v>
      </c>
      <c r="J157" s="7">
        <f t="shared" si="10"/>
        <v>0</v>
      </c>
      <c r="K157" s="7"/>
      <c r="L157" s="7">
        <f t="shared" si="11"/>
        <v>0</v>
      </c>
      <c r="M157" s="7"/>
    </row>
    <row r="158" spans="1:13" x14ac:dyDescent="0.25">
      <c r="A158" s="1">
        <v>43740</v>
      </c>
      <c r="B158" s="3">
        <v>1381.2</v>
      </c>
      <c r="C158" t="s">
        <v>208</v>
      </c>
      <c r="D158" s="3">
        <v>1381.2</v>
      </c>
      <c r="E158" s="3">
        <v>1381.2</v>
      </c>
      <c r="F158" s="2">
        <v>2.5000000000000001E-3</v>
      </c>
      <c r="G158" s="3">
        <v>1381.2</v>
      </c>
      <c r="H158" s="3">
        <f t="shared" si="8"/>
        <v>0</v>
      </c>
      <c r="I158" s="3">
        <f t="shared" si="9"/>
        <v>0</v>
      </c>
      <c r="J158" s="7">
        <f t="shared" si="10"/>
        <v>0</v>
      </c>
      <c r="K158" s="7"/>
      <c r="L158" s="7">
        <f t="shared" si="11"/>
        <v>0</v>
      </c>
      <c r="M158" s="7"/>
    </row>
    <row r="159" spans="1:13" x14ac:dyDescent="0.25">
      <c r="A159" s="1">
        <v>43526</v>
      </c>
      <c r="B159" s="3">
        <v>1377.8</v>
      </c>
      <c r="C159" t="s">
        <v>135</v>
      </c>
      <c r="D159" s="3">
        <v>1377.8</v>
      </c>
      <c r="E159" s="3">
        <v>1377.8</v>
      </c>
      <c r="F159" s="2">
        <v>-2.3999999999999998E-3</v>
      </c>
      <c r="G159" s="3">
        <v>1377.8</v>
      </c>
      <c r="H159" s="3">
        <f t="shared" si="8"/>
        <v>0</v>
      </c>
      <c r="I159" s="3">
        <f t="shared" si="9"/>
        <v>0</v>
      </c>
      <c r="J159" s="7">
        <f t="shared" si="10"/>
        <v>0</v>
      </c>
      <c r="K159" s="7"/>
      <c r="L159" s="7">
        <f t="shared" si="11"/>
        <v>0</v>
      </c>
      <c r="M159" s="7"/>
    </row>
    <row r="160" spans="1:13" x14ac:dyDescent="0.25">
      <c r="A160" s="1" t="s">
        <v>209</v>
      </c>
      <c r="B160" s="3">
        <v>1382.6</v>
      </c>
      <c r="C160" t="s">
        <v>210</v>
      </c>
      <c r="D160" s="3">
        <v>1377.6</v>
      </c>
      <c r="E160" s="3">
        <v>1381.1</v>
      </c>
      <c r="F160" s="2">
        <v>1.2500000000000001E-2</v>
      </c>
      <c r="G160" s="3">
        <v>1377.6</v>
      </c>
      <c r="H160" s="3">
        <f t="shared" si="8"/>
        <v>5</v>
      </c>
      <c r="I160" s="3">
        <f t="shared" si="9"/>
        <v>0</v>
      </c>
      <c r="J160" s="7">
        <f t="shared" si="10"/>
        <v>5</v>
      </c>
      <c r="K160" s="7"/>
      <c r="L160" s="7">
        <f t="shared" si="11"/>
        <v>-5</v>
      </c>
      <c r="M160" s="7"/>
    </row>
    <row r="161" spans="1:13" x14ac:dyDescent="0.25">
      <c r="A161" s="1" t="s">
        <v>211</v>
      </c>
      <c r="B161" s="3">
        <v>1360</v>
      </c>
      <c r="C161" t="s">
        <v>108</v>
      </c>
      <c r="D161" s="3">
        <v>1360</v>
      </c>
      <c r="E161" s="3">
        <v>1364</v>
      </c>
      <c r="F161" s="2">
        <v>1.18E-2</v>
      </c>
      <c r="G161" s="3">
        <v>1360</v>
      </c>
      <c r="H161" s="3">
        <f t="shared" si="8"/>
        <v>0</v>
      </c>
      <c r="I161" s="3">
        <f t="shared" si="9"/>
        <v>0</v>
      </c>
      <c r="J161" s="7">
        <f t="shared" si="10"/>
        <v>0</v>
      </c>
      <c r="K161" s="7"/>
      <c r="L161" s="7">
        <f t="shared" si="11"/>
        <v>0</v>
      </c>
      <c r="M161" s="7"/>
    </row>
    <row r="162" spans="1:13" x14ac:dyDescent="0.25">
      <c r="A162" s="1" t="s">
        <v>212</v>
      </c>
      <c r="B162" s="3">
        <v>1348.1</v>
      </c>
      <c r="C162" t="s">
        <v>112</v>
      </c>
      <c r="D162" s="3">
        <v>1348.1</v>
      </c>
      <c r="E162" s="3">
        <v>1348.1</v>
      </c>
      <c r="F162" s="2">
        <v>-5.4000000000000003E-3</v>
      </c>
      <c r="G162" s="3">
        <v>1348.1</v>
      </c>
      <c r="H162" s="3">
        <f t="shared" si="8"/>
        <v>0</v>
      </c>
      <c r="I162" s="3">
        <f t="shared" si="9"/>
        <v>0</v>
      </c>
      <c r="J162" s="7">
        <f t="shared" si="10"/>
        <v>0</v>
      </c>
      <c r="K162" s="7"/>
      <c r="L162" s="7">
        <f t="shared" si="11"/>
        <v>0</v>
      </c>
      <c r="M162" s="7"/>
    </row>
    <row r="163" spans="1:13" x14ac:dyDescent="0.25">
      <c r="A163" s="1">
        <v>43617</v>
      </c>
      <c r="B163" s="3">
        <v>1355.4</v>
      </c>
      <c r="C163" t="s">
        <v>213</v>
      </c>
      <c r="D163" s="3">
        <v>1355.4</v>
      </c>
      <c r="E163" s="3">
        <v>1355.4</v>
      </c>
      <c r="F163" s="2">
        <v>3.3E-3</v>
      </c>
      <c r="G163" s="3">
        <v>1355.4</v>
      </c>
      <c r="H163" s="3">
        <f t="shared" si="8"/>
        <v>0</v>
      </c>
      <c r="I163" s="3">
        <f t="shared" si="9"/>
        <v>0</v>
      </c>
      <c r="J163" s="7">
        <f t="shared" si="10"/>
        <v>0</v>
      </c>
      <c r="K163" s="7"/>
      <c r="L163" s="7">
        <f t="shared" si="11"/>
        <v>0</v>
      </c>
      <c r="M163" s="7"/>
    </row>
    <row r="164" spans="1:13" x14ac:dyDescent="0.25">
      <c r="A164" s="1" t="s">
        <v>214</v>
      </c>
      <c r="B164" s="3">
        <v>1351.8</v>
      </c>
      <c r="C164" t="s">
        <v>215</v>
      </c>
      <c r="D164" s="3">
        <v>1351.8</v>
      </c>
      <c r="E164" s="3">
        <v>1351</v>
      </c>
      <c r="F164" s="2">
        <v>2E-3</v>
      </c>
      <c r="G164" s="3">
        <v>1351.8</v>
      </c>
      <c r="H164" s="3">
        <f t="shared" si="8"/>
        <v>0</v>
      </c>
      <c r="I164" s="3">
        <f t="shared" si="9"/>
        <v>0</v>
      </c>
      <c r="J164" s="7">
        <f t="shared" si="10"/>
        <v>0</v>
      </c>
      <c r="K164" s="7"/>
      <c r="L164" s="7">
        <f t="shared" si="11"/>
        <v>0</v>
      </c>
      <c r="M164" s="7"/>
    </row>
    <row r="165" spans="1:13" x14ac:dyDescent="0.25">
      <c r="A165" s="1" t="s">
        <v>216</v>
      </c>
      <c r="B165" s="3">
        <v>1343</v>
      </c>
      <c r="C165" t="s">
        <v>114</v>
      </c>
      <c r="D165" s="3">
        <v>1343</v>
      </c>
      <c r="E165" s="3">
        <v>1348.3</v>
      </c>
      <c r="F165" s="2">
        <v>1.9E-2</v>
      </c>
      <c r="G165" s="3">
        <v>1343</v>
      </c>
      <c r="H165" s="3">
        <f t="shared" si="8"/>
        <v>0</v>
      </c>
      <c r="I165" s="3">
        <f t="shared" si="9"/>
        <v>0</v>
      </c>
      <c r="J165" s="7">
        <f t="shared" si="10"/>
        <v>0</v>
      </c>
      <c r="K165" s="7"/>
      <c r="L165" s="7">
        <f t="shared" si="11"/>
        <v>0</v>
      </c>
      <c r="M165" s="7"/>
    </row>
    <row r="166" spans="1:13" x14ac:dyDescent="0.25">
      <c r="A166" s="1" t="s">
        <v>217</v>
      </c>
      <c r="B166" s="3">
        <v>1323.1</v>
      </c>
      <c r="C166" t="s">
        <v>108</v>
      </c>
      <c r="D166" s="3">
        <v>1323.1</v>
      </c>
      <c r="E166" s="3">
        <v>1323.1</v>
      </c>
      <c r="F166" s="2">
        <v>1.23E-2</v>
      </c>
      <c r="G166" s="3">
        <v>1323.1</v>
      </c>
      <c r="H166" s="3">
        <f t="shared" si="8"/>
        <v>0</v>
      </c>
      <c r="I166" s="3">
        <f t="shared" si="9"/>
        <v>0</v>
      </c>
      <c r="J166" s="7">
        <f t="shared" si="10"/>
        <v>0</v>
      </c>
      <c r="K166" s="7"/>
      <c r="L166" s="7">
        <f t="shared" si="11"/>
        <v>0</v>
      </c>
      <c r="M166" s="7"/>
    </row>
    <row r="167" spans="1:13" x14ac:dyDescent="0.25">
      <c r="A167" s="1">
        <v>43355</v>
      </c>
      <c r="B167" s="3">
        <v>1307</v>
      </c>
      <c r="C167" t="s">
        <v>108</v>
      </c>
      <c r="D167" s="3">
        <v>1307</v>
      </c>
      <c r="E167" s="3">
        <v>1307</v>
      </c>
      <c r="F167" s="2">
        <v>-9.4999999999999998E-3</v>
      </c>
      <c r="G167" s="3">
        <v>1307</v>
      </c>
      <c r="H167" s="3">
        <f t="shared" si="8"/>
        <v>0</v>
      </c>
      <c r="I167" s="3">
        <f t="shared" si="9"/>
        <v>0</v>
      </c>
      <c r="J167" s="7">
        <f t="shared" si="10"/>
        <v>0</v>
      </c>
      <c r="K167" s="7"/>
      <c r="L167" s="7">
        <f t="shared" si="11"/>
        <v>0</v>
      </c>
      <c r="M167" s="7"/>
    </row>
    <row r="168" spans="1:13" x14ac:dyDescent="0.25">
      <c r="A168" s="1">
        <v>43143</v>
      </c>
      <c r="B168" s="3">
        <v>1313.9</v>
      </c>
      <c r="C168" t="s">
        <v>112</v>
      </c>
      <c r="D168" s="3">
        <v>1309.5</v>
      </c>
      <c r="E168" s="3">
        <v>1319.5</v>
      </c>
      <c r="F168" s="2">
        <v>2.07E-2</v>
      </c>
      <c r="G168" s="3">
        <v>1313.9</v>
      </c>
      <c r="H168" s="3">
        <f t="shared" si="8"/>
        <v>0</v>
      </c>
      <c r="I168" s="3">
        <f t="shared" si="9"/>
        <v>4.4000000000000909</v>
      </c>
      <c r="J168" s="7">
        <f t="shared" si="10"/>
        <v>-4.4000000000000909</v>
      </c>
      <c r="K168" s="7"/>
      <c r="L168" s="7">
        <f t="shared" si="11"/>
        <v>4.4000000000000909</v>
      </c>
      <c r="M168" s="7"/>
    </row>
    <row r="169" spans="1:13" x14ac:dyDescent="0.25">
      <c r="A169" s="1" t="s">
        <v>218</v>
      </c>
      <c r="B169" s="3">
        <v>1289.7</v>
      </c>
      <c r="C169" t="s">
        <v>114</v>
      </c>
      <c r="D169" s="3">
        <v>1289.7</v>
      </c>
      <c r="E169" s="3">
        <v>1292.7</v>
      </c>
      <c r="F169" s="2">
        <v>-2.5999999999999999E-3</v>
      </c>
      <c r="G169" s="3">
        <v>1289.7</v>
      </c>
      <c r="H169" s="3">
        <f t="shared" si="8"/>
        <v>0</v>
      </c>
      <c r="I169" s="3">
        <f t="shared" si="9"/>
        <v>0</v>
      </c>
      <c r="J169" s="7">
        <f t="shared" si="10"/>
        <v>0</v>
      </c>
      <c r="K169" s="7"/>
      <c r="L169" s="7">
        <f t="shared" si="11"/>
        <v>0</v>
      </c>
      <c r="M169" s="7"/>
    </row>
    <row r="170" spans="1:13" x14ac:dyDescent="0.25">
      <c r="A170" s="1" t="s">
        <v>219</v>
      </c>
      <c r="B170" s="3">
        <v>1296.0999999999999</v>
      </c>
      <c r="C170" t="s">
        <v>190</v>
      </c>
      <c r="D170" s="3">
        <v>1296.0999999999999</v>
      </c>
      <c r="E170" s="3">
        <v>1296.0999999999999</v>
      </c>
      <c r="F170" s="2">
        <v>8.9999999999999998E-4</v>
      </c>
      <c r="G170" s="3">
        <v>1296.0999999999999</v>
      </c>
      <c r="H170" s="3">
        <f t="shared" si="8"/>
        <v>0</v>
      </c>
      <c r="I170" s="3">
        <f t="shared" si="9"/>
        <v>0</v>
      </c>
      <c r="J170" s="7">
        <f t="shared" si="10"/>
        <v>0</v>
      </c>
      <c r="K170" s="7"/>
      <c r="L170" s="7">
        <f t="shared" si="11"/>
        <v>0</v>
      </c>
      <c r="M170" s="7"/>
    </row>
    <row r="171" spans="1:13" x14ac:dyDescent="0.25">
      <c r="A171" s="1">
        <v>43415</v>
      </c>
      <c r="B171" s="3">
        <v>1294.9000000000001</v>
      </c>
      <c r="C171" t="s">
        <v>141</v>
      </c>
      <c r="D171" s="3">
        <v>1294.9000000000001</v>
      </c>
      <c r="E171" s="3">
        <v>1294.9000000000001</v>
      </c>
      <c r="F171" s="2">
        <v>9.9000000000000008E-3</v>
      </c>
      <c r="G171" s="3">
        <v>1294.9000000000001</v>
      </c>
      <c r="H171" s="3">
        <f t="shared" si="8"/>
        <v>0</v>
      </c>
      <c r="I171" s="3">
        <f t="shared" si="9"/>
        <v>0</v>
      </c>
      <c r="J171" s="7">
        <f t="shared" si="10"/>
        <v>0</v>
      </c>
      <c r="K171" s="7"/>
      <c r="L171" s="7">
        <f t="shared" si="11"/>
        <v>0</v>
      </c>
      <c r="M171" s="7"/>
    </row>
    <row r="172" spans="1:13" x14ac:dyDescent="0.25">
      <c r="A172" s="1">
        <v>43201</v>
      </c>
      <c r="B172" s="3">
        <v>1282.2</v>
      </c>
      <c r="C172" t="s">
        <v>141</v>
      </c>
      <c r="D172" s="3">
        <v>1282.2</v>
      </c>
      <c r="E172" s="3">
        <v>1282.2</v>
      </c>
      <c r="F172" s="2">
        <v>-1.9199999999999998E-2</v>
      </c>
      <c r="G172" s="3">
        <v>1282.2</v>
      </c>
      <c r="H172" s="3">
        <f t="shared" si="8"/>
        <v>0</v>
      </c>
      <c r="I172" s="3">
        <f t="shared" si="9"/>
        <v>0</v>
      </c>
      <c r="J172" s="7">
        <f t="shared" si="10"/>
        <v>0</v>
      </c>
      <c r="K172" s="7"/>
      <c r="L172" s="7">
        <f t="shared" si="11"/>
        <v>0</v>
      </c>
      <c r="M172" s="7"/>
    </row>
    <row r="173" spans="1:13" x14ac:dyDescent="0.25">
      <c r="A173" s="1" t="s">
        <v>220</v>
      </c>
      <c r="B173" s="3">
        <v>1296.7</v>
      </c>
      <c r="C173" t="s">
        <v>108</v>
      </c>
      <c r="D173" s="3">
        <v>1291.0999999999999</v>
      </c>
      <c r="E173" s="3">
        <v>1307.3</v>
      </c>
      <c r="F173" s="2">
        <v>-1.8E-3</v>
      </c>
      <c r="G173" s="3">
        <v>1296.7</v>
      </c>
      <c r="H173" s="3">
        <f t="shared" si="8"/>
        <v>0</v>
      </c>
      <c r="I173" s="3">
        <f t="shared" si="9"/>
        <v>5.6000000000001364</v>
      </c>
      <c r="J173" s="7">
        <f t="shared" si="10"/>
        <v>-5.6000000000001364</v>
      </c>
      <c r="K173" s="7"/>
      <c r="L173" s="7">
        <f t="shared" si="11"/>
        <v>5.6000000000001364</v>
      </c>
      <c r="M173" s="7"/>
    </row>
    <row r="174" spans="1:13" x14ac:dyDescent="0.25">
      <c r="A174" s="1" t="s">
        <v>221</v>
      </c>
      <c r="B174" s="3">
        <v>1309.7</v>
      </c>
      <c r="C174" t="s">
        <v>215</v>
      </c>
      <c r="D174" s="3">
        <v>1309.7</v>
      </c>
      <c r="E174" s="3">
        <v>1309.7</v>
      </c>
      <c r="F174" s="2">
        <v>4.4999999999999997E-3</v>
      </c>
      <c r="G174" s="3">
        <v>1309.7</v>
      </c>
      <c r="H174" s="3">
        <f t="shared" si="8"/>
        <v>0</v>
      </c>
      <c r="I174" s="3">
        <f t="shared" si="9"/>
        <v>0</v>
      </c>
      <c r="J174" s="7">
        <f t="shared" si="10"/>
        <v>0</v>
      </c>
      <c r="K174" s="7"/>
      <c r="L174" s="7">
        <f t="shared" si="11"/>
        <v>0</v>
      </c>
      <c r="M174" s="7"/>
    </row>
    <row r="175" spans="1:13" x14ac:dyDescent="0.25">
      <c r="A175" s="1" t="s">
        <v>222</v>
      </c>
      <c r="B175" s="3">
        <v>1303.8</v>
      </c>
      <c r="C175" t="s">
        <v>146</v>
      </c>
      <c r="D175" s="3">
        <v>1303.8</v>
      </c>
      <c r="E175" s="3">
        <v>1303.8</v>
      </c>
      <c r="F175" s="2">
        <v>5.7999999999999996E-3</v>
      </c>
      <c r="G175" s="3">
        <v>1303.8</v>
      </c>
      <c r="H175" s="3">
        <f t="shared" si="8"/>
        <v>0</v>
      </c>
      <c r="I175" s="3">
        <f t="shared" si="9"/>
        <v>0</v>
      </c>
      <c r="J175" s="7">
        <f t="shared" si="10"/>
        <v>0</v>
      </c>
      <c r="K175" s="7"/>
      <c r="L175" s="7">
        <f t="shared" si="11"/>
        <v>0</v>
      </c>
      <c r="M175" s="7"/>
    </row>
    <row r="176" spans="1:13" x14ac:dyDescent="0.25">
      <c r="A176" s="1">
        <v>43291</v>
      </c>
      <c r="B176" s="3">
        <v>1271.2</v>
      </c>
      <c r="C176" t="s">
        <v>134</v>
      </c>
      <c r="D176" s="3">
        <v>1271.2</v>
      </c>
      <c r="E176" s="3">
        <v>1296.3</v>
      </c>
      <c r="F176" s="2">
        <v>1.26E-2</v>
      </c>
      <c r="G176" s="3">
        <v>1271.2</v>
      </c>
      <c r="H176" s="3">
        <f t="shared" si="8"/>
        <v>0</v>
      </c>
      <c r="I176" s="3">
        <f t="shared" si="9"/>
        <v>0</v>
      </c>
      <c r="J176" s="7">
        <f t="shared" si="10"/>
        <v>0</v>
      </c>
      <c r="K176" s="7"/>
      <c r="L176" s="7">
        <f t="shared" si="11"/>
        <v>0</v>
      </c>
      <c r="M176" s="7"/>
    </row>
    <row r="177" spans="1:13" x14ac:dyDescent="0.25">
      <c r="A177" s="1" t="s">
        <v>223</v>
      </c>
      <c r="B177" s="3">
        <v>1280.2</v>
      </c>
      <c r="C177" t="s">
        <v>108</v>
      </c>
      <c r="D177" s="3">
        <v>1280.2</v>
      </c>
      <c r="E177" s="3">
        <v>1280.2</v>
      </c>
      <c r="F177" s="2">
        <v>9.1000000000000004E-3</v>
      </c>
      <c r="G177" s="3">
        <v>1280.2</v>
      </c>
      <c r="H177" s="3">
        <f t="shared" si="8"/>
        <v>0</v>
      </c>
      <c r="I177" s="3">
        <f t="shared" si="9"/>
        <v>0</v>
      </c>
      <c r="J177" s="7">
        <f t="shared" si="10"/>
        <v>0</v>
      </c>
      <c r="K177" s="7"/>
      <c r="L177" s="7">
        <f t="shared" si="11"/>
        <v>0</v>
      </c>
      <c r="M177" s="7"/>
    </row>
    <row r="178" spans="1:13" x14ac:dyDescent="0.25">
      <c r="A178" s="1" t="s">
        <v>224</v>
      </c>
      <c r="B178" s="3">
        <v>1270</v>
      </c>
      <c r="C178" t="s">
        <v>114</v>
      </c>
      <c r="D178" s="3">
        <v>1260</v>
      </c>
      <c r="E178" s="3">
        <v>1268.7</v>
      </c>
      <c r="F178" s="2">
        <v>-4.4000000000000003E-3</v>
      </c>
      <c r="G178" s="3">
        <v>1260</v>
      </c>
      <c r="H178" s="3">
        <f t="shared" si="8"/>
        <v>10</v>
      </c>
      <c r="I178" s="3">
        <f t="shared" si="9"/>
        <v>0</v>
      </c>
      <c r="J178" s="7">
        <f t="shared" si="10"/>
        <v>10</v>
      </c>
      <c r="K178" s="7"/>
      <c r="L178" s="7">
        <f t="shared" si="11"/>
        <v>-10</v>
      </c>
      <c r="M178" s="7"/>
    </row>
    <row r="179" spans="1:13" x14ac:dyDescent="0.25">
      <c r="A179" s="1" t="s">
        <v>225</v>
      </c>
      <c r="B179" s="3">
        <v>1274.3</v>
      </c>
      <c r="C179" t="s">
        <v>208</v>
      </c>
      <c r="D179" s="3">
        <v>1274.3</v>
      </c>
      <c r="E179" s="3">
        <v>1274.3</v>
      </c>
      <c r="F179" s="2">
        <v>4.0000000000000002E-4</v>
      </c>
      <c r="G179" s="3">
        <v>1274.3</v>
      </c>
      <c r="H179" s="3">
        <f t="shared" si="8"/>
        <v>0</v>
      </c>
      <c r="I179" s="3">
        <f t="shared" si="9"/>
        <v>0</v>
      </c>
      <c r="J179" s="7">
        <f t="shared" si="10"/>
        <v>0</v>
      </c>
      <c r="K179" s="7"/>
      <c r="L179" s="7">
        <f t="shared" si="11"/>
        <v>0</v>
      </c>
      <c r="M179" s="7"/>
    </row>
    <row r="180" spans="1:13" x14ac:dyDescent="0.25">
      <c r="A180" s="1">
        <v>43352</v>
      </c>
      <c r="B180" s="3">
        <v>1271</v>
      </c>
      <c r="C180" t="s">
        <v>121</v>
      </c>
      <c r="D180" s="3">
        <v>1269.5</v>
      </c>
      <c r="E180" s="3">
        <v>1273.8</v>
      </c>
      <c r="F180" s="2">
        <v>1.2999999999999999E-3</v>
      </c>
      <c r="G180" s="3">
        <v>1269.5999999999999</v>
      </c>
      <c r="H180" s="3">
        <f t="shared" si="8"/>
        <v>1.4000000000000909</v>
      </c>
      <c r="I180" s="3">
        <f t="shared" si="9"/>
        <v>9.9999999999909051E-2</v>
      </c>
      <c r="J180" s="7">
        <f t="shared" si="10"/>
        <v>1.3000000000001819</v>
      </c>
      <c r="K180" s="7"/>
      <c r="L180" s="7">
        <f t="shared" si="11"/>
        <v>-1.3000000000001819</v>
      </c>
      <c r="M180" s="7"/>
    </row>
    <row r="181" spans="1:13" x14ac:dyDescent="0.25">
      <c r="A181" s="1">
        <v>43140</v>
      </c>
      <c r="B181" s="3">
        <v>1271.9000000000001</v>
      </c>
      <c r="C181" t="s">
        <v>108</v>
      </c>
      <c r="D181" s="3">
        <v>1266.0999999999999</v>
      </c>
      <c r="E181" s="3">
        <v>1272.0999999999999</v>
      </c>
      <c r="F181" s="2">
        <v>-4.4000000000000003E-3</v>
      </c>
      <c r="G181" s="3">
        <v>1266.0999999999999</v>
      </c>
      <c r="H181" s="3">
        <f t="shared" si="8"/>
        <v>5.8000000000001819</v>
      </c>
      <c r="I181" s="3">
        <f t="shared" si="9"/>
        <v>0</v>
      </c>
      <c r="J181" s="7">
        <f t="shared" si="10"/>
        <v>5.8000000000001819</v>
      </c>
      <c r="K181" s="7"/>
      <c r="L181" s="7">
        <f t="shared" si="11"/>
        <v>-5.8000000000001819</v>
      </c>
      <c r="M181" s="7"/>
    </row>
    <row r="182" spans="1:13" x14ac:dyDescent="0.25">
      <c r="A182" s="1" t="s">
        <v>226</v>
      </c>
      <c r="B182" s="3">
        <v>1277.7</v>
      </c>
      <c r="C182" t="s">
        <v>227</v>
      </c>
      <c r="D182" s="3">
        <v>1277.7</v>
      </c>
      <c r="E182" s="3">
        <v>1277.7</v>
      </c>
      <c r="F182" s="2">
        <v>-5.7000000000000002E-3</v>
      </c>
      <c r="G182" s="3">
        <v>1277.7</v>
      </c>
      <c r="H182" s="3">
        <f t="shared" si="8"/>
        <v>0</v>
      </c>
      <c r="I182" s="3">
        <f t="shared" si="9"/>
        <v>0</v>
      </c>
      <c r="J182" s="7">
        <f t="shared" si="10"/>
        <v>0</v>
      </c>
      <c r="K182" s="7"/>
      <c r="L182" s="7">
        <f t="shared" si="11"/>
        <v>0</v>
      </c>
      <c r="M182" s="7"/>
    </row>
    <row r="183" spans="1:13" x14ac:dyDescent="0.25">
      <c r="A183" s="1" t="s">
        <v>228</v>
      </c>
      <c r="B183" s="3">
        <v>1280.2</v>
      </c>
      <c r="C183" t="s">
        <v>108</v>
      </c>
      <c r="D183" s="3">
        <v>1266</v>
      </c>
      <c r="E183" s="3">
        <v>1285</v>
      </c>
      <c r="F183" s="2">
        <v>2.1399999999999999E-2</v>
      </c>
      <c r="G183" s="3">
        <v>1266</v>
      </c>
      <c r="H183" s="3">
        <f t="shared" si="8"/>
        <v>14.200000000000045</v>
      </c>
      <c r="I183" s="3">
        <f t="shared" si="9"/>
        <v>0</v>
      </c>
      <c r="J183" s="7">
        <f t="shared" si="10"/>
        <v>14.200000000000045</v>
      </c>
      <c r="K183" s="7"/>
      <c r="L183" s="7">
        <f t="shared" si="11"/>
        <v>-14.200000000000045</v>
      </c>
      <c r="M183" s="7"/>
    </row>
    <row r="184" spans="1:13" x14ac:dyDescent="0.25">
      <c r="A184" s="1">
        <v>43442</v>
      </c>
      <c r="B184" s="3">
        <v>1273.4000000000001</v>
      </c>
      <c r="C184" t="s">
        <v>146</v>
      </c>
      <c r="D184" s="3">
        <v>1265.8</v>
      </c>
      <c r="E184" s="3">
        <v>1258.0999999999999</v>
      </c>
      <c r="F184" s="2">
        <v>-2.8199999999999999E-2</v>
      </c>
      <c r="G184" s="3">
        <v>1273.4000000000001</v>
      </c>
      <c r="H184" s="3">
        <f t="shared" si="8"/>
        <v>0</v>
      </c>
      <c r="I184" s="3">
        <f t="shared" si="9"/>
        <v>7.6000000000001364</v>
      </c>
      <c r="J184" s="7">
        <f t="shared" si="10"/>
        <v>-7.6000000000001364</v>
      </c>
      <c r="K184" s="7"/>
      <c r="L184" s="7">
        <f t="shared" si="11"/>
        <v>7.6000000000001364</v>
      </c>
      <c r="M184" s="7"/>
    </row>
    <row r="185" spans="1:13" x14ac:dyDescent="0.25">
      <c r="A185" s="1">
        <v>43228</v>
      </c>
      <c r="B185" s="3">
        <v>1305</v>
      </c>
      <c r="C185" t="s">
        <v>108</v>
      </c>
      <c r="D185" s="3">
        <v>1298.5999999999999</v>
      </c>
      <c r="E185" s="3">
        <v>1294.5999999999999</v>
      </c>
      <c r="F185" s="2">
        <v>-3.7000000000000002E-3</v>
      </c>
      <c r="G185" s="3">
        <v>1302.8</v>
      </c>
      <c r="H185" s="3">
        <f t="shared" si="8"/>
        <v>2.2000000000000455</v>
      </c>
      <c r="I185" s="3">
        <f t="shared" si="9"/>
        <v>4.2000000000000455</v>
      </c>
      <c r="J185" s="7">
        <f t="shared" si="10"/>
        <v>-2</v>
      </c>
      <c r="K185" s="7"/>
      <c r="L185" s="7">
        <f t="shared" si="11"/>
        <v>2</v>
      </c>
      <c r="M185" s="7"/>
    </row>
    <row r="186" spans="1:13" x14ac:dyDescent="0.25">
      <c r="A186" s="1" t="s">
        <v>229</v>
      </c>
      <c r="B186" s="3">
        <v>1309.0999999999999</v>
      </c>
      <c r="C186" t="s">
        <v>121</v>
      </c>
      <c r="D186" s="3">
        <v>1288.8</v>
      </c>
      <c r="E186" s="3">
        <v>1299.4000000000001</v>
      </c>
      <c r="F186" s="2">
        <v>-7.3000000000000001E-3</v>
      </c>
      <c r="G186" s="3">
        <v>1306.9000000000001</v>
      </c>
      <c r="H186" s="3">
        <f t="shared" si="8"/>
        <v>2.1999999999998181</v>
      </c>
      <c r="I186" s="3">
        <f t="shared" si="9"/>
        <v>18.100000000000136</v>
      </c>
      <c r="J186" s="7">
        <f t="shared" si="10"/>
        <v>-15.900000000000318</v>
      </c>
      <c r="K186" s="7"/>
      <c r="L186" s="7">
        <f t="shared" si="11"/>
        <v>15.900000000000318</v>
      </c>
      <c r="M186" s="7"/>
    </row>
    <row r="187" spans="1:13" x14ac:dyDescent="0.25">
      <c r="A187" s="1" t="s">
        <v>230</v>
      </c>
      <c r="B187" s="3">
        <v>1307.5999999999999</v>
      </c>
      <c r="C187" t="s">
        <v>114</v>
      </c>
      <c r="D187" s="3">
        <v>1307.5999999999999</v>
      </c>
      <c r="E187" s="3">
        <v>1309</v>
      </c>
      <c r="F187" s="2">
        <v>-5.8999999999999999E-3</v>
      </c>
      <c r="G187" s="3">
        <v>1307.5999999999999</v>
      </c>
      <c r="H187" s="3">
        <f t="shared" si="8"/>
        <v>0</v>
      </c>
      <c r="I187" s="3">
        <f t="shared" si="9"/>
        <v>0</v>
      </c>
      <c r="J187" s="7">
        <f t="shared" si="10"/>
        <v>0</v>
      </c>
      <c r="K187" s="7"/>
      <c r="L187" s="7">
        <f t="shared" si="11"/>
        <v>0</v>
      </c>
      <c r="M187" s="7"/>
    </row>
    <row r="188" spans="1:13" x14ac:dyDescent="0.25">
      <c r="A188" s="1" t="s">
        <v>231</v>
      </c>
      <c r="B188" s="3">
        <v>1320</v>
      </c>
      <c r="C188" t="s">
        <v>215</v>
      </c>
      <c r="D188" s="3">
        <v>1302</v>
      </c>
      <c r="E188" s="3">
        <v>1316.8</v>
      </c>
      <c r="F188" s="2">
        <v>-9.1999999999999998E-3</v>
      </c>
      <c r="G188" s="3">
        <v>1320</v>
      </c>
      <c r="H188" s="3">
        <f t="shared" si="8"/>
        <v>0</v>
      </c>
      <c r="I188" s="3">
        <f t="shared" si="9"/>
        <v>18</v>
      </c>
      <c r="J188" s="7">
        <f t="shared" si="10"/>
        <v>-18</v>
      </c>
      <c r="K188" s="7"/>
      <c r="L188" s="7">
        <f t="shared" si="11"/>
        <v>18</v>
      </c>
      <c r="M188" s="7"/>
    </row>
    <row r="189" spans="1:13" x14ac:dyDescent="0.25">
      <c r="A189" s="1">
        <v>43319</v>
      </c>
      <c r="B189" s="3">
        <v>1327</v>
      </c>
      <c r="C189" t="s">
        <v>114</v>
      </c>
      <c r="D189" s="3">
        <v>1327</v>
      </c>
      <c r="E189" s="3">
        <v>1329</v>
      </c>
      <c r="F189" s="2">
        <v>-1.1599999999999999E-2</v>
      </c>
      <c r="G189" s="3">
        <v>1327</v>
      </c>
      <c r="H189" s="3">
        <f t="shared" si="8"/>
        <v>0</v>
      </c>
      <c r="I189" s="3">
        <f t="shared" si="9"/>
        <v>0</v>
      </c>
      <c r="J189" s="7">
        <f t="shared" si="10"/>
        <v>0</v>
      </c>
      <c r="K189" s="7"/>
      <c r="L189" s="7">
        <f t="shared" si="11"/>
        <v>0</v>
      </c>
      <c r="M189" s="7"/>
    </row>
    <row r="190" spans="1:13" x14ac:dyDescent="0.25">
      <c r="A190" s="1">
        <v>43107</v>
      </c>
      <c r="B190" s="3">
        <v>1344.6</v>
      </c>
      <c r="C190" t="s">
        <v>188</v>
      </c>
      <c r="D190" s="3">
        <v>1344.6</v>
      </c>
      <c r="E190" s="3">
        <v>1344.6</v>
      </c>
      <c r="F190" s="2">
        <v>6.9999999999999999E-4</v>
      </c>
      <c r="G190" s="3">
        <v>1344.6</v>
      </c>
      <c r="H190" s="3">
        <f t="shared" si="8"/>
        <v>0</v>
      </c>
      <c r="I190" s="3">
        <f t="shared" si="9"/>
        <v>0</v>
      </c>
      <c r="J190" s="7">
        <f t="shared" si="10"/>
        <v>0</v>
      </c>
      <c r="K190" s="7"/>
      <c r="L190" s="7">
        <f t="shared" si="11"/>
        <v>0</v>
      </c>
      <c r="M190" s="7"/>
    </row>
    <row r="191" spans="1:13" x14ac:dyDescent="0.25">
      <c r="A191" s="1" t="s">
        <v>232</v>
      </c>
      <c r="B191" s="3">
        <v>1353.7</v>
      </c>
      <c r="C191" t="s">
        <v>114</v>
      </c>
      <c r="D191" s="3">
        <v>1353.7</v>
      </c>
      <c r="E191" s="3">
        <v>1343.7</v>
      </c>
      <c r="F191" s="2">
        <v>-1.32E-2</v>
      </c>
      <c r="G191" s="3">
        <v>1353.7</v>
      </c>
      <c r="H191" s="3">
        <f t="shared" si="8"/>
        <v>0</v>
      </c>
      <c r="I191" s="3">
        <f t="shared" si="9"/>
        <v>0</v>
      </c>
      <c r="J191" s="7">
        <f t="shared" si="10"/>
        <v>0</v>
      </c>
      <c r="K191" s="7"/>
      <c r="L191" s="7">
        <f t="shared" si="11"/>
        <v>0</v>
      </c>
      <c r="M191" s="7"/>
    </row>
    <row r="192" spans="1:13" x14ac:dyDescent="0.25">
      <c r="A192" s="1" t="s">
        <v>233</v>
      </c>
      <c r="B192" s="3">
        <v>1376.8</v>
      </c>
      <c r="C192" t="s">
        <v>114</v>
      </c>
      <c r="D192" s="3">
        <v>1360</v>
      </c>
      <c r="E192" s="3">
        <v>1361.7</v>
      </c>
      <c r="F192" s="2">
        <v>-5.7999999999999996E-3</v>
      </c>
      <c r="G192" s="3">
        <v>1376.8</v>
      </c>
      <c r="H192" s="3">
        <f t="shared" si="8"/>
        <v>0</v>
      </c>
      <c r="I192" s="3">
        <f t="shared" si="9"/>
        <v>16.799999999999955</v>
      </c>
      <c r="J192" s="7">
        <f t="shared" si="10"/>
        <v>-16.799999999999955</v>
      </c>
      <c r="K192" s="7"/>
      <c r="L192" s="7">
        <f t="shared" si="11"/>
        <v>16.799999999999955</v>
      </c>
      <c r="M192" s="7"/>
    </row>
    <row r="193" spans="1:13" x14ac:dyDescent="0.25">
      <c r="A193" s="1">
        <v>43379</v>
      </c>
      <c r="B193" s="3">
        <v>1369.7</v>
      </c>
      <c r="C193" t="s">
        <v>234</v>
      </c>
      <c r="D193" s="3">
        <v>1369.7</v>
      </c>
      <c r="E193" s="3">
        <v>1369.7</v>
      </c>
      <c r="F193" s="2">
        <v>-1.7999999999999999E-2</v>
      </c>
      <c r="G193" s="3">
        <v>1369.7</v>
      </c>
      <c r="H193" s="3">
        <f t="shared" si="8"/>
        <v>0</v>
      </c>
      <c r="I193" s="3">
        <f t="shared" si="9"/>
        <v>0</v>
      </c>
      <c r="J193" s="7">
        <f t="shared" si="10"/>
        <v>0</v>
      </c>
      <c r="K193" s="7"/>
      <c r="L193" s="7">
        <f t="shared" si="11"/>
        <v>0</v>
      </c>
      <c r="M193" s="7"/>
    </row>
    <row r="194" spans="1:13" x14ac:dyDescent="0.25">
      <c r="A194" s="1">
        <v>43165</v>
      </c>
      <c r="B194" s="3">
        <v>1390.5</v>
      </c>
      <c r="C194" t="s">
        <v>112</v>
      </c>
      <c r="D194" s="3">
        <v>1389.6</v>
      </c>
      <c r="E194" s="3">
        <v>1394.8</v>
      </c>
      <c r="F194" s="2">
        <v>3.3999999999999998E-3</v>
      </c>
      <c r="G194" s="3">
        <v>1389.6</v>
      </c>
      <c r="H194" s="3">
        <f t="shared" si="8"/>
        <v>0.90000000000009095</v>
      </c>
      <c r="I194" s="3">
        <f t="shared" si="9"/>
        <v>0</v>
      </c>
      <c r="J194" s="7">
        <f t="shared" si="10"/>
        <v>0.90000000000009095</v>
      </c>
      <c r="K194" s="7"/>
      <c r="L194" s="7">
        <f t="shared" si="11"/>
        <v>-0.90000000000009095</v>
      </c>
      <c r="M194" s="7"/>
    </row>
    <row r="195" spans="1:13" x14ac:dyDescent="0.25">
      <c r="A195" s="1" t="s">
        <v>235</v>
      </c>
      <c r="B195" s="3">
        <v>1392.4</v>
      </c>
      <c r="C195" t="s">
        <v>188</v>
      </c>
      <c r="D195" s="3">
        <v>1392.4</v>
      </c>
      <c r="E195" s="3">
        <v>1390.1</v>
      </c>
      <c r="F195" s="2">
        <v>-9.2999999999999992E-3</v>
      </c>
      <c r="G195" s="3">
        <v>1392.4</v>
      </c>
      <c r="H195" s="3">
        <f t="shared" ref="H195:H209" si="12">B195-G195</f>
        <v>0</v>
      </c>
      <c r="I195" s="3">
        <f t="shared" ref="I195:I209" si="13">G195-D195</f>
        <v>0</v>
      </c>
      <c r="J195" s="7">
        <f t="shared" ref="J195:J209" si="14">H195-I195</f>
        <v>0</v>
      </c>
      <c r="K195" s="7"/>
      <c r="L195" s="7">
        <f t="shared" ref="L195:L209" si="15">I195-H195</f>
        <v>0</v>
      </c>
      <c r="M195" s="7"/>
    </row>
    <row r="196" spans="1:13" x14ac:dyDescent="0.25">
      <c r="A196" s="1" t="s">
        <v>236</v>
      </c>
      <c r="B196" s="3">
        <v>1403.2</v>
      </c>
      <c r="C196" t="s">
        <v>215</v>
      </c>
      <c r="D196" s="3">
        <v>1403.2</v>
      </c>
      <c r="E196" s="3">
        <v>1403.2</v>
      </c>
      <c r="F196" s="2">
        <v>8.6E-3</v>
      </c>
      <c r="G196" s="3">
        <v>1403.2</v>
      </c>
      <c r="H196" s="3">
        <f t="shared" si="12"/>
        <v>0</v>
      </c>
      <c r="I196" s="3">
        <f t="shared" si="13"/>
        <v>0</v>
      </c>
      <c r="J196" s="7">
        <f t="shared" si="14"/>
        <v>0</v>
      </c>
      <c r="K196" s="7"/>
      <c r="L196" s="7">
        <f t="shared" si="15"/>
        <v>0</v>
      </c>
      <c r="M196" s="7"/>
    </row>
    <row r="197" spans="1:13" x14ac:dyDescent="0.25">
      <c r="A197" s="1" t="s">
        <v>237</v>
      </c>
      <c r="B197" s="3">
        <v>1405.3</v>
      </c>
      <c r="C197" t="s">
        <v>114</v>
      </c>
      <c r="D197" s="3">
        <v>1405.3</v>
      </c>
      <c r="E197" s="3">
        <v>1391.3</v>
      </c>
      <c r="F197" s="2">
        <v>-2.0500000000000001E-2</v>
      </c>
      <c r="G197" s="3">
        <v>1405.3</v>
      </c>
      <c r="H197" s="3">
        <f t="shared" si="12"/>
        <v>0</v>
      </c>
      <c r="I197" s="3">
        <f t="shared" si="13"/>
        <v>0</v>
      </c>
      <c r="J197" s="7">
        <f t="shared" si="14"/>
        <v>0</v>
      </c>
      <c r="K197" s="7"/>
      <c r="L197" s="7">
        <f t="shared" si="15"/>
        <v>0</v>
      </c>
      <c r="M197" s="7"/>
    </row>
    <row r="198" spans="1:13" x14ac:dyDescent="0.25">
      <c r="A198" s="1">
        <v>43256</v>
      </c>
      <c r="B198" s="3">
        <v>1413.5</v>
      </c>
      <c r="C198" t="s">
        <v>112</v>
      </c>
      <c r="D198" s="3">
        <v>1413.3</v>
      </c>
      <c r="E198" s="3">
        <v>1420.4</v>
      </c>
      <c r="F198" s="2">
        <v>4.0000000000000001E-3</v>
      </c>
      <c r="G198" s="3">
        <v>1413.5</v>
      </c>
      <c r="H198" s="3">
        <f t="shared" si="12"/>
        <v>0</v>
      </c>
      <c r="I198" s="3">
        <f t="shared" si="13"/>
        <v>0.20000000000004547</v>
      </c>
      <c r="J198" s="7">
        <f t="shared" si="14"/>
        <v>-0.20000000000004547</v>
      </c>
      <c r="K198" s="7"/>
      <c r="L198" s="7">
        <f t="shared" si="15"/>
        <v>0.20000000000004547</v>
      </c>
      <c r="M198" s="7"/>
    </row>
    <row r="199" spans="1:13" x14ac:dyDescent="0.25">
      <c r="A199" s="1" t="s">
        <v>238</v>
      </c>
      <c r="B199" s="3">
        <v>1414.7</v>
      </c>
      <c r="C199" t="s">
        <v>190</v>
      </c>
      <c r="D199" s="3">
        <v>1414.7</v>
      </c>
      <c r="E199" s="3">
        <v>1414.7</v>
      </c>
      <c r="F199" s="2">
        <v>-6.3E-3</v>
      </c>
      <c r="G199" s="3">
        <v>1414.7</v>
      </c>
      <c r="H199" s="3">
        <f t="shared" si="12"/>
        <v>0</v>
      </c>
      <c r="I199" s="3">
        <f t="shared" si="13"/>
        <v>0</v>
      </c>
      <c r="J199" s="7">
        <f t="shared" si="14"/>
        <v>0</v>
      </c>
      <c r="K199" s="7"/>
      <c r="L199" s="7">
        <f t="shared" si="15"/>
        <v>0</v>
      </c>
      <c r="M199" s="7"/>
    </row>
    <row r="200" spans="1:13" x14ac:dyDescent="0.25">
      <c r="A200" s="1" t="s">
        <v>239</v>
      </c>
      <c r="B200" s="3">
        <v>1423.6</v>
      </c>
      <c r="C200" t="s">
        <v>108</v>
      </c>
      <c r="D200" s="3">
        <v>1423.6</v>
      </c>
      <c r="E200" s="3">
        <v>1423.6</v>
      </c>
      <c r="F200" s="2">
        <v>-1.0200000000000001E-2</v>
      </c>
      <c r="G200" s="3">
        <v>1423.6</v>
      </c>
      <c r="H200" s="3">
        <f t="shared" si="12"/>
        <v>0</v>
      </c>
      <c r="I200" s="3">
        <f t="shared" si="13"/>
        <v>0</v>
      </c>
      <c r="J200" s="7">
        <f t="shared" si="14"/>
        <v>0</v>
      </c>
      <c r="K200" s="7"/>
      <c r="L200" s="7">
        <f t="shared" si="15"/>
        <v>0</v>
      </c>
      <c r="M200" s="7"/>
    </row>
    <row r="201" spans="1:13" x14ac:dyDescent="0.25">
      <c r="A201" s="1" t="s">
        <v>240</v>
      </c>
      <c r="B201" s="3">
        <v>1460.1</v>
      </c>
      <c r="C201" t="s">
        <v>114</v>
      </c>
      <c r="D201" s="3">
        <v>1442</v>
      </c>
      <c r="E201" s="3">
        <v>1438.2</v>
      </c>
      <c r="F201" s="2">
        <v>-6.7000000000000002E-3</v>
      </c>
      <c r="G201" s="3">
        <v>1460.1</v>
      </c>
      <c r="H201" s="3">
        <f t="shared" si="12"/>
        <v>0</v>
      </c>
      <c r="I201" s="3">
        <f t="shared" si="13"/>
        <v>18.099999999999909</v>
      </c>
      <c r="J201" s="7">
        <f t="shared" si="14"/>
        <v>-18.099999999999909</v>
      </c>
      <c r="K201" s="7"/>
      <c r="L201" s="7">
        <f t="shared" si="15"/>
        <v>18.099999999999909</v>
      </c>
      <c r="M201" s="7"/>
    </row>
    <row r="202" spans="1:13" x14ac:dyDescent="0.25">
      <c r="A202" s="1">
        <v>43316</v>
      </c>
      <c r="B202" s="3">
        <v>1447.9</v>
      </c>
      <c r="C202" t="s">
        <v>75</v>
      </c>
      <c r="D202" s="3">
        <v>1447.9</v>
      </c>
      <c r="E202" s="3">
        <v>1447.9</v>
      </c>
      <c r="F202" s="2">
        <v>8.3999999999999995E-3</v>
      </c>
      <c r="G202" s="3">
        <v>1447.9</v>
      </c>
      <c r="H202" s="3">
        <f t="shared" si="12"/>
        <v>0</v>
      </c>
      <c r="I202" s="3">
        <f t="shared" si="13"/>
        <v>0</v>
      </c>
      <c r="J202" s="7">
        <f t="shared" si="14"/>
        <v>0</v>
      </c>
      <c r="K202" s="7"/>
      <c r="L202" s="7">
        <f t="shared" si="15"/>
        <v>0</v>
      </c>
      <c r="M202" s="7"/>
    </row>
    <row r="203" spans="1:13" x14ac:dyDescent="0.25">
      <c r="A203" s="1">
        <v>43104</v>
      </c>
      <c r="B203" s="3">
        <v>1435.9</v>
      </c>
      <c r="C203" t="s">
        <v>241</v>
      </c>
      <c r="D203" s="3">
        <v>1435.9</v>
      </c>
      <c r="E203" s="3">
        <v>1435.9</v>
      </c>
      <c r="F203" s="2">
        <v>6.8999999999999999E-3</v>
      </c>
      <c r="G203" s="3">
        <v>1435.9</v>
      </c>
      <c r="H203" s="3">
        <f t="shared" si="12"/>
        <v>0</v>
      </c>
      <c r="I203" s="3">
        <f t="shared" si="13"/>
        <v>0</v>
      </c>
      <c r="J203" s="7">
        <f t="shared" si="14"/>
        <v>0</v>
      </c>
      <c r="K203" s="7"/>
      <c r="L203" s="7">
        <f t="shared" si="15"/>
        <v>0</v>
      </c>
      <c r="M203" s="7"/>
    </row>
    <row r="204" spans="1:13" x14ac:dyDescent="0.25">
      <c r="A204" s="1" t="s">
        <v>242</v>
      </c>
      <c r="B204" s="3">
        <v>1426</v>
      </c>
      <c r="C204" t="s">
        <v>243</v>
      </c>
      <c r="D204" s="3">
        <v>1426</v>
      </c>
      <c r="E204" s="3">
        <v>1426</v>
      </c>
      <c r="F204" s="2">
        <v>-1.9900000000000001E-2</v>
      </c>
      <c r="G204" s="3">
        <v>1426</v>
      </c>
      <c r="H204" s="3">
        <f t="shared" si="12"/>
        <v>0</v>
      </c>
      <c r="I204" s="3">
        <f t="shared" si="13"/>
        <v>0</v>
      </c>
      <c r="J204" s="7">
        <f t="shared" si="14"/>
        <v>0</v>
      </c>
      <c r="K204" s="7"/>
      <c r="L204" s="7">
        <f t="shared" si="15"/>
        <v>0</v>
      </c>
      <c r="M204" s="7"/>
    </row>
    <row r="205" spans="1:13" x14ac:dyDescent="0.25">
      <c r="A205" s="1" t="s">
        <v>244</v>
      </c>
      <c r="B205" s="3">
        <v>1455</v>
      </c>
      <c r="C205" t="s">
        <v>108</v>
      </c>
      <c r="D205" s="3">
        <v>1455</v>
      </c>
      <c r="E205" s="3">
        <v>1455</v>
      </c>
      <c r="F205" s="2">
        <v>2.7300000000000001E-2</v>
      </c>
      <c r="G205" s="3">
        <v>1455</v>
      </c>
      <c r="H205" s="3">
        <f t="shared" si="12"/>
        <v>0</v>
      </c>
      <c r="I205" s="3">
        <f t="shared" si="13"/>
        <v>0</v>
      </c>
      <c r="J205" s="7">
        <f t="shared" si="14"/>
        <v>0</v>
      </c>
      <c r="K205" s="7"/>
      <c r="L205" s="7">
        <f t="shared" si="15"/>
        <v>0</v>
      </c>
      <c r="M205" s="7"/>
    </row>
    <row r="206" spans="1:13" x14ac:dyDescent="0.25">
      <c r="A206" s="1">
        <v>43407</v>
      </c>
      <c r="B206" s="3">
        <v>1433.4</v>
      </c>
      <c r="C206" t="s">
        <v>114</v>
      </c>
      <c r="D206" s="3">
        <v>1433.4</v>
      </c>
      <c r="E206" s="3">
        <v>1416.3</v>
      </c>
      <c r="F206" s="2">
        <v>-8.2000000000000007E-3</v>
      </c>
      <c r="G206" s="3">
        <v>1433.4</v>
      </c>
      <c r="H206" s="3">
        <f t="shared" si="12"/>
        <v>0</v>
      </c>
      <c r="I206" s="3">
        <f t="shared" si="13"/>
        <v>0</v>
      </c>
      <c r="J206" s="7">
        <f t="shared" si="14"/>
        <v>0</v>
      </c>
      <c r="K206" s="7"/>
      <c r="L206" s="7">
        <f t="shared" si="15"/>
        <v>0</v>
      </c>
      <c r="M206" s="7"/>
    </row>
    <row r="207" spans="1:13" x14ac:dyDescent="0.25">
      <c r="A207" s="1">
        <v>43193</v>
      </c>
      <c r="B207" s="3">
        <v>1428</v>
      </c>
      <c r="C207" t="s">
        <v>245</v>
      </c>
      <c r="D207" s="3">
        <v>1428</v>
      </c>
      <c r="E207" s="3">
        <v>1428</v>
      </c>
      <c r="F207" s="2">
        <v>2.7000000000000001E-3</v>
      </c>
      <c r="G207" s="3">
        <v>1428</v>
      </c>
      <c r="H207" s="3">
        <f t="shared" si="12"/>
        <v>0</v>
      </c>
      <c r="I207" s="3">
        <f t="shared" si="13"/>
        <v>0</v>
      </c>
      <c r="J207" s="7">
        <f t="shared" si="14"/>
        <v>0</v>
      </c>
      <c r="K207" s="7"/>
      <c r="L207" s="7">
        <f t="shared" si="15"/>
        <v>0</v>
      </c>
      <c r="M207" s="7"/>
    </row>
    <row r="208" spans="1:13" x14ac:dyDescent="0.25">
      <c r="A208" s="1" t="s">
        <v>246</v>
      </c>
      <c r="B208" s="3">
        <v>1424.2</v>
      </c>
      <c r="C208" t="s">
        <v>247</v>
      </c>
      <c r="D208" s="3">
        <v>1424.2</v>
      </c>
      <c r="E208" s="3">
        <v>1424.2</v>
      </c>
      <c r="F208" s="2">
        <v>-3.3999999999999998E-3</v>
      </c>
      <c r="G208" s="3">
        <v>1424.2</v>
      </c>
      <c r="H208" s="3">
        <f t="shared" si="12"/>
        <v>0</v>
      </c>
      <c r="I208" s="3">
        <f t="shared" si="13"/>
        <v>0</v>
      </c>
      <c r="J208" s="7">
        <f t="shared" si="14"/>
        <v>0</v>
      </c>
      <c r="K208" s="7"/>
      <c r="L208" s="7">
        <f t="shared" si="15"/>
        <v>0</v>
      </c>
      <c r="M208" s="7"/>
    </row>
    <row r="209" spans="1:13" x14ac:dyDescent="0.25">
      <c r="A209" s="1" t="s">
        <v>248</v>
      </c>
      <c r="B209" s="3">
        <v>1429</v>
      </c>
      <c r="C209" t="s">
        <v>249</v>
      </c>
      <c r="D209" s="3">
        <v>1429</v>
      </c>
      <c r="E209" s="3">
        <v>1429</v>
      </c>
      <c r="F209" s="2">
        <v>-1.6400000000000001E-2</v>
      </c>
      <c r="G209" s="3">
        <v>1429</v>
      </c>
      <c r="H209" s="3">
        <f t="shared" si="12"/>
        <v>0</v>
      </c>
      <c r="I209" s="3">
        <f t="shared" si="13"/>
        <v>0</v>
      </c>
      <c r="J209" s="7">
        <f t="shared" si="14"/>
        <v>0</v>
      </c>
      <c r="K209" s="7"/>
      <c r="L209" s="7">
        <f t="shared" si="15"/>
        <v>0</v>
      </c>
      <c r="M209" s="7"/>
    </row>
    <row r="210" spans="1:13" x14ac:dyDescent="0.25">
      <c r="H210" s="5">
        <f>SUM(H2:H209)</f>
        <v>3147.2500000000005</v>
      </c>
      <c r="I210" s="5">
        <f>SUM(I2:I209)</f>
        <v>3058.9500000000012</v>
      </c>
      <c r="J210" s="6">
        <v>88.3</v>
      </c>
      <c r="K210" s="6"/>
      <c r="L210" s="6">
        <v>-88.3</v>
      </c>
      <c r="M210" s="6"/>
    </row>
    <row r="211" spans="1:13" x14ac:dyDescent="0.25">
      <c r="H211" s="5">
        <f>MAX(H2:H209)</f>
        <v>175</v>
      </c>
      <c r="I211" s="5">
        <f>MAX(I2:I209)</f>
        <v>185.70000000000005</v>
      </c>
      <c r="J211" s="6">
        <f>MAX(J2:J209)</f>
        <v>153.90000000000009</v>
      </c>
      <c r="K211" s="6"/>
      <c r="L211" s="6">
        <f>MAX(L2:L209)</f>
        <v>173.60000000000014</v>
      </c>
      <c r="M211" s="6"/>
    </row>
    <row r="212" spans="1:13" x14ac:dyDescent="0.25">
      <c r="H212" s="5">
        <f>MIN(H2:H209)</f>
        <v>0</v>
      </c>
      <c r="I212" s="5">
        <f>MIN(I2:I209)</f>
        <v>0</v>
      </c>
      <c r="J212" s="6">
        <v>-173.6</v>
      </c>
      <c r="K212" s="6"/>
      <c r="L212" s="6">
        <f>MIN(L2:L209)</f>
        <v>-153.90000000000009</v>
      </c>
      <c r="M212" s="6"/>
    </row>
    <row r="213" spans="1:13" x14ac:dyDescent="0.25">
      <c r="H213" t="s">
        <v>250</v>
      </c>
      <c r="I213" t="s">
        <v>251</v>
      </c>
      <c r="J213" t="s">
        <v>252</v>
      </c>
      <c r="K213" t="s">
        <v>253</v>
      </c>
    </row>
  </sheetData>
  <mergeCells count="424">
    <mergeCell ref="J7:K7"/>
    <mergeCell ref="J8:K8"/>
    <mergeCell ref="J9:K9"/>
    <mergeCell ref="J10:K10"/>
    <mergeCell ref="J11:K11"/>
    <mergeCell ref="J12:K12"/>
    <mergeCell ref="J1:K1"/>
    <mergeCell ref="J2:K2"/>
    <mergeCell ref="J3:K3"/>
    <mergeCell ref="J4:K4"/>
    <mergeCell ref="J5:K5"/>
    <mergeCell ref="J6:K6"/>
    <mergeCell ref="J19:K19"/>
    <mergeCell ref="J20:K20"/>
    <mergeCell ref="J21:K21"/>
    <mergeCell ref="J22:K22"/>
    <mergeCell ref="J23:K23"/>
    <mergeCell ref="J24:K24"/>
    <mergeCell ref="J13:K13"/>
    <mergeCell ref="J14:K14"/>
    <mergeCell ref="J15:K15"/>
    <mergeCell ref="J16:K16"/>
    <mergeCell ref="J17:K17"/>
    <mergeCell ref="J18:K18"/>
    <mergeCell ref="J31:K31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  <mergeCell ref="J30:K30"/>
    <mergeCell ref="J43:K43"/>
    <mergeCell ref="J44:K44"/>
    <mergeCell ref="J45:K45"/>
    <mergeCell ref="J46:K46"/>
    <mergeCell ref="J47:K47"/>
    <mergeCell ref="J48:K48"/>
    <mergeCell ref="J37:K37"/>
    <mergeCell ref="J38:K38"/>
    <mergeCell ref="J39:K39"/>
    <mergeCell ref="J40:K40"/>
    <mergeCell ref="J41:K41"/>
    <mergeCell ref="J42:K42"/>
    <mergeCell ref="J55:K55"/>
    <mergeCell ref="J56:K56"/>
    <mergeCell ref="J57:K57"/>
    <mergeCell ref="J58:K58"/>
    <mergeCell ref="J59:K59"/>
    <mergeCell ref="J60:K60"/>
    <mergeCell ref="J49:K49"/>
    <mergeCell ref="J50:K50"/>
    <mergeCell ref="J51:K51"/>
    <mergeCell ref="J52:K52"/>
    <mergeCell ref="J53:K53"/>
    <mergeCell ref="J54:K54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  <mergeCell ref="J115:K115"/>
    <mergeCell ref="J116:K116"/>
    <mergeCell ref="J117:K117"/>
    <mergeCell ref="J118:K118"/>
    <mergeCell ref="J119:K119"/>
    <mergeCell ref="J120:K120"/>
    <mergeCell ref="J109:K109"/>
    <mergeCell ref="J110:K110"/>
    <mergeCell ref="J111:K111"/>
    <mergeCell ref="J112:K112"/>
    <mergeCell ref="J113:K113"/>
    <mergeCell ref="J114:K114"/>
    <mergeCell ref="J127:K127"/>
    <mergeCell ref="J128:K128"/>
    <mergeCell ref="J129:K129"/>
    <mergeCell ref="J130:K130"/>
    <mergeCell ref="J131:K131"/>
    <mergeCell ref="J132:K132"/>
    <mergeCell ref="J121:K121"/>
    <mergeCell ref="J122:K122"/>
    <mergeCell ref="J123:K123"/>
    <mergeCell ref="J124:K124"/>
    <mergeCell ref="J125:K125"/>
    <mergeCell ref="J126:K126"/>
    <mergeCell ref="J139:K139"/>
    <mergeCell ref="J140:K140"/>
    <mergeCell ref="J141:K141"/>
    <mergeCell ref="J142:K142"/>
    <mergeCell ref="J143:K143"/>
    <mergeCell ref="J144:K144"/>
    <mergeCell ref="J133:K133"/>
    <mergeCell ref="J134:K134"/>
    <mergeCell ref="J135:K135"/>
    <mergeCell ref="J136:K136"/>
    <mergeCell ref="J137:K137"/>
    <mergeCell ref="J138:K138"/>
    <mergeCell ref="J151:K151"/>
    <mergeCell ref="J152:K152"/>
    <mergeCell ref="J153:K153"/>
    <mergeCell ref="J154:K154"/>
    <mergeCell ref="J155:K155"/>
    <mergeCell ref="J156:K156"/>
    <mergeCell ref="J145:K145"/>
    <mergeCell ref="J146:K146"/>
    <mergeCell ref="J147:K147"/>
    <mergeCell ref="J148:K148"/>
    <mergeCell ref="J149:K149"/>
    <mergeCell ref="J150:K150"/>
    <mergeCell ref="J173:K173"/>
    <mergeCell ref="J174:K174"/>
    <mergeCell ref="J163:K163"/>
    <mergeCell ref="J164:K164"/>
    <mergeCell ref="J165:K165"/>
    <mergeCell ref="J166:K166"/>
    <mergeCell ref="J167:K167"/>
    <mergeCell ref="J168:K168"/>
    <mergeCell ref="J157:K157"/>
    <mergeCell ref="J158:K158"/>
    <mergeCell ref="J159:K159"/>
    <mergeCell ref="J160:K160"/>
    <mergeCell ref="J161:K161"/>
    <mergeCell ref="J162:K162"/>
    <mergeCell ref="L1:M1"/>
    <mergeCell ref="L2:M2"/>
    <mergeCell ref="L3:M3"/>
    <mergeCell ref="L4:M4"/>
    <mergeCell ref="L5:M5"/>
    <mergeCell ref="J199:K199"/>
    <mergeCell ref="J200:K200"/>
    <mergeCell ref="J201:K201"/>
    <mergeCell ref="J202:K202"/>
    <mergeCell ref="J193:K193"/>
    <mergeCell ref="J194:K194"/>
    <mergeCell ref="J195:K195"/>
    <mergeCell ref="J196:K196"/>
    <mergeCell ref="J197:K197"/>
    <mergeCell ref="J198:K198"/>
    <mergeCell ref="J187:K187"/>
    <mergeCell ref="J188:K188"/>
    <mergeCell ref="J189:K189"/>
    <mergeCell ref="J190:K190"/>
    <mergeCell ref="J191:K191"/>
    <mergeCell ref="J192:K192"/>
    <mergeCell ref="J181:K181"/>
    <mergeCell ref="J182:K182"/>
    <mergeCell ref="J183:K183"/>
    <mergeCell ref="L6:M6"/>
    <mergeCell ref="L7:M7"/>
    <mergeCell ref="L8:M8"/>
    <mergeCell ref="L9:M9"/>
    <mergeCell ref="L10:M10"/>
    <mergeCell ref="L11:M11"/>
    <mergeCell ref="J205:K205"/>
    <mergeCell ref="J206:K206"/>
    <mergeCell ref="J207:K207"/>
    <mergeCell ref="J203:K203"/>
    <mergeCell ref="J204:K204"/>
    <mergeCell ref="J184:K184"/>
    <mergeCell ref="J185:K185"/>
    <mergeCell ref="J186:K186"/>
    <mergeCell ref="J175:K175"/>
    <mergeCell ref="J176:K176"/>
    <mergeCell ref="J177:K177"/>
    <mergeCell ref="J178:K178"/>
    <mergeCell ref="J179:K179"/>
    <mergeCell ref="J180:K180"/>
    <mergeCell ref="J169:K169"/>
    <mergeCell ref="J170:K170"/>
    <mergeCell ref="J171:K171"/>
    <mergeCell ref="J172:K172"/>
    <mergeCell ref="L18:M18"/>
    <mergeCell ref="L19:M19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L30:M30"/>
    <mergeCell ref="L31:M31"/>
    <mergeCell ref="L32:M32"/>
    <mergeCell ref="L33:M33"/>
    <mergeCell ref="L34:M34"/>
    <mergeCell ref="L35:M35"/>
    <mergeCell ref="L24:M24"/>
    <mergeCell ref="L25:M25"/>
    <mergeCell ref="L26:M26"/>
    <mergeCell ref="L27:M27"/>
    <mergeCell ref="L28:M28"/>
    <mergeCell ref="L29:M29"/>
    <mergeCell ref="L42:M42"/>
    <mergeCell ref="L43:M43"/>
    <mergeCell ref="L44:M44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54:M54"/>
    <mergeCell ref="L55:M55"/>
    <mergeCell ref="L56:M56"/>
    <mergeCell ref="L57:M57"/>
    <mergeCell ref="L58:M58"/>
    <mergeCell ref="L59:M59"/>
    <mergeCell ref="L48:M48"/>
    <mergeCell ref="L49:M49"/>
    <mergeCell ref="L50:M50"/>
    <mergeCell ref="L51:M51"/>
    <mergeCell ref="L52:M52"/>
    <mergeCell ref="L53:M53"/>
    <mergeCell ref="L66:M66"/>
    <mergeCell ref="L67:M67"/>
    <mergeCell ref="L68:M68"/>
    <mergeCell ref="L69:M69"/>
    <mergeCell ref="L70:M70"/>
    <mergeCell ref="L71:M71"/>
    <mergeCell ref="L60:M60"/>
    <mergeCell ref="L61:M61"/>
    <mergeCell ref="L62:M62"/>
    <mergeCell ref="L63:M63"/>
    <mergeCell ref="L64:M64"/>
    <mergeCell ref="L65:M65"/>
    <mergeCell ref="L78:M78"/>
    <mergeCell ref="L79:M79"/>
    <mergeCell ref="L80:M80"/>
    <mergeCell ref="L81:M81"/>
    <mergeCell ref="L82:M82"/>
    <mergeCell ref="L83:M83"/>
    <mergeCell ref="L72:M72"/>
    <mergeCell ref="L73:M73"/>
    <mergeCell ref="L74:M74"/>
    <mergeCell ref="L75:M75"/>
    <mergeCell ref="L76:M76"/>
    <mergeCell ref="L77:M77"/>
    <mergeCell ref="L90:M90"/>
    <mergeCell ref="L91:M91"/>
    <mergeCell ref="L92:M92"/>
    <mergeCell ref="L93:M93"/>
    <mergeCell ref="L94:M94"/>
    <mergeCell ref="L95:M95"/>
    <mergeCell ref="L84:M84"/>
    <mergeCell ref="L85:M85"/>
    <mergeCell ref="L86:M86"/>
    <mergeCell ref="L87:M87"/>
    <mergeCell ref="L88:M88"/>
    <mergeCell ref="L89:M89"/>
    <mergeCell ref="L102:M102"/>
    <mergeCell ref="L103:M103"/>
    <mergeCell ref="L104:M104"/>
    <mergeCell ref="L105:M105"/>
    <mergeCell ref="L106:M106"/>
    <mergeCell ref="L107:M107"/>
    <mergeCell ref="L96:M96"/>
    <mergeCell ref="L97:M97"/>
    <mergeCell ref="L98:M98"/>
    <mergeCell ref="L99:M99"/>
    <mergeCell ref="L100:M100"/>
    <mergeCell ref="L101:M101"/>
    <mergeCell ref="L114:M114"/>
    <mergeCell ref="L115:M115"/>
    <mergeCell ref="L116:M116"/>
    <mergeCell ref="L117:M117"/>
    <mergeCell ref="L118:M118"/>
    <mergeCell ref="L119:M119"/>
    <mergeCell ref="L108:M108"/>
    <mergeCell ref="L109:M109"/>
    <mergeCell ref="L110:M110"/>
    <mergeCell ref="L111:M111"/>
    <mergeCell ref="L112:M112"/>
    <mergeCell ref="L113:M113"/>
    <mergeCell ref="L126:M126"/>
    <mergeCell ref="L127:M127"/>
    <mergeCell ref="L128:M128"/>
    <mergeCell ref="L129:M129"/>
    <mergeCell ref="L130:M130"/>
    <mergeCell ref="L131:M131"/>
    <mergeCell ref="L120:M120"/>
    <mergeCell ref="L121:M121"/>
    <mergeCell ref="L122:M122"/>
    <mergeCell ref="L123:M123"/>
    <mergeCell ref="L124:M124"/>
    <mergeCell ref="L125:M125"/>
    <mergeCell ref="L138:M138"/>
    <mergeCell ref="L139:M139"/>
    <mergeCell ref="L140:M140"/>
    <mergeCell ref="L141:M141"/>
    <mergeCell ref="L142:M142"/>
    <mergeCell ref="L143:M143"/>
    <mergeCell ref="L132:M132"/>
    <mergeCell ref="L133:M133"/>
    <mergeCell ref="L134:M134"/>
    <mergeCell ref="L135:M135"/>
    <mergeCell ref="L136:M136"/>
    <mergeCell ref="L137:M137"/>
    <mergeCell ref="L150:M150"/>
    <mergeCell ref="L151:M151"/>
    <mergeCell ref="L152:M152"/>
    <mergeCell ref="L153:M153"/>
    <mergeCell ref="L154:M154"/>
    <mergeCell ref="L155:M155"/>
    <mergeCell ref="L144:M144"/>
    <mergeCell ref="L145:M145"/>
    <mergeCell ref="L146:M146"/>
    <mergeCell ref="L147:M147"/>
    <mergeCell ref="L148:M148"/>
    <mergeCell ref="L149:M149"/>
    <mergeCell ref="L162:M162"/>
    <mergeCell ref="L163:M163"/>
    <mergeCell ref="L164:M164"/>
    <mergeCell ref="L165:M165"/>
    <mergeCell ref="L166:M166"/>
    <mergeCell ref="L167:M167"/>
    <mergeCell ref="L156:M156"/>
    <mergeCell ref="L157:M157"/>
    <mergeCell ref="L158:M158"/>
    <mergeCell ref="L159:M159"/>
    <mergeCell ref="L160:M160"/>
    <mergeCell ref="L161:M161"/>
    <mergeCell ref="L174:M174"/>
    <mergeCell ref="L175:M175"/>
    <mergeCell ref="L176:M176"/>
    <mergeCell ref="L177:M177"/>
    <mergeCell ref="L178:M178"/>
    <mergeCell ref="L179:M179"/>
    <mergeCell ref="L168:M168"/>
    <mergeCell ref="L169:M169"/>
    <mergeCell ref="L170:M170"/>
    <mergeCell ref="L171:M171"/>
    <mergeCell ref="L172:M172"/>
    <mergeCell ref="L173:M173"/>
    <mergeCell ref="L186:M186"/>
    <mergeCell ref="L187:M187"/>
    <mergeCell ref="L188:M188"/>
    <mergeCell ref="L189:M189"/>
    <mergeCell ref="L190:M190"/>
    <mergeCell ref="L191:M191"/>
    <mergeCell ref="L180:M180"/>
    <mergeCell ref="L181:M181"/>
    <mergeCell ref="L182:M182"/>
    <mergeCell ref="L183:M183"/>
    <mergeCell ref="L184:M184"/>
    <mergeCell ref="L185:M185"/>
    <mergeCell ref="L198:M198"/>
    <mergeCell ref="L199:M199"/>
    <mergeCell ref="L200:M200"/>
    <mergeCell ref="L201:M201"/>
    <mergeCell ref="L202:M202"/>
    <mergeCell ref="L203:M203"/>
    <mergeCell ref="L192:M192"/>
    <mergeCell ref="L193:M193"/>
    <mergeCell ref="L194:M194"/>
    <mergeCell ref="L195:M195"/>
    <mergeCell ref="L196:M196"/>
    <mergeCell ref="L197:M197"/>
    <mergeCell ref="J210:K210"/>
    <mergeCell ref="J211:K211"/>
    <mergeCell ref="J212:K212"/>
    <mergeCell ref="L210:M210"/>
    <mergeCell ref="L211:M211"/>
    <mergeCell ref="L212:M212"/>
    <mergeCell ref="L204:M204"/>
    <mergeCell ref="L205:M205"/>
    <mergeCell ref="L206:M206"/>
    <mergeCell ref="L207:M207"/>
    <mergeCell ref="L208:M208"/>
    <mergeCell ref="L209:M209"/>
    <mergeCell ref="J208:K208"/>
    <mergeCell ref="J209:K2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historical_data-Gold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 DEVS</cp:lastModifiedBy>
  <dcterms:created xsi:type="dcterms:W3CDTF">2022-02-15T11:50:10Z</dcterms:created>
  <dcterms:modified xsi:type="dcterms:W3CDTF">2022-04-14T09:55:46Z</dcterms:modified>
</cp:coreProperties>
</file>