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8265"/>
  </bookViews>
  <sheets>
    <sheet name="historical_data-Gold daily" sheetId="1" r:id="rId1"/>
  </sheets>
  <calcPr calcId="145621"/>
</workbook>
</file>

<file path=xl/calcChain.xml><?xml version="1.0" encoding="utf-8"?>
<calcChain xmlns="http://schemas.openxmlformats.org/spreadsheetml/2006/main">
  <c r="H266" i="1" l="1"/>
  <c r="H267" i="1"/>
  <c r="H268" i="1"/>
  <c r="I267" i="1"/>
  <c r="I266" i="1"/>
  <c r="I268" i="1"/>
  <c r="G268" i="1"/>
  <c r="G2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270" i="1"/>
  <c r="F269" i="1"/>
  <c r="F268" i="1"/>
  <c r="F267" i="1"/>
  <c r="E270" i="1"/>
  <c r="E269" i="1"/>
  <c r="E268" i="1"/>
  <c r="E267" i="1"/>
  <c r="B270" i="1"/>
  <c r="B269" i="1"/>
  <c r="B268" i="1"/>
  <c r="B267" i="1"/>
</calcChain>
</file>

<file path=xl/sharedStrings.xml><?xml version="1.0" encoding="utf-8"?>
<sst xmlns="http://schemas.openxmlformats.org/spreadsheetml/2006/main" count="426" uniqueCount="335">
  <si>
    <t>Date</t>
  </si>
  <si>
    <t>High</t>
  </si>
  <si>
    <t>Vol.</t>
  </si>
  <si>
    <t>Low</t>
  </si>
  <si>
    <t>Price</t>
  </si>
  <si>
    <t>Chg. %</t>
  </si>
  <si>
    <t>Open</t>
  </si>
  <si>
    <t>142.41K</t>
  </si>
  <si>
    <t>139.81K</t>
  </si>
  <si>
    <t>177.71K</t>
  </si>
  <si>
    <t>173.72K</t>
  </si>
  <si>
    <t>123.02K</t>
  </si>
  <si>
    <t>128.88K</t>
  </si>
  <si>
    <t>31/01/2022</t>
  </si>
  <si>
    <t>139.42K</t>
  </si>
  <si>
    <t>28/01/2022</t>
  </si>
  <si>
    <t>217.15K</t>
  </si>
  <si>
    <t>27/01/2022</t>
  </si>
  <si>
    <t>206.38K</t>
  </si>
  <si>
    <t>26/01/2022</t>
  </si>
  <si>
    <t>154.39K</t>
  </si>
  <si>
    <t>25/01/2022</t>
  </si>
  <si>
    <t>77.99K</t>
  </si>
  <si>
    <t>24/01/2022</t>
  </si>
  <si>
    <t>103.78K</t>
  </si>
  <si>
    <t>21/01/2022</t>
  </si>
  <si>
    <t>68.74K</t>
  </si>
  <si>
    <t>20/01/2022</t>
  </si>
  <si>
    <t>80.38K</t>
  </si>
  <si>
    <t>19/01/2022</t>
  </si>
  <si>
    <t>88.81K</t>
  </si>
  <si>
    <t>18/01/2022</t>
  </si>
  <si>
    <t>102.42K</t>
  </si>
  <si>
    <t>17/01/2022</t>
  </si>
  <si>
    <t>16/01/2022</t>
  </si>
  <si>
    <t>14/01/2022</t>
  </si>
  <si>
    <t>25.16K</t>
  </si>
  <si>
    <t>13/01/2022</t>
  </si>
  <si>
    <t>86.51K</t>
  </si>
  <si>
    <t>45.50K</t>
  </si>
  <si>
    <t>40.67K</t>
  </si>
  <si>
    <t>39.84K</t>
  </si>
  <si>
    <t>71.89K</t>
  </si>
  <si>
    <t>33.20K</t>
  </si>
  <si>
    <t>10.32K</t>
  </si>
  <si>
    <t>10.86K</t>
  </si>
  <si>
    <t>9.97K</t>
  </si>
  <si>
    <t>31/12/2021</t>
  </si>
  <si>
    <t>5.23K</t>
  </si>
  <si>
    <t>30/12/2021</t>
  </si>
  <si>
    <t>6.52K</t>
  </si>
  <si>
    <t>29/12/2021</t>
  </si>
  <si>
    <t>3.24K</t>
  </si>
  <si>
    <t>28/12/2021</t>
  </si>
  <si>
    <t>2.64K</t>
  </si>
  <si>
    <t>27/12/2021</t>
  </si>
  <si>
    <t>2.57K</t>
  </si>
  <si>
    <t>24/12/2021</t>
  </si>
  <si>
    <t>23/12/2021</t>
  </si>
  <si>
    <t>2.46K</t>
  </si>
  <si>
    <t>22/12/2021</t>
  </si>
  <si>
    <t>1.60K</t>
  </si>
  <si>
    <t>21/12/2021</t>
  </si>
  <si>
    <t>4.59K</t>
  </si>
  <si>
    <t>20/12/2021</t>
  </si>
  <si>
    <t>3.80K</t>
  </si>
  <si>
    <t>17/12/2021</t>
  </si>
  <si>
    <t>8.37K</t>
  </si>
  <si>
    <t>16/12/2021</t>
  </si>
  <si>
    <t>7.25K</t>
  </si>
  <si>
    <t>15/12/2021</t>
  </si>
  <si>
    <t>1.84K</t>
  </si>
  <si>
    <t>14/12/2021</t>
  </si>
  <si>
    <t>6.65K</t>
  </si>
  <si>
    <t>13/12/2021</t>
  </si>
  <si>
    <t>5.02K</t>
  </si>
  <si>
    <t>6.46K</t>
  </si>
  <si>
    <t>5.16K</t>
  </si>
  <si>
    <t>2.70K</t>
  </si>
  <si>
    <t>5.25K</t>
  </si>
  <si>
    <t>2.89K</t>
  </si>
  <si>
    <t>6.77K</t>
  </si>
  <si>
    <t>5.57K</t>
  </si>
  <si>
    <t>4.08K</t>
  </si>
  <si>
    <t>30/11/2021</t>
  </si>
  <si>
    <t>3.42K</t>
  </si>
  <si>
    <t>29/11/2021</t>
  </si>
  <si>
    <t>3.17K</t>
  </si>
  <si>
    <t>26/11/2021</t>
  </si>
  <si>
    <t>6.66K</t>
  </si>
  <si>
    <t>25/11/2021</t>
  </si>
  <si>
    <t>24/11/2021</t>
  </si>
  <si>
    <t>4.60K</t>
  </si>
  <si>
    <t>23/11/2021</t>
  </si>
  <si>
    <t>6.13K</t>
  </si>
  <si>
    <t>22/11/2021</t>
  </si>
  <si>
    <t>10.12K</t>
  </si>
  <si>
    <t>19/11/2021</t>
  </si>
  <si>
    <t>3.85K</t>
  </si>
  <si>
    <t>18/11/2021</t>
  </si>
  <si>
    <t>3.74K</t>
  </si>
  <si>
    <t>17/11/2021</t>
  </si>
  <si>
    <t>2.28K</t>
  </si>
  <si>
    <t>16/11/2021</t>
  </si>
  <si>
    <t>3.77K</t>
  </si>
  <si>
    <t>15/11/2021</t>
  </si>
  <si>
    <t>11.81K</t>
  </si>
  <si>
    <t>1.98K</t>
  </si>
  <si>
    <t>5.09K</t>
  </si>
  <si>
    <t>8.35K</t>
  </si>
  <si>
    <t>6.16K</t>
  </si>
  <si>
    <t>4.62K</t>
  </si>
  <si>
    <t>4.13K</t>
  </si>
  <si>
    <t>3.73K</t>
  </si>
  <si>
    <t>2.37K</t>
  </si>
  <si>
    <t>1.08K</t>
  </si>
  <si>
    <t>3.43K</t>
  </si>
  <si>
    <t>29/10/2021</t>
  </si>
  <si>
    <t>0.98K</t>
  </si>
  <si>
    <t>28/10/2021</t>
  </si>
  <si>
    <t>2.32K</t>
  </si>
  <si>
    <t>27/10/2021</t>
  </si>
  <si>
    <t>0.84K</t>
  </si>
  <si>
    <t>26/10/2021</t>
  </si>
  <si>
    <t>0.73K</t>
  </si>
  <si>
    <t>25/10/2021</t>
  </si>
  <si>
    <t>0.95K</t>
  </si>
  <si>
    <t>22/10/2021</t>
  </si>
  <si>
    <t>1.39K</t>
  </si>
  <si>
    <t>21/10/2021</t>
  </si>
  <si>
    <t>0.46K</t>
  </si>
  <si>
    <t>20/10/2021</t>
  </si>
  <si>
    <t>2.19K</t>
  </si>
  <si>
    <t>19/10/2021</t>
  </si>
  <si>
    <t>0.63K</t>
  </si>
  <si>
    <t>18/10/2021</t>
  </si>
  <si>
    <t>1.24K</t>
  </si>
  <si>
    <t>15/10/2021</t>
  </si>
  <si>
    <t>14/10/2021</t>
  </si>
  <si>
    <t>0.91K</t>
  </si>
  <si>
    <t>13/10/2021</t>
  </si>
  <si>
    <t>3.95K</t>
  </si>
  <si>
    <t>3.26K</t>
  </si>
  <si>
    <t>2.61K</t>
  </si>
  <si>
    <t>2.91K</t>
  </si>
  <si>
    <t>3.05K</t>
  </si>
  <si>
    <t>1.07K</t>
  </si>
  <si>
    <t>1.43K</t>
  </si>
  <si>
    <t>0.75K</t>
  </si>
  <si>
    <t>1.17K</t>
  </si>
  <si>
    <t>30/09/2021</t>
  </si>
  <si>
    <t>3.44K</t>
  </si>
  <si>
    <t>29/09/2021</t>
  </si>
  <si>
    <t>0.99K</t>
  </si>
  <si>
    <t>28/09/2021</t>
  </si>
  <si>
    <t>0.79K</t>
  </si>
  <si>
    <t>27/09/2021</t>
  </si>
  <si>
    <t>24/09/2021</t>
  </si>
  <si>
    <t>23/09/2021</t>
  </si>
  <si>
    <t>1.21K</t>
  </si>
  <si>
    <t>22/09/2021</t>
  </si>
  <si>
    <t>0.49K</t>
  </si>
  <si>
    <t>21/09/2021</t>
  </si>
  <si>
    <t>0.64K</t>
  </si>
  <si>
    <t>20/09/2021</t>
  </si>
  <si>
    <t>17/09/2021</t>
  </si>
  <si>
    <t>2.34K</t>
  </si>
  <si>
    <t>16/09/2021</t>
  </si>
  <si>
    <t>0.66K</t>
  </si>
  <si>
    <t>15/09/2021</t>
  </si>
  <si>
    <t>0.39K</t>
  </si>
  <si>
    <t>14/09/2021</t>
  </si>
  <si>
    <t>1.16K</t>
  </si>
  <si>
    <t>13/09/2021</t>
  </si>
  <si>
    <t>2.69K</t>
  </si>
  <si>
    <t>1.48K</t>
  </si>
  <si>
    <t>1.36K</t>
  </si>
  <si>
    <t>1.22K</t>
  </si>
  <si>
    <t>1.56K</t>
  </si>
  <si>
    <t>1.88K</t>
  </si>
  <si>
    <t>1.09K</t>
  </si>
  <si>
    <t>31/08/2021</t>
  </si>
  <si>
    <t>0.40K</t>
  </si>
  <si>
    <t>30/08/2021</t>
  </si>
  <si>
    <t>0.09K</t>
  </si>
  <si>
    <t>27/08/2021</t>
  </si>
  <si>
    <t>0.41K</t>
  </si>
  <si>
    <t>26/08/2021</t>
  </si>
  <si>
    <t>0.47K</t>
  </si>
  <si>
    <t>25/08/2021</t>
  </si>
  <si>
    <t>0.11K</t>
  </si>
  <si>
    <t>24/08/2021</t>
  </si>
  <si>
    <t>0.72K</t>
  </si>
  <si>
    <t>23/08/2021</t>
  </si>
  <si>
    <t>20/08/2021</t>
  </si>
  <si>
    <t>19/08/2021</t>
  </si>
  <si>
    <t>0.69K</t>
  </si>
  <si>
    <t>18/08/2021</t>
  </si>
  <si>
    <t>0.71K</t>
  </si>
  <si>
    <t>17/08/2021</t>
  </si>
  <si>
    <t>1.70K</t>
  </si>
  <si>
    <t>16/08/2021</t>
  </si>
  <si>
    <t>0.34K</t>
  </si>
  <si>
    <t>13/08/2021</t>
  </si>
  <si>
    <t>1.80K</t>
  </si>
  <si>
    <t>3.34K</t>
  </si>
  <si>
    <t>3.10K</t>
  </si>
  <si>
    <t>2.08K</t>
  </si>
  <si>
    <t>0.36K</t>
  </si>
  <si>
    <t>0.57K</t>
  </si>
  <si>
    <t>30/07/2021</t>
  </si>
  <si>
    <t>29/07/2021</t>
  </si>
  <si>
    <t>28/07/2021</t>
  </si>
  <si>
    <t>27/07/2021</t>
  </si>
  <si>
    <t>0.92K</t>
  </si>
  <si>
    <t>26/07/2021</t>
  </si>
  <si>
    <t>23/07/2021</t>
  </si>
  <si>
    <t>0.31K</t>
  </si>
  <si>
    <t>22/07/2021</t>
  </si>
  <si>
    <t>0.07K</t>
  </si>
  <si>
    <t>21/07/2021</t>
  </si>
  <si>
    <t>0.21K</t>
  </si>
  <si>
    <t>20/07/2021</t>
  </si>
  <si>
    <t>0.23K</t>
  </si>
  <si>
    <t>19/07/2021</t>
  </si>
  <si>
    <t>0.08K</t>
  </si>
  <si>
    <t>16/07/2021</t>
  </si>
  <si>
    <t>0.27K</t>
  </si>
  <si>
    <t>15/07/2021</t>
  </si>
  <si>
    <t>0.10K</t>
  </si>
  <si>
    <t>14/07/2021</t>
  </si>
  <si>
    <t>1.63K</t>
  </si>
  <si>
    <t>13/07/2021</t>
  </si>
  <si>
    <t>1.20K</t>
  </si>
  <si>
    <t>1.33K</t>
  </si>
  <si>
    <t>1.14K</t>
  </si>
  <si>
    <t>0.43K</t>
  </si>
  <si>
    <t>0.68K</t>
  </si>
  <si>
    <t>0.51K</t>
  </si>
  <si>
    <t>30/06/2021</t>
  </si>
  <si>
    <t>0.19K</t>
  </si>
  <si>
    <t>29/06/2021</t>
  </si>
  <si>
    <t>0.38K</t>
  </si>
  <si>
    <t>28/06/2021</t>
  </si>
  <si>
    <t>0.02K</t>
  </si>
  <si>
    <t>25/06/2021</t>
  </si>
  <si>
    <t>0.22K</t>
  </si>
  <si>
    <t>24/06/2021</t>
  </si>
  <si>
    <t>0.00K</t>
  </si>
  <si>
    <t>23/06/2021</t>
  </si>
  <si>
    <t>0.01K</t>
  </si>
  <si>
    <t>22/06/2021</t>
  </si>
  <si>
    <t>0.04K</t>
  </si>
  <si>
    <t>21/06/2021</t>
  </si>
  <si>
    <t>0.24K</t>
  </si>
  <si>
    <t>18/06/2021</t>
  </si>
  <si>
    <t>0.25K</t>
  </si>
  <si>
    <t>17/06/2021</t>
  </si>
  <si>
    <t>0.42K</t>
  </si>
  <si>
    <t>16/06/2021</t>
  </si>
  <si>
    <t>0.30K</t>
  </si>
  <si>
    <t>15/06/2021</t>
  </si>
  <si>
    <t>0.06K</t>
  </si>
  <si>
    <t>14/06/2021</t>
  </si>
  <si>
    <t>0.03K</t>
  </si>
  <si>
    <t>0.12K</t>
  </si>
  <si>
    <t>0.33K</t>
  </si>
  <si>
    <t>0.28K</t>
  </si>
  <si>
    <t>31/05/2021</t>
  </si>
  <si>
    <t>30/05/2021</t>
  </si>
  <si>
    <t>28/05/2021</t>
  </si>
  <si>
    <t>0.18K</t>
  </si>
  <si>
    <t>27/05/2021</t>
  </si>
  <si>
    <t>26/05/2021</t>
  </si>
  <si>
    <t>0.05K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</si>
  <si>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</si>
  <si>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</si>
  <si>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</si>
  <si>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</si>
  <si>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</si>
  <si>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</si>
  <si>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</si>
  <si>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</si>
  <si>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</si>
  <si>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0.16K</t>
  </si>
  <si>
    <t>0.17K</t>
  </si>
  <si>
    <t>30/04/2021</t>
  </si>
  <si>
    <t>29/04/2021</t>
  </si>
  <si>
    <t>28/04/2021</t>
  </si>
  <si>
    <t>27/04/2021</t>
  </si>
  <si>
    <t>26/04/2021</t>
  </si>
  <si>
    <t>23/04/2021</t>
  </si>
  <si>
    <t>22/04/2021</t>
  </si>
  <si>
    <t>21/04/2021</t>
  </si>
  <si>
    <t>20/04/2021</t>
  </si>
  <si>
    <t>19/04/2021</t>
  </si>
  <si>
    <t>16/04/2021</t>
  </si>
  <si>
    <t>15/04/2021</t>
  </si>
  <si>
    <t>14/04/2021</t>
  </si>
  <si>
    <t>13/04/2021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</si>
  <si>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</si>
  <si>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</si>
  <si>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</si>
  <si>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</si>
  <si>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</si>
  <si>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</si>
  <si>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</si>
  <si>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</si>
  <si>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</si>
  <si>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</si>
  <si>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</si>
  <si>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0.32K</t>
  </si>
  <si>
    <t>16/03/2021</t>
  </si>
  <si>
    <t>15/03/2021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</si>
  <si>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</si>
  <si>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</si>
  <si>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</si>
  <si>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</si>
  <si>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</si>
  <si>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</si>
  <si>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</si>
  <si>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</si>
  <si>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16/02/2021</t>
  </si>
  <si>
    <t>15/02/2021</t>
  </si>
  <si>
    <t>14/02/2021</t>
  </si>
  <si>
    <t>Open:1822.45</t>
  </si>
  <si>
    <t>Highest:1922.40</t>
  </si>
  <si>
    <t>Lowest:1682.40</t>
  </si>
  <si>
    <t>Chg. %:1.43%</t>
  </si>
  <si>
    <t>MAX</t>
  </si>
  <si>
    <t>MIN</t>
  </si>
  <si>
    <t>AVERAGE</t>
  </si>
  <si>
    <t>STDEV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</si>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</sst>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tabSelected="1" workbookViewId="0">
      <selection activeCell="H266" sqref="H266"/>
    </sheetView>
  </sheetViews>
  <sheetFormatPr defaultRowHeight="15" x14ac:dyDescent="0.25"/>
  <cols>
    <col min="1" max="1" width="10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333</v>
      </c>
      <c r="I1" s="4" t="s">
        <v>334</v>
      </c>
    </row>
    <row r="2" spans="1:9" x14ac:dyDescent="0.25">
      <c r="A2" s="1">
        <v>44867</v>
      </c>
      <c r="B2" s="3">
        <v>1867.25</v>
      </c>
      <c r="C2">
        <v>0</v>
      </c>
      <c r="D2" s="3">
        <v>1821.35</v>
      </c>
      <c r="E2" s="3">
        <v>1860.4</v>
      </c>
      <c r="F2" s="2">
        <v>1.8100000000000002E-2</v>
      </c>
      <c r="G2" s="3">
        <v>1827.3</v>
      </c>
      <c r="H2" s="3">
        <f>B2-G2</f>
        <v>39.950000000000045</v>
      </c>
      <c r="I2" s="3">
        <f>G2-D2</f>
        <v>5.9500000000000455</v>
      </c>
    </row>
    <row r="3" spans="1:9" x14ac:dyDescent="0.25">
      <c r="A3" s="1">
        <v>44836</v>
      </c>
      <c r="B3" s="3">
        <v>1843.25</v>
      </c>
      <c r="C3">
        <v>0</v>
      </c>
      <c r="D3" s="3">
        <v>1822.1</v>
      </c>
      <c r="E3" s="3">
        <v>1827.25</v>
      </c>
      <c r="F3" s="2">
        <v>-5.1000000000000004E-3</v>
      </c>
      <c r="G3" s="3">
        <v>1833.35</v>
      </c>
      <c r="H3" s="3">
        <f t="shared" ref="H3:H66" si="0">B3-G3</f>
        <v>9.9000000000000909</v>
      </c>
      <c r="I3" s="3">
        <f t="shared" ref="I3:I66" si="1">G3-D3</f>
        <v>11.25</v>
      </c>
    </row>
    <row r="4" spans="1:9" x14ac:dyDescent="0.25">
      <c r="A4" s="1">
        <v>44806</v>
      </c>
      <c r="B4" s="3">
        <v>1837.1</v>
      </c>
      <c r="C4">
        <v>0</v>
      </c>
      <c r="D4" s="3">
        <v>1825.5</v>
      </c>
      <c r="E4" s="3">
        <v>1836.6</v>
      </c>
      <c r="F4" s="2">
        <v>4.7999999999999996E-3</v>
      </c>
      <c r="G4" s="3">
        <v>1827</v>
      </c>
      <c r="H4" s="3">
        <f t="shared" si="0"/>
        <v>10.099999999999909</v>
      </c>
      <c r="I4" s="3">
        <f t="shared" si="1"/>
        <v>1.5</v>
      </c>
    </row>
    <row r="5" spans="1:9" x14ac:dyDescent="0.25">
      <c r="A5" s="1">
        <v>44775</v>
      </c>
      <c r="B5" s="3">
        <v>1829.9</v>
      </c>
      <c r="C5" t="s">
        <v>7</v>
      </c>
      <c r="D5" s="3">
        <v>1816</v>
      </c>
      <c r="E5" s="3">
        <v>1827.9</v>
      </c>
      <c r="F5" s="2">
        <v>3.3E-3</v>
      </c>
      <c r="G5" s="3">
        <v>1821.5</v>
      </c>
      <c r="H5" s="3">
        <f t="shared" si="0"/>
        <v>8.4000000000000909</v>
      </c>
      <c r="I5" s="3">
        <f t="shared" si="1"/>
        <v>5.5</v>
      </c>
    </row>
    <row r="6" spans="1:9" x14ac:dyDescent="0.25">
      <c r="A6" s="1">
        <v>44744</v>
      </c>
      <c r="B6" s="3">
        <v>1824.6</v>
      </c>
      <c r="C6" t="s">
        <v>8</v>
      </c>
      <c r="D6" s="3">
        <v>1807.5</v>
      </c>
      <c r="E6" s="3">
        <v>1821.8</v>
      </c>
      <c r="F6" s="2">
        <v>7.7000000000000002E-3</v>
      </c>
      <c r="G6" s="3">
        <v>1808</v>
      </c>
      <c r="H6" s="3">
        <f t="shared" si="0"/>
        <v>16.599999999999909</v>
      </c>
      <c r="I6" s="3">
        <f t="shared" si="1"/>
        <v>0.5</v>
      </c>
    </row>
    <row r="7" spans="1:9" x14ac:dyDescent="0.25">
      <c r="A7" s="1">
        <v>44653</v>
      </c>
      <c r="B7" s="3">
        <v>1815.8</v>
      </c>
      <c r="C7" t="s">
        <v>9</v>
      </c>
      <c r="D7" s="3">
        <v>1792.1</v>
      </c>
      <c r="E7" s="3">
        <v>1807.8</v>
      </c>
      <c r="F7" s="2">
        <v>2.0999999999999999E-3</v>
      </c>
      <c r="G7" s="3">
        <v>1805.4</v>
      </c>
      <c r="H7" s="3">
        <f t="shared" si="0"/>
        <v>10.399999999999864</v>
      </c>
      <c r="I7" s="3">
        <f t="shared" si="1"/>
        <v>13.300000000000182</v>
      </c>
    </row>
    <row r="8" spans="1:9" x14ac:dyDescent="0.25">
      <c r="A8" s="1">
        <v>44622</v>
      </c>
      <c r="B8" s="3">
        <v>1809.5</v>
      </c>
      <c r="C8" t="s">
        <v>10</v>
      </c>
      <c r="D8" s="3">
        <v>1788.5</v>
      </c>
      <c r="E8" s="3">
        <v>1804.1</v>
      </c>
      <c r="F8" s="2">
        <v>-3.3999999999999998E-3</v>
      </c>
      <c r="G8" s="3">
        <v>1807.4</v>
      </c>
      <c r="H8" s="3">
        <f t="shared" si="0"/>
        <v>2.0999999999999091</v>
      </c>
      <c r="I8" s="3">
        <f t="shared" si="1"/>
        <v>18.900000000000091</v>
      </c>
    </row>
    <row r="9" spans="1:9" x14ac:dyDescent="0.25">
      <c r="A9" s="1">
        <v>44594</v>
      </c>
      <c r="B9" s="3">
        <v>1812</v>
      </c>
      <c r="C9" t="s">
        <v>11</v>
      </c>
      <c r="D9" s="3">
        <v>1794.6</v>
      </c>
      <c r="E9" s="3">
        <v>1810.3</v>
      </c>
      <c r="F9" s="2">
        <v>4.8999999999999998E-3</v>
      </c>
      <c r="G9" s="3">
        <v>1800.8</v>
      </c>
      <c r="H9" s="3">
        <f t="shared" si="0"/>
        <v>11.200000000000045</v>
      </c>
      <c r="I9" s="3">
        <f t="shared" si="1"/>
        <v>6.2000000000000455</v>
      </c>
    </row>
    <row r="10" spans="1:9" x14ac:dyDescent="0.25">
      <c r="A10" s="1">
        <v>44563</v>
      </c>
      <c r="B10" s="3">
        <v>1809.7</v>
      </c>
      <c r="C10" t="s">
        <v>12</v>
      </c>
      <c r="D10" s="3">
        <v>1796.2</v>
      </c>
      <c r="E10" s="3">
        <v>1801.5</v>
      </c>
      <c r="F10" s="2">
        <v>2.8E-3</v>
      </c>
      <c r="G10" s="3">
        <v>1798.9</v>
      </c>
      <c r="H10" s="3">
        <f t="shared" si="0"/>
        <v>10.799999999999955</v>
      </c>
      <c r="I10" s="3">
        <f t="shared" si="1"/>
        <v>2.7000000000000455</v>
      </c>
    </row>
    <row r="11" spans="1:9" x14ac:dyDescent="0.25">
      <c r="A11" s="1" t="s">
        <v>13</v>
      </c>
      <c r="B11" s="3">
        <v>1800.9</v>
      </c>
      <c r="C11" t="s">
        <v>14</v>
      </c>
      <c r="D11" s="3">
        <v>1785.8</v>
      </c>
      <c r="E11" s="3">
        <v>1796.4</v>
      </c>
      <c r="F11" s="2">
        <v>5.4999999999999997E-3</v>
      </c>
      <c r="G11" s="3">
        <v>1792.8</v>
      </c>
      <c r="H11" s="3">
        <f t="shared" si="0"/>
        <v>8.1000000000001364</v>
      </c>
      <c r="I11" s="3">
        <f t="shared" si="1"/>
        <v>7</v>
      </c>
    </row>
    <row r="12" spans="1:9" x14ac:dyDescent="0.25">
      <c r="A12" s="1" t="s">
        <v>15</v>
      </c>
      <c r="B12" s="3">
        <v>1800.3</v>
      </c>
      <c r="C12" t="s">
        <v>16</v>
      </c>
      <c r="D12" s="3">
        <v>1780.6</v>
      </c>
      <c r="E12" s="3">
        <v>1786.6</v>
      </c>
      <c r="F12" s="2">
        <v>-4.7000000000000002E-3</v>
      </c>
      <c r="G12" s="3">
        <v>1799.6</v>
      </c>
      <c r="H12" s="3">
        <f t="shared" si="0"/>
        <v>0.70000000000004547</v>
      </c>
      <c r="I12" s="3">
        <f t="shared" si="1"/>
        <v>19</v>
      </c>
    </row>
    <row r="13" spans="1:9" x14ac:dyDescent="0.25">
      <c r="A13" s="1" t="s">
        <v>17</v>
      </c>
      <c r="B13" s="3">
        <v>1823.8</v>
      </c>
      <c r="C13" t="s">
        <v>18</v>
      </c>
      <c r="D13" s="3">
        <v>1792.7</v>
      </c>
      <c r="E13" s="3">
        <v>1795</v>
      </c>
      <c r="F13" s="2">
        <v>-2.0199999999999999E-2</v>
      </c>
      <c r="G13" s="3">
        <v>1821.4</v>
      </c>
      <c r="H13" s="3">
        <f t="shared" si="0"/>
        <v>2.3999999999998636</v>
      </c>
      <c r="I13" s="3">
        <f t="shared" si="1"/>
        <v>28.700000000000045</v>
      </c>
    </row>
    <row r="14" spans="1:9" x14ac:dyDescent="0.25">
      <c r="A14" s="1" t="s">
        <v>19</v>
      </c>
      <c r="B14" s="3">
        <v>1852.6</v>
      </c>
      <c r="C14" t="s">
        <v>20</v>
      </c>
      <c r="D14" s="3">
        <v>1816.4</v>
      </c>
      <c r="E14" s="3">
        <v>1832</v>
      </c>
      <c r="F14" s="2">
        <v>-1.24E-2</v>
      </c>
      <c r="G14" s="3">
        <v>1850.7</v>
      </c>
      <c r="H14" s="3">
        <f t="shared" si="0"/>
        <v>1.8999999999998636</v>
      </c>
      <c r="I14" s="3">
        <f t="shared" si="1"/>
        <v>34.299999999999955</v>
      </c>
    </row>
    <row r="15" spans="1:9" x14ac:dyDescent="0.25">
      <c r="A15" s="1" t="s">
        <v>21</v>
      </c>
      <c r="B15" s="3">
        <v>1856.7</v>
      </c>
      <c r="C15" t="s">
        <v>22</v>
      </c>
      <c r="D15" s="3">
        <v>1836.8</v>
      </c>
      <c r="E15" s="3">
        <v>1855</v>
      </c>
      <c r="F15" s="2">
        <v>5.8999999999999999E-3</v>
      </c>
      <c r="G15" s="3">
        <v>1846</v>
      </c>
      <c r="H15" s="3">
        <f t="shared" si="0"/>
        <v>10.700000000000045</v>
      </c>
      <c r="I15" s="3">
        <f t="shared" si="1"/>
        <v>9.2000000000000455</v>
      </c>
    </row>
    <row r="16" spans="1:9" x14ac:dyDescent="0.25">
      <c r="A16" s="1" t="s">
        <v>23</v>
      </c>
      <c r="B16" s="3">
        <v>1847.2</v>
      </c>
      <c r="C16" t="s">
        <v>24</v>
      </c>
      <c r="D16" s="3">
        <v>1831.9</v>
      </c>
      <c r="E16" s="3">
        <v>1844.2</v>
      </c>
      <c r="F16" s="2">
        <v>5.4999999999999997E-3</v>
      </c>
      <c r="G16" s="3">
        <v>1838.3</v>
      </c>
      <c r="H16" s="3">
        <f t="shared" si="0"/>
        <v>8.9000000000000909</v>
      </c>
      <c r="I16" s="3">
        <f t="shared" si="1"/>
        <v>6.3999999999998636</v>
      </c>
    </row>
    <row r="17" spans="1:9" x14ac:dyDescent="0.25">
      <c r="A17" s="1" t="s">
        <v>25</v>
      </c>
      <c r="B17" s="3">
        <v>1845.8</v>
      </c>
      <c r="C17" t="s">
        <v>26</v>
      </c>
      <c r="D17" s="3">
        <v>1830.6</v>
      </c>
      <c r="E17" s="3">
        <v>1834.1</v>
      </c>
      <c r="F17" s="2">
        <v>-5.8999999999999999E-3</v>
      </c>
      <c r="G17" s="3">
        <v>1842.6</v>
      </c>
      <c r="H17" s="3">
        <f t="shared" si="0"/>
        <v>3.2000000000000455</v>
      </c>
      <c r="I17" s="3">
        <f t="shared" si="1"/>
        <v>12</v>
      </c>
    </row>
    <row r="18" spans="1:9" x14ac:dyDescent="0.25">
      <c r="A18" s="1" t="s">
        <v>27</v>
      </c>
      <c r="B18" s="3">
        <v>1850.8</v>
      </c>
      <c r="C18" t="s">
        <v>28</v>
      </c>
      <c r="D18" s="3">
        <v>1838.4</v>
      </c>
      <c r="E18" s="3">
        <v>1844.9</v>
      </c>
      <c r="F18" s="2">
        <v>-2.9999999999999997E-4</v>
      </c>
      <c r="G18" s="3">
        <v>1842.9</v>
      </c>
      <c r="H18" s="3">
        <f t="shared" si="0"/>
        <v>7.8999999999998636</v>
      </c>
      <c r="I18" s="3">
        <f t="shared" si="1"/>
        <v>4.5</v>
      </c>
    </row>
    <row r="19" spans="1:9" x14ac:dyDescent="0.25">
      <c r="A19" s="1" t="s">
        <v>29</v>
      </c>
      <c r="B19" s="3">
        <v>1846.1</v>
      </c>
      <c r="C19" t="s">
        <v>30</v>
      </c>
      <c r="D19" s="3">
        <v>1811.6</v>
      </c>
      <c r="E19" s="3">
        <v>1845.5</v>
      </c>
      <c r="F19" s="2">
        <v>1.6899999999999998E-2</v>
      </c>
      <c r="G19" s="3">
        <v>1816.4</v>
      </c>
      <c r="H19" s="3">
        <f t="shared" si="0"/>
        <v>29.699999999999818</v>
      </c>
      <c r="I19" s="3">
        <f t="shared" si="1"/>
        <v>4.8000000000001819</v>
      </c>
    </row>
    <row r="20" spans="1:9" x14ac:dyDescent="0.25">
      <c r="A20" s="1" t="s">
        <v>31</v>
      </c>
      <c r="B20" s="3">
        <v>1825.2</v>
      </c>
      <c r="C20" t="s">
        <v>32</v>
      </c>
      <c r="D20" s="3">
        <v>1807.2</v>
      </c>
      <c r="E20" s="3">
        <v>1814.9</v>
      </c>
      <c r="F20" s="2">
        <v>-2.3E-3</v>
      </c>
      <c r="G20" s="3">
        <v>1819.8</v>
      </c>
      <c r="H20" s="3">
        <f t="shared" si="0"/>
        <v>5.4000000000000909</v>
      </c>
      <c r="I20" s="3">
        <f t="shared" si="1"/>
        <v>12.599999999999909</v>
      </c>
    </row>
    <row r="21" spans="1:9" x14ac:dyDescent="0.25">
      <c r="A21" s="1" t="s">
        <v>33</v>
      </c>
      <c r="B21" s="3">
        <v>1822.9</v>
      </c>
      <c r="C21">
        <v>0</v>
      </c>
      <c r="D21" s="3">
        <v>1812.25</v>
      </c>
      <c r="E21" s="3">
        <v>1819.05</v>
      </c>
      <c r="F21" s="2">
        <v>1.8E-3</v>
      </c>
      <c r="G21" s="3">
        <v>1815.85</v>
      </c>
      <c r="H21" s="3">
        <f t="shared" si="0"/>
        <v>7.0500000000001819</v>
      </c>
      <c r="I21" s="3">
        <f t="shared" si="1"/>
        <v>3.5999999999999091</v>
      </c>
    </row>
    <row r="22" spans="1:9" x14ac:dyDescent="0.25">
      <c r="A22" s="1" t="s">
        <v>34</v>
      </c>
      <c r="B22" s="3">
        <v>1818.1</v>
      </c>
      <c r="C22">
        <v>0</v>
      </c>
      <c r="D22" s="3">
        <v>1815.15</v>
      </c>
      <c r="E22" s="3">
        <v>1815.75</v>
      </c>
      <c r="F22" s="2">
        <v>-1.8E-3</v>
      </c>
      <c r="G22" s="3">
        <v>1816.4</v>
      </c>
      <c r="H22" s="3">
        <f t="shared" si="0"/>
        <v>1.6999999999998181</v>
      </c>
      <c r="I22" s="3">
        <f t="shared" si="1"/>
        <v>1.25</v>
      </c>
    </row>
    <row r="23" spans="1:9" x14ac:dyDescent="0.25">
      <c r="A23" s="1" t="s">
        <v>35</v>
      </c>
      <c r="B23" s="3">
        <v>1831.5</v>
      </c>
      <c r="C23" t="s">
        <v>36</v>
      </c>
      <c r="D23" s="3">
        <v>1816.8</v>
      </c>
      <c r="E23" s="3">
        <v>1819</v>
      </c>
      <c r="F23" s="2">
        <v>-2.7000000000000001E-3</v>
      </c>
      <c r="G23" s="3">
        <v>1823.5</v>
      </c>
      <c r="H23" s="3">
        <f t="shared" si="0"/>
        <v>8</v>
      </c>
      <c r="I23" s="3">
        <f t="shared" si="1"/>
        <v>6.7000000000000455</v>
      </c>
    </row>
    <row r="24" spans="1:9" x14ac:dyDescent="0.25">
      <c r="A24" s="1" t="s">
        <v>37</v>
      </c>
      <c r="B24" s="3">
        <v>1830.5</v>
      </c>
      <c r="C24" t="s">
        <v>38</v>
      </c>
      <c r="D24" s="3">
        <v>1814.3</v>
      </c>
      <c r="E24" s="3">
        <v>1823.9</v>
      </c>
      <c r="F24" s="2">
        <v>-3.2000000000000002E-3</v>
      </c>
      <c r="G24" s="3">
        <v>1828</v>
      </c>
      <c r="H24" s="3">
        <f t="shared" si="0"/>
        <v>2.5</v>
      </c>
      <c r="I24" s="3">
        <f t="shared" si="1"/>
        <v>13.700000000000045</v>
      </c>
    </row>
    <row r="25" spans="1:9" x14ac:dyDescent="0.25">
      <c r="A25" s="1">
        <v>44896</v>
      </c>
      <c r="B25" s="3">
        <v>1830.4</v>
      </c>
      <c r="C25" t="s">
        <v>39</v>
      </c>
      <c r="D25" s="3">
        <v>1816.9</v>
      </c>
      <c r="E25" s="3">
        <v>1829.8</v>
      </c>
      <c r="F25" s="2">
        <v>4.7999999999999996E-3</v>
      </c>
      <c r="G25" s="3">
        <v>1823.7</v>
      </c>
      <c r="H25" s="3">
        <f t="shared" si="0"/>
        <v>6.7000000000000455</v>
      </c>
      <c r="I25" s="3">
        <f t="shared" si="1"/>
        <v>6.7999999999999545</v>
      </c>
    </row>
    <row r="26" spans="1:9" x14ac:dyDescent="0.25">
      <c r="A26" s="1">
        <v>44866</v>
      </c>
      <c r="B26" s="3">
        <v>1825.5</v>
      </c>
      <c r="C26" t="s">
        <v>40</v>
      </c>
      <c r="D26" s="3">
        <v>1802.3</v>
      </c>
      <c r="E26" s="3">
        <v>1821</v>
      </c>
      <c r="F26" s="2">
        <v>1.09E-2</v>
      </c>
      <c r="G26" s="3">
        <v>1803.7</v>
      </c>
      <c r="H26" s="3">
        <f t="shared" si="0"/>
        <v>21.799999999999955</v>
      </c>
      <c r="I26" s="3">
        <f t="shared" si="1"/>
        <v>1.4000000000000909</v>
      </c>
    </row>
    <row r="27" spans="1:9" x14ac:dyDescent="0.25">
      <c r="A27" s="1">
        <v>44835</v>
      </c>
      <c r="B27" s="3">
        <v>1804.4</v>
      </c>
      <c r="C27" t="s">
        <v>41</v>
      </c>
      <c r="D27" s="3">
        <v>1792</v>
      </c>
      <c r="E27" s="3">
        <v>1801.3</v>
      </c>
      <c r="F27" s="2">
        <v>8.0000000000000004E-4</v>
      </c>
      <c r="G27" s="3">
        <v>1798</v>
      </c>
      <c r="H27" s="3">
        <f t="shared" si="0"/>
        <v>6.4000000000000909</v>
      </c>
      <c r="I27" s="3">
        <f t="shared" si="1"/>
        <v>6</v>
      </c>
    </row>
    <row r="28" spans="1:9" x14ac:dyDescent="0.25">
      <c r="A28" s="1">
        <v>44743</v>
      </c>
      <c r="B28" s="3">
        <v>1800.7</v>
      </c>
      <c r="C28" t="s">
        <v>42</v>
      </c>
      <c r="D28" s="3">
        <v>1783.8</v>
      </c>
      <c r="E28" s="3">
        <v>1799.9</v>
      </c>
      <c r="F28" s="2">
        <v>4.7000000000000002E-3</v>
      </c>
      <c r="G28" s="3">
        <v>1793</v>
      </c>
      <c r="H28" s="3">
        <f t="shared" si="0"/>
        <v>7.7000000000000455</v>
      </c>
      <c r="I28" s="3">
        <f t="shared" si="1"/>
        <v>9.2000000000000455</v>
      </c>
    </row>
    <row r="29" spans="1:9" x14ac:dyDescent="0.25">
      <c r="A29" s="1">
        <v>44713</v>
      </c>
      <c r="B29" s="3">
        <v>1813.7</v>
      </c>
      <c r="C29" t="s">
        <v>43</v>
      </c>
      <c r="D29" s="3">
        <v>1788</v>
      </c>
      <c r="E29" s="3">
        <v>1791.5</v>
      </c>
      <c r="F29" s="2">
        <v>-1.9699999999999999E-2</v>
      </c>
      <c r="G29" s="3">
        <v>1813.5</v>
      </c>
      <c r="H29" s="3">
        <f t="shared" si="0"/>
        <v>0.20000000000004547</v>
      </c>
      <c r="I29" s="3">
        <f t="shared" si="1"/>
        <v>25.5</v>
      </c>
    </row>
    <row r="30" spans="1:9" x14ac:dyDescent="0.25">
      <c r="A30" s="1">
        <v>44682</v>
      </c>
      <c r="B30" s="3">
        <v>1832.6</v>
      </c>
      <c r="C30" t="s">
        <v>44</v>
      </c>
      <c r="D30" s="3">
        <v>1811.6</v>
      </c>
      <c r="E30" s="3">
        <v>1827.5</v>
      </c>
      <c r="F30" s="2">
        <v>5.7999999999999996E-3</v>
      </c>
      <c r="G30" s="3">
        <v>1817</v>
      </c>
      <c r="H30" s="3">
        <f t="shared" si="0"/>
        <v>15.599999999999909</v>
      </c>
      <c r="I30" s="3">
        <f t="shared" si="1"/>
        <v>5.4000000000000909</v>
      </c>
    </row>
    <row r="31" spans="1:9" x14ac:dyDescent="0.25">
      <c r="A31" s="1">
        <v>44652</v>
      </c>
      <c r="B31" s="3">
        <v>1819.5</v>
      </c>
      <c r="C31" t="s">
        <v>45</v>
      </c>
      <c r="D31" s="3">
        <v>1800.6</v>
      </c>
      <c r="E31" s="3">
        <v>1817</v>
      </c>
      <c r="F31" s="2">
        <v>8.0999999999999996E-3</v>
      </c>
      <c r="G31" s="3">
        <v>1804.5</v>
      </c>
      <c r="H31" s="3">
        <f t="shared" si="0"/>
        <v>15</v>
      </c>
      <c r="I31" s="3">
        <f t="shared" si="1"/>
        <v>3.9000000000000909</v>
      </c>
    </row>
    <row r="32" spans="1:9" x14ac:dyDescent="0.25">
      <c r="A32" s="1">
        <v>44621</v>
      </c>
      <c r="B32" s="3">
        <v>1835.4</v>
      </c>
      <c r="C32" t="s">
        <v>46</v>
      </c>
      <c r="D32" s="3">
        <v>1800.5</v>
      </c>
      <c r="E32" s="3">
        <v>1802.4</v>
      </c>
      <c r="F32" s="2">
        <v>-1.5599999999999999E-2</v>
      </c>
      <c r="G32" s="3">
        <v>1832.9</v>
      </c>
      <c r="H32" s="3">
        <f t="shared" si="0"/>
        <v>2.5</v>
      </c>
      <c r="I32" s="3">
        <f t="shared" si="1"/>
        <v>32.400000000000091</v>
      </c>
    </row>
    <row r="33" spans="1:9" x14ac:dyDescent="0.25">
      <c r="A33" s="1" t="s">
        <v>47</v>
      </c>
      <c r="B33" s="3">
        <v>1833.6</v>
      </c>
      <c r="C33" t="s">
        <v>48</v>
      </c>
      <c r="D33" s="3">
        <v>1818</v>
      </c>
      <c r="E33" s="3">
        <v>1831</v>
      </c>
      <c r="F33" s="2">
        <v>7.9000000000000008E-3</v>
      </c>
      <c r="G33" s="3">
        <v>1819.1</v>
      </c>
      <c r="H33" s="3">
        <f t="shared" si="0"/>
        <v>14.5</v>
      </c>
      <c r="I33" s="3">
        <f t="shared" si="1"/>
        <v>1.0999999999999091</v>
      </c>
    </row>
    <row r="34" spans="1:9" x14ac:dyDescent="0.25">
      <c r="A34" s="1" t="s">
        <v>49</v>
      </c>
      <c r="B34" s="3">
        <v>1820.3</v>
      </c>
      <c r="C34" t="s">
        <v>50</v>
      </c>
      <c r="D34" s="3">
        <v>1798.8</v>
      </c>
      <c r="E34" s="3">
        <v>1816.6</v>
      </c>
      <c r="F34" s="2">
        <v>4.5999999999999999E-3</v>
      </c>
      <c r="G34" s="3">
        <v>1807.4</v>
      </c>
      <c r="H34" s="3">
        <f t="shared" si="0"/>
        <v>12.899999999999864</v>
      </c>
      <c r="I34" s="3">
        <f t="shared" si="1"/>
        <v>8.6000000000001364</v>
      </c>
    </row>
    <row r="35" spans="1:9" x14ac:dyDescent="0.25">
      <c r="A35" s="1" t="s">
        <v>51</v>
      </c>
      <c r="B35" s="3">
        <v>1810</v>
      </c>
      <c r="C35" t="s">
        <v>52</v>
      </c>
      <c r="D35" s="3">
        <v>1791.9</v>
      </c>
      <c r="E35" s="3">
        <v>1808.2</v>
      </c>
      <c r="F35" s="2">
        <v>-2.8E-3</v>
      </c>
      <c r="G35" s="3">
        <v>1809.8</v>
      </c>
      <c r="H35" s="3">
        <f t="shared" si="0"/>
        <v>0.20000000000004547</v>
      </c>
      <c r="I35" s="3">
        <f t="shared" si="1"/>
        <v>17.899999999999864</v>
      </c>
    </row>
    <row r="36" spans="1:9" x14ac:dyDescent="0.25">
      <c r="A36" s="1" t="s">
        <v>53</v>
      </c>
      <c r="B36" s="3">
        <v>1823.6</v>
      </c>
      <c r="C36" t="s">
        <v>54</v>
      </c>
      <c r="D36" s="3">
        <v>1808</v>
      </c>
      <c r="E36" s="3">
        <v>1813.3</v>
      </c>
      <c r="F36" s="2">
        <v>1.1999999999999999E-3</v>
      </c>
      <c r="G36" s="3">
        <v>1814.9</v>
      </c>
      <c r="H36" s="3">
        <f t="shared" si="0"/>
        <v>8.6999999999998181</v>
      </c>
      <c r="I36" s="3">
        <f t="shared" si="1"/>
        <v>6.9000000000000909</v>
      </c>
    </row>
    <row r="37" spans="1:9" x14ac:dyDescent="0.25">
      <c r="A37" s="1" t="s">
        <v>55</v>
      </c>
      <c r="B37" s="3">
        <v>1816.8</v>
      </c>
      <c r="C37" t="s">
        <v>56</v>
      </c>
      <c r="D37" s="3">
        <v>1806</v>
      </c>
      <c r="E37" s="3">
        <v>1811.1</v>
      </c>
      <c r="F37" s="2">
        <v>5.9999999999999995E-4</v>
      </c>
      <c r="G37" s="3">
        <v>1809</v>
      </c>
      <c r="H37" s="3">
        <f t="shared" si="0"/>
        <v>7.7999999999999545</v>
      </c>
      <c r="I37" s="3">
        <f t="shared" si="1"/>
        <v>3</v>
      </c>
    </row>
    <row r="38" spans="1:9" x14ac:dyDescent="0.25">
      <c r="A38" s="1" t="s">
        <v>57</v>
      </c>
      <c r="B38" s="3">
        <v>1810.1</v>
      </c>
      <c r="C38">
        <v>0</v>
      </c>
      <c r="D38" s="3">
        <v>1810.1</v>
      </c>
      <c r="E38" s="3">
        <v>1810.1</v>
      </c>
      <c r="F38" s="2">
        <v>-2.0999999999999999E-3</v>
      </c>
      <c r="G38" s="3">
        <v>1810.1</v>
      </c>
      <c r="H38" s="3">
        <f t="shared" si="0"/>
        <v>0</v>
      </c>
      <c r="I38" s="3">
        <f t="shared" si="1"/>
        <v>0</v>
      </c>
    </row>
    <row r="39" spans="1:9" x14ac:dyDescent="0.25">
      <c r="A39" s="1" t="s">
        <v>58</v>
      </c>
      <c r="B39" s="3">
        <v>1814.2</v>
      </c>
      <c r="C39" t="s">
        <v>59</v>
      </c>
      <c r="D39" s="3">
        <v>1801.6</v>
      </c>
      <c r="E39" s="3">
        <v>1814</v>
      </c>
      <c r="F39" s="2">
        <v>5.1999999999999998E-3</v>
      </c>
      <c r="G39" s="3">
        <v>1806.9</v>
      </c>
      <c r="H39" s="3">
        <f t="shared" si="0"/>
        <v>7.2999999999999545</v>
      </c>
      <c r="I39" s="3">
        <f t="shared" si="1"/>
        <v>5.3000000000001819</v>
      </c>
    </row>
    <row r="40" spans="1:9" x14ac:dyDescent="0.25">
      <c r="A40" s="1" t="s">
        <v>60</v>
      </c>
      <c r="B40" s="3">
        <v>1808.1</v>
      </c>
      <c r="C40" t="s">
        <v>61</v>
      </c>
      <c r="D40" s="3">
        <v>1788.6</v>
      </c>
      <c r="E40" s="3">
        <v>1804.6</v>
      </c>
      <c r="F40" s="2">
        <v>7.4999999999999997E-3</v>
      </c>
      <c r="G40" s="3">
        <v>1791.8</v>
      </c>
      <c r="H40" s="3">
        <f t="shared" si="0"/>
        <v>16.299999999999955</v>
      </c>
      <c r="I40" s="3">
        <f t="shared" si="1"/>
        <v>3.2000000000000455</v>
      </c>
    </row>
    <row r="41" spans="1:9" x14ac:dyDescent="0.25">
      <c r="A41" s="1" t="s">
        <v>62</v>
      </c>
      <c r="B41" s="3">
        <v>1803.6</v>
      </c>
      <c r="C41" t="s">
        <v>63</v>
      </c>
      <c r="D41" s="3">
        <v>1787.6</v>
      </c>
      <c r="E41" s="3">
        <v>1791.1</v>
      </c>
      <c r="F41" s="2">
        <v>-3.2000000000000002E-3</v>
      </c>
      <c r="G41" s="3">
        <v>1794.3</v>
      </c>
      <c r="H41" s="3">
        <f t="shared" si="0"/>
        <v>9.2999999999999545</v>
      </c>
      <c r="I41" s="3">
        <f t="shared" si="1"/>
        <v>6.7000000000000455</v>
      </c>
    </row>
    <row r="42" spans="1:9" x14ac:dyDescent="0.25">
      <c r="A42" s="1" t="s">
        <v>64</v>
      </c>
      <c r="B42" s="3">
        <v>1805.5</v>
      </c>
      <c r="C42" t="s">
        <v>65</v>
      </c>
      <c r="D42" s="3">
        <v>1791.4</v>
      </c>
      <c r="E42" s="3">
        <v>1796.9</v>
      </c>
      <c r="F42" s="2">
        <v>-5.7999999999999996E-3</v>
      </c>
      <c r="G42" s="3">
        <v>1802.4</v>
      </c>
      <c r="H42" s="3">
        <f t="shared" si="0"/>
        <v>3.0999999999999091</v>
      </c>
      <c r="I42" s="3">
        <f t="shared" si="1"/>
        <v>11</v>
      </c>
    </row>
    <row r="43" spans="1:9" x14ac:dyDescent="0.25">
      <c r="A43" s="1" t="s">
        <v>66</v>
      </c>
      <c r="B43" s="3">
        <v>1818</v>
      </c>
      <c r="C43" t="s">
        <v>67</v>
      </c>
      <c r="D43" s="3">
        <v>1799.3</v>
      </c>
      <c r="E43" s="3">
        <v>1807.3</v>
      </c>
      <c r="F43" s="2">
        <v>3.7000000000000002E-3</v>
      </c>
      <c r="G43" s="3">
        <v>1803.7</v>
      </c>
      <c r="H43" s="3">
        <f t="shared" si="0"/>
        <v>14.299999999999955</v>
      </c>
      <c r="I43" s="3">
        <f t="shared" si="1"/>
        <v>4.4000000000000909</v>
      </c>
    </row>
    <row r="44" spans="1:9" x14ac:dyDescent="0.25">
      <c r="A44" s="1" t="s">
        <v>68</v>
      </c>
      <c r="B44" s="3">
        <v>1803.1</v>
      </c>
      <c r="C44" t="s">
        <v>69</v>
      </c>
      <c r="D44" s="3">
        <v>1778.4</v>
      </c>
      <c r="E44" s="3">
        <v>1800.7</v>
      </c>
      <c r="F44" s="2">
        <v>1.9099999999999999E-2</v>
      </c>
      <c r="G44" s="3">
        <v>1781.2</v>
      </c>
      <c r="H44" s="3">
        <f t="shared" si="0"/>
        <v>21.899999999999864</v>
      </c>
      <c r="I44" s="3">
        <f t="shared" si="1"/>
        <v>2.7999999999999545</v>
      </c>
    </row>
    <row r="45" spans="1:9" x14ac:dyDescent="0.25">
      <c r="A45" s="1" t="s">
        <v>70</v>
      </c>
      <c r="B45" s="3">
        <v>1783.3</v>
      </c>
      <c r="C45" t="s">
        <v>71</v>
      </c>
      <c r="D45" s="3">
        <v>1755.4</v>
      </c>
      <c r="E45" s="3">
        <v>1766.9</v>
      </c>
      <c r="F45" s="2">
        <v>-4.4000000000000003E-3</v>
      </c>
      <c r="G45" s="3">
        <v>1774.3</v>
      </c>
      <c r="H45" s="3">
        <f t="shared" si="0"/>
        <v>9</v>
      </c>
      <c r="I45" s="3">
        <f t="shared" si="1"/>
        <v>18.899999999999864</v>
      </c>
    </row>
    <row r="46" spans="1:9" x14ac:dyDescent="0.25">
      <c r="A46" s="1" t="s">
        <v>72</v>
      </c>
      <c r="B46" s="3">
        <v>1791.4</v>
      </c>
      <c r="C46" t="s">
        <v>73</v>
      </c>
      <c r="D46" s="3">
        <v>1768.6</v>
      </c>
      <c r="E46" s="3">
        <v>1774.7</v>
      </c>
      <c r="F46" s="2">
        <v>-8.8999999999999999E-3</v>
      </c>
      <c r="G46" s="3">
        <v>1790</v>
      </c>
      <c r="H46" s="3">
        <f t="shared" si="0"/>
        <v>1.4000000000000909</v>
      </c>
      <c r="I46" s="3">
        <f t="shared" si="1"/>
        <v>21.400000000000091</v>
      </c>
    </row>
    <row r="47" spans="1:9" x14ac:dyDescent="0.25">
      <c r="A47" s="1" t="s">
        <v>74</v>
      </c>
      <c r="B47" s="3">
        <v>1794.2</v>
      </c>
      <c r="C47" t="s">
        <v>75</v>
      </c>
      <c r="D47" s="3">
        <v>1784.6</v>
      </c>
      <c r="E47" s="3">
        <v>1790.6</v>
      </c>
      <c r="F47" s="2">
        <v>2E-3</v>
      </c>
      <c r="G47" s="3">
        <v>1786.6</v>
      </c>
      <c r="H47" s="3">
        <f t="shared" si="0"/>
        <v>7.6000000000001364</v>
      </c>
      <c r="I47" s="3">
        <f t="shared" si="1"/>
        <v>2</v>
      </c>
    </row>
    <row r="48" spans="1:9" x14ac:dyDescent="0.25">
      <c r="A48" s="1">
        <v>44481</v>
      </c>
      <c r="B48" s="3">
        <v>1793.1</v>
      </c>
      <c r="C48" t="s">
        <v>76</v>
      </c>
      <c r="D48" s="3">
        <v>1772.9</v>
      </c>
      <c r="E48" s="3">
        <v>1787</v>
      </c>
      <c r="F48" s="2">
        <v>4.5999999999999999E-3</v>
      </c>
      <c r="G48" s="3">
        <v>1779.1</v>
      </c>
      <c r="H48" s="3">
        <f t="shared" si="0"/>
        <v>14</v>
      </c>
      <c r="I48" s="3">
        <f t="shared" si="1"/>
        <v>6.1999999999998181</v>
      </c>
    </row>
    <row r="49" spans="1:9" x14ac:dyDescent="0.25">
      <c r="A49" s="1">
        <v>44451</v>
      </c>
      <c r="B49" s="3">
        <v>1790.4</v>
      </c>
      <c r="C49" t="s">
        <v>77</v>
      </c>
      <c r="D49" s="3">
        <v>1775.4</v>
      </c>
      <c r="E49" s="3">
        <v>1778.9</v>
      </c>
      <c r="F49" s="2">
        <v>-4.8999999999999998E-3</v>
      </c>
      <c r="G49" s="3">
        <v>1786.4</v>
      </c>
      <c r="H49" s="3">
        <f t="shared" si="0"/>
        <v>4</v>
      </c>
      <c r="I49" s="3">
        <f t="shared" si="1"/>
        <v>11</v>
      </c>
    </row>
    <row r="50" spans="1:9" x14ac:dyDescent="0.25">
      <c r="A50" s="1">
        <v>44420</v>
      </c>
      <c r="B50" s="3">
        <v>1796.2</v>
      </c>
      <c r="C50" t="s">
        <v>78</v>
      </c>
      <c r="D50" s="3">
        <v>1782.6</v>
      </c>
      <c r="E50" s="3">
        <v>1787.6</v>
      </c>
      <c r="F50" s="2">
        <v>4.0000000000000002E-4</v>
      </c>
      <c r="G50" s="3">
        <v>1788.1</v>
      </c>
      <c r="H50" s="3">
        <f t="shared" si="0"/>
        <v>8.1000000000001364</v>
      </c>
      <c r="I50" s="3">
        <f t="shared" si="1"/>
        <v>5.5</v>
      </c>
    </row>
    <row r="51" spans="1:9" x14ac:dyDescent="0.25">
      <c r="A51" s="1">
        <v>44389</v>
      </c>
      <c r="B51" s="3">
        <v>1791.2</v>
      </c>
      <c r="C51" t="s">
        <v>79</v>
      </c>
      <c r="D51" s="3">
        <v>1774.5</v>
      </c>
      <c r="E51" s="3">
        <v>1786.8</v>
      </c>
      <c r="F51" s="2">
        <v>3.0000000000000001E-3</v>
      </c>
      <c r="G51" s="3">
        <v>1782.1</v>
      </c>
      <c r="H51" s="3">
        <f t="shared" si="0"/>
        <v>9.1000000000001364</v>
      </c>
      <c r="I51" s="3">
        <f t="shared" si="1"/>
        <v>7.5999999999999091</v>
      </c>
    </row>
    <row r="52" spans="1:9" x14ac:dyDescent="0.25">
      <c r="A52" s="1">
        <v>44359</v>
      </c>
      <c r="B52" s="3">
        <v>1790.1</v>
      </c>
      <c r="C52" t="s">
        <v>80</v>
      </c>
      <c r="D52" s="3">
        <v>1778.7</v>
      </c>
      <c r="E52" s="3">
        <v>1781.5</v>
      </c>
      <c r="F52" s="2">
        <v>-2.3999999999999998E-3</v>
      </c>
      <c r="G52" s="3">
        <v>1790</v>
      </c>
      <c r="H52" s="3">
        <f t="shared" si="0"/>
        <v>9.9999999999909051E-2</v>
      </c>
      <c r="I52" s="3">
        <f t="shared" si="1"/>
        <v>11.299999999999955</v>
      </c>
    </row>
    <row r="53" spans="1:9" x14ac:dyDescent="0.25">
      <c r="A53" s="1">
        <v>44267</v>
      </c>
      <c r="B53" s="3">
        <v>1789.6</v>
      </c>
      <c r="C53" t="s">
        <v>81</v>
      </c>
      <c r="D53" s="3">
        <v>1768.5</v>
      </c>
      <c r="E53" s="3">
        <v>1785.8</v>
      </c>
      <c r="F53" s="2">
        <v>1.2E-2</v>
      </c>
      <c r="G53" s="3">
        <v>1772.5</v>
      </c>
      <c r="H53" s="3">
        <f t="shared" si="0"/>
        <v>17.099999999999909</v>
      </c>
      <c r="I53" s="3">
        <f t="shared" si="1"/>
        <v>4</v>
      </c>
    </row>
    <row r="54" spans="1:9" x14ac:dyDescent="0.25">
      <c r="A54" s="1">
        <v>44239</v>
      </c>
      <c r="B54" s="3">
        <v>1786.9</v>
      </c>
      <c r="C54" t="s">
        <v>82</v>
      </c>
      <c r="D54" s="3">
        <v>1764.2</v>
      </c>
      <c r="E54" s="3">
        <v>1764.7</v>
      </c>
      <c r="F54" s="2">
        <v>-1.21E-2</v>
      </c>
      <c r="G54" s="3">
        <v>1786.1</v>
      </c>
      <c r="H54" s="3">
        <f t="shared" si="0"/>
        <v>0.8000000000001819</v>
      </c>
      <c r="I54" s="3">
        <f t="shared" si="1"/>
        <v>21.899999999999864</v>
      </c>
    </row>
    <row r="55" spans="1:9" x14ac:dyDescent="0.25">
      <c r="A55" s="1">
        <v>44208</v>
      </c>
      <c r="B55" s="3">
        <v>1796.2</v>
      </c>
      <c r="C55" t="s">
        <v>83</v>
      </c>
      <c r="D55" s="3">
        <v>1775.7</v>
      </c>
      <c r="E55" s="3">
        <v>1786.3</v>
      </c>
      <c r="F55" s="2">
        <v>4.4999999999999997E-3</v>
      </c>
      <c r="G55" s="3">
        <v>1778.4</v>
      </c>
      <c r="H55" s="3">
        <f t="shared" si="0"/>
        <v>17.799999999999955</v>
      </c>
      <c r="I55" s="3">
        <f t="shared" si="1"/>
        <v>2.7000000000000455</v>
      </c>
    </row>
    <row r="56" spans="1:9" x14ac:dyDescent="0.25">
      <c r="A56" s="1" t="s">
        <v>84</v>
      </c>
      <c r="B56" s="3">
        <v>1813.1</v>
      </c>
      <c r="C56" t="s">
        <v>85</v>
      </c>
      <c r="D56" s="3">
        <v>1773.2</v>
      </c>
      <c r="E56" s="3">
        <v>1778.3</v>
      </c>
      <c r="F56" s="2">
        <v>-4.8999999999999998E-3</v>
      </c>
      <c r="G56" s="3">
        <v>1788.8</v>
      </c>
      <c r="H56" s="3">
        <f t="shared" si="0"/>
        <v>24.299999999999955</v>
      </c>
      <c r="I56" s="3">
        <f t="shared" si="1"/>
        <v>15.599999999999909</v>
      </c>
    </row>
    <row r="57" spans="1:9" x14ac:dyDescent="0.25">
      <c r="A57" s="1" t="s">
        <v>86</v>
      </c>
      <c r="B57" s="3">
        <v>1803</v>
      </c>
      <c r="C57" t="s">
        <v>87</v>
      </c>
      <c r="D57" s="3">
        <v>1784</v>
      </c>
      <c r="E57" s="3">
        <v>1787.1</v>
      </c>
      <c r="F57" s="2">
        <v>-1.6000000000000001E-3</v>
      </c>
      <c r="G57" s="3">
        <v>1792.4</v>
      </c>
      <c r="H57" s="3">
        <f t="shared" si="0"/>
        <v>10.599999999999909</v>
      </c>
      <c r="I57" s="3">
        <f t="shared" si="1"/>
        <v>8.4000000000000909</v>
      </c>
    </row>
    <row r="58" spans="1:9" x14ac:dyDescent="0.25">
      <c r="A58" s="1" t="s">
        <v>88</v>
      </c>
      <c r="B58" s="3">
        <v>1820.8</v>
      </c>
      <c r="C58" t="s">
        <v>89</v>
      </c>
      <c r="D58" s="3">
        <v>1785.3</v>
      </c>
      <c r="E58" s="3">
        <v>1789.9</v>
      </c>
      <c r="F58" s="2">
        <v>-1.4E-3</v>
      </c>
      <c r="G58" s="3">
        <v>1791.3</v>
      </c>
      <c r="H58" s="3">
        <f t="shared" si="0"/>
        <v>29.5</v>
      </c>
      <c r="I58" s="3">
        <f t="shared" si="1"/>
        <v>6</v>
      </c>
    </row>
    <row r="59" spans="1:9" x14ac:dyDescent="0.25">
      <c r="A59" s="1" t="s">
        <v>90</v>
      </c>
      <c r="B59" s="3">
        <v>1795.3</v>
      </c>
      <c r="C59">
        <v>0</v>
      </c>
      <c r="D59" s="3">
        <v>1787.75</v>
      </c>
      <c r="E59" s="3">
        <v>1792.4</v>
      </c>
      <c r="F59" s="2">
        <v>2E-3</v>
      </c>
      <c r="G59" s="3">
        <v>1789.8</v>
      </c>
      <c r="H59" s="3">
        <f t="shared" si="0"/>
        <v>5.5</v>
      </c>
      <c r="I59" s="3">
        <f t="shared" si="1"/>
        <v>2.0499999999999545</v>
      </c>
    </row>
    <row r="60" spans="1:9" x14ac:dyDescent="0.25">
      <c r="A60" s="1" t="s">
        <v>91</v>
      </c>
      <c r="B60" s="3">
        <v>1800.1</v>
      </c>
      <c r="C60" t="s">
        <v>92</v>
      </c>
      <c r="D60" s="3">
        <v>1782.4</v>
      </c>
      <c r="E60" s="3">
        <v>1788.8</v>
      </c>
      <c r="F60" s="2">
        <v>4.0000000000000002E-4</v>
      </c>
      <c r="G60" s="3">
        <v>1793.9</v>
      </c>
      <c r="H60" s="3">
        <f t="shared" si="0"/>
        <v>6.1999999999998181</v>
      </c>
      <c r="I60" s="3">
        <f t="shared" si="1"/>
        <v>11.5</v>
      </c>
    </row>
    <row r="61" spans="1:9" x14ac:dyDescent="0.25">
      <c r="A61" s="1" t="s">
        <v>93</v>
      </c>
      <c r="B61" s="3">
        <v>1816.4</v>
      </c>
      <c r="C61" t="s">
        <v>94</v>
      </c>
      <c r="D61" s="3">
        <v>1786.6</v>
      </c>
      <c r="E61" s="3">
        <v>1788.1</v>
      </c>
      <c r="F61" s="2">
        <v>-1.26E-2</v>
      </c>
      <c r="G61" s="3">
        <v>1813.3</v>
      </c>
      <c r="H61" s="3">
        <f t="shared" si="0"/>
        <v>3.1000000000001364</v>
      </c>
      <c r="I61" s="3">
        <f t="shared" si="1"/>
        <v>26.700000000000045</v>
      </c>
    </row>
    <row r="62" spans="1:9" x14ac:dyDescent="0.25">
      <c r="A62" s="1" t="s">
        <v>95</v>
      </c>
      <c r="B62" s="3">
        <v>1853.7</v>
      </c>
      <c r="C62" t="s">
        <v>96</v>
      </c>
      <c r="D62" s="3">
        <v>1807.4</v>
      </c>
      <c r="E62" s="3">
        <v>1811</v>
      </c>
      <c r="F62" s="2">
        <v>-2.4299999999999999E-2</v>
      </c>
      <c r="G62" s="3">
        <v>1852.5</v>
      </c>
      <c r="H62" s="3">
        <f t="shared" si="0"/>
        <v>1.2000000000000455</v>
      </c>
      <c r="I62" s="3">
        <f t="shared" si="1"/>
        <v>45.099999999999909</v>
      </c>
    </row>
    <row r="63" spans="1:9" x14ac:dyDescent="0.25">
      <c r="A63" s="1" t="s">
        <v>97</v>
      </c>
      <c r="B63" s="3">
        <v>1872.1</v>
      </c>
      <c r="C63" t="s">
        <v>98</v>
      </c>
      <c r="D63" s="3">
        <v>1849.2</v>
      </c>
      <c r="E63" s="3">
        <v>1856.1</v>
      </c>
      <c r="F63" s="2">
        <v>-5.1000000000000004E-3</v>
      </c>
      <c r="G63" s="3">
        <v>1865.3</v>
      </c>
      <c r="H63" s="3">
        <f t="shared" si="0"/>
        <v>6.7999999999999545</v>
      </c>
      <c r="I63" s="3">
        <f t="shared" si="1"/>
        <v>16.099999999999909</v>
      </c>
    </row>
    <row r="64" spans="1:9" x14ac:dyDescent="0.25">
      <c r="A64" s="1" t="s">
        <v>99</v>
      </c>
      <c r="B64" s="3">
        <v>1875.8</v>
      </c>
      <c r="C64" t="s">
        <v>100</v>
      </c>
      <c r="D64" s="3">
        <v>1861</v>
      </c>
      <c r="E64" s="3">
        <v>1865.7</v>
      </c>
      <c r="F64" s="2">
        <v>-4.5999999999999999E-3</v>
      </c>
      <c r="G64" s="3">
        <v>1874.6</v>
      </c>
      <c r="H64" s="3">
        <f t="shared" si="0"/>
        <v>1.2000000000000455</v>
      </c>
      <c r="I64" s="3">
        <f t="shared" si="1"/>
        <v>13.599999999999909</v>
      </c>
    </row>
    <row r="65" spans="1:9" x14ac:dyDescent="0.25">
      <c r="A65" s="1" t="s">
        <v>101</v>
      </c>
      <c r="B65" s="3">
        <v>1874.6</v>
      </c>
      <c r="C65" t="s">
        <v>102</v>
      </c>
      <c r="D65" s="3">
        <v>1855.9</v>
      </c>
      <c r="E65" s="3">
        <v>1874.4</v>
      </c>
      <c r="F65" s="2">
        <v>8.6999999999999994E-3</v>
      </c>
      <c r="G65" s="3">
        <v>1855.9</v>
      </c>
      <c r="H65" s="3">
        <f t="shared" si="0"/>
        <v>18.699999999999818</v>
      </c>
      <c r="I65" s="3">
        <f t="shared" si="1"/>
        <v>0</v>
      </c>
    </row>
    <row r="66" spans="1:9" x14ac:dyDescent="0.25">
      <c r="A66" s="1" t="s">
        <v>103</v>
      </c>
      <c r="B66" s="3">
        <v>1882.5</v>
      </c>
      <c r="C66" t="s">
        <v>104</v>
      </c>
      <c r="D66" s="3">
        <v>1855.5</v>
      </c>
      <c r="E66" s="3">
        <v>1858.3</v>
      </c>
      <c r="F66" s="2">
        <v>-6.7000000000000002E-3</v>
      </c>
      <c r="G66" s="3">
        <v>1868.4</v>
      </c>
      <c r="H66" s="3">
        <f t="shared" si="0"/>
        <v>14.099999999999909</v>
      </c>
      <c r="I66" s="3">
        <f t="shared" si="1"/>
        <v>12.900000000000091</v>
      </c>
    </row>
    <row r="67" spans="1:9" x14ac:dyDescent="0.25">
      <c r="A67" s="1" t="s">
        <v>105</v>
      </c>
      <c r="B67" s="3">
        <v>1876.3</v>
      </c>
      <c r="C67" t="s">
        <v>106</v>
      </c>
      <c r="D67" s="3">
        <v>1862.9</v>
      </c>
      <c r="E67" s="3">
        <v>1870.8</v>
      </c>
      <c r="F67" s="2">
        <v>-6.9999999999999999E-4</v>
      </c>
      <c r="G67" s="3">
        <v>1875.6</v>
      </c>
      <c r="H67" s="3">
        <f t="shared" ref="H67:H130" si="2">B67-G67</f>
        <v>0.70000000000004547</v>
      </c>
      <c r="I67" s="3">
        <f t="shared" ref="I67:I130" si="3">G67-D67</f>
        <v>12.699999999999818</v>
      </c>
    </row>
    <row r="68" spans="1:9" x14ac:dyDescent="0.25">
      <c r="A68" s="1">
        <v>44541</v>
      </c>
      <c r="B68" s="3">
        <v>1875</v>
      </c>
      <c r="C68" t="s">
        <v>107</v>
      </c>
      <c r="D68" s="3">
        <v>1851.9</v>
      </c>
      <c r="E68" s="3">
        <v>1872.2</v>
      </c>
      <c r="F68" s="2">
        <v>2.3999999999999998E-3</v>
      </c>
      <c r="G68" s="3">
        <v>1867.3</v>
      </c>
      <c r="H68" s="3">
        <f t="shared" si="2"/>
        <v>7.7000000000000455</v>
      </c>
      <c r="I68" s="3">
        <f t="shared" si="3"/>
        <v>15.399999999999864</v>
      </c>
    </row>
    <row r="69" spans="1:9" x14ac:dyDescent="0.25">
      <c r="A69" s="1">
        <v>44511</v>
      </c>
      <c r="B69" s="3">
        <v>1872.1</v>
      </c>
      <c r="C69" t="s">
        <v>108</v>
      </c>
      <c r="D69" s="3">
        <v>1849.4</v>
      </c>
      <c r="E69" s="3">
        <v>1867.7</v>
      </c>
      <c r="F69" s="2">
        <v>8.5000000000000006E-3</v>
      </c>
      <c r="G69" s="3">
        <v>1854</v>
      </c>
      <c r="H69" s="3">
        <f t="shared" si="2"/>
        <v>18.099999999999909</v>
      </c>
      <c r="I69" s="3">
        <f t="shared" si="3"/>
        <v>4.5999999999999091</v>
      </c>
    </row>
    <row r="70" spans="1:9" x14ac:dyDescent="0.25">
      <c r="A70" s="1">
        <v>44480</v>
      </c>
      <c r="B70" s="3">
        <v>1872.1</v>
      </c>
      <c r="C70" t="s">
        <v>109</v>
      </c>
      <c r="D70" s="3">
        <v>1826.8</v>
      </c>
      <c r="E70" s="3">
        <v>1852</v>
      </c>
      <c r="F70" s="2">
        <v>9.4999999999999998E-3</v>
      </c>
      <c r="G70" s="3">
        <v>1837.2</v>
      </c>
      <c r="H70" s="3">
        <f t="shared" si="2"/>
        <v>34.899999999999864</v>
      </c>
      <c r="I70" s="3">
        <f t="shared" si="3"/>
        <v>10.400000000000091</v>
      </c>
    </row>
    <row r="71" spans="1:9" x14ac:dyDescent="0.25">
      <c r="A71" s="1">
        <v>44450</v>
      </c>
      <c r="B71" s="3">
        <v>1838.4</v>
      </c>
      <c r="C71" t="s">
        <v>110</v>
      </c>
      <c r="D71" s="3">
        <v>1825.6</v>
      </c>
      <c r="E71" s="3">
        <v>1834.5</v>
      </c>
      <c r="F71" s="2">
        <v>1.5E-3</v>
      </c>
      <c r="G71" s="3">
        <v>1827.8</v>
      </c>
      <c r="H71" s="3">
        <f t="shared" si="2"/>
        <v>10.600000000000136</v>
      </c>
      <c r="I71" s="3">
        <f t="shared" si="3"/>
        <v>2.2000000000000455</v>
      </c>
    </row>
    <row r="72" spans="1:9" x14ac:dyDescent="0.25">
      <c r="A72" s="1">
        <v>44419</v>
      </c>
      <c r="B72" s="3">
        <v>1831.8</v>
      </c>
      <c r="C72" t="s">
        <v>111</v>
      </c>
      <c r="D72" s="3">
        <v>1818</v>
      </c>
      <c r="E72" s="3">
        <v>1831.8</v>
      </c>
      <c r="F72" s="2">
        <v>6.1999999999999998E-3</v>
      </c>
      <c r="G72" s="3">
        <v>1823</v>
      </c>
      <c r="H72" s="3">
        <f t="shared" si="2"/>
        <v>8.7999999999999545</v>
      </c>
      <c r="I72" s="3">
        <f t="shared" si="3"/>
        <v>5</v>
      </c>
    </row>
    <row r="73" spans="1:9" x14ac:dyDescent="0.25">
      <c r="A73" s="1">
        <v>44327</v>
      </c>
      <c r="B73" s="3">
        <v>1823</v>
      </c>
      <c r="C73" t="s">
        <v>112</v>
      </c>
      <c r="D73" s="3">
        <v>1789.2</v>
      </c>
      <c r="E73" s="3">
        <v>1820.6</v>
      </c>
      <c r="F73" s="2">
        <v>1.3100000000000001E-2</v>
      </c>
      <c r="G73" s="3">
        <v>1799.2</v>
      </c>
      <c r="H73" s="3">
        <f t="shared" si="2"/>
        <v>23.799999999999955</v>
      </c>
      <c r="I73" s="3">
        <f t="shared" si="3"/>
        <v>10</v>
      </c>
    </row>
    <row r="74" spans="1:9" x14ac:dyDescent="0.25">
      <c r="A74" s="1">
        <v>44297</v>
      </c>
      <c r="B74" s="3">
        <v>1803.2</v>
      </c>
      <c r="C74" t="s">
        <v>113</v>
      </c>
      <c r="D74" s="3">
        <v>1774.6</v>
      </c>
      <c r="E74" s="3">
        <v>1797.1</v>
      </c>
      <c r="F74" s="2">
        <v>1.67E-2</v>
      </c>
      <c r="G74" s="3">
        <v>1781.9</v>
      </c>
      <c r="H74" s="3">
        <f t="shared" si="2"/>
        <v>21.299999999999955</v>
      </c>
      <c r="I74" s="3">
        <f t="shared" si="3"/>
        <v>7.3000000000001819</v>
      </c>
    </row>
    <row r="75" spans="1:9" x14ac:dyDescent="0.25">
      <c r="A75" s="1">
        <v>44266</v>
      </c>
      <c r="B75" s="3">
        <v>1789.2</v>
      </c>
      <c r="C75" t="s">
        <v>114</v>
      </c>
      <c r="D75" s="3">
        <v>1762.8</v>
      </c>
      <c r="E75" s="3">
        <v>1767.5</v>
      </c>
      <c r="F75" s="2">
        <v>-1.4200000000000001E-2</v>
      </c>
      <c r="G75" s="3">
        <v>1787</v>
      </c>
      <c r="H75" s="3">
        <f t="shared" si="2"/>
        <v>2.2000000000000455</v>
      </c>
      <c r="I75" s="3">
        <f t="shared" si="3"/>
        <v>24.200000000000045</v>
      </c>
    </row>
    <row r="76" spans="1:9" x14ac:dyDescent="0.25">
      <c r="A76" s="1">
        <v>44238</v>
      </c>
      <c r="B76" s="3">
        <v>1801.1</v>
      </c>
      <c r="C76" t="s">
        <v>115</v>
      </c>
      <c r="D76" s="3">
        <v>1791.5</v>
      </c>
      <c r="E76" s="3">
        <v>1793</v>
      </c>
      <c r="F76" s="2">
        <v>-3.5999999999999999E-3</v>
      </c>
      <c r="G76" s="3">
        <v>1796.4</v>
      </c>
      <c r="H76" s="3">
        <f t="shared" si="2"/>
        <v>4.6999999999998181</v>
      </c>
      <c r="I76" s="3">
        <f t="shared" si="3"/>
        <v>4.9000000000000909</v>
      </c>
    </row>
    <row r="77" spans="1:9" x14ac:dyDescent="0.25">
      <c r="A77" s="1">
        <v>44207</v>
      </c>
      <c r="B77" s="3">
        <v>1801</v>
      </c>
      <c r="C77" t="s">
        <v>116</v>
      </c>
      <c r="D77" s="3">
        <v>1784.3</v>
      </c>
      <c r="E77" s="3">
        <v>1799.5</v>
      </c>
      <c r="F77" s="2">
        <v>6.7000000000000002E-3</v>
      </c>
      <c r="G77" s="3">
        <v>1784.4</v>
      </c>
      <c r="H77" s="3">
        <f t="shared" si="2"/>
        <v>16.599999999999909</v>
      </c>
      <c r="I77" s="3">
        <f t="shared" si="3"/>
        <v>0.10000000000013642</v>
      </c>
    </row>
    <row r="78" spans="1:9" x14ac:dyDescent="0.25">
      <c r="A78" s="1" t="s">
        <v>117</v>
      </c>
      <c r="B78" s="3">
        <v>1805.9</v>
      </c>
      <c r="C78" t="s">
        <v>118</v>
      </c>
      <c r="D78" s="3">
        <v>1776.2</v>
      </c>
      <c r="E78" s="3">
        <v>1787.6</v>
      </c>
      <c r="F78" s="2">
        <v>-1.04E-2</v>
      </c>
      <c r="G78" s="3">
        <v>1804.8</v>
      </c>
      <c r="H78" s="3">
        <f t="shared" si="2"/>
        <v>1.1000000000001364</v>
      </c>
      <c r="I78" s="3">
        <f t="shared" si="3"/>
        <v>28.599999999999909</v>
      </c>
    </row>
    <row r="79" spans="1:9" x14ac:dyDescent="0.25">
      <c r="A79" s="1" t="s">
        <v>119</v>
      </c>
      <c r="B79" s="3">
        <v>1814.1</v>
      </c>
      <c r="C79" t="s">
        <v>120</v>
      </c>
      <c r="D79" s="3">
        <v>1797.2</v>
      </c>
      <c r="E79" s="3">
        <v>1806.4</v>
      </c>
      <c r="F79" s="2">
        <v>2.0999999999999999E-3</v>
      </c>
      <c r="G79" s="3">
        <v>1800.6</v>
      </c>
      <c r="H79" s="3">
        <f t="shared" si="2"/>
        <v>13.5</v>
      </c>
      <c r="I79" s="3">
        <f t="shared" si="3"/>
        <v>3.3999999999998636</v>
      </c>
    </row>
    <row r="80" spans="1:9" x14ac:dyDescent="0.25">
      <c r="A80" s="1" t="s">
        <v>121</v>
      </c>
      <c r="B80" s="3">
        <v>1804</v>
      </c>
      <c r="C80" t="s">
        <v>122</v>
      </c>
      <c r="D80" s="3">
        <v>1788.6</v>
      </c>
      <c r="E80" s="3">
        <v>1802.6</v>
      </c>
      <c r="F80" s="2">
        <v>3.0999999999999999E-3</v>
      </c>
      <c r="G80" s="3">
        <v>1797.6</v>
      </c>
      <c r="H80" s="3">
        <f t="shared" si="2"/>
        <v>6.4000000000000909</v>
      </c>
      <c r="I80" s="3">
        <f t="shared" si="3"/>
        <v>9</v>
      </c>
    </row>
    <row r="81" spans="1:9" x14ac:dyDescent="0.25">
      <c r="A81" s="1" t="s">
        <v>123</v>
      </c>
      <c r="B81" s="3">
        <v>1810.6</v>
      </c>
      <c r="C81" t="s">
        <v>124</v>
      </c>
      <c r="D81" s="3">
        <v>1788</v>
      </c>
      <c r="E81" s="3">
        <v>1797.1</v>
      </c>
      <c r="F81" s="2">
        <v>-7.3000000000000001E-3</v>
      </c>
      <c r="G81" s="3">
        <v>1810.6</v>
      </c>
      <c r="H81" s="3">
        <f t="shared" si="2"/>
        <v>0</v>
      </c>
      <c r="I81" s="3">
        <f t="shared" si="3"/>
        <v>22.599999999999909</v>
      </c>
    </row>
    <row r="82" spans="1:9" x14ac:dyDescent="0.25">
      <c r="A82" s="1" t="s">
        <v>125</v>
      </c>
      <c r="B82" s="3">
        <v>1814.6</v>
      </c>
      <c r="C82" t="s">
        <v>126</v>
      </c>
      <c r="D82" s="3">
        <v>1798.7</v>
      </c>
      <c r="E82" s="3">
        <v>1810.4</v>
      </c>
      <c r="F82" s="2">
        <v>5.7999999999999996E-3</v>
      </c>
      <c r="G82" s="3">
        <v>1798.7</v>
      </c>
      <c r="H82" s="3">
        <f t="shared" si="2"/>
        <v>15.899999999999864</v>
      </c>
      <c r="I82" s="3">
        <f t="shared" si="3"/>
        <v>0</v>
      </c>
    </row>
    <row r="83" spans="1:9" x14ac:dyDescent="0.25">
      <c r="A83" s="1" t="s">
        <v>127</v>
      </c>
      <c r="B83" s="3">
        <v>1818.6</v>
      </c>
      <c r="C83" t="s">
        <v>128</v>
      </c>
      <c r="D83" s="3">
        <v>1787.8</v>
      </c>
      <c r="E83" s="3">
        <v>1800</v>
      </c>
      <c r="F83" s="2">
        <v>8.2000000000000007E-3</v>
      </c>
      <c r="G83" s="3">
        <v>1790.5</v>
      </c>
      <c r="H83" s="3">
        <f t="shared" si="2"/>
        <v>28.099999999999909</v>
      </c>
      <c r="I83" s="3">
        <f t="shared" si="3"/>
        <v>2.7000000000000455</v>
      </c>
    </row>
    <row r="84" spans="1:9" x14ac:dyDescent="0.25">
      <c r="A84" s="1" t="s">
        <v>129</v>
      </c>
      <c r="B84" s="3">
        <v>1792.5</v>
      </c>
      <c r="C84" t="s">
        <v>130</v>
      </c>
      <c r="D84" s="3">
        <v>1780.4</v>
      </c>
      <c r="E84" s="3">
        <v>1785.4</v>
      </c>
      <c r="F84" s="2">
        <v>-1.6999999999999999E-3</v>
      </c>
      <c r="G84" s="3">
        <v>1785.8</v>
      </c>
      <c r="H84" s="3">
        <f t="shared" si="2"/>
        <v>6.7000000000000455</v>
      </c>
      <c r="I84" s="3">
        <f t="shared" si="3"/>
        <v>5.3999999999998636</v>
      </c>
    </row>
    <row r="85" spans="1:9" x14ac:dyDescent="0.25">
      <c r="A85" s="1" t="s">
        <v>131</v>
      </c>
      <c r="B85" s="3">
        <v>1791.7</v>
      </c>
      <c r="C85" t="s">
        <v>132</v>
      </c>
      <c r="D85" s="3">
        <v>1775.7</v>
      </c>
      <c r="E85" s="3">
        <v>1788.4</v>
      </c>
      <c r="F85" s="2">
        <v>8.0999999999999996E-3</v>
      </c>
      <c r="G85" s="3">
        <v>1776.3</v>
      </c>
      <c r="H85" s="3">
        <f t="shared" si="2"/>
        <v>15.400000000000091</v>
      </c>
      <c r="I85" s="3">
        <f t="shared" si="3"/>
        <v>0.59999999999990905</v>
      </c>
    </row>
    <row r="86" spans="1:9" x14ac:dyDescent="0.25">
      <c r="A86" s="1" t="s">
        <v>133</v>
      </c>
      <c r="B86" s="3">
        <v>1789.4</v>
      </c>
      <c r="C86" t="s">
        <v>134</v>
      </c>
      <c r="D86" s="3">
        <v>1767.7</v>
      </c>
      <c r="E86" s="3">
        <v>1774.1</v>
      </c>
      <c r="F86" s="2">
        <v>2.7000000000000001E-3</v>
      </c>
      <c r="G86" s="3">
        <v>1767.7</v>
      </c>
      <c r="H86" s="3">
        <f t="shared" si="2"/>
        <v>21.700000000000045</v>
      </c>
      <c r="I86" s="3">
        <f t="shared" si="3"/>
        <v>0</v>
      </c>
    </row>
    <row r="87" spans="1:9" x14ac:dyDescent="0.25">
      <c r="A87" s="1" t="s">
        <v>135</v>
      </c>
      <c r="B87" s="3">
        <v>1775</v>
      </c>
      <c r="C87" t="s">
        <v>136</v>
      </c>
      <c r="D87" s="3">
        <v>1763.9</v>
      </c>
      <c r="E87" s="3">
        <v>1769.3</v>
      </c>
      <c r="F87" s="2">
        <v>-1.5E-3</v>
      </c>
      <c r="G87" s="3">
        <v>1771</v>
      </c>
      <c r="H87" s="3">
        <f t="shared" si="2"/>
        <v>4</v>
      </c>
      <c r="I87" s="3">
        <f t="shared" si="3"/>
        <v>7.0999999999999091</v>
      </c>
    </row>
    <row r="88" spans="1:9" x14ac:dyDescent="0.25">
      <c r="A88" s="1" t="s">
        <v>137</v>
      </c>
      <c r="B88" s="3">
        <v>1800.7</v>
      </c>
      <c r="C88" t="s">
        <v>118</v>
      </c>
      <c r="D88" s="3">
        <v>1770.1</v>
      </c>
      <c r="E88" s="3">
        <v>1771.9</v>
      </c>
      <c r="F88" s="2">
        <v>-1.6400000000000001E-2</v>
      </c>
      <c r="G88" s="3">
        <v>1800.7</v>
      </c>
      <c r="H88" s="3">
        <f t="shared" si="2"/>
        <v>0</v>
      </c>
      <c r="I88" s="3">
        <f t="shared" si="3"/>
        <v>30.600000000000136</v>
      </c>
    </row>
    <row r="89" spans="1:9" x14ac:dyDescent="0.25">
      <c r="A89" s="1" t="s">
        <v>138</v>
      </c>
      <c r="B89" s="3">
        <v>1804.5</v>
      </c>
      <c r="C89" t="s">
        <v>139</v>
      </c>
      <c r="D89" s="3">
        <v>1793.1</v>
      </c>
      <c r="E89" s="3">
        <v>1801.5</v>
      </c>
      <c r="F89" s="2">
        <v>1.6999999999999999E-3</v>
      </c>
      <c r="G89" s="3">
        <v>1797</v>
      </c>
      <c r="H89" s="3">
        <f t="shared" si="2"/>
        <v>7.5</v>
      </c>
      <c r="I89" s="3">
        <f t="shared" si="3"/>
        <v>3.9000000000000909</v>
      </c>
    </row>
    <row r="90" spans="1:9" x14ac:dyDescent="0.25">
      <c r="A90" s="1" t="s">
        <v>140</v>
      </c>
      <c r="B90" s="3">
        <v>1800.1</v>
      </c>
      <c r="C90" t="s">
        <v>141</v>
      </c>
      <c r="D90" s="3">
        <v>1761.6</v>
      </c>
      <c r="E90" s="3">
        <v>1798.5</v>
      </c>
      <c r="F90" s="2">
        <v>2.0199999999999999E-2</v>
      </c>
      <c r="G90" s="3">
        <v>1766.7</v>
      </c>
      <c r="H90" s="3">
        <f t="shared" si="2"/>
        <v>33.399999999999864</v>
      </c>
      <c r="I90" s="3">
        <f t="shared" si="3"/>
        <v>5.1000000000001364</v>
      </c>
    </row>
    <row r="91" spans="1:9" x14ac:dyDescent="0.25">
      <c r="A91" s="1">
        <v>44540</v>
      </c>
      <c r="B91" s="3">
        <v>1773</v>
      </c>
      <c r="C91" t="s">
        <v>142</v>
      </c>
      <c r="D91" s="3">
        <v>1755.2</v>
      </c>
      <c r="E91" s="3">
        <v>1762.9</v>
      </c>
      <c r="F91" s="2">
        <v>2E-3</v>
      </c>
      <c r="G91" s="3">
        <v>1755.2</v>
      </c>
      <c r="H91" s="3">
        <f t="shared" si="2"/>
        <v>17.799999999999955</v>
      </c>
      <c r="I91" s="3">
        <f t="shared" si="3"/>
        <v>0</v>
      </c>
    </row>
    <row r="92" spans="1:9" x14ac:dyDescent="0.25">
      <c r="A92" s="1">
        <v>44510</v>
      </c>
      <c r="B92" s="3">
        <v>1764.2</v>
      </c>
      <c r="C92" t="s">
        <v>143</v>
      </c>
      <c r="D92" s="3">
        <v>1753.7</v>
      </c>
      <c r="E92" s="3">
        <v>1759.4</v>
      </c>
      <c r="F92" s="2">
        <v>-1E-3</v>
      </c>
      <c r="G92" s="3">
        <v>1757.4</v>
      </c>
      <c r="H92" s="3">
        <f t="shared" si="2"/>
        <v>6.7999999999999545</v>
      </c>
      <c r="I92" s="3">
        <f t="shared" si="3"/>
        <v>3.7000000000000455</v>
      </c>
    </row>
    <row r="93" spans="1:9" x14ac:dyDescent="0.25">
      <c r="A93" s="1">
        <v>44418</v>
      </c>
      <c r="B93" s="3">
        <v>1785.5</v>
      </c>
      <c r="C93" t="s">
        <v>144</v>
      </c>
      <c r="D93" s="3">
        <v>1758.1</v>
      </c>
      <c r="E93" s="3">
        <v>1761.1</v>
      </c>
      <c r="F93" s="2">
        <v>-8.9999999999999998E-4</v>
      </c>
      <c r="G93" s="3">
        <v>1759.6</v>
      </c>
      <c r="H93" s="3">
        <f t="shared" si="2"/>
        <v>25.900000000000091</v>
      </c>
      <c r="I93" s="3">
        <f t="shared" si="3"/>
        <v>1.5</v>
      </c>
    </row>
    <row r="94" spans="1:9" x14ac:dyDescent="0.25">
      <c r="A94" s="1">
        <v>44387</v>
      </c>
      <c r="B94" s="3">
        <v>1769.9</v>
      </c>
      <c r="C94" t="s">
        <v>145</v>
      </c>
      <c r="D94" s="3">
        <v>1755.9</v>
      </c>
      <c r="E94" s="3">
        <v>1762.7</v>
      </c>
      <c r="F94" s="2">
        <v>-1.4E-3</v>
      </c>
      <c r="G94" s="3">
        <v>1763</v>
      </c>
      <c r="H94" s="3">
        <f t="shared" si="2"/>
        <v>6.9000000000000909</v>
      </c>
      <c r="I94" s="3">
        <f t="shared" si="3"/>
        <v>7.0999999999999091</v>
      </c>
    </row>
    <row r="95" spans="1:9" x14ac:dyDescent="0.25">
      <c r="A95" s="1">
        <v>44357</v>
      </c>
      <c r="B95" s="3">
        <v>1768.8</v>
      </c>
      <c r="C95" t="s">
        <v>146</v>
      </c>
      <c r="D95" s="3">
        <v>1749.5</v>
      </c>
      <c r="E95" s="3">
        <v>1765.1</v>
      </c>
      <c r="F95" s="2">
        <v>5.0000000000000001E-4</v>
      </c>
      <c r="G95" s="3">
        <v>1759.4</v>
      </c>
      <c r="H95" s="3">
        <f t="shared" si="2"/>
        <v>9.3999999999998636</v>
      </c>
      <c r="I95" s="3">
        <f t="shared" si="3"/>
        <v>9.9000000000000909</v>
      </c>
    </row>
    <row r="96" spans="1:9" x14ac:dyDescent="0.25">
      <c r="A96" s="1">
        <v>44326</v>
      </c>
      <c r="B96" s="3">
        <v>1769</v>
      </c>
      <c r="C96" t="s">
        <v>147</v>
      </c>
      <c r="D96" s="3">
        <v>1752.7</v>
      </c>
      <c r="E96" s="3">
        <v>1764.2</v>
      </c>
      <c r="F96" s="2">
        <v>-3.5999999999999999E-3</v>
      </c>
      <c r="G96" s="3">
        <v>1769</v>
      </c>
      <c r="H96" s="3">
        <f t="shared" si="2"/>
        <v>0</v>
      </c>
      <c r="I96" s="3">
        <f t="shared" si="3"/>
        <v>16.299999999999955</v>
      </c>
    </row>
    <row r="97" spans="1:9" x14ac:dyDescent="0.25">
      <c r="A97" s="1">
        <v>44296</v>
      </c>
      <c r="B97" s="3">
        <v>1774</v>
      </c>
      <c r="C97" t="s">
        <v>148</v>
      </c>
      <c r="D97" s="3">
        <v>1752</v>
      </c>
      <c r="E97" s="3">
        <v>1770.6</v>
      </c>
      <c r="F97" s="2">
        <v>5.1999999999999998E-3</v>
      </c>
      <c r="G97" s="3">
        <v>1764.5</v>
      </c>
      <c r="H97" s="3">
        <f t="shared" si="2"/>
        <v>9.5</v>
      </c>
      <c r="I97" s="3">
        <f t="shared" si="3"/>
        <v>12.5</v>
      </c>
    </row>
    <row r="98" spans="1:9" x14ac:dyDescent="0.25">
      <c r="A98" s="1">
        <v>44206</v>
      </c>
      <c r="B98" s="3">
        <v>1766</v>
      </c>
      <c r="C98" t="s">
        <v>149</v>
      </c>
      <c r="D98" s="3">
        <v>1753.3</v>
      </c>
      <c r="E98" s="3">
        <v>1761.5</v>
      </c>
      <c r="F98" s="2">
        <v>1E-3</v>
      </c>
      <c r="G98" s="3">
        <v>1758.6</v>
      </c>
      <c r="H98" s="3">
        <f t="shared" si="2"/>
        <v>7.4000000000000909</v>
      </c>
      <c r="I98" s="3">
        <f t="shared" si="3"/>
        <v>5.2999999999999545</v>
      </c>
    </row>
    <row r="99" spans="1:9" x14ac:dyDescent="0.25">
      <c r="A99" s="1" t="s">
        <v>150</v>
      </c>
      <c r="B99" s="3">
        <v>1766</v>
      </c>
      <c r="C99" t="s">
        <v>151</v>
      </c>
      <c r="D99" s="3">
        <v>1727.7</v>
      </c>
      <c r="E99" s="3">
        <v>1759.7</v>
      </c>
      <c r="F99" s="2">
        <v>1.9300000000000001E-2</v>
      </c>
      <c r="G99" s="3">
        <v>1732.9</v>
      </c>
      <c r="H99" s="3">
        <f t="shared" si="2"/>
        <v>33.099999999999909</v>
      </c>
      <c r="I99" s="3">
        <f t="shared" si="3"/>
        <v>5.2000000000000455</v>
      </c>
    </row>
    <row r="100" spans="1:9" x14ac:dyDescent="0.25">
      <c r="A100" s="1" t="s">
        <v>152</v>
      </c>
      <c r="B100" s="3">
        <v>1749.2</v>
      </c>
      <c r="C100" t="s">
        <v>153</v>
      </c>
      <c r="D100" s="3">
        <v>1725</v>
      </c>
      <c r="E100" s="3">
        <v>1726.3</v>
      </c>
      <c r="F100" s="2">
        <v>-8.5000000000000006E-3</v>
      </c>
      <c r="G100" s="3">
        <v>1737.6</v>
      </c>
      <c r="H100" s="3">
        <f t="shared" si="2"/>
        <v>11.600000000000136</v>
      </c>
      <c r="I100" s="3">
        <f t="shared" si="3"/>
        <v>12.599999999999909</v>
      </c>
    </row>
    <row r="101" spans="1:9" x14ac:dyDescent="0.25">
      <c r="A101" s="1" t="s">
        <v>154</v>
      </c>
      <c r="B101" s="3">
        <v>1754.2</v>
      </c>
      <c r="C101" t="s">
        <v>155</v>
      </c>
      <c r="D101" s="3">
        <v>1732</v>
      </c>
      <c r="E101" s="3">
        <v>1741.1</v>
      </c>
      <c r="F101" s="2">
        <v>-8.3000000000000001E-3</v>
      </c>
      <c r="G101" s="3">
        <v>1750.8</v>
      </c>
      <c r="H101" s="3">
        <f t="shared" si="2"/>
        <v>3.4000000000000909</v>
      </c>
      <c r="I101" s="3">
        <f t="shared" si="3"/>
        <v>18.799999999999955</v>
      </c>
    </row>
    <row r="102" spans="1:9" x14ac:dyDescent="0.25">
      <c r="A102" s="1" t="s">
        <v>156</v>
      </c>
      <c r="B102" s="3">
        <v>1762.3</v>
      </c>
      <c r="C102" t="s">
        <v>118</v>
      </c>
      <c r="D102" s="3">
        <v>1748.6</v>
      </c>
      <c r="E102" s="3">
        <v>1755.6</v>
      </c>
      <c r="F102" s="2">
        <v>1E-4</v>
      </c>
      <c r="G102" s="3">
        <v>1762.3</v>
      </c>
      <c r="H102" s="3">
        <f t="shared" si="2"/>
        <v>0</v>
      </c>
      <c r="I102" s="3">
        <f t="shared" si="3"/>
        <v>13.700000000000045</v>
      </c>
    </row>
    <row r="103" spans="1:9" x14ac:dyDescent="0.25">
      <c r="A103" s="1" t="s">
        <v>157</v>
      </c>
      <c r="B103" s="3">
        <v>1761</v>
      </c>
      <c r="C103" t="s">
        <v>122</v>
      </c>
      <c r="D103" s="3">
        <v>1745.5</v>
      </c>
      <c r="E103" s="3">
        <v>1755.4</v>
      </c>
      <c r="F103" s="2">
        <v>1.1000000000000001E-3</v>
      </c>
      <c r="G103" s="3">
        <v>1753</v>
      </c>
      <c r="H103" s="3">
        <f t="shared" si="2"/>
        <v>8</v>
      </c>
      <c r="I103" s="3">
        <f t="shared" si="3"/>
        <v>7.5</v>
      </c>
    </row>
    <row r="104" spans="1:9" x14ac:dyDescent="0.25">
      <c r="A104" s="1" t="s">
        <v>158</v>
      </c>
      <c r="B104" s="3">
        <v>1780.2</v>
      </c>
      <c r="C104" t="s">
        <v>159</v>
      </c>
      <c r="D104" s="3">
        <v>1742.1</v>
      </c>
      <c r="E104" s="3">
        <v>1753.4</v>
      </c>
      <c r="F104" s="2">
        <v>-1.6400000000000001E-2</v>
      </c>
      <c r="G104" s="3">
        <v>1771.3</v>
      </c>
      <c r="H104" s="3">
        <f t="shared" si="2"/>
        <v>8.9000000000000909</v>
      </c>
      <c r="I104" s="3">
        <f t="shared" si="3"/>
        <v>29.200000000000045</v>
      </c>
    </row>
    <row r="105" spans="1:9" x14ac:dyDescent="0.25">
      <c r="A105" s="1" t="s">
        <v>160</v>
      </c>
      <c r="B105" s="3">
        <v>1791.2</v>
      </c>
      <c r="C105" t="s">
        <v>161</v>
      </c>
      <c r="D105" s="3">
        <v>1770</v>
      </c>
      <c r="E105" s="3">
        <v>1782.7</v>
      </c>
      <c r="F105" s="2">
        <v>4.0000000000000002E-4</v>
      </c>
      <c r="G105" s="3">
        <v>1782.7</v>
      </c>
      <c r="H105" s="3">
        <f t="shared" si="2"/>
        <v>8.5</v>
      </c>
      <c r="I105" s="3">
        <f t="shared" si="3"/>
        <v>12.700000000000045</v>
      </c>
    </row>
    <row r="106" spans="1:9" x14ac:dyDescent="0.25">
      <c r="A106" s="1" t="s">
        <v>162</v>
      </c>
      <c r="B106" s="3">
        <v>1785.8</v>
      </c>
      <c r="C106" t="s">
        <v>163</v>
      </c>
      <c r="D106" s="3">
        <v>1765.7</v>
      </c>
      <c r="E106" s="3">
        <v>1781.9</v>
      </c>
      <c r="F106" s="2">
        <v>8.0999999999999996E-3</v>
      </c>
      <c r="G106" s="3">
        <v>1770.2</v>
      </c>
      <c r="H106" s="3">
        <f t="shared" si="2"/>
        <v>15.599999999999909</v>
      </c>
      <c r="I106" s="3">
        <f t="shared" si="3"/>
        <v>4.5</v>
      </c>
    </row>
    <row r="107" spans="1:9" x14ac:dyDescent="0.25">
      <c r="A107" s="1" t="s">
        <v>164</v>
      </c>
      <c r="B107" s="3">
        <v>1771</v>
      </c>
      <c r="C107" t="s">
        <v>146</v>
      </c>
      <c r="D107" s="3">
        <v>1748.3</v>
      </c>
      <c r="E107" s="3">
        <v>1767.5</v>
      </c>
      <c r="F107" s="2">
        <v>7.1999999999999998E-3</v>
      </c>
      <c r="G107" s="3">
        <v>1753</v>
      </c>
      <c r="H107" s="3">
        <f t="shared" si="2"/>
        <v>18</v>
      </c>
      <c r="I107" s="3">
        <f t="shared" si="3"/>
        <v>4.7000000000000455</v>
      </c>
    </row>
    <row r="108" spans="1:9" x14ac:dyDescent="0.25">
      <c r="A108" s="1" t="s">
        <v>165</v>
      </c>
      <c r="B108" s="3">
        <v>1771.4</v>
      </c>
      <c r="C108" t="s">
        <v>166</v>
      </c>
      <c r="D108" s="3">
        <v>1751</v>
      </c>
      <c r="E108" s="3">
        <v>1754.9</v>
      </c>
      <c r="F108" s="2">
        <v>-3.0999999999999999E-3</v>
      </c>
      <c r="G108" s="3">
        <v>1757.4</v>
      </c>
      <c r="H108" s="3">
        <f t="shared" si="2"/>
        <v>14</v>
      </c>
      <c r="I108" s="3">
        <f t="shared" si="3"/>
        <v>6.4000000000000909</v>
      </c>
    </row>
    <row r="109" spans="1:9" x14ac:dyDescent="0.25">
      <c r="A109" s="1" t="s">
        <v>167</v>
      </c>
      <c r="B109" s="3">
        <v>1799</v>
      </c>
      <c r="C109" t="s">
        <v>168</v>
      </c>
      <c r="D109" s="3">
        <v>1750</v>
      </c>
      <c r="E109" s="3">
        <v>1760.4</v>
      </c>
      <c r="F109" s="2">
        <v>-2.12E-2</v>
      </c>
      <c r="G109" s="3">
        <v>1799</v>
      </c>
      <c r="H109" s="3">
        <f t="shared" si="2"/>
        <v>0</v>
      </c>
      <c r="I109" s="3">
        <f t="shared" si="3"/>
        <v>49</v>
      </c>
    </row>
    <row r="110" spans="1:9" x14ac:dyDescent="0.25">
      <c r="A110" s="1" t="s">
        <v>169</v>
      </c>
      <c r="B110" s="3">
        <v>1810.5</v>
      </c>
      <c r="C110" t="s">
        <v>170</v>
      </c>
      <c r="D110" s="3">
        <v>1796</v>
      </c>
      <c r="E110" s="3">
        <v>1798.5</v>
      </c>
      <c r="F110" s="2">
        <v>-6.7999999999999996E-3</v>
      </c>
      <c r="G110" s="3">
        <v>1806.3</v>
      </c>
      <c r="H110" s="3">
        <f t="shared" si="2"/>
        <v>4.2000000000000455</v>
      </c>
      <c r="I110" s="3">
        <f t="shared" si="3"/>
        <v>10.299999999999955</v>
      </c>
    </row>
    <row r="111" spans="1:9" x14ac:dyDescent="0.25">
      <c r="A111" s="1" t="s">
        <v>171</v>
      </c>
      <c r="B111" s="3">
        <v>1814.2</v>
      </c>
      <c r="C111" t="s">
        <v>172</v>
      </c>
      <c r="D111" s="3">
        <v>1786.6</v>
      </c>
      <c r="E111" s="3">
        <v>1810.8</v>
      </c>
      <c r="F111" s="2">
        <v>7.0000000000000001E-3</v>
      </c>
      <c r="G111" s="3">
        <v>1800</v>
      </c>
      <c r="H111" s="3">
        <f t="shared" si="2"/>
        <v>14.200000000000045</v>
      </c>
      <c r="I111" s="3">
        <f t="shared" si="3"/>
        <v>13.400000000000091</v>
      </c>
    </row>
    <row r="112" spans="1:9" x14ac:dyDescent="0.25">
      <c r="A112" s="1" t="s">
        <v>173</v>
      </c>
      <c r="B112" s="3">
        <v>1803</v>
      </c>
      <c r="C112" t="s">
        <v>174</v>
      </c>
      <c r="D112" s="3">
        <v>1788.6</v>
      </c>
      <c r="E112" s="3">
        <v>1798.3</v>
      </c>
      <c r="F112" s="2">
        <v>1.2999999999999999E-3</v>
      </c>
      <c r="G112" s="3">
        <v>1788.6</v>
      </c>
      <c r="H112" s="3">
        <f t="shared" si="2"/>
        <v>14.400000000000091</v>
      </c>
      <c r="I112" s="3">
        <f t="shared" si="3"/>
        <v>0</v>
      </c>
    </row>
    <row r="113" spans="1:9" x14ac:dyDescent="0.25">
      <c r="A113" s="1">
        <v>44478</v>
      </c>
      <c r="B113" s="3">
        <v>1808</v>
      </c>
      <c r="C113" t="s">
        <v>122</v>
      </c>
      <c r="D113" s="3">
        <v>1795.6</v>
      </c>
      <c r="E113" s="3">
        <v>1795.9</v>
      </c>
      <c r="F113" s="2">
        <v>-4.4000000000000003E-3</v>
      </c>
      <c r="G113" s="3">
        <v>1807</v>
      </c>
      <c r="H113" s="3">
        <f t="shared" si="2"/>
        <v>1</v>
      </c>
      <c r="I113" s="3">
        <f t="shared" si="3"/>
        <v>11.400000000000091</v>
      </c>
    </row>
    <row r="114" spans="1:9" x14ac:dyDescent="0.25">
      <c r="A114" s="1">
        <v>44448</v>
      </c>
      <c r="B114" s="3">
        <v>1807</v>
      </c>
      <c r="C114" t="s">
        <v>175</v>
      </c>
      <c r="D114" s="3">
        <v>1789.6</v>
      </c>
      <c r="E114" s="3">
        <v>1803.9</v>
      </c>
      <c r="F114" s="2">
        <v>3.7000000000000002E-3</v>
      </c>
      <c r="G114" s="3">
        <v>1794.1</v>
      </c>
      <c r="H114" s="3">
        <f t="shared" si="2"/>
        <v>12.900000000000091</v>
      </c>
      <c r="I114" s="3">
        <f t="shared" si="3"/>
        <v>4.5</v>
      </c>
    </row>
    <row r="115" spans="1:9" x14ac:dyDescent="0.25">
      <c r="A115" s="1">
        <v>44417</v>
      </c>
      <c r="B115" s="3">
        <v>1807.3</v>
      </c>
      <c r="C115" t="s">
        <v>176</v>
      </c>
      <c r="D115" s="3">
        <v>1787.2</v>
      </c>
      <c r="E115" s="3">
        <v>1797.3</v>
      </c>
      <c r="F115" s="2">
        <v>-2.8E-3</v>
      </c>
      <c r="G115" s="3">
        <v>1802.3</v>
      </c>
      <c r="H115" s="3">
        <f t="shared" si="2"/>
        <v>5</v>
      </c>
      <c r="I115" s="3">
        <f t="shared" si="3"/>
        <v>15.099999999999909</v>
      </c>
    </row>
    <row r="116" spans="1:9" x14ac:dyDescent="0.25">
      <c r="A116" s="1">
        <v>44386</v>
      </c>
      <c r="B116" s="3">
        <v>1835</v>
      </c>
      <c r="C116" t="s">
        <v>177</v>
      </c>
      <c r="D116" s="3">
        <v>1798.6</v>
      </c>
      <c r="E116" s="3">
        <v>1802.3</v>
      </c>
      <c r="F116" s="2">
        <v>-1.2800000000000001E-2</v>
      </c>
      <c r="G116" s="3">
        <v>1835</v>
      </c>
      <c r="H116" s="3">
        <f t="shared" si="2"/>
        <v>0</v>
      </c>
      <c r="I116" s="3">
        <f t="shared" si="3"/>
        <v>36.400000000000091</v>
      </c>
    </row>
    <row r="117" spans="1:9" x14ac:dyDescent="0.25">
      <c r="A117" s="1">
        <v>44356</v>
      </c>
      <c r="B117" s="3">
        <v>1830.65</v>
      </c>
      <c r="C117">
        <v>0</v>
      </c>
      <c r="D117" s="3">
        <v>1823.65</v>
      </c>
      <c r="E117" s="3">
        <v>1825.65</v>
      </c>
      <c r="F117" s="2">
        <v>-2.3999999999999998E-3</v>
      </c>
      <c r="G117" s="3">
        <v>1829.95</v>
      </c>
      <c r="H117" s="3">
        <f t="shared" si="2"/>
        <v>0.70000000000004547</v>
      </c>
      <c r="I117" s="3">
        <f t="shared" si="3"/>
        <v>6.2999999999999545</v>
      </c>
    </row>
    <row r="118" spans="1:9" x14ac:dyDescent="0.25">
      <c r="A118" s="1">
        <v>44325</v>
      </c>
      <c r="B118" s="3">
        <v>1832.5</v>
      </c>
      <c r="C118">
        <v>0</v>
      </c>
      <c r="D118" s="3">
        <v>1829.65</v>
      </c>
      <c r="E118" s="3">
        <v>1830.05</v>
      </c>
      <c r="F118" s="2">
        <v>-4.0000000000000001E-3</v>
      </c>
      <c r="G118" s="3">
        <v>1832.2</v>
      </c>
      <c r="H118" s="3">
        <f t="shared" si="2"/>
        <v>0.29999999999995453</v>
      </c>
      <c r="I118" s="3">
        <f t="shared" si="3"/>
        <v>2.5499999999999545</v>
      </c>
    </row>
    <row r="119" spans="1:9" x14ac:dyDescent="0.25">
      <c r="A119" s="1">
        <v>44264</v>
      </c>
      <c r="B119" s="3">
        <v>1840.4</v>
      </c>
      <c r="C119" t="s">
        <v>178</v>
      </c>
      <c r="D119" s="3">
        <v>1818.7</v>
      </c>
      <c r="E119" s="3">
        <v>1837.4</v>
      </c>
      <c r="F119" s="2">
        <v>1.2200000000000001E-2</v>
      </c>
      <c r="G119" s="3">
        <v>1819</v>
      </c>
      <c r="H119" s="3">
        <f t="shared" si="2"/>
        <v>21.400000000000091</v>
      </c>
      <c r="I119" s="3">
        <f t="shared" si="3"/>
        <v>0.29999999999995453</v>
      </c>
    </row>
    <row r="120" spans="1:9" x14ac:dyDescent="0.25">
      <c r="A120" s="1">
        <v>44236</v>
      </c>
      <c r="B120" s="3">
        <v>1822.6</v>
      </c>
      <c r="C120" t="s">
        <v>179</v>
      </c>
      <c r="D120" s="3">
        <v>1811.1</v>
      </c>
      <c r="E120" s="3">
        <v>1815.2</v>
      </c>
      <c r="F120" s="2">
        <v>-2.5999999999999999E-3</v>
      </c>
      <c r="G120" s="3">
        <v>1817.9</v>
      </c>
      <c r="H120" s="3">
        <f t="shared" si="2"/>
        <v>4.6999999999998181</v>
      </c>
      <c r="I120" s="3">
        <f t="shared" si="3"/>
        <v>6.8000000000001819</v>
      </c>
    </row>
    <row r="121" spans="1:9" x14ac:dyDescent="0.25">
      <c r="A121" s="1">
        <v>44205</v>
      </c>
      <c r="B121" s="3">
        <v>1826</v>
      </c>
      <c r="C121" t="s">
        <v>180</v>
      </c>
      <c r="D121" s="3">
        <v>1816</v>
      </c>
      <c r="E121" s="3">
        <v>1819.9</v>
      </c>
      <c r="F121" s="2">
        <v>-1.1999999999999999E-3</v>
      </c>
      <c r="G121" s="3">
        <v>1820.8</v>
      </c>
      <c r="H121" s="3">
        <f t="shared" si="2"/>
        <v>5.2000000000000455</v>
      </c>
      <c r="I121" s="3">
        <f t="shared" si="3"/>
        <v>4.7999999999999545</v>
      </c>
    </row>
    <row r="122" spans="1:9" x14ac:dyDescent="0.25">
      <c r="A122" s="1" t="s">
        <v>181</v>
      </c>
      <c r="B122" s="3">
        <v>1823.1</v>
      </c>
      <c r="C122" t="s">
        <v>182</v>
      </c>
      <c r="D122" s="3">
        <v>1808</v>
      </c>
      <c r="E122" s="3">
        <v>1822.1</v>
      </c>
      <c r="F122" s="2">
        <v>3.2000000000000002E-3</v>
      </c>
      <c r="G122" s="3">
        <v>1817</v>
      </c>
      <c r="H122" s="3">
        <f t="shared" si="2"/>
        <v>6.0999999999999091</v>
      </c>
      <c r="I122" s="3">
        <f t="shared" si="3"/>
        <v>9</v>
      </c>
    </row>
    <row r="123" spans="1:9" x14ac:dyDescent="0.25">
      <c r="A123" s="1" t="s">
        <v>183</v>
      </c>
      <c r="B123" s="3">
        <v>1827.6</v>
      </c>
      <c r="C123" t="s">
        <v>184</v>
      </c>
      <c r="D123" s="3">
        <v>1815.4</v>
      </c>
      <c r="E123" s="3">
        <v>1816.2</v>
      </c>
      <c r="F123" s="2">
        <v>-4.1000000000000003E-3</v>
      </c>
      <c r="G123" s="3">
        <v>1824.8</v>
      </c>
      <c r="H123" s="3">
        <f t="shared" si="2"/>
        <v>2.7999999999999545</v>
      </c>
      <c r="I123" s="3">
        <f t="shared" si="3"/>
        <v>9.3999999999998636</v>
      </c>
    </row>
    <row r="124" spans="1:9" x14ac:dyDescent="0.25">
      <c r="A124" s="1" t="s">
        <v>185</v>
      </c>
      <c r="B124" s="3">
        <v>1825.2</v>
      </c>
      <c r="C124" t="s">
        <v>186</v>
      </c>
      <c r="D124" s="3">
        <v>1793.7</v>
      </c>
      <c r="E124" s="3">
        <v>1823.6</v>
      </c>
      <c r="F124" s="2">
        <v>1.35E-2</v>
      </c>
      <c r="G124" s="3">
        <v>1800.9</v>
      </c>
      <c r="H124" s="3">
        <f t="shared" si="2"/>
        <v>24.299999999999955</v>
      </c>
      <c r="I124" s="3">
        <f t="shared" si="3"/>
        <v>7.2000000000000455</v>
      </c>
    </row>
    <row r="125" spans="1:9" x14ac:dyDescent="0.25">
      <c r="A125" s="1" t="s">
        <v>187</v>
      </c>
      <c r="B125" s="3">
        <v>1803</v>
      </c>
      <c r="C125" t="s">
        <v>188</v>
      </c>
      <c r="D125" s="3">
        <v>1787.2</v>
      </c>
      <c r="E125" s="3">
        <v>1799.3</v>
      </c>
      <c r="F125" s="2">
        <v>2.3999999999999998E-3</v>
      </c>
      <c r="G125" s="3">
        <v>1792.3</v>
      </c>
      <c r="H125" s="3">
        <f t="shared" si="2"/>
        <v>10.700000000000045</v>
      </c>
      <c r="I125" s="3">
        <f t="shared" si="3"/>
        <v>5.0999999999999091</v>
      </c>
    </row>
    <row r="126" spans="1:9" x14ac:dyDescent="0.25">
      <c r="A126" s="1" t="s">
        <v>189</v>
      </c>
      <c r="B126" s="3">
        <v>1807.6</v>
      </c>
      <c r="C126" t="s">
        <v>190</v>
      </c>
      <c r="D126" s="3">
        <v>1789</v>
      </c>
      <c r="E126" s="3">
        <v>1795</v>
      </c>
      <c r="F126" s="2">
        <v>-9.7000000000000003E-3</v>
      </c>
      <c r="G126" s="3">
        <v>1807.6</v>
      </c>
      <c r="H126" s="3">
        <f t="shared" si="2"/>
        <v>0</v>
      </c>
      <c r="I126" s="3">
        <f t="shared" si="3"/>
        <v>18.599999999999909</v>
      </c>
    </row>
    <row r="127" spans="1:9" x14ac:dyDescent="0.25">
      <c r="A127" s="1" t="s">
        <v>191</v>
      </c>
      <c r="B127" s="3">
        <v>1813.6</v>
      </c>
      <c r="C127" t="s">
        <v>192</v>
      </c>
      <c r="D127" s="3">
        <v>1807</v>
      </c>
      <c r="E127" s="3">
        <v>1812.5</v>
      </c>
      <c r="F127" s="2">
        <v>1.1999999999999999E-3</v>
      </c>
      <c r="G127" s="3">
        <v>1810</v>
      </c>
      <c r="H127" s="3">
        <f t="shared" si="2"/>
        <v>3.5999999999999091</v>
      </c>
      <c r="I127" s="3">
        <f t="shared" si="3"/>
        <v>3</v>
      </c>
    </row>
    <row r="128" spans="1:9" x14ac:dyDescent="0.25">
      <c r="A128" s="1" t="s">
        <v>193</v>
      </c>
      <c r="B128" s="3">
        <v>1811.7</v>
      </c>
      <c r="C128" t="s">
        <v>148</v>
      </c>
      <c r="D128" s="3">
        <v>1783.7</v>
      </c>
      <c r="E128" s="3">
        <v>1810.3</v>
      </c>
      <c r="F128" s="2">
        <v>1.2500000000000001E-2</v>
      </c>
      <c r="G128" s="3">
        <v>1783.7</v>
      </c>
      <c r="H128" s="3">
        <f t="shared" si="2"/>
        <v>28</v>
      </c>
      <c r="I128" s="3">
        <f t="shared" si="3"/>
        <v>0</v>
      </c>
    </row>
    <row r="129" spans="1:9" x14ac:dyDescent="0.25">
      <c r="A129" s="1" t="s">
        <v>194</v>
      </c>
      <c r="B129" s="3">
        <v>1793.9</v>
      </c>
      <c r="C129" t="s">
        <v>124</v>
      </c>
      <c r="D129" s="3">
        <v>1786</v>
      </c>
      <c r="E129" s="3">
        <v>1788</v>
      </c>
      <c r="F129" s="2">
        <v>5.0000000000000001E-4</v>
      </c>
      <c r="G129" s="3">
        <v>1792.2</v>
      </c>
      <c r="H129" s="3">
        <f t="shared" si="2"/>
        <v>1.7000000000000455</v>
      </c>
      <c r="I129" s="3">
        <f t="shared" si="3"/>
        <v>6.2000000000000455</v>
      </c>
    </row>
    <row r="130" spans="1:9" x14ac:dyDescent="0.25">
      <c r="A130" s="1" t="s">
        <v>195</v>
      </c>
      <c r="B130" s="3">
        <v>1797.6</v>
      </c>
      <c r="C130" t="s">
        <v>196</v>
      </c>
      <c r="D130" s="3">
        <v>1779</v>
      </c>
      <c r="E130" s="3">
        <v>1787.1</v>
      </c>
      <c r="F130" s="2">
        <v>-6.9999999999999999E-4</v>
      </c>
      <c r="G130" s="3">
        <v>1789.1</v>
      </c>
      <c r="H130" s="3">
        <f t="shared" si="2"/>
        <v>8.5</v>
      </c>
      <c r="I130" s="3">
        <f t="shared" si="3"/>
        <v>10.099999999999909</v>
      </c>
    </row>
    <row r="131" spans="1:9" x14ac:dyDescent="0.25">
      <c r="A131" s="1" t="s">
        <v>197</v>
      </c>
      <c r="B131" s="3">
        <v>1798.5</v>
      </c>
      <c r="C131" t="s">
        <v>198</v>
      </c>
      <c r="D131" s="3">
        <v>1783.9</v>
      </c>
      <c r="E131" s="3">
        <v>1788.4</v>
      </c>
      <c r="F131" s="2">
        <v>-1.9E-3</v>
      </c>
      <c r="G131" s="3">
        <v>1793.9</v>
      </c>
      <c r="H131" s="3">
        <f t="shared" ref="H131:H194" si="4">B131-G131</f>
        <v>4.5999999999999091</v>
      </c>
      <c r="I131" s="3">
        <f t="shared" ref="I131:I194" si="5">G131-D131</f>
        <v>10</v>
      </c>
    </row>
    <row r="132" spans="1:9" x14ac:dyDescent="0.25">
      <c r="A132" s="1" t="s">
        <v>199</v>
      </c>
      <c r="B132" s="3">
        <v>1800.8</v>
      </c>
      <c r="C132" t="s">
        <v>200</v>
      </c>
      <c r="D132" s="3">
        <v>1786.8</v>
      </c>
      <c r="E132" s="3">
        <v>1791.8</v>
      </c>
      <c r="F132" s="2">
        <v>-1.2999999999999999E-3</v>
      </c>
      <c r="G132" s="3">
        <v>1791.9</v>
      </c>
      <c r="H132" s="3">
        <f t="shared" si="4"/>
        <v>8.8999999999998636</v>
      </c>
      <c r="I132" s="3">
        <f t="shared" si="5"/>
        <v>5.1000000000001364</v>
      </c>
    </row>
    <row r="133" spans="1:9" x14ac:dyDescent="0.25">
      <c r="A133" s="1" t="s">
        <v>201</v>
      </c>
      <c r="B133" s="3">
        <v>1794.9</v>
      </c>
      <c r="C133" t="s">
        <v>202</v>
      </c>
      <c r="D133" s="3">
        <v>1780</v>
      </c>
      <c r="E133" s="3">
        <v>1794.1</v>
      </c>
      <c r="F133" s="2">
        <v>6.6E-3</v>
      </c>
      <c r="G133" s="3">
        <v>1784.9</v>
      </c>
      <c r="H133" s="3">
        <f t="shared" si="4"/>
        <v>10</v>
      </c>
      <c r="I133" s="3">
        <f t="shared" si="5"/>
        <v>4.9000000000000909</v>
      </c>
    </row>
    <row r="134" spans="1:9" x14ac:dyDescent="0.25">
      <c r="A134" s="1" t="s">
        <v>203</v>
      </c>
      <c r="B134" s="3">
        <v>1785.5</v>
      </c>
      <c r="C134" t="s">
        <v>122</v>
      </c>
      <c r="D134" s="3">
        <v>1761.3</v>
      </c>
      <c r="E134" s="3">
        <v>1782.4</v>
      </c>
      <c r="F134" s="2">
        <v>1.4999999999999999E-2</v>
      </c>
      <c r="G134" s="3">
        <v>1761.3</v>
      </c>
      <c r="H134" s="3">
        <f t="shared" si="4"/>
        <v>24.200000000000045</v>
      </c>
      <c r="I134" s="3">
        <f t="shared" si="5"/>
        <v>0</v>
      </c>
    </row>
    <row r="135" spans="1:9" x14ac:dyDescent="0.25">
      <c r="A135" s="1">
        <v>44538</v>
      </c>
      <c r="B135" s="3">
        <v>1763.7</v>
      </c>
      <c r="C135" t="s">
        <v>204</v>
      </c>
      <c r="D135" s="3">
        <v>1748.9</v>
      </c>
      <c r="E135" s="3">
        <v>1756.1</v>
      </c>
      <c r="F135" s="2">
        <v>-8.9999999999999998E-4</v>
      </c>
      <c r="G135" s="3">
        <v>1756.7</v>
      </c>
      <c r="H135" s="3">
        <f t="shared" si="4"/>
        <v>7</v>
      </c>
      <c r="I135" s="3">
        <f t="shared" si="5"/>
        <v>7.7999999999999545</v>
      </c>
    </row>
    <row r="136" spans="1:9" x14ac:dyDescent="0.25">
      <c r="A136" s="1">
        <v>44508</v>
      </c>
      <c r="B136" s="3">
        <v>1760</v>
      </c>
      <c r="C136" t="s">
        <v>175</v>
      </c>
      <c r="D136" s="3">
        <v>1735.4</v>
      </c>
      <c r="E136" s="3">
        <v>1757.7</v>
      </c>
      <c r="F136" s="2">
        <v>1.26E-2</v>
      </c>
      <c r="G136" s="3">
        <v>1737</v>
      </c>
      <c r="H136" s="3">
        <f t="shared" si="4"/>
        <v>23</v>
      </c>
      <c r="I136" s="3">
        <f t="shared" si="5"/>
        <v>1.5999999999999091</v>
      </c>
    </row>
    <row r="137" spans="1:9" x14ac:dyDescent="0.25">
      <c r="A137" s="1">
        <v>44477</v>
      </c>
      <c r="B137" s="3">
        <v>1742.8</v>
      </c>
      <c r="C137" t="s">
        <v>205</v>
      </c>
      <c r="D137" s="3">
        <v>1726.2</v>
      </c>
      <c r="E137" s="3">
        <v>1735.9</v>
      </c>
      <c r="F137" s="2">
        <v>2.8999999999999998E-3</v>
      </c>
      <c r="G137" s="3">
        <v>1737.1</v>
      </c>
      <c r="H137" s="3">
        <f t="shared" si="4"/>
        <v>5.7000000000000455</v>
      </c>
      <c r="I137" s="3">
        <f t="shared" si="5"/>
        <v>10.899999999999864</v>
      </c>
    </row>
    <row r="138" spans="1:9" x14ac:dyDescent="0.25">
      <c r="A138" s="1">
        <v>44447</v>
      </c>
      <c r="B138" s="3">
        <v>1763.2</v>
      </c>
      <c r="C138" t="s">
        <v>206</v>
      </c>
      <c r="D138" s="3">
        <v>1682.4</v>
      </c>
      <c r="E138" s="3">
        <v>1730.8</v>
      </c>
      <c r="F138" s="2">
        <v>-2.06E-2</v>
      </c>
      <c r="G138" s="3">
        <v>1762.8</v>
      </c>
      <c r="H138" s="3">
        <f t="shared" si="4"/>
        <v>0.40000000000009095</v>
      </c>
      <c r="I138" s="3">
        <f t="shared" si="5"/>
        <v>80.399999999999864</v>
      </c>
    </row>
    <row r="139" spans="1:9" x14ac:dyDescent="0.25">
      <c r="A139" s="1">
        <v>44355</v>
      </c>
      <c r="B139" s="3">
        <v>1808</v>
      </c>
      <c r="C139" t="s">
        <v>207</v>
      </c>
      <c r="D139" s="3">
        <v>1764.5</v>
      </c>
      <c r="E139" s="3">
        <v>1767.2</v>
      </c>
      <c r="F139" s="2">
        <v>-2.52E-2</v>
      </c>
      <c r="G139" s="3">
        <v>1805.2</v>
      </c>
      <c r="H139" s="3">
        <f t="shared" si="4"/>
        <v>2.7999999999999545</v>
      </c>
      <c r="I139" s="3">
        <f t="shared" si="5"/>
        <v>40.700000000000045</v>
      </c>
    </row>
    <row r="140" spans="1:9" x14ac:dyDescent="0.25">
      <c r="A140" s="1">
        <v>44324</v>
      </c>
      <c r="B140" s="3">
        <v>1819.4</v>
      </c>
      <c r="C140" t="s">
        <v>208</v>
      </c>
      <c r="D140" s="3">
        <v>1804.5</v>
      </c>
      <c r="E140" s="3">
        <v>1812.8</v>
      </c>
      <c r="F140" s="2">
        <v>-3.0000000000000001E-3</v>
      </c>
      <c r="G140" s="3">
        <v>1816.3</v>
      </c>
      <c r="H140" s="3">
        <f t="shared" si="4"/>
        <v>3.1000000000001364</v>
      </c>
      <c r="I140" s="3">
        <f t="shared" si="5"/>
        <v>11.799999999999955</v>
      </c>
    </row>
    <row r="141" spans="1:9" x14ac:dyDescent="0.25">
      <c r="A141" s="1">
        <v>44294</v>
      </c>
      <c r="B141" s="3">
        <v>1839.6</v>
      </c>
      <c r="C141" t="s">
        <v>180</v>
      </c>
      <c r="D141" s="3">
        <v>1813.4</v>
      </c>
      <c r="E141" s="3">
        <v>1818.2</v>
      </c>
      <c r="F141" s="2">
        <v>2.0000000000000001E-4</v>
      </c>
      <c r="G141" s="3">
        <v>1821</v>
      </c>
      <c r="H141" s="3">
        <f t="shared" si="4"/>
        <v>18.599999999999909</v>
      </c>
      <c r="I141" s="3">
        <f t="shared" si="5"/>
        <v>7.5999999999999091</v>
      </c>
    </row>
    <row r="142" spans="1:9" x14ac:dyDescent="0.25">
      <c r="A142" s="1">
        <v>44263</v>
      </c>
      <c r="B142" s="3">
        <v>1819.4</v>
      </c>
      <c r="C142" t="s">
        <v>182</v>
      </c>
      <c r="D142" s="3">
        <v>1814.9</v>
      </c>
      <c r="E142" s="3">
        <v>1817.9</v>
      </c>
      <c r="F142" s="2">
        <v>-4.4000000000000003E-3</v>
      </c>
      <c r="G142" s="3">
        <v>1817.6</v>
      </c>
      <c r="H142" s="3">
        <f t="shared" si="4"/>
        <v>1.8000000000001819</v>
      </c>
      <c r="I142" s="3">
        <f t="shared" si="5"/>
        <v>2.6999999999998181</v>
      </c>
    </row>
    <row r="143" spans="1:9" x14ac:dyDescent="0.25">
      <c r="A143" s="1">
        <v>44235</v>
      </c>
      <c r="B143" s="3">
        <v>1826.8</v>
      </c>
      <c r="C143" t="s">
        <v>209</v>
      </c>
      <c r="D143" s="3">
        <v>1813.3</v>
      </c>
      <c r="E143" s="3">
        <v>1825.9</v>
      </c>
      <c r="F143" s="2">
        <v>2.8E-3</v>
      </c>
      <c r="G143" s="3">
        <v>1816.2</v>
      </c>
      <c r="H143" s="3">
        <f t="shared" si="4"/>
        <v>10.599999999999909</v>
      </c>
      <c r="I143" s="3">
        <f t="shared" si="5"/>
        <v>2.9000000000000909</v>
      </c>
    </row>
    <row r="144" spans="1:9" x14ac:dyDescent="0.25">
      <c r="A144" s="1" t="s">
        <v>210</v>
      </c>
      <c r="B144" s="3">
        <v>1836.9</v>
      </c>
      <c r="C144" t="s">
        <v>139</v>
      </c>
      <c r="D144" s="3">
        <v>1818</v>
      </c>
      <c r="E144" s="3">
        <v>1820.8</v>
      </c>
      <c r="F144" s="2">
        <v>-1.01E-2</v>
      </c>
      <c r="G144" s="3">
        <v>1835.7</v>
      </c>
      <c r="H144" s="3">
        <f t="shared" si="4"/>
        <v>1.2000000000000455</v>
      </c>
      <c r="I144" s="3">
        <f t="shared" si="5"/>
        <v>17.700000000000045</v>
      </c>
    </row>
    <row r="145" spans="1:9" x14ac:dyDescent="0.25">
      <c r="A145" s="1" t="s">
        <v>211</v>
      </c>
      <c r="B145" s="3">
        <v>1840.7</v>
      </c>
      <c r="C145" t="s">
        <v>124</v>
      </c>
      <c r="D145" s="3">
        <v>1820</v>
      </c>
      <c r="E145" s="3">
        <v>1839.4</v>
      </c>
      <c r="F145" s="2">
        <v>1.7299999999999999E-2</v>
      </c>
      <c r="G145" s="3">
        <v>1820</v>
      </c>
      <c r="H145" s="3">
        <f t="shared" si="4"/>
        <v>20.700000000000045</v>
      </c>
      <c r="I145" s="3">
        <f t="shared" si="5"/>
        <v>0</v>
      </c>
    </row>
    <row r="146" spans="1:9" x14ac:dyDescent="0.25">
      <c r="A146" s="1" t="s">
        <v>212</v>
      </c>
      <c r="B146" s="3">
        <v>1813.9</v>
      </c>
      <c r="C146" t="s">
        <v>59</v>
      </c>
      <c r="D146" s="3">
        <v>1803.7</v>
      </c>
      <c r="E146" s="3">
        <v>1808.1</v>
      </c>
      <c r="F146" s="2">
        <v>4.0000000000000002E-4</v>
      </c>
      <c r="G146" s="3">
        <v>1813.8</v>
      </c>
      <c r="H146" s="3">
        <f t="shared" si="4"/>
        <v>0.10000000000013642</v>
      </c>
      <c r="I146" s="3">
        <f t="shared" si="5"/>
        <v>10.099999999999909</v>
      </c>
    </row>
    <row r="147" spans="1:9" x14ac:dyDescent="0.25">
      <c r="A147" s="1" t="s">
        <v>213</v>
      </c>
      <c r="B147" s="3">
        <v>1811.9</v>
      </c>
      <c r="C147" t="s">
        <v>214</v>
      </c>
      <c r="D147" s="3">
        <v>1803.1</v>
      </c>
      <c r="E147" s="3">
        <v>1807.3</v>
      </c>
      <c r="F147" s="2">
        <v>2.0000000000000001E-4</v>
      </c>
      <c r="G147" s="3">
        <v>1806.4</v>
      </c>
      <c r="H147" s="3">
        <f t="shared" si="4"/>
        <v>5.5</v>
      </c>
      <c r="I147" s="3">
        <f t="shared" si="5"/>
        <v>3.3000000000001819</v>
      </c>
    </row>
    <row r="148" spans="1:9" x14ac:dyDescent="0.25">
      <c r="A148" s="1" t="s">
        <v>215</v>
      </c>
      <c r="B148" s="3">
        <v>1818.9</v>
      </c>
      <c r="C148" t="s">
        <v>184</v>
      </c>
      <c r="D148" s="3">
        <v>1805.2</v>
      </c>
      <c r="E148" s="3">
        <v>1806.9</v>
      </c>
      <c r="F148" s="2">
        <v>-1.2999999999999999E-3</v>
      </c>
      <c r="G148" s="3">
        <v>1818.9</v>
      </c>
      <c r="H148" s="3">
        <f t="shared" si="4"/>
        <v>0</v>
      </c>
      <c r="I148" s="3">
        <f t="shared" si="5"/>
        <v>13.700000000000045</v>
      </c>
    </row>
    <row r="149" spans="1:9" x14ac:dyDescent="0.25">
      <c r="A149" s="1" t="s">
        <v>216</v>
      </c>
      <c r="B149" s="3">
        <v>1810.2</v>
      </c>
      <c r="C149" t="s">
        <v>217</v>
      </c>
      <c r="D149" s="3">
        <v>1799.9</v>
      </c>
      <c r="E149" s="3">
        <v>1809.3</v>
      </c>
      <c r="F149" s="2">
        <v>-2E-3</v>
      </c>
      <c r="G149" s="3">
        <v>1810</v>
      </c>
      <c r="H149" s="3">
        <f t="shared" si="4"/>
        <v>0.20000000000004547</v>
      </c>
      <c r="I149" s="3">
        <f t="shared" si="5"/>
        <v>10.099999999999909</v>
      </c>
    </row>
    <row r="150" spans="1:9" x14ac:dyDescent="0.25">
      <c r="A150" s="1" t="s">
        <v>218</v>
      </c>
      <c r="B150" s="3">
        <v>1813.8</v>
      </c>
      <c r="C150" t="s">
        <v>219</v>
      </c>
      <c r="D150" s="3">
        <v>1800.7</v>
      </c>
      <c r="E150" s="3">
        <v>1812.9</v>
      </c>
      <c r="F150" s="2">
        <v>1E-3</v>
      </c>
      <c r="G150" s="3">
        <v>1806.2</v>
      </c>
      <c r="H150" s="3">
        <f t="shared" si="4"/>
        <v>7.5999999999999091</v>
      </c>
      <c r="I150" s="3">
        <f t="shared" si="5"/>
        <v>5.5</v>
      </c>
    </row>
    <row r="151" spans="1:9" x14ac:dyDescent="0.25">
      <c r="A151" s="1" t="s">
        <v>220</v>
      </c>
      <c r="B151" s="3">
        <v>1812.7</v>
      </c>
      <c r="C151" t="s">
        <v>221</v>
      </c>
      <c r="D151" s="3">
        <v>1802.6</v>
      </c>
      <c r="E151" s="3">
        <v>1811</v>
      </c>
      <c r="F151" s="2">
        <v>-4.3E-3</v>
      </c>
      <c r="G151" s="3">
        <v>1811.9</v>
      </c>
      <c r="H151" s="3">
        <f t="shared" si="4"/>
        <v>0.79999999999995453</v>
      </c>
      <c r="I151" s="3">
        <f t="shared" si="5"/>
        <v>9.3000000000001819</v>
      </c>
    </row>
    <row r="152" spans="1:9" x14ac:dyDescent="0.25">
      <c r="A152" s="1" t="s">
        <v>222</v>
      </c>
      <c r="B152" s="3">
        <v>1831</v>
      </c>
      <c r="C152" t="s">
        <v>223</v>
      </c>
      <c r="D152" s="3">
        <v>1817</v>
      </c>
      <c r="E152" s="3">
        <v>1818.9</v>
      </c>
      <c r="F152" s="2">
        <v>1.1000000000000001E-3</v>
      </c>
      <c r="G152" s="3">
        <v>1824.8</v>
      </c>
      <c r="H152" s="3">
        <f t="shared" si="4"/>
        <v>6.2000000000000455</v>
      </c>
      <c r="I152" s="3">
        <f t="shared" si="5"/>
        <v>7.7999999999999545</v>
      </c>
    </row>
    <row r="153" spans="1:9" x14ac:dyDescent="0.25">
      <c r="A153" s="1" t="s">
        <v>224</v>
      </c>
      <c r="B153" s="3">
        <v>1823.3</v>
      </c>
      <c r="C153" t="s">
        <v>225</v>
      </c>
      <c r="D153" s="3">
        <v>1807.1</v>
      </c>
      <c r="E153" s="3">
        <v>1816.9</v>
      </c>
      <c r="F153" s="2">
        <v>-3.3E-3</v>
      </c>
      <c r="G153" s="3">
        <v>1821.5</v>
      </c>
      <c r="H153" s="3">
        <f t="shared" si="4"/>
        <v>1.7999999999999545</v>
      </c>
      <c r="I153" s="3">
        <f t="shared" si="5"/>
        <v>14.400000000000091</v>
      </c>
    </row>
    <row r="154" spans="1:9" x14ac:dyDescent="0.25">
      <c r="A154" s="1" t="s">
        <v>226</v>
      </c>
      <c r="B154" s="3">
        <v>1835.7</v>
      </c>
      <c r="C154" t="s">
        <v>227</v>
      </c>
      <c r="D154" s="3">
        <v>1822.5</v>
      </c>
      <c r="E154" s="3">
        <v>1823</v>
      </c>
      <c r="F154" s="2">
        <v>-7.6E-3</v>
      </c>
      <c r="G154" s="3">
        <v>1835.7</v>
      </c>
      <c r="H154" s="3">
        <f t="shared" si="4"/>
        <v>0</v>
      </c>
      <c r="I154" s="3">
        <f t="shared" si="5"/>
        <v>13.200000000000045</v>
      </c>
    </row>
    <row r="155" spans="1:9" x14ac:dyDescent="0.25">
      <c r="A155" s="1" t="s">
        <v>228</v>
      </c>
      <c r="B155" s="3">
        <v>1841.1</v>
      </c>
      <c r="C155" t="s">
        <v>229</v>
      </c>
      <c r="D155" s="3">
        <v>1833.1</v>
      </c>
      <c r="E155" s="3">
        <v>1836.9</v>
      </c>
      <c r="F155" s="2">
        <v>2.0999999999999999E-3</v>
      </c>
      <c r="G155" s="3">
        <v>1833.1</v>
      </c>
      <c r="H155" s="3">
        <f t="shared" si="4"/>
        <v>8</v>
      </c>
      <c r="I155" s="3">
        <f t="shared" si="5"/>
        <v>0</v>
      </c>
    </row>
    <row r="156" spans="1:9" x14ac:dyDescent="0.25">
      <c r="A156" s="1" t="s">
        <v>230</v>
      </c>
      <c r="B156" s="3">
        <v>1836.8</v>
      </c>
      <c r="C156" t="s">
        <v>231</v>
      </c>
      <c r="D156" s="3">
        <v>1828.8</v>
      </c>
      <c r="E156" s="3">
        <v>1833</v>
      </c>
      <c r="F156" s="2">
        <v>8.3000000000000001E-3</v>
      </c>
      <c r="G156" s="3">
        <v>1830</v>
      </c>
      <c r="H156" s="3">
        <f t="shared" si="4"/>
        <v>6.7999999999999545</v>
      </c>
      <c r="I156" s="3">
        <f t="shared" si="5"/>
        <v>1.2000000000000455</v>
      </c>
    </row>
    <row r="157" spans="1:9" x14ac:dyDescent="0.25">
      <c r="A157" s="1" t="s">
        <v>232</v>
      </c>
      <c r="B157" s="3">
        <v>1825.1</v>
      </c>
      <c r="C157" t="s">
        <v>233</v>
      </c>
      <c r="D157" s="3">
        <v>1814</v>
      </c>
      <c r="E157" s="3">
        <v>1817.9</v>
      </c>
      <c r="F157" s="2">
        <v>2.3E-3</v>
      </c>
      <c r="G157" s="3">
        <v>1822.5</v>
      </c>
      <c r="H157" s="3">
        <f t="shared" si="4"/>
        <v>2.5999999999999091</v>
      </c>
      <c r="I157" s="3">
        <f t="shared" si="5"/>
        <v>8.5</v>
      </c>
    </row>
    <row r="158" spans="1:9" x14ac:dyDescent="0.25">
      <c r="A158" s="1">
        <v>44537</v>
      </c>
      <c r="B158" s="3">
        <v>1817.3</v>
      </c>
      <c r="C158" t="s">
        <v>118</v>
      </c>
      <c r="D158" s="3">
        <v>1802</v>
      </c>
      <c r="E158" s="3">
        <v>1813.8</v>
      </c>
      <c r="F158" s="2">
        <v>-2.5999999999999999E-3</v>
      </c>
      <c r="G158" s="3">
        <v>1817.3</v>
      </c>
      <c r="H158" s="3">
        <f t="shared" si="4"/>
        <v>0</v>
      </c>
      <c r="I158" s="3">
        <f t="shared" si="5"/>
        <v>15.299999999999955</v>
      </c>
    </row>
    <row r="159" spans="1:9" x14ac:dyDescent="0.25">
      <c r="A159" s="1">
        <v>44446</v>
      </c>
      <c r="B159" s="3">
        <v>1818.9</v>
      </c>
      <c r="C159" t="s">
        <v>234</v>
      </c>
      <c r="D159" s="3">
        <v>1805.8</v>
      </c>
      <c r="E159" s="3">
        <v>1818.6</v>
      </c>
      <c r="F159" s="2">
        <v>5.8999999999999999E-3</v>
      </c>
      <c r="G159" s="3">
        <v>1805.8</v>
      </c>
      <c r="H159" s="3">
        <f t="shared" si="4"/>
        <v>13.100000000000136</v>
      </c>
      <c r="I159" s="3">
        <f t="shared" si="5"/>
        <v>0</v>
      </c>
    </row>
    <row r="160" spans="1:9" x14ac:dyDescent="0.25">
      <c r="A160" s="1">
        <v>44415</v>
      </c>
      <c r="B160" s="3">
        <v>1825</v>
      </c>
      <c r="C160" t="s">
        <v>235</v>
      </c>
      <c r="D160" s="3">
        <v>1802.5</v>
      </c>
      <c r="E160" s="3">
        <v>1807.9</v>
      </c>
      <c r="F160" s="2">
        <v>-8.9999999999999998E-4</v>
      </c>
      <c r="G160" s="3">
        <v>1825</v>
      </c>
      <c r="H160" s="3">
        <f t="shared" si="4"/>
        <v>0</v>
      </c>
      <c r="I160" s="3">
        <f t="shared" si="5"/>
        <v>22.5</v>
      </c>
    </row>
    <row r="161" spans="1:9" x14ac:dyDescent="0.25">
      <c r="A161" s="1">
        <v>44384</v>
      </c>
      <c r="B161" s="3">
        <v>1812.8</v>
      </c>
      <c r="C161" t="s">
        <v>208</v>
      </c>
      <c r="D161" s="3">
        <v>1809.8</v>
      </c>
      <c r="E161" s="3">
        <v>1809.6</v>
      </c>
      <c r="F161" s="2">
        <v>4.3E-3</v>
      </c>
      <c r="G161" s="3">
        <v>1811</v>
      </c>
      <c r="H161" s="3">
        <f t="shared" si="4"/>
        <v>1.7999999999999545</v>
      </c>
      <c r="I161" s="3">
        <f t="shared" si="5"/>
        <v>1.2000000000000455</v>
      </c>
    </row>
    <row r="162" spans="1:9" x14ac:dyDescent="0.25">
      <c r="A162" s="1">
        <v>44354</v>
      </c>
      <c r="B162" s="3">
        <v>1821.5</v>
      </c>
      <c r="C162" t="s">
        <v>236</v>
      </c>
      <c r="D162" s="3">
        <v>1794.1</v>
      </c>
      <c r="E162" s="3">
        <v>1801.8</v>
      </c>
      <c r="F162" s="2">
        <v>5.8999999999999999E-3</v>
      </c>
      <c r="G162" s="3">
        <v>1795.2</v>
      </c>
      <c r="H162" s="3">
        <f t="shared" si="4"/>
        <v>26.299999999999955</v>
      </c>
      <c r="I162" s="3">
        <f t="shared" si="5"/>
        <v>1.1000000000001364</v>
      </c>
    </row>
    <row r="163" spans="1:9" x14ac:dyDescent="0.25">
      <c r="A163" s="1">
        <v>44323</v>
      </c>
      <c r="B163" s="3">
        <v>1794.65</v>
      </c>
      <c r="C163">
        <v>0</v>
      </c>
      <c r="D163" s="3">
        <v>1784.75</v>
      </c>
      <c r="E163" s="3">
        <v>1791.3</v>
      </c>
      <c r="F163" s="2">
        <v>2.7000000000000001E-3</v>
      </c>
      <c r="G163" s="3">
        <v>1786.5</v>
      </c>
      <c r="H163" s="3">
        <f t="shared" si="4"/>
        <v>8.1500000000000909</v>
      </c>
      <c r="I163" s="3">
        <f t="shared" si="5"/>
        <v>1.75</v>
      </c>
    </row>
    <row r="164" spans="1:9" x14ac:dyDescent="0.25">
      <c r="A164" s="1">
        <v>44293</v>
      </c>
      <c r="B164" s="3">
        <v>1788</v>
      </c>
      <c r="C164">
        <v>0</v>
      </c>
      <c r="D164" s="3">
        <v>1785.8</v>
      </c>
      <c r="E164" s="3">
        <v>1786.4</v>
      </c>
      <c r="F164" s="2">
        <v>-2.5999999999999999E-3</v>
      </c>
      <c r="G164" s="3">
        <v>1788</v>
      </c>
      <c r="H164" s="3">
        <f t="shared" si="4"/>
        <v>0</v>
      </c>
      <c r="I164" s="3">
        <f t="shared" si="5"/>
        <v>2.2000000000000455</v>
      </c>
    </row>
    <row r="165" spans="1:9" x14ac:dyDescent="0.25">
      <c r="A165" s="1">
        <v>44234</v>
      </c>
      <c r="B165" s="3">
        <v>1800</v>
      </c>
      <c r="C165" t="s">
        <v>237</v>
      </c>
      <c r="D165" s="3">
        <v>1789.6</v>
      </c>
      <c r="E165" s="3">
        <v>1791</v>
      </c>
      <c r="F165" s="2">
        <v>3.8E-3</v>
      </c>
      <c r="G165" s="3">
        <v>1790.3</v>
      </c>
      <c r="H165" s="3">
        <f t="shared" si="4"/>
        <v>9.7000000000000455</v>
      </c>
      <c r="I165" s="3">
        <f t="shared" si="5"/>
        <v>0.70000000000004547</v>
      </c>
    </row>
    <row r="166" spans="1:9" x14ac:dyDescent="0.25">
      <c r="A166" s="1">
        <v>44203</v>
      </c>
      <c r="B166" s="3">
        <v>1785.2</v>
      </c>
      <c r="C166" t="s">
        <v>238</v>
      </c>
      <c r="D166" s="3">
        <v>1782.6</v>
      </c>
      <c r="E166" s="3">
        <v>1784.3</v>
      </c>
      <c r="F166" s="2">
        <v>2.8E-3</v>
      </c>
      <c r="G166" s="3">
        <v>1785.2</v>
      </c>
      <c r="H166" s="3">
        <f t="shared" si="4"/>
        <v>0</v>
      </c>
      <c r="I166" s="3">
        <f t="shared" si="5"/>
        <v>2.6000000000001364</v>
      </c>
    </row>
    <row r="167" spans="1:9" x14ac:dyDescent="0.25">
      <c r="A167" s="1" t="s">
        <v>239</v>
      </c>
      <c r="B167" s="3">
        <v>1771.2</v>
      </c>
      <c r="C167" t="s">
        <v>240</v>
      </c>
      <c r="D167" s="3">
        <v>1764</v>
      </c>
      <c r="E167" s="3">
        <v>1779.3</v>
      </c>
      <c r="F167" s="2">
        <v>4.7000000000000002E-3</v>
      </c>
      <c r="G167" s="3">
        <v>1764</v>
      </c>
      <c r="H167" s="3">
        <f t="shared" si="4"/>
        <v>7.2000000000000455</v>
      </c>
      <c r="I167" s="3">
        <f t="shared" si="5"/>
        <v>0</v>
      </c>
    </row>
    <row r="168" spans="1:9" x14ac:dyDescent="0.25">
      <c r="A168" s="1" t="s">
        <v>241</v>
      </c>
      <c r="B168" s="3">
        <v>1778</v>
      </c>
      <c r="C168" t="s">
        <v>242</v>
      </c>
      <c r="D168" s="3">
        <v>1758.8</v>
      </c>
      <c r="E168" s="3">
        <v>1771</v>
      </c>
      <c r="F168" s="2">
        <v>-9.7000000000000003E-3</v>
      </c>
      <c r="G168" s="3">
        <v>1778</v>
      </c>
      <c r="H168" s="3">
        <f t="shared" si="4"/>
        <v>0</v>
      </c>
      <c r="I168" s="3">
        <f t="shared" si="5"/>
        <v>19.200000000000045</v>
      </c>
    </row>
    <row r="169" spans="1:9" x14ac:dyDescent="0.25">
      <c r="A169" s="1" t="s">
        <v>243</v>
      </c>
      <c r="B169" s="3">
        <v>1783.3</v>
      </c>
      <c r="C169" t="s">
        <v>244</v>
      </c>
      <c r="D169" s="3">
        <v>1783.3</v>
      </c>
      <c r="E169" s="3">
        <v>1788.3</v>
      </c>
      <c r="F169" s="2">
        <v>1.6000000000000001E-3</v>
      </c>
      <c r="G169" s="3">
        <v>1783.3</v>
      </c>
      <c r="H169" s="3">
        <f t="shared" si="4"/>
        <v>0</v>
      </c>
      <c r="I169" s="3">
        <f t="shared" si="5"/>
        <v>0</v>
      </c>
    </row>
    <row r="170" spans="1:9" x14ac:dyDescent="0.25">
      <c r="A170" s="1" t="s">
        <v>245</v>
      </c>
      <c r="B170" s="3">
        <v>1793</v>
      </c>
      <c r="C170" t="s">
        <v>246</v>
      </c>
      <c r="D170" s="3">
        <v>1788.1</v>
      </c>
      <c r="E170" s="3">
        <v>1785.5</v>
      </c>
      <c r="F170" s="2">
        <v>5.9999999999999995E-4</v>
      </c>
      <c r="G170" s="3">
        <v>1793</v>
      </c>
      <c r="H170" s="3">
        <f t="shared" si="4"/>
        <v>0</v>
      </c>
      <c r="I170" s="3">
        <f t="shared" si="5"/>
        <v>4.9000000000000909</v>
      </c>
    </row>
    <row r="171" spans="1:9" x14ac:dyDescent="0.25">
      <c r="A171" s="1" t="s">
        <v>247</v>
      </c>
      <c r="B171" s="3">
        <v>1792.8</v>
      </c>
      <c r="C171" t="s">
        <v>248</v>
      </c>
      <c r="D171" s="3">
        <v>1782.5</v>
      </c>
      <c r="E171" s="3">
        <v>1784.4</v>
      </c>
      <c r="F171" s="2">
        <v>-3.7000000000000002E-3</v>
      </c>
      <c r="G171" s="3">
        <v>1792.8</v>
      </c>
      <c r="H171" s="3">
        <f t="shared" si="4"/>
        <v>0</v>
      </c>
      <c r="I171" s="3">
        <f t="shared" si="5"/>
        <v>10.299999999999955</v>
      </c>
    </row>
    <row r="172" spans="1:9" x14ac:dyDescent="0.25">
      <c r="A172" s="1" t="s">
        <v>249</v>
      </c>
      <c r="B172" s="3">
        <v>1800</v>
      </c>
      <c r="C172" t="s">
        <v>250</v>
      </c>
      <c r="D172" s="3">
        <v>1790.9</v>
      </c>
      <c r="E172" s="3">
        <v>1791.1</v>
      </c>
      <c r="F172" s="2">
        <v>3.3999999999999998E-3</v>
      </c>
      <c r="G172" s="3">
        <v>1790.9</v>
      </c>
      <c r="H172" s="3">
        <f t="shared" si="4"/>
        <v>9.0999999999999091</v>
      </c>
      <c r="I172" s="3">
        <f t="shared" si="5"/>
        <v>0</v>
      </c>
    </row>
    <row r="173" spans="1:9" x14ac:dyDescent="0.25">
      <c r="A173" s="1" t="s">
        <v>251</v>
      </c>
      <c r="B173" s="3">
        <v>1792.8</v>
      </c>
      <c r="C173" t="s">
        <v>252</v>
      </c>
      <c r="D173" s="3">
        <v>1785</v>
      </c>
      <c r="E173" s="3">
        <v>1785</v>
      </c>
      <c r="F173" s="2">
        <v>-3.0999999999999999E-3</v>
      </c>
      <c r="G173" s="3">
        <v>1792.8</v>
      </c>
      <c r="H173" s="3">
        <f t="shared" si="4"/>
        <v>0</v>
      </c>
      <c r="I173" s="3">
        <f t="shared" si="5"/>
        <v>7.7999999999999545</v>
      </c>
    </row>
    <row r="174" spans="1:9" x14ac:dyDescent="0.25">
      <c r="A174" s="1" t="s">
        <v>253</v>
      </c>
      <c r="B174" s="3">
        <v>1791.5</v>
      </c>
      <c r="C174" t="s">
        <v>254</v>
      </c>
      <c r="D174" s="3">
        <v>1777.8</v>
      </c>
      <c r="E174" s="3">
        <v>1790.5</v>
      </c>
      <c r="F174" s="2">
        <v>7.9000000000000008E-3</v>
      </c>
      <c r="G174" s="3">
        <v>1777.8</v>
      </c>
      <c r="H174" s="3">
        <f t="shared" si="4"/>
        <v>13.700000000000045</v>
      </c>
      <c r="I174" s="3">
        <f t="shared" si="5"/>
        <v>0</v>
      </c>
    </row>
    <row r="175" spans="1:9" x14ac:dyDescent="0.25">
      <c r="A175" s="1" t="s">
        <v>255</v>
      </c>
      <c r="B175" s="3">
        <v>1800.4</v>
      </c>
      <c r="C175" t="s">
        <v>256</v>
      </c>
      <c r="D175" s="3">
        <v>1781</v>
      </c>
      <c r="E175" s="3">
        <v>1776.5</v>
      </c>
      <c r="F175" s="2">
        <v>-3.0999999999999999E-3</v>
      </c>
      <c r="G175" s="3">
        <v>1786.7</v>
      </c>
      <c r="H175" s="3">
        <f t="shared" si="4"/>
        <v>13.700000000000045</v>
      </c>
      <c r="I175" s="3">
        <f t="shared" si="5"/>
        <v>5.7000000000000455</v>
      </c>
    </row>
    <row r="176" spans="1:9" x14ac:dyDescent="0.25">
      <c r="A176" s="1" t="s">
        <v>257</v>
      </c>
      <c r="B176" s="3">
        <v>1830.9</v>
      </c>
      <c r="C176" t="s">
        <v>258</v>
      </c>
      <c r="D176" s="3">
        <v>1779.1</v>
      </c>
      <c r="E176" s="3">
        <v>1782</v>
      </c>
      <c r="F176" s="2">
        <v>-4.6399999999999997E-2</v>
      </c>
      <c r="G176" s="3">
        <v>1830.9</v>
      </c>
      <c r="H176" s="3">
        <f t="shared" si="4"/>
        <v>0</v>
      </c>
      <c r="I176" s="3">
        <f t="shared" si="5"/>
        <v>51.800000000000182</v>
      </c>
    </row>
    <row r="177" spans="1:9" x14ac:dyDescent="0.25">
      <c r="A177" s="1" t="s">
        <v>259</v>
      </c>
      <c r="B177" s="3">
        <v>1871.2</v>
      </c>
      <c r="C177" t="s">
        <v>260</v>
      </c>
      <c r="D177" s="3">
        <v>1816.4</v>
      </c>
      <c r="E177" s="3">
        <v>1868.7</v>
      </c>
      <c r="F177" s="2">
        <v>2.7000000000000001E-3</v>
      </c>
      <c r="G177" s="3">
        <v>1863.2</v>
      </c>
      <c r="H177" s="3">
        <f t="shared" si="4"/>
        <v>8</v>
      </c>
      <c r="I177" s="3">
        <f t="shared" si="5"/>
        <v>46.799999999999955</v>
      </c>
    </row>
    <row r="178" spans="1:9" x14ac:dyDescent="0.25">
      <c r="A178" s="1" t="s">
        <v>261</v>
      </c>
      <c r="B178" s="3">
        <v>1875.2</v>
      </c>
      <c r="C178" t="s">
        <v>262</v>
      </c>
      <c r="D178" s="3">
        <v>1861.5</v>
      </c>
      <c r="E178" s="3">
        <v>1863.7</v>
      </c>
      <c r="F178" s="2">
        <v>-5.1000000000000004E-3</v>
      </c>
      <c r="G178" s="3">
        <v>1875.2</v>
      </c>
      <c r="H178" s="3">
        <f t="shared" si="4"/>
        <v>0</v>
      </c>
      <c r="I178" s="3">
        <f t="shared" si="5"/>
        <v>13.700000000000045</v>
      </c>
    </row>
    <row r="179" spans="1:9" x14ac:dyDescent="0.25">
      <c r="A179" s="1" t="s">
        <v>263</v>
      </c>
      <c r="B179" s="3">
        <v>1875.2</v>
      </c>
      <c r="C179" t="s">
        <v>229</v>
      </c>
      <c r="D179" s="3">
        <v>1858.6</v>
      </c>
      <c r="E179" s="3">
        <v>1873.2</v>
      </c>
      <c r="F179" s="2">
        <v>-7.3000000000000001E-3</v>
      </c>
      <c r="G179" s="3">
        <v>1875</v>
      </c>
      <c r="H179" s="3">
        <f t="shared" si="4"/>
        <v>0.20000000000004547</v>
      </c>
      <c r="I179" s="3">
        <f t="shared" si="5"/>
        <v>16.400000000000091</v>
      </c>
    </row>
    <row r="180" spans="1:9" x14ac:dyDescent="0.25">
      <c r="A180" s="1">
        <v>44506</v>
      </c>
      <c r="B180" s="3">
        <v>1898.8</v>
      </c>
      <c r="C180" t="s">
        <v>264</v>
      </c>
      <c r="D180" s="3">
        <v>1885.7</v>
      </c>
      <c r="E180" s="3">
        <v>1886.9</v>
      </c>
      <c r="F180" s="2">
        <v>-8.8999999999999999E-3</v>
      </c>
      <c r="G180" s="3">
        <v>1898.8</v>
      </c>
      <c r="H180" s="3">
        <f t="shared" si="4"/>
        <v>0</v>
      </c>
      <c r="I180" s="3">
        <f t="shared" si="5"/>
        <v>13.099999999999909</v>
      </c>
    </row>
    <row r="181" spans="1:9" x14ac:dyDescent="0.25">
      <c r="A181" s="1">
        <v>44475</v>
      </c>
      <c r="B181" s="3">
        <v>1896.7</v>
      </c>
      <c r="C181" t="s">
        <v>252</v>
      </c>
      <c r="D181" s="3">
        <v>1885.5</v>
      </c>
      <c r="E181" s="3">
        <v>1903.8</v>
      </c>
      <c r="F181" s="2">
        <v>5.0000000000000001E-4</v>
      </c>
      <c r="G181" s="3">
        <v>1896.7</v>
      </c>
      <c r="H181" s="3">
        <f t="shared" si="4"/>
        <v>0</v>
      </c>
      <c r="I181" s="3">
        <f t="shared" si="5"/>
        <v>11.200000000000045</v>
      </c>
    </row>
    <row r="182" spans="1:9" x14ac:dyDescent="0.25">
      <c r="A182" s="1">
        <v>44445</v>
      </c>
      <c r="B182" s="3">
        <v>1901.7</v>
      </c>
      <c r="C182" t="s">
        <v>244</v>
      </c>
      <c r="D182" s="3">
        <v>1901</v>
      </c>
      <c r="E182" s="3">
        <v>1902.9</v>
      </c>
      <c r="F182" s="2">
        <v>5.9999999999999995E-4</v>
      </c>
      <c r="G182" s="3">
        <v>1901</v>
      </c>
      <c r="H182" s="3">
        <f t="shared" si="4"/>
        <v>0.70000000000004547</v>
      </c>
      <c r="I182" s="3">
        <f t="shared" si="5"/>
        <v>0</v>
      </c>
    </row>
    <row r="183" spans="1:9" x14ac:dyDescent="0.25">
      <c r="A183" s="1">
        <v>44414</v>
      </c>
      <c r="B183" s="3">
        <v>1911.7</v>
      </c>
      <c r="C183" t="s">
        <v>264</v>
      </c>
      <c r="D183" s="3">
        <v>1900.7</v>
      </c>
      <c r="E183" s="3">
        <v>1901.8</v>
      </c>
      <c r="F183" s="2">
        <v>-2.3E-3</v>
      </c>
      <c r="G183" s="3">
        <v>1905.7</v>
      </c>
      <c r="H183" s="3">
        <f t="shared" si="4"/>
        <v>6</v>
      </c>
      <c r="I183" s="3">
        <f t="shared" si="5"/>
        <v>5</v>
      </c>
    </row>
    <row r="184" spans="1:9" x14ac:dyDescent="0.25">
      <c r="A184" s="1">
        <v>44383</v>
      </c>
      <c r="B184" s="3">
        <v>1895.3</v>
      </c>
      <c r="C184" t="s">
        <v>265</v>
      </c>
      <c r="D184" s="3">
        <v>1895.3</v>
      </c>
      <c r="E184" s="3">
        <v>1906.1</v>
      </c>
      <c r="F184" s="2">
        <v>3.5999999999999999E-3</v>
      </c>
      <c r="G184" s="3">
        <v>1895.3</v>
      </c>
      <c r="H184" s="3">
        <f t="shared" si="4"/>
        <v>0</v>
      </c>
      <c r="I184" s="3">
        <f t="shared" si="5"/>
        <v>0</v>
      </c>
    </row>
    <row r="185" spans="1:9" x14ac:dyDescent="0.25">
      <c r="A185" s="1">
        <v>44292</v>
      </c>
      <c r="B185" s="3">
        <v>1896.5</v>
      </c>
      <c r="C185" t="s">
        <v>265</v>
      </c>
      <c r="D185" s="3">
        <v>1879.3</v>
      </c>
      <c r="E185" s="3">
        <v>1899.2</v>
      </c>
      <c r="F185" s="2">
        <v>9.9000000000000008E-3</v>
      </c>
      <c r="G185" s="3">
        <v>1879.9</v>
      </c>
      <c r="H185" s="3">
        <f t="shared" si="4"/>
        <v>16.599999999999909</v>
      </c>
      <c r="I185" s="3">
        <f t="shared" si="5"/>
        <v>0.60000000000013642</v>
      </c>
    </row>
    <row r="186" spans="1:9" x14ac:dyDescent="0.25">
      <c r="A186" s="1">
        <v>44261</v>
      </c>
      <c r="B186" s="3">
        <v>1913.7</v>
      </c>
      <c r="C186" t="s">
        <v>266</v>
      </c>
      <c r="D186" s="3">
        <v>1875.8</v>
      </c>
      <c r="E186" s="3">
        <v>1880.5</v>
      </c>
      <c r="F186" s="2">
        <v>-1.9099999999999999E-2</v>
      </c>
      <c r="G186" s="3">
        <v>1913.5</v>
      </c>
      <c r="H186" s="3">
        <f t="shared" si="4"/>
        <v>0.20000000000004547</v>
      </c>
      <c r="I186" s="3">
        <f t="shared" si="5"/>
        <v>37.700000000000045</v>
      </c>
    </row>
    <row r="187" spans="1:9" x14ac:dyDescent="0.25">
      <c r="A187" s="1">
        <v>44233</v>
      </c>
      <c r="B187" s="3">
        <v>1916.1</v>
      </c>
      <c r="C187" t="s">
        <v>267</v>
      </c>
      <c r="D187" s="3">
        <v>1903.8</v>
      </c>
      <c r="E187" s="3">
        <v>1917.2</v>
      </c>
      <c r="F187" s="2">
        <v>2.5000000000000001E-3</v>
      </c>
      <c r="G187" s="3">
        <v>1904.3</v>
      </c>
      <c r="H187" s="3">
        <f t="shared" si="4"/>
        <v>11.799999999999955</v>
      </c>
      <c r="I187" s="3">
        <f t="shared" si="5"/>
        <v>0.5</v>
      </c>
    </row>
    <row r="188" spans="1:9" x14ac:dyDescent="0.25">
      <c r="A188" s="1">
        <v>44202</v>
      </c>
      <c r="B188" s="3">
        <v>1919.3</v>
      </c>
      <c r="C188" t="s">
        <v>221</v>
      </c>
      <c r="D188" s="3">
        <v>1909.4</v>
      </c>
      <c r="E188" s="3">
        <v>1912.5</v>
      </c>
      <c r="F188" s="2">
        <v>6.9999999999999999E-4</v>
      </c>
      <c r="G188" s="3">
        <v>1919.3</v>
      </c>
      <c r="H188" s="3">
        <f t="shared" si="4"/>
        <v>0</v>
      </c>
      <c r="I188" s="3">
        <f t="shared" si="5"/>
        <v>9.8999999999998636</v>
      </c>
    </row>
    <row r="189" spans="1:9" x14ac:dyDescent="0.25">
      <c r="A189" s="1" t="s">
        <v>268</v>
      </c>
      <c r="B189" s="3">
        <v>1913.4</v>
      </c>
      <c r="C189">
        <v>0</v>
      </c>
      <c r="D189" s="3">
        <v>1904.85</v>
      </c>
      <c r="E189" s="3">
        <v>1911.15</v>
      </c>
      <c r="F189" s="2">
        <v>2.3E-3</v>
      </c>
      <c r="G189" s="3">
        <v>1906.8</v>
      </c>
      <c r="H189" s="3">
        <f t="shared" si="4"/>
        <v>6.6000000000001364</v>
      </c>
      <c r="I189" s="3">
        <f t="shared" si="5"/>
        <v>1.9500000000000455</v>
      </c>
    </row>
    <row r="190" spans="1:9" x14ac:dyDescent="0.25">
      <c r="A190" s="1" t="s">
        <v>269</v>
      </c>
      <c r="B190" s="3">
        <v>1907.9</v>
      </c>
      <c r="C190">
        <v>0</v>
      </c>
      <c r="D190" s="3">
        <v>1906.1</v>
      </c>
      <c r="E190" s="3">
        <v>1906.75</v>
      </c>
      <c r="F190" s="2">
        <v>-3.3E-3</v>
      </c>
      <c r="G190" s="3">
        <v>1907.6</v>
      </c>
      <c r="H190" s="3">
        <f t="shared" si="4"/>
        <v>0.3000000000001819</v>
      </c>
      <c r="I190" s="3">
        <f t="shared" si="5"/>
        <v>1.5</v>
      </c>
    </row>
    <row r="191" spans="1:9" x14ac:dyDescent="0.25">
      <c r="A191" s="1" t="s">
        <v>270</v>
      </c>
      <c r="B191" s="3">
        <v>1909.2</v>
      </c>
      <c r="C191" t="s">
        <v>271</v>
      </c>
      <c r="D191" s="3">
        <v>1896</v>
      </c>
      <c r="E191" s="3">
        <v>1913.1</v>
      </c>
      <c r="F191" s="2">
        <v>3.3999999999999998E-3</v>
      </c>
      <c r="G191" s="3">
        <v>1908.9</v>
      </c>
      <c r="H191" s="3">
        <f t="shared" si="4"/>
        <v>0.29999999999995453</v>
      </c>
      <c r="I191" s="3">
        <f t="shared" si="5"/>
        <v>12.900000000000091</v>
      </c>
    </row>
    <row r="192" spans="1:9" x14ac:dyDescent="0.25">
      <c r="A192" s="1" t="s">
        <v>272</v>
      </c>
      <c r="B192" s="3">
        <v>1909.6</v>
      </c>
      <c r="C192" t="s">
        <v>244</v>
      </c>
      <c r="D192" s="3">
        <v>1897.7</v>
      </c>
      <c r="E192" s="3">
        <v>1906.7</v>
      </c>
      <c r="F192" s="2">
        <v>-2.3E-3</v>
      </c>
      <c r="G192" s="3">
        <v>1907</v>
      </c>
      <c r="H192" s="3">
        <f t="shared" si="4"/>
        <v>2.5999999999999091</v>
      </c>
      <c r="I192" s="3">
        <f t="shared" si="5"/>
        <v>9.2999999999999545</v>
      </c>
    </row>
    <row r="193" spans="1:9" x14ac:dyDescent="0.25">
      <c r="A193" s="1" t="s">
        <v>273</v>
      </c>
      <c r="B193" s="3">
        <v>1922.4</v>
      </c>
      <c r="C193" t="s">
        <v>274</v>
      </c>
      <c r="D193" s="3">
        <v>1904.7</v>
      </c>
      <c r="E193" s="3">
        <v>1911.1</v>
      </c>
      <c r="F193" s="2">
        <v>1.8E-3</v>
      </c>
      <c r="G193" s="3">
        <v>1917.5</v>
      </c>
      <c r="H193" s="3">
        <f t="shared" si="4"/>
        <v>4.9000000000000909</v>
      </c>
      <c r="I193" s="3">
        <f t="shared" si="5"/>
        <v>12.799999999999955</v>
      </c>
    </row>
    <row r="194" spans="1:9" x14ac:dyDescent="0.25">
      <c r="A194" s="1" t="s">
        <v>275</v>
      </c>
      <c r="B194" s="3">
        <v>1910</v>
      </c>
      <c r="C194" t="s">
        <v>252</v>
      </c>
      <c r="D194" s="3">
        <v>1887.5</v>
      </c>
      <c r="E194" s="3">
        <v>1907.7</v>
      </c>
      <c r="F194" s="2">
        <v>7.1999999999999998E-3</v>
      </c>
      <c r="G194" s="3">
        <v>1887.5</v>
      </c>
      <c r="H194" s="3">
        <f t="shared" si="4"/>
        <v>22.5</v>
      </c>
      <c r="I194" s="3">
        <f t="shared" si="5"/>
        <v>0</v>
      </c>
    </row>
    <row r="195" spans="1:9" x14ac:dyDescent="0.25">
      <c r="A195" s="1" t="s">
        <v>276</v>
      </c>
      <c r="B195" s="3">
        <v>1894.6</v>
      </c>
      <c r="C195" t="s">
        <v>244</v>
      </c>
      <c r="D195" s="3">
        <v>1891.7</v>
      </c>
      <c r="E195" s="3">
        <v>1894</v>
      </c>
      <c r="F195" s="2">
        <v>4.1999999999999997E-3</v>
      </c>
      <c r="G195" s="3">
        <v>1891.7</v>
      </c>
      <c r="H195" s="3">
        <f t="shared" ref="H195:H258" si="6">B195-G195</f>
        <v>2.8999999999998636</v>
      </c>
      <c r="I195" s="3">
        <f t="shared" ref="I195:I258" si="7">G195-D195</f>
        <v>0</v>
      </c>
    </row>
    <row r="196" spans="1:9" x14ac:dyDescent="0.25">
      <c r="A196" s="1" t="s">
        <v>277</v>
      </c>
      <c r="B196" s="3">
        <v>1895.1</v>
      </c>
      <c r="C196" t="s">
        <v>252</v>
      </c>
      <c r="D196" s="3">
        <v>1882</v>
      </c>
      <c r="E196" s="3">
        <v>1886</v>
      </c>
      <c r="F196" s="2">
        <v>-2.5999999999999999E-3</v>
      </c>
      <c r="G196" s="3">
        <v>1888.6</v>
      </c>
      <c r="H196" s="3">
        <f t="shared" si="6"/>
        <v>6.5</v>
      </c>
      <c r="I196" s="3">
        <f t="shared" si="7"/>
        <v>6.5999999999999091</v>
      </c>
    </row>
    <row r="197" spans="1:9" x14ac:dyDescent="0.25">
      <c r="A197" s="1" t="s">
        <v>278</v>
      </c>
      <c r="B197" s="3">
        <v>1889.7</v>
      </c>
      <c r="C197" t="s">
        <v>250</v>
      </c>
      <c r="D197" s="3">
        <v>1877.4</v>
      </c>
      <c r="E197" s="3">
        <v>1891</v>
      </c>
      <c r="F197" s="2">
        <v>2.0000000000000001E-4</v>
      </c>
      <c r="G197" s="3">
        <v>1883.5</v>
      </c>
      <c r="H197" s="3">
        <f t="shared" si="6"/>
        <v>6.2000000000000455</v>
      </c>
      <c r="I197" s="3">
        <f t="shared" si="7"/>
        <v>6.0999999999999091</v>
      </c>
    </row>
    <row r="198" spans="1:9" x14ac:dyDescent="0.25">
      <c r="A198" s="1" t="s">
        <v>279</v>
      </c>
      <c r="B198" s="3">
        <v>1898</v>
      </c>
      <c r="C198" t="s">
        <v>265</v>
      </c>
      <c r="D198" s="3">
        <v>1861.8</v>
      </c>
      <c r="E198" s="3">
        <v>1890.7</v>
      </c>
      <c r="F198" s="2">
        <v>7.1000000000000004E-3</v>
      </c>
      <c r="G198" s="3">
        <v>1876.7</v>
      </c>
      <c r="H198" s="3">
        <f t="shared" si="6"/>
        <v>21.299999999999955</v>
      </c>
      <c r="I198" s="3">
        <f t="shared" si="7"/>
        <v>14.900000000000091</v>
      </c>
    </row>
    <row r="199" spans="1:9" x14ac:dyDescent="0.25">
      <c r="A199" s="1" t="s">
        <v>280</v>
      </c>
      <c r="B199" s="3">
        <v>1879.7</v>
      </c>
      <c r="C199" t="s">
        <v>264</v>
      </c>
      <c r="D199" s="3">
        <v>1878.6</v>
      </c>
      <c r="E199" s="3">
        <v>1877.3</v>
      </c>
      <c r="F199" s="2">
        <v>2.9999999999999997E-4</v>
      </c>
      <c r="G199" s="3">
        <v>1879.7</v>
      </c>
      <c r="H199" s="3">
        <f t="shared" si="6"/>
        <v>0</v>
      </c>
      <c r="I199" s="3">
        <f t="shared" si="7"/>
        <v>1.1000000000001364</v>
      </c>
    </row>
    <row r="200" spans="1:9" x14ac:dyDescent="0.25">
      <c r="A200" s="1" t="s">
        <v>281</v>
      </c>
      <c r="B200" s="3">
        <v>1876.1</v>
      </c>
      <c r="C200" t="s">
        <v>163</v>
      </c>
      <c r="D200" s="3">
        <v>1854.5</v>
      </c>
      <c r="E200" s="3">
        <v>1876.7</v>
      </c>
      <c r="F200" s="2">
        <v>1.55E-2</v>
      </c>
      <c r="G200" s="3">
        <v>1854.5</v>
      </c>
      <c r="H200" s="3">
        <f t="shared" si="6"/>
        <v>21.599999999999909</v>
      </c>
      <c r="I200" s="3">
        <f t="shared" si="7"/>
        <v>0</v>
      </c>
    </row>
    <row r="201" spans="1:9" x14ac:dyDescent="0.25">
      <c r="A201" s="1" t="s">
        <v>282</v>
      </c>
      <c r="B201" s="3">
        <v>1849.2</v>
      </c>
      <c r="C201" t="s">
        <v>184</v>
      </c>
      <c r="D201" s="3">
        <v>1834.5</v>
      </c>
      <c r="E201" s="3">
        <v>1848.1</v>
      </c>
      <c r="F201" s="2">
        <v>7.7000000000000002E-3</v>
      </c>
      <c r="G201" s="3">
        <v>1834.6</v>
      </c>
      <c r="H201" s="3">
        <f t="shared" si="6"/>
        <v>14.600000000000136</v>
      </c>
      <c r="I201" s="3">
        <f t="shared" si="7"/>
        <v>9.9999999999909051E-2</v>
      </c>
    </row>
    <row r="202" spans="1:9" x14ac:dyDescent="0.25">
      <c r="A202" s="1" t="s">
        <v>283</v>
      </c>
      <c r="B202" s="3">
        <v>1835.3</v>
      </c>
      <c r="C202" t="s">
        <v>250</v>
      </c>
      <c r="D202" s="3">
        <v>1818</v>
      </c>
      <c r="E202" s="3">
        <v>1833.9</v>
      </c>
      <c r="F202" s="2">
        <v>8.0000000000000004E-4</v>
      </c>
      <c r="G202" s="3">
        <v>1824</v>
      </c>
      <c r="H202" s="3">
        <f t="shared" si="6"/>
        <v>11.299999999999955</v>
      </c>
      <c r="I202" s="3">
        <f t="shared" si="7"/>
        <v>6</v>
      </c>
    </row>
    <row r="203" spans="1:9" x14ac:dyDescent="0.25">
      <c r="A203" s="1">
        <v>44535</v>
      </c>
      <c r="B203" s="3">
        <v>1842.7</v>
      </c>
      <c r="C203" t="s">
        <v>250</v>
      </c>
      <c r="D203" s="3">
        <v>1822</v>
      </c>
      <c r="E203" s="3">
        <v>1832.4</v>
      </c>
      <c r="F203" s="2">
        <v>-7.1999999999999998E-3</v>
      </c>
      <c r="G203" s="3">
        <v>1842.4</v>
      </c>
      <c r="H203" s="3">
        <f t="shared" si="6"/>
        <v>0.29999999999995453</v>
      </c>
      <c r="I203" s="3">
        <f t="shared" si="7"/>
        <v>20.400000000000091</v>
      </c>
    </row>
    <row r="204" spans="1:9" x14ac:dyDescent="0.25">
      <c r="A204" s="1">
        <v>44505</v>
      </c>
      <c r="B204" s="3">
        <v>1845.2</v>
      </c>
      <c r="C204" t="s">
        <v>250</v>
      </c>
      <c r="D204" s="3">
        <v>1845</v>
      </c>
      <c r="E204" s="3">
        <v>1845.7</v>
      </c>
      <c r="F204" s="2">
        <v>-8.9999999999999998E-4</v>
      </c>
      <c r="G204" s="3">
        <v>1845.2</v>
      </c>
      <c r="H204" s="3">
        <f t="shared" si="6"/>
        <v>0</v>
      </c>
      <c r="I204" s="3">
        <f t="shared" si="7"/>
        <v>0.20000000000004547</v>
      </c>
    </row>
    <row r="205" spans="1:9" x14ac:dyDescent="0.25">
      <c r="A205" s="1">
        <v>44474</v>
      </c>
      <c r="B205" s="3">
        <v>1849.1</v>
      </c>
      <c r="C205" t="s">
        <v>184</v>
      </c>
      <c r="D205" s="3">
        <v>1843.9</v>
      </c>
      <c r="E205" s="3">
        <v>1847.4</v>
      </c>
      <c r="F205" s="2">
        <v>3.3999999999999998E-3</v>
      </c>
      <c r="G205" s="3">
        <v>1844</v>
      </c>
      <c r="H205" s="3">
        <f t="shared" si="6"/>
        <v>5.0999999999999091</v>
      </c>
      <c r="I205" s="3">
        <f t="shared" si="7"/>
        <v>9.9999999999909051E-2</v>
      </c>
    </row>
    <row r="206" spans="1:9" x14ac:dyDescent="0.25">
      <c r="A206" s="1">
        <v>44382</v>
      </c>
      <c r="B206" s="3">
        <v>1851</v>
      </c>
      <c r="C206" t="s">
        <v>284</v>
      </c>
      <c r="D206" s="3">
        <v>1828.5</v>
      </c>
      <c r="E206" s="3">
        <v>1841.2</v>
      </c>
      <c r="F206" s="2">
        <v>8.6E-3</v>
      </c>
      <c r="G206" s="3">
        <v>1830.5</v>
      </c>
      <c r="H206" s="3">
        <f t="shared" si="6"/>
        <v>20.5</v>
      </c>
      <c r="I206" s="3">
        <f t="shared" si="7"/>
        <v>2</v>
      </c>
    </row>
    <row r="207" spans="1:9" x14ac:dyDescent="0.25">
      <c r="A207" s="1">
        <v>44352</v>
      </c>
      <c r="B207" s="3">
        <v>1824.3</v>
      </c>
      <c r="C207" t="s">
        <v>285</v>
      </c>
      <c r="D207" s="3">
        <v>1823.4</v>
      </c>
      <c r="E207" s="3">
        <v>1825.5</v>
      </c>
      <c r="F207" s="2">
        <v>1.7299999999999999E-2</v>
      </c>
      <c r="G207" s="3">
        <v>1823.6</v>
      </c>
      <c r="H207" s="3">
        <f t="shared" si="6"/>
        <v>0.70000000000004547</v>
      </c>
      <c r="I207" s="3">
        <f t="shared" si="7"/>
        <v>0.1999999999998181</v>
      </c>
    </row>
    <row r="208" spans="1:9" x14ac:dyDescent="0.25">
      <c r="A208" s="1">
        <v>44321</v>
      </c>
      <c r="B208" s="3">
        <v>1789.1</v>
      </c>
      <c r="C208" t="s">
        <v>284</v>
      </c>
      <c r="D208" s="3">
        <v>1789.1</v>
      </c>
      <c r="E208" s="3">
        <v>1794.5</v>
      </c>
      <c r="F208" s="2">
        <v>4.4999999999999997E-3</v>
      </c>
      <c r="G208" s="3">
        <v>1789.1</v>
      </c>
      <c r="H208" s="3">
        <f t="shared" si="6"/>
        <v>0</v>
      </c>
      <c r="I208" s="3">
        <f t="shared" si="7"/>
        <v>0</v>
      </c>
    </row>
    <row r="209" spans="1:9" x14ac:dyDescent="0.25">
      <c r="A209" s="1">
        <v>44291</v>
      </c>
      <c r="B209" s="3">
        <v>1806.7</v>
      </c>
      <c r="C209" t="s">
        <v>284</v>
      </c>
      <c r="D209" s="3">
        <v>1784.2</v>
      </c>
      <c r="E209" s="3">
        <v>1786.4</v>
      </c>
      <c r="F209" s="2">
        <v>-8.2000000000000007E-3</v>
      </c>
      <c r="G209" s="3">
        <v>1790.8</v>
      </c>
      <c r="H209" s="3">
        <f t="shared" si="6"/>
        <v>15.900000000000091</v>
      </c>
      <c r="I209" s="3">
        <f t="shared" si="7"/>
        <v>6.5999999999999091</v>
      </c>
    </row>
    <row r="210" spans="1:9" x14ac:dyDescent="0.25">
      <c r="A210" s="1">
        <v>44260</v>
      </c>
      <c r="B210" s="3">
        <v>1783</v>
      </c>
      <c r="C210" t="s">
        <v>219</v>
      </c>
      <c r="D210" s="3">
        <v>1783</v>
      </c>
      <c r="E210" s="3">
        <v>1801.2</v>
      </c>
      <c r="F210" s="2">
        <v>1.3599999999999999E-2</v>
      </c>
      <c r="G210" s="3">
        <v>1783</v>
      </c>
      <c r="H210" s="3">
        <f t="shared" si="6"/>
        <v>0</v>
      </c>
      <c r="I210" s="3">
        <f t="shared" si="7"/>
        <v>0</v>
      </c>
    </row>
    <row r="211" spans="1:9" x14ac:dyDescent="0.25">
      <c r="A211" s="1" t="s">
        <v>286</v>
      </c>
      <c r="B211" s="3">
        <v>1779.2</v>
      </c>
      <c r="C211" t="s">
        <v>248</v>
      </c>
      <c r="D211" s="3">
        <v>1773.7</v>
      </c>
      <c r="E211" s="3">
        <v>1777.1</v>
      </c>
      <c r="F211" s="2">
        <v>-2.9999999999999997E-4</v>
      </c>
      <c r="G211" s="3">
        <v>1775.6</v>
      </c>
      <c r="H211" s="3">
        <f t="shared" si="6"/>
        <v>3.6000000000001364</v>
      </c>
      <c r="I211" s="3">
        <f t="shared" si="7"/>
        <v>1.8999999999998636</v>
      </c>
    </row>
    <row r="212" spans="1:9" x14ac:dyDescent="0.25">
      <c r="A212" s="1" t="s">
        <v>287</v>
      </c>
      <c r="B212" s="3">
        <v>1780</v>
      </c>
      <c r="C212" t="s">
        <v>250</v>
      </c>
      <c r="D212" s="3">
        <v>1770.1</v>
      </c>
      <c r="E212" s="3">
        <v>1777.6</v>
      </c>
      <c r="F212" s="2">
        <v>-3.3E-3</v>
      </c>
      <c r="G212" s="3">
        <v>1770.1</v>
      </c>
      <c r="H212" s="3">
        <f t="shared" si="6"/>
        <v>9.9000000000000909</v>
      </c>
      <c r="I212" s="3">
        <f t="shared" si="7"/>
        <v>0</v>
      </c>
    </row>
    <row r="213" spans="1:9" x14ac:dyDescent="0.25">
      <c r="A213" s="1" t="s">
        <v>288</v>
      </c>
      <c r="B213" s="3">
        <v>1775.9</v>
      </c>
      <c r="C213" t="s">
        <v>250</v>
      </c>
      <c r="D213" s="3">
        <v>1775.4</v>
      </c>
      <c r="E213" s="3">
        <v>1783.5</v>
      </c>
      <c r="F213" s="2">
        <v>-2.7000000000000001E-3</v>
      </c>
      <c r="G213" s="3">
        <v>1775.4</v>
      </c>
      <c r="H213" s="3">
        <f t="shared" si="6"/>
        <v>0.5</v>
      </c>
      <c r="I213" s="3">
        <f t="shared" si="7"/>
        <v>0</v>
      </c>
    </row>
    <row r="214" spans="1:9" x14ac:dyDescent="0.25">
      <c r="A214" s="1" t="s">
        <v>289</v>
      </c>
      <c r="B214" s="3">
        <v>1789</v>
      </c>
      <c r="C214" t="s">
        <v>250</v>
      </c>
      <c r="D214" s="3">
        <v>1785.8</v>
      </c>
      <c r="E214" s="3">
        <v>1788.4</v>
      </c>
      <c r="F214" s="2">
        <v>-6.9999999999999999E-4</v>
      </c>
      <c r="G214" s="3">
        <v>1789</v>
      </c>
      <c r="H214" s="3">
        <f t="shared" si="6"/>
        <v>0</v>
      </c>
      <c r="I214" s="3">
        <f t="shared" si="7"/>
        <v>3.2000000000000455</v>
      </c>
    </row>
    <row r="215" spans="1:9" x14ac:dyDescent="0.25">
      <c r="A215" s="1" t="s">
        <v>290</v>
      </c>
      <c r="B215" s="3">
        <v>1789.6</v>
      </c>
      <c r="C215" t="s">
        <v>244</v>
      </c>
      <c r="D215" s="3">
        <v>1789.6</v>
      </c>
      <c r="E215" s="3">
        <v>1789.6</v>
      </c>
      <c r="F215" s="2">
        <v>1.2999999999999999E-3</v>
      </c>
      <c r="G215" s="3">
        <v>1789.6</v>
      </c>
      <c r="H215" s="3">
        <f t="shared" si="6"/>
        <v>0</v>
      </c>
      <c r="I215" s="3">
        <f t="shared" si="7"/>
        <v>0</v>
      </c>
    </row>
    <row r="216" spans="1:9" x14ac:dyDescent="0.25">
      <c r="A216" s="1" t="s">
        <v>291</v>
      </c>
      <c r="B216" s="3">
        <v>1789.7</v>
      </c>
      <c r="C216" t="s">
        <v>244</v>
      </c>
      <c r="D216" s="3">
        <v>1782</v>
      </c>
      <c r="E216" s="3">
        <v>1787.2</v>
      </c>
      <c r="F216" s="2">
        <v>-2.5000000000000001E-3</v>
      </c>
      <c r="G216" s="3">
        <v>1789.7</v>
      </c>
      <c r="H216" s="3">
        <f t="shared" si="6"/>
        <v>0</v>
      </c>
      <c r="I216" s="3">
        <f t="shared" si="7"/>
        <v>7.7000000000000455</v>
      </c>
    </row>
    <row r="217" spans="1:9" x14ac:dyDescent="0.25">
      <c r="A217" s="1" t="s">
        <v>292</v>
      </c>
      <c r="B217" s="3">
        <v>1803.4</v>
      </c>
      <c r="C217" t="s">
        <v>264</v>
      </c>
      <c r="D217" s="3">
        <v>1794.5</v>
      </c>
      <c r="E217" s="3">
        <v>1791.7</v>
      </c>
      <c r="F217" s="2">
        <v>-6.1999999999999998E-3</v>
      </c>
      <c r="G217" s="3">
        <v>1803.2</v>
      </c>
      <c r="H217" s="3">
        <f t="shared" si="6"/>
        <v>0.20000000000004547</v>
      </c>
      <c r="I217" s="3">
        <f t="shared" si="7"/>
        <v>8.7000000000000455</v>
      </c>
    </row>
    <row r="218" spans="1:9" x14ac:dyDescent="0.25">
      <c r="A218" s="1" t="s">
        <v>293</v>
      </c>
      <c r="B218" s="3">
        <v>1790.1</v>
      </c>
      <c r="C218" t="s">
        <v>244</v>
      </c>
      <c r="D218" s="3">
        <v>1790</v>
      </c>
      <c r="E218" s="3">
        <v>1802.9</v>
      </c>
      <c r="F218" s="2">
        <v>8.3000000000000001E-3</v>
      </c>
      <c r="G218" s="3">
        <v>1790</v>
      </c>
      <c r="H218" s="3">
        <f t="shared" si="6"/>
        <v>9.9999999999909051E-2</v>
      </c>
      <c r="I218" s="3">
        <f t="shared" si="7"/>
        <v>0</v>
      </c>
    </row>
    <row r="219" spans="1:9" x14ac:dyDescent="0.25">
      <c r="A219" s="1" t="s">
        <v>294</v>
      </c>
      <c r="B219" s="3">
        <v>1787.8</v>
      </c>
      <c r="C219" t="s">
        <v>248</v>
      </c>
      <c r="D219" s="3">
        <v>1787.8</v>
      </c>
      <c r="E219" s="3">
        <v>1788.1</v>
      </c>
      <c r="F219" s="2">
        <v>4.4000000000000003E-3</v>
      </c>
      <c r="G219" s="3">
        <v>1787.8</v>
      </c>
      <c r="H219" s="3">
        <f t="shared" si="6"/>
        <v>0</v>
      </c>
      <c r="I219" s="3">
        <f t="shared" si="7"/>
        <v>0</v>
      </c>
    </row>
    <row r="220" spans="1:9" x14ac:dyDescent="0.25">
      <c r="A220" s="1" t="s">
        <v>295</v>
      </c>
      <c r="B220" s="3">
        <v>1783</v>
      </c>
      <c r="C220" t="s">
        <v>248</v>
      </c>
      <c r="D220" s="3">
        <v>1780.1</v>
      </c>
      <c r="E220" s="3">
        <v>1780.3</v>
      </c>
      <c r="F220" s="2">
        <v>-5.3E-3</v>
      </c>
      <c r="G220" s="3">
        <v>1780.1</v>
      </c>
      <c r="H220" s="3">
        <f t="shared" si="6"/>
        <v>2.9000000000000909</v>
      </c>
      <c r="I220" s="3">
        <f t="shared" si="7"/>
        <v>0</v>
      </c>
    </row>
    <row r="221" spans="1:9" x14ac:dyDescent="0.25">
      <c r="A221" s="1" t="s">
        <v>296</v>
      </c>
      <c r="B221" s="3">
        <v>1784.7</v>
      </c>
      <c r="C221" t="s">
        <v>248</v>
      </c>
      <c r="D221" s="3">
        <v>1784.7</v>
      </c>
      <c r="E221" s="3">
        <v>1789.7</v>
      </c>
      <c r="F221" s="2">
        <v>7.4999999999999997E-3</v>
      </c>
      <c r="G221" s="3">
        <v>1784.7</v>
      </c>
      <c r="H221" s="3">
        <f t="shared" si="6"/>
        <v>0</v>
      </c>
      <c r="I221" s="3">
        <f t="shared" si="7"/>
        <v>0</v>
      </c>
    </row>
    <row r="222" spans="1:9" x14ac:dyDescent="0.25">
      <c r="A222" s="1" t="s">
        <v>297</v>
      </c>
      <c r="B222" s="3">
        <v>1776</v>
      </c>
      <c r="C222" t="s">
        <v>248</v>
      </c>
      <c r="D222" s="3">
        <v>1776</v>
      </c>
      <c r="E222" s="3">
        <v>1776.4</v>
      </c>
      <c r="F222" s="2">
        <v>1.7500000000000002E-2</v>
      </c>
      <c r="G222" s="3">
        <v>1776</v>
      </c>
      <c r="H222" s="3">
        <f t="shared" si="6"/>
        <v>0</v>
      </c>
      <c r="I222" s="3">
        <f t="shared" si="7"/>
        <v>0</v>
      </c>
    </row>
    <row r="223" spans="1:9" x14ac:dyDescent="0.25">
      <c r="A223" s="1" t="s">
        <v>298</v>
      </c>
      <c r="B223" s="3">
        <v>1755.6</v>
      </c>
      <c r="C223" t="s">
        <v>264</v>
      </c>
      <c r="D223" s="3">
        <v>1745.8</v>
      </c>
      <c r="E223" s="3">
        <v>1745.8</v>
      </c>
      <c r="F223" s="2">
        <v>-6.3E-3</v>
      </c>
      <c r="G223" s="3">
        <v>1755</v>
      </c>
      <c r="H223" s="3">
        <f t="shared" si="6"/>
        <v>0.59999999999990905</v>
      </c>
      <c r="I223" s="3">
        <f t="shared" si="7"/>
        <v>9.2000000000000455</v>
      </c>
    </row>
    <row r="224" spans="1:9" x14ac:dyDescent="0.25">
      <c r="A224" s="1" t="s">
        <v>299</v>
      </c>
      <c r="B224" s="3">
        <v>1754.6</v>
      </c>
      <c r="C224" t="s">
        <v>244</v>
      </c>
      <c r="D224" s="3">
        <v>1733.1</v>
      </c>
      <c r="E224" s="3">
        <v>1756.9</v>
      </c>
      <c r="F224" s="2">
        <v>8.6E-3</v>
      </c>
      <c r="G224" s="3">
        <v>1733.1</v>
      </c>
      <c r="H224" s="3">
        <f t="shared" si="6"/>
        <v>21.5</v>
      </c>
      <c r="I224" s="3">
        <f t="shared" si="7"/>
        <v>0</v>
      </c>
    </row>
    <row r="225" spans="1:9" x14ac:dyDescent="0.25">
      <c r="A225" s="1">
        <v>44534</v>
      </c>
      <c r="B225" s="3">
        <v>1740.4</v>
      </c>
      <c r="C225" t="s">
        <v>250</v>
      </c>
      <c r="D225" s="3">
        <v>1740.4</v>
      </c>
      <c r="E225" s="3">
        <v>1742</v>
      </c>
      <c r="F225" s="2">
        <v>-6.7999999999999996E-3</v>
      </c>
      <c r="G225" s="3">
        <v>1740.4</v>
      </c>
      <c r="H225" s="3">
        <f t="shared" si="6"/>
        <v>0</v>
      </c>
      <c r="I225" s="3">
        <f t="shared" si="7"/>
        <v>0</v>
      </c>
    </row>
    <row r="226" spans="1:9" x14ac:dyDescent="0.25">
      <c r="A226" s="1">
        <v>44443</v>
      </c>
      <c r="B226" s="3">
        <v>1756.2</v>
      </c>
      <c r="C226" t="s">
        <v>250</v>
      </c>
      <c r="D226" s="3">
        <v>1755.1</v>
      </c>
      <c r="E226" s="3">
        <v>1754</v>
      </c>
      <c r="F226" s="2">
        <v>-7.4999999999999997E-3</v>
      </c>
      <c r="G226" s="3">
        <v>1755.1</v>
      </c>
      <c r="H226" s="3">
        <f t="shared" si="6"/>
        <v>1.1000000000001364</v>
      </c>
      <c r="I226" s="3">
        <f t="shared" si="7"/>
        <v>0</v>
      </c>
    </row>
    <row r="227" spans="1:9" x14ac:dyDescent="0.25">
      <c r="A227" s="1">
        <v>44412</v>
      </c>
      <c r="B227" s="3">
        <v>1760.2</v>
      </c>
      <c r="C227" t="s">
        <v>248</v>
      </c>
      <c r="D227" s="3">
        <v>1757.3</v>
      </c>
      <c r="E227" s="3">
        <v>1767.3</v>
      </c>
      <c r="F227" s="2">
        <v>9.7000000000000003E-3</v>
      </c>
      <c r="G227" s="3">
        <v>1757.3</v>
      </c>
      <c r="H227" s="3">
        <f t="shared" si="6"/>
        <v>2.9000000000000909</v>
      </c>
      <c r="I227" s="3">
        <f t="shared" si="7"/>
        <v>0</v>
      </c>
    </row>
    <row r="228" spans="1:9" x14ac:dyDescent="0.25">
      <c r="A228" s="1">
        <v>44381</v>
      </c>
      <c r="B228" s="3">
        <v>1751.5</v>
      </c>
      <c r="C228" t="s">
        <v>244</v>
      </c>
      <c r="D228" s="3">
        <v>1742.4</v>
      </c>
      <c r="E228" s="3">
        <v>1750.3</v>
      </c>
      <c r="F228" s="2">
        <v>-8.9999999999999998E-4</v>
      </c>
      <c r="G228" s="3">
        <v>1751.5</v>
      </c>
      <c r="H228" s="3">
        <f t="shared" si="6"/>
        <v>0</v>
      </c>
      <c r="I228" s="3">
        <f t="shared" si="7"/>
        <v>9.0999999999999091</v>
      </c>
    </row>
    <row r="229" spans="1:9" x14ac:dyDescent="0.25">
      <c r="A229" s="1">
        <v>44351</v>
      </c>
      <c r="B229" s="3">
        <v>1748.5</v>
      </c>
      <c r="C229" t="s">
        <v>274</v>
      </c>
      <c r="D229" s="3">
        <v>1738</v>
      </c>
      <c r="E229" s="3">
        <v>1751.8</v>
      </c>
      <c r="F229" s="2">
        <v>8.0999999999999996E-3</v>
      </c>
      <c r="G229" s="3">
        <v>1738.1</v>
      </c>
      <c r="H229" s="3">
        <f t="shared" si="6"/>
        <v>10.400000000000091</v>
      </c>
      <c r="I229" s="3">
        <f t="shared" si="7"/>
        <v>9.9999999999909051E-2</v>
      </c>
    </row>
    <row r="230" spans="1:9" x14ac:dyDescent="0.25">
      <c r="A230" s="1">
        <v>44320</v>
      </c>
      <c r="B230" s="3">
        <v>1737.2</v>
      </c>
      <c r="C230" t="s">
        <v>250</v>
      </c>
      <c r="D230" s="3">
        <v>1737.2</v>
      </c>
      <c r="E230" s="3">
        <v>1737.7</v>
      </c>
      <c r="F230" s="2">
        <v>5.0000000000000001E-4</v>
      </c>
      <c r="G230" s="3">
        <v>1737.2</v>
      </c>
      <c r="H230" s="3">
        <f t="shared" si="6"/>
        <v>0</v>
      </c>
      <c r="I230" s="3">
        <f t="shared" si="7"/>
        <v>0</v>
      </c>
    </row>
    <row r="231" spans="1:9" x14ac:dyDescent="0.25">
      <c r="A231" s="1">
        <v>44200</v>
      </c>
      <c r="B231" s="3">
        <v>1739.9</v>
      </c>
      <c r="C231" t="s">
        <v>248</v>
      </c>
      <c r="D231" s="3">
        <v>1732</v>
      </c>
      <c r="E231" s="3">
        <v>1736.8</v>
      </c>
      <c r="F231" s="2">
        <v>7.4999999999999997E-3</v>
      </c>
      <c r="G231" s="3">
        <v>1732</v>
      </c>
      <c r="H231" s="3">
        <f t="shared" si="6"/>
        <v>7.9000000000000909</v>
      </c>
      <c r="I231" s="3">
        <f t="shared" si="7"/>
        <v>0</v>
      </c>
    </row>
    <row r="232" spans="1:9" x14ac:dyDescent="0.25">
      <c r="A232" s="1" t="s">
        <v>300</v>
      </c>
      <c r="B232" s="3">
        <v>1723.1</v>
      </c>
      <c r="C232" t="s">
        <v>244</v>
      </c>
      <c r="D232" s="3">
        <v>1688.4</v>
      </c>
      <c r="E232" s="3">
        <v>1723.9</v>
      </c>
      <c r="F232" s="2">
        <v>1.7500000000000002E-2</v>
      </c>
      <c r="G232" s="3">
        <v>1688.4</v>
      </c>
      <c r="H232" s="3">
        <f t="shared" si="6"/>
        <v>34.699999999999818</v>
      </c>
      <c r="I232" s="3">
        <f t="shared" si="7"/>
        <v>0</v>
      </c>
    </row>
    <row r="233" spans="1:9" x14ac:dyDescent="0.25">
      <c r="A233" s="1" t="s">
        <v>301</v>
      </c>
      <c r="B233" s="3">
        <v>1700</v>
      </c>
      <c r="C233" t="s">
        <v>244</v>
      </c>
      <c r="D233" s="3">
        <v>1693.5</v>
      </c>
      <c r="E233" s="3">
        <v>1694.3</v>
      </c>
      <c r="F233" s="2">
        <v>-1.6799999999999999E-2</v>
      </c>
      <c r="G233" s="3">
        <v>1700</v>
      </c>
      <c r="H233" s="3">
        <f t="shared" si="6"/>
        <v>0</v>
      </c>
      <c r="I233" s="3">
        <f t="shared" si="7"/>
        <v>6.5</v>
      </c>
    </row>
    <row r="234" spans="1:9" x14ac:dyDescent="0.25">
      <c r="A234" s="1" t="s">
        <v>302</v>
      </c>
      <c r="B234" s="3">
        <v>1732.8</v>
      </c>
      <c r="C234" t="s">
        <v>248</v>
      </c>
      <c r="D234" s="3">
        <v>1720</v>
      </c>
      <c r="E234" s="3">
        <v>1723.3</v>
      </c>
      <c r="F234" s="2">
        <v>-1.14E-2</v>
      </c>
      <c r="G234" s="3">
        <v>1732.8</v>
      </c>
      <c r="H234" s="3">
        <f t="shared" si="6"/>
        <v>0</v>
      </c>
      <c r="I234" s="3">
        <f t="shared" si="7"/>
        <v>12.799999999999955</v>
      </c>
    </row>
    <row r="235" spans="1:9" x14ac:dyDescent="0.25">
      <c r="A235" s="1" t="s">
        <v>303</v>
      </c>
      <c r="B235" s="3">
        <v>1740.5</v>
      </c>
      <c r="C235" t="s">
        <v>248</v>
      </c>
      <c r="D235" s="3">
        <v>1728.1</v>
      </c>
      <c r="E235" s="3">
        <v>1743.2</v>
      </c>
      <c r="F235" s="2">
        <v>4.1000000000000003E-3</v>
      </c>
      <c r="G235" s="3">
        <v>1732.5</v>
      </c>
      <c r="H235" s="3">
        <f t="shared" si="6"/>
        <v>8</v>
      </c>
      <c r="I235" s="3">
        <f t="shared" si="7"/>
        <v>4.4000000000000909</v>
      </c>
    </row>
    <row r="236" spans="1:9" x14ac:dyDescent="0.25">
      <c r="A236" s="1" t="s">
        <v>304</v>
      </c>
      <c r="B236" s="3">
        <v>1745.1</v>
      </c>
      <c r="C236" t="s">
        <v>250</v>
      </c>
      <c r="D236" s="3">
        <v>1745.1</v>
      </c>
      <c r="E236" s="3">
        <v>1736.1</v>
      </c>
      <c r="F236" s="2">
        <v>-4.5999999999999999E-3</v>
      </c>
      <c r="G236" s="3">
        <v>1745.1</v>
      </c>
      <c r="H236" s="3">
        <f t="shared" si="6"/>
        <v>0</v>
      </c>
      <c r="I236" s="3">
        <f t="shared" si="7"/>
        <v>0</v>
      </c>
    </row>
    <row r="237" spans="1:9" x14ac:dyDescent="0.25">
      <c r="A237" s="1" t="s">
        <v>305</v>
      </c>
      <c r="B237" s="3">
        <v>1742.4</v>
      </c>
      <c r="C237" t="s">
        <v>248</v>
      </c>
      <c r="D237" s="3">
        <v>1742.2</v>
      </c>
      <c r="E237" s="3">
        <v>1744.2</v>
      </c>
      <c r="F237" s="2">
        <v>4.4000000000000003E-3</v>
      </c>
      <c r="G237" s="3">
        <v>1742.4</v>
      </c>
      <c r="H237" s="3">
        <f t="shared" si="6"/>
        <v>0</v>
      </c>
      <c r="I237" s="3">
        <f t="shared" si="7"/>
        <v>0.20000000000004547</v>
      </c>
    </row>
    <row r="238" spans="1:9" x14ac:dyDescent="0.25">
      <c r="A238" s="1" t="s">
        <v>306</v>
      </c>
      <c r="B238" s="3">
        <v>1738</v>
      </c>
      <c r="C238" t="s">
        <v>250</v>
      </c>
      <c r="D238" s="3">
        <v>1734.3</v>
      </c>
      <c r="E238" s="3">
        <v>1736.5</v>
      </c>
      <c r="F238" s="2">
        <v>-7.4000000000000003E-3</v>
      </c>
      <c r="G238" s="3">
        <v>1738</v>
      </c>
      <c r="H238" s="3">
        <f t="shared" si="6"/>
        <v>0</v>
      </c>
      <c r="I238" s="3">
        <f t="shared" si="7"/>
        <v>3.7000000000000455</v>
      </c>
    </row>
    <row r="239" spans="1:9" x14ac:dyDescent="0.25">
      <c r="A239" s="1" t="s">
        <v>307</v>
      </c>
      <c r="B239" s="3">
        <v>1746.5</v>
      </c>
      <c r="C239" t="s">
        <v>248</v>
      </c>
      <c r="D239" s="3">
        <v>1736.8</v>
      </c>
      <c r="E239" s="3">
        <v>1749.4</v>
      </c>
      <c r="F239" s="2">
        <v>-1.8E-3</v>
      </c>
      <c r="G239" s="3">
        <v>1746.5</v>
      </c>
      <c r="H239" s="3">
        <f t="shared" si="6"/>
        <v>0</v>
      </c>
      <c r="I239" s="3">
        <f t="shared" si="7"/>
        <v>9.7000000000000455</v>
      </c>
    </row>
    <row r="240" spans="1:9" x14ac:dyDescent="0.25">
      <c r="A240" s="1" t="s">
        <v>308</v>
      </c>
      <c r="B240" s="3">
        <v>1752.4</v>
      </c>
      <c r="C240" t="s">
        <v>190</v>
      </c>
      <c r="D240" s="3">
        <v>1742.1</v>
      </c>
      <c r="E240" s="3">
        <v>1752.6</v>
      </c>
      <c r="F240" s="2">
        <v>5.1999999999999998E-3</v>
      </c>
      <c r="G240" s="3">
        <v>1752.4</v>
      </c>
      <c r="H240" s="3">
        <f t="shared" si="6"/>
        <v>0</v>
      </c>
      <c r="I240" s="3">
        <f t="shared" si="7"/>
        <v>10.300000000000182</v>
      </c>
    </row>
    <row r="241" spans="1:9" x14ac:dyDescent="0.25">
      <c r="A241" s="1" t="s">
        <v>309</v>
      </c>
      <c r="B241" s="3">
        <v>1744.7</v>
      </c>
      <c r="C241" t="s">
        <v>248</v>
      </c>
      <c r="D241" s="3">
        <v>1744.7</v>
      </c>
      <c r="E241" s="3">
        <v>1743.5</v>
      </c>
      <c r="F241" s="2">
        <v>3.5000000000000001E-3</v>
      </c>
      <c r="G241" s="3">
        <v>1744.7</v>
      </c>
      <c r="H241" s="3">
        <f t="shared" si="6"/>
        <v>0</v>
      </c>
      <c r="I241" s="3">
        <f t="shared" si="7"/>
        <v>0</v>
      </c>
    </row>
    <row r="242" spans="1:9" x14ac:dyDescent="0.25">
      <c r="A242" s="1" t="s">
        <v>310</v>
      </c>
      <c r="B242" s="3">
        <v>1750.4</v>
      </c>
      <c r="C242" t="s">
        <v>311</v>
      </c>
      <c r="D242" s="3">
        <v>1737</v>
      </c>
      <c r="E242" s="3">
        <v>1737.5</v>
      </c>
      <c r="F242" s="2">
        <v>-2.5000000000000001E-3</v>
      </c>
      <c r="G242" s="3">
        <v>1737.8</v>
      </c>
      <c r="H242" s="3">
        <f t="shared" si="6"/>
        <v>12.600000000000136</v>
      </c>
      <c r="I242" s="3">
        <f t="shared" si="7"/>
        <v>0.79999999999995453</v>
      </c>
    </row>
    <row r="243" spans="1:9" x14ac:dyDescent="0.25">
      <c r="A243" s="1" t="s">
        <v>312</v>
      </c>
      <c r="B243" s="3">
        <v>1748.9</v>
      </c>
      <c r="C243" t="s">
        <v>248</v>
      </c>
      <c r="D243" s="3">
        <v>1748.9</v>
      </c>
      <c r="E243" s="3">
        <v>1741.8</v>
      </c>
      <c r="F243" s="2">
        <v>8.9999999999999998E-4</v>
      </c>
      <c r="G243" s="3">
        <v>1748.9</v>
      </c>
      <c r="H243" s="3">
        <f t="shared" si="6"/>
        <v>0</v>
      </c>
      <c r="I243" s="3">
        <f t="shared" si="7"/>
        <v>0</v>
      </c>
    </row>
    <row r="244" spans="1:9" x14ac:dyDescent="0.25">
      <c r="A244" s="1" t="s">
        <v>313</v>
      </c>
      <c r="B244" s="3">
        <v>1738.3</v>
      </c>
      <c r="C244" t="s">
        <v>223</v>
      </c>
      <c r="D244" s="3">
        <v>1733.6</v>
      </c>
      <c r="E244" s="3">
        <v>1740.3</v>
      </c>
      <c r="F244" s="2">
        <v>5.7000000000000002E-3</v>
      </c>
      <c r="G244" s="3">
        <v>1737.5</v>
      </c>
      <c r="H244" s="3">
        <f t="shared" si="6"/>
        <v>0.79999999999995453</v>
      </c>
      <c r="I244" s="3">
        <f t="shared" si="7"/>
        <v>3.9000000000000909</v>
      </c>
    </row>
    <row r="245" spans="1:9" x14ac:dyDescent="0.25">
      <c r="A245" s="1">
        <v>44533</v>
      </c>
      <c r="B245" s="3">
        <v>1733.5</v>
      </c>
      <c r="C245" t="s">
        <v>250</v>
      </c>
      <c r="D245" s="3">
        <v>1733.5</v>
      </c>
      <c r="E245" s="3">
        <v>1730.5</v>
      </c>
      <c r="F245" s="2">
        <v>-2.2000000000000001E-3</v>
      </c>
      <c r="G245" s="3">
        <v>1733.5</v>
      </c>
      <c r="H245" s="3">
        <f t="shared" si="6"/>
        <v>0</v>
      </c>
      <c r="I245" s="3">
        <f t="shared" si="7"/>
        <v>0</v>
      </c>
    </row>
    <row r="246" spans="1:9" x14ac:dyDescent="0.25">
      <c r="A246" s="1">
        <v>44503</v>
      </c>
      <c r="B246" s="3">
        <v>1745.7</v>
      </c>
      <c r="C246" t="s">
        <v>248</v>
      </c>
      <c r="D246" s="3">
        <v>1729.1</v>
      </c>
      <c r="E246" s="3">
        <v>1734.4</v>
      </c>
      <c r="F246" s="2">
        <v>2.9999999999999997E-4</v>
      </c>
      <c r="G246" s="3">
        <v>1745.7</v>
      </c>
      <c r="H246" s="3">
        <f t="shared" si="6"/>
        <v>0</v>
      </c>
      <c r="I246" s="3">
        <f t="shared" si="7"/>
        <v>16.600000000000136</v>
      </c>
    </row>
    <row r="247" spans="1:9" x14ac:dyDescent="0.25">
      <c r="A247" s="1">
        <v>44472</v>
      </c>
      <c r="B247" s="3">
        <v>1728</v>
      </c>
      <c r="C247" t="s">
        <v>182</v>
      </c>
      <c r="D247" s="3">
        <v>1723.7</v>
      </c>
      <c r="E247" s="3">
        <v>1733.9</v>
      </c>
      <c r="F247" s="2">
        <v>2.3E-3</v>
      </c>
      <c r="G247" s="3">
        <v>1726.6</v>
      </c>
      <c r="H247" s="3">
        <f t="shared" si="6"/>
        <v>1.4000000000000909</v>
      </c>
      <c r="I247" s="3">
        <f t="shared" si="7"/>
        <v>2.8999999999998636</v>
      </c>
    </row>
    <row r="248" spans="1:9" x14ac:dyDescent="0.25">
      <c r="A248" s="1">
        <v>44442</v>
      </c>
      <c r="B248" s="3">
        <v>1728.6</v>
      </c>
      <c r="C248" t="s">
        <v>250</v>
      </c>
      <c r="D248" s="3">
        <v>1720.1</v>
      </c>
      <c r="E248" s="3">
        <v>1729.9</v>
      </c>
      <c r="F248" s="2">
        <v>2.2700000000000001E-2</v>
      </c>
      <c r="G248" s="3">
        <v>1720.1</v>
      </c>
      <c r="H248" s="3">
        <f t="shared" si="6"/>
        <v>8.5</v>
      </c>
      <c r="I248" s="3">
        <f t="shared" si="7"/>
        <v>0</v>
      </c>
    </row>
    <row r="249" spans="1:9" x14ac:dyDescent="0.25">
      <c r="A249" s="1">
        <v>44411</v>
      </c>
      <c r="B249" s="3">
        <v>1718.5</v>
      </c>
      <c r="C249" t="s">
        <v>256</v>
      </c>
      <c r="D249" s="3">
        <v>1687.2</v>
      </c>
      <c r="E249" s="3">
        <v>1691.5</v>
      </c>
      <c r="F249" s="2">
        <v>-1.2500000000000001E-2</v>
      </c>
      <c r="G249" s="3">
        <v>1718.5</v>
      </c>
      <c r="H249" s="3">
        <f t="shared" si="6"/>
        <v>0</v>
      </c>
      <c r="I249" s="3">
        <f t="shared" si="7"/>
        <v>31.299999999999955</v>
      </c>
    </row>
    <row r="250" spans="1:9" x14ac:dyDescent="0.25">
      <c r="A250" s="1">
        <v>44319</v>
      </c>
      <c r="B250" s="3">
        <v>1700</v>
      </c>
      <c r="C250" t="s">
        <v>248</v>
      </c>
      <c r="D250" s="3">
        <v>1700</v>
      </c>
      <c r="E250" s="3">
        <v>1712.9</v>
      </c>
      <c r="F250" s="2">
        <v>-8.0000000000000004E-4</v>
      </c>
      <c r="G250" s="3">
        <v>1700</v>
      </c>
      <c r="H250" s="3">
        <f t="shared" si="6"/>
        <v>0</v>
      </c>
      <c r="I250" s="3">
        <f t="shared" si="7"/>
        <v>0</v>
      </c>
    </row>
    <row r="251" spans="1:9" x14ac:dyDescent="0.25">
      <c r="A251" s="1">
        <v>44289</v>
      </c>
      <c r="B251" s="3">
        <v>1724.8</v>
      </c>
      <c r="C251" t="s">
        <v>250</v>
      </c>
      <c r="D251" s="3">
        <v>1704</v>
      </c>
      <c r="E251" s="3">
        <v>1714.3</v>
      </c>
      <c r="F251" s="2">
        <v>-8.6E-3</v>
      </c>
      <c r="G251" s="3">
        <v>1723.5</v>
      </c>
      <c r="H251" s="3">
        <f t="shared" si="6"/>
        <v>1.2999999999999545</v>
      </c>
      <c r="I251" s="3">
        <f t="shared" si="7"/>
        <v>19.5</v>
      </c>
    </row>
    <row r="252" spans="1:9" x14ac:dyDescent="0.25">
      <c r="A252" s="1">
        <v>44258</v>
      </c>
      <c r="B252" s="3">
        <v>1728.8</v>
      </c>
      <c r="C252" t="s">
        <v>248</v>
      </c>
      <c r="D252" s="3">
        <v>1728.8</v>
      </c>
      <c r="E252" s="3">
        <v>1729.2</v>
      </c>
      <c r="F252" s="2">
        <v>-1.01E-2</v>
      </c>
      <c r="G252" s="3">
        <v>1728.8</v>
      </c>
      <c r="H252" s="3">
        <f t="shared" si="6"/>
        <v>0</v>
      </c>
      <c r="I252" s="3">
        <f t="shared" si="7"/>
        <v>0</v>
      </c>
    </row>
    <row r="253" spans="1:9" x14ac:dyDescent="0.25">
      <c r="A253" s="1">
        <v>44230</v>
      </c>
      <c r="B253" s="3">
        <v>1737.2</v>
      </c>
      <c r="C253" t="s">
        <v>248</v>
      </c>
      <c r="D253" s="3">
        <v>1727.9</v>
      </c>
      <c r="E253" s="3">
        <v>1746.9</v>
      </c>
      <c r="F253" s="2">
        <v>6.1999999999999998E-3</v>
      </c>
      <c r="G253" s="3">
        <v>1737.2</v>
      </c>
      <c r="H253" s="3">
        <f t="shared" si="6"/>
        <v>0</v>
      </c>
      <c r="I253" s="3">
        <f t="shared" si="7"/>
        <v>9.2999999999999545</v>
      </c>
    </row>
    <row r="254" spans="1:9" x14ac:dyDescent="0.25">
      <c r="A254" s="1">
        <v>44199</v>
      </c>
      <c r="B254" s="3">
        <v>1736.6</v>
      </c>
      <c r="C254" t="s">
        <v>248</v>
      </c>
      <c r="D254" s="3">
        <v>1736.5</v>
      </c>
      <c r="E254" s="3">
        <v>1736.2</v>
      </c>
      <c r="F254" s="2">
        <v>-3.5999999999999999E-3</v>
      </c>
      <c r="G254" s="3">
        <v>1736.5</v>
      </c>
      <c r="H254" s="3">
        <f t="shared" si="6"/>
        <v>9.9999999999909051E-2</v>
      </c>
      <c r="I254" s="3">
        <f t="shared" si="7"/>
        <v>0</v>
      </c>
    </row>
    <row r="255" spans="1:9" x14ac:dyDescent="0.25">
      <c r="A255" s="1" t="s">
        <v>314</v>
      </c>
      <c r="B255" s="3">
        <v>1750.1</v>
      </c>
      <c r="C255" t="s">
        <v>244</v>
      </c>
      <c r="D255" s="3">
        <v>1737.1</v>
      </c>
      <c r="E255" s="3">
        <v>1742.5</v>
      </c>
      <c r="F255" s="2">
        <v>-2.5399999999999999E-2</v>
      </c>
      <c r="G255" s="3">
        <v>1749.5</v>
      </c>
      <c r="H255" s="3">
        <f t="shared" si="6"/>
        <v>0.59999999999990905</v>
      </c>
      <c r="I255" s="3">
        <f t="shared" si="7"/>
        <v>12.400000000000091</v>
      </c>
    </row>
    <row r="256" spans="1:9" x14ac:dyDescent="0.25">
      <c r="A256" s="1" t="s">
        <v>315</v>
      </c>
      <c r="B256" s="3">
        <v>1802.1</v>
      </c>
      <c r="C256" t="s">
        <v>248</v>
      </c>
      <c r="D256" s="3">
        <v>1802.1</v>
      </c>
      <c r="E256" s="3">
        <v>1787.9</v>
      </c>
      <c r="F256" s="2">
        <v>-1.11E-2</v>
      </c>
      <c r="G256" s="3">
        <v>1802.1</v>
      </c>
      <c r="H256" s="3">
        <f t="shared" si="6"/>
        <v>0</v>
      </c>
      <c r="I256" s="3">
        <f t="shared" si="7"/>
        <v>0</v>
      </c>
    </row>
    <row r="257" spans="1:9" x14ac:dyDescent="0.25">
      <c r="A257" s="1" t="s">
        <v>316</v>
      </c>
      <c r="B257" s="3">
        <v>1819.7</v>
      </c>
      <c r="C257" t="s">
        <v>250</v>
      </c>
      <c r="D257" s="3">
        <v>1798.8</v>
      </c>
      <c r="E257" s="3">
        <v>1808</v>
      </c>
      <c r="F257" s="2">
        <v>-4.1000000000000003E-3</v>
      </c>
      <c r="G257" s="3">
        <v>1819.7</v>
      </c>
      <c r="H257" s="3">
        <f t="shared" si="6"/>
        <v>0</v>
      </c>
      <c r="I257" s="3">
        <f t="shared" si="7"/>
        <v>20.900000000000091</v>
      </c>
    </row>
    <row r="258" spans="1:9" x14ac:dyDescent="0.25">
      <c r="A258" s="1" t="s">
        <v>317</v>
      </c>
      <c r="B258" s="3">
        <v>1815.8</v>
      </c>
      <c r="C258" t="s">
        <v>244</v>
      </c>
      <c r="D258" s="3">
        <v>1803.8</v>
      </c>
      <c r="E258" s="3">
        <v>1815.5</v>
      </c>
      <c r="F258" s="2">
        <v>-1.4E-3</v>
      </c>
      <c r="G258" s="3">
        <v>1815.8</v>
      </c>
      <c r="H258" s="3">
        <f t="shared" si="6"/>
        <v>0</v>
      </c>
      <c r="I258" s="3">
        <f t="shared" si="7"/>
        <v>12</v>
      </c>
    </row>
    <row r="259" spans="1:9" x14ac:dyDescent="0.25">
      <c r="A259" s="1" t="s">
        <v>318</v>
      </c>
      <c r="B259" s="3">
        <v>1819</v>
      </c>
      <c r="C259" t="s">
        <v>248</v>
      </c>
      <c r="D259" s="3">
        <v>1797</v>
      </c>
      <c r="E259" s="3">
        <v>1818</v>
      </c>
      <c r="F259" s="2">
        <v>1.6799999999999999E-2</v>
      </c>
      <c r="G259" s="3">
        <v>1797</v>
      </c>
      <c r="H259" s="3">
        <f t="shared" ref="H259:H265" si="8">B259-G259</f>
        <v>22</v>
      </c>
      <c r="I259" s="3">
        <f t="shared" ref="I259:I265" si="9">G259-D259</f>
        <v>0</v>
      </c>
    </row>
    <row r="260" spans="1:9" x14ac:dyDescent="0.25">
      <c r="A260" s="1" t="s">
        <v>319</v>
      </c>
      <c r="B260" s="3">
        <v>1777.2</v>
      </c>
      <c r="C260" t="s">
        <v>248</v>
      </c>
      <c r="D260" s="3">
        <v>1777.2</v>
      </c>
      <c r="E260" s="3">
        <v>1787.9</v>
      </c>
      <c r="F260" s="2">
        <v>1.2999999999999999E-3</v>
      </c>
      <c r="G260" s="3">
        <v>1777.2</v>
      </c>
      <c r="H260" s="3">
        <f t="shared" si="8"/>
        <v>0</v>
      </c>
      <c r="I260" s="3">
        <f t="shared" si="9"/>
        <v>0</v>
      </c>
    </row>
    <row r="261" spans="1:9" x14ac:dyDescent="0.25">
      <c r="A261" s="1" t="s">
        <v>320</v>
      </c>
      <c r="B261" s="3">
        <v>1789.3</v>
      </c>
      <c r="C261" t="s">
        <v>248</v>
      </c>
      <c r="D261" s="3">
        <v>1789.3</v>
      </c>
      <c r="E261" s="3">
        <v>1785.6</v>
      </c>
      <c r="F261" s="2">
        <v>1E-3</v>
      </c>
      <c r="G261" s="3">
        <v>1789.3</v>
      </c>
      <c r="H261" s="3">
        <f t="shared" si="8"/>
        <v>0</v>
      </c>
      <c r="I261" s="3">
        <f t="shared" si="9"/>
        <v>0</v>
      </c>
    </row>
    <row r="262" spans="1:9" x14ac:dyDescent="0.25">
      <c r="A262" s="1" t="s">
        <v>321</v>
      </c>
      <c r="B262" s="3">
        <v>1780</v>
      </c>
      <c r="C262" t="s">
        <v>248</v>
      </c>
      <c r="D262" s="3">
        <v>1780</v>
      </c>
      <c r="E262" s="3">
        <v>1783.8</v>
      </c>
      <c r="F262" s="2">
        <v>-1.46E-2</v>
      </c>
      <c r="G262" s="3">
        <v>1780</v>
      </c>
      <c r="H262" s="3">
        <f t="shared" si="8"/>
        <v>0</v>
      </c>
      <c r="I262" s="3">
        <f t="shared" si="9"/>
        <v>0</v>
      </c>
    </row>
    <row r="263" spans="1:9" x14ac:dyDescent="0.25">
      <c r="A263" s="1" t="s">
        <v>322</v>
      </c>
      <c r="B263" s="3">
        <v>1819.8</v>
      </c>
      <c r="C263" t="s">
        <v>244</v>
      </c>
      <c r="D263" s="3">
        <v>1808.2</v>
      </c>
      <c r="E263" s="3">
        <v>1810.2</v>
      </c>
      <c r="F263" s="2">
        <v>-4.7000000000000002E-3</v>
      </c>
      <c r="G263" s="3">
        <v>1819.8</v>
      </c>
      <c r="H263" s="3">
        <f t="shared" si="8"/>
        <v>0</v>
      </c>
      <c r="I263" s="3">
        <f t="shared" si="9"/>
        <v>11.599999999999909</v>
      </c>
    </row>
    <row r="264" spans="1:9" x14ac:dyDescent="0.25">
      <c r="A264" s="1" t="s">
        <v>323</v>
      </c>
      <c r="B264" s="3">
        <v>1827</v>
      </c>
      <c r="C264">
        <v>0</v>
      </c>
      <c r="D264" s="3">
        <v>1815.6</v>
      </c>
      <c r="E264" s="3">
        <v>1818.75</v>
      </c>
      <c r="F264" s="2">
        <v>-1.2999999999999999E-3</v>
      </c>
      <c r="G264" s="3">
        <v>1820.9</v>
      </c>
      <c r="H264" s="3">
        <f t="shared" si="8"/>
        <v>6.0999999999999091</v>
      </c>
      <c r="I264" s="3">
        <f t="shared" si="9"/>
        <v>5.3000000000001819</v>
      </c>
    </row>
    <row r="265" spans="1:9" x14ac:dyDescent="0.25">
      <c r="A265" s="1" t="s">
        <v>324</v>
      </c>
      <c r="B265" s="3">
        <v>1826.3</v>
      </c>
      <c r="C265">
        <v>0</v>
      </c>
      <c r="D265" s="3">
        <v>1820.15</v>
      </c>
      <c r="E265" s="3">
        <v>1821.05</v>
      </c>
      <c r="F265" s="2">
        <v>-7.1999999999999998E-3</v>
      </c>
      <c r="G265" s="3">
        <v>1822.45</v>
      </c>
      <c r="H265" s="3">
        <f t="shared" si="8"/>
        <v>3.8499999999999091</v>
      </c>
      <c r="I265" s="3">
        <f t="shared" si="9"/>
        <v>2.2999999999999545</v>
      </c>
    </row>
    <row r="266" spans="1:9" x14ac:dyDescent="0.25">
      <c r="A266" t="s">
        <v>325</v>
      </c>
      <c r="B266" t="s">
        <v>326</v>
      </c>
      <c r="C266" t="s">
        <v>327</v>
      </c>
      <c r="D266" t="s">
        <v>328</v>
      </c>
      <c r="H266" s="3">
        <f>SUM(H2:H265)</f>
        <v>1951.6999999999996</v>
      </c>
      <c r="I266" s="5">
        <f>SUM(I2:I265)</f>
        <v>2220.5500000000011</v>
      </c>
    </row>
    <row r="267" spans="1:9" x14ac:dyDescent="0.25">
      <c r="A267" s="4" t="s">
        <v>329</v>
      </c>
      <c r="B267" s="3">
        <f>MAX(B2:B265)</f>
        <v>1922.4</v>
      </c>
      <c r="E267" s="3">
        <f>MAX(E2:E265)</f>
        <v>1917.2</v>
      </c>
      <c r="F267" s="2">
        <f>MAX(F2:F265)</f>
        <v>2.2700000000000001E-2</v>
      </c>
      <c r="G267" s="3">
        <f>MAX(G2:G265)</f>
        <v>1919.3</v>
      </c>
      <c r="H267" s="3">
        <f>MAX(H2:H265)</f>
        <v>39.950000000000045</v>
      </c>
      <c r="I267" s="3">
        <f t="shared" ref="H267:I267" si="10">MAX(I2:I265)</f>
        <v>80.399999999999864</v>
      </c>
    </row>
    <row r="268" spans="1:9" x14ac:dyDescent="0.25">
      <c r="A268" s="4" t="s">
        <v>330</v>
      </c>
      <c r="B268" s="3">
        <f>MIN(B2:B265)</f>
        <v>1700</v>
      </c>
      <c r="E268" s="3">
        <f>MIN(E2:E265)</f>
        <v>1691.5</v>
      </c>
      <c r="F268" s="2">
        <f>MIN(F2:F265)</f>
        <v>-4.6399999999999997E-2</v>
      </c>
      <c r="G268" s="3">
        <f>MIN(G2:G265)</f>
        <v>1688.4</v>
      </c>
      <c r="H268" s="3">
        <f>MIN(H2:H266)</f>
        <v>0</v>
      </c>
      <c r="I268" s="3">
        <f>MIN(I2:I266)</f>
        <v>0</v>
      </c>
    </row>
    <row r="269" spans="1:9" x14ac:dyDescent="0.25">
      <c r="A269" s="4" t="s">
        <v>331</v>
      </c>
      <c r="B269" s="3">
        <f>AVERAGE(B2:B265)</f>
        <v>1808.9234848484857</v>
      </c>
      <c r="E269" s="3">
        <f>AVERAGE(E2:E265)</f>
        <v>1802.0498106060616</v>
      </c>
      <c r="F269" s="2">
        <f>AVERAGE(F2:F265)</f>
        <v>9.1666666666666695E-5</v>
      </c>
    </row>
    <row r="270" spans="1:9" x14ac:dyDescent="0.25">
      <c r="A270" s="4" t="s">
        <v>332</v>
      </c>
      <c r="B270">
        <f>_xlfn.STDEV.P(B2:B265)</f>
        <v>44.185248137894916</v>
      </c>
      <c r="E270">
        <f>_xlfn.STDEV.P(E2:E265)</f>
        <v>44.230643664537396</v>
      </c>
      <c r="F270" s="2">
        <f>_xlfn.STDEV.P(F2:F265)</f>
        <v>8.5647183405249978E-3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historical_data-Gold daily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2022-02-15T11:53:06Z</dcterms:created>
  <dcterms:modified xsi:type="dcterms:W3CDTF">2022-02-15T12:54:31Z</dcterms:modified>
</cp:coreProperties>
</file>