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D9ABA67D-406D-48B0-A7D7-44A3A1659DB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6" r:id="rId1"/>
    <sheet name="Worksheet" sheetId="1" r:id="rId2"/>
    <sheet name="Pivot Table" sheetId="4" r:id="rId3"/>
    <sheet name="DASHBOARD" sheetId="2" r:id="rId4"/>
  </sheets>
  <definedNames>
    <definedName name="_xlchart.v1.0" hidden="1">Worksheet!$I$1</definedName>
    <definedName name="_xlchart.v1.1" hidden="1">Worksheet!$I$2:$I$1001</definedName>
    <definedName name="_xlchart.v1.2" hidden="1">Worksheet!$J$1</definedName>
    <definedName name="_xlchart.v1.3" hidden="1">Worksheet!$J$2:$J$1001</definedName>
    <definedName name="_xlchart.v1.4" hidden="1">Worksheet!$I$1</definedName>
    <definedName name="_xlchart.v1.5" hidden="1">Worksheet!$I$2:$I$1001</definedName>
    <definedName name="_xlchart.v1.6" hidden="1">Worksheet!$J$1</definedName>
    <definedName name="_xlchart.v1.7" hidden="1">Worksheet!$J$2:$J$1001</definedName>
    <definedName name="_xlcn.WorksheetConnection_WorksheetA1J10021" hidden="1">Worksheet!$A$1:$J$1002</definedName>
  </definedNames>
  <calcPr calcId="181029"/>
  <pivotCaches>
    <pivotCache cacheId="0" r:id="rId5"/>
    <pivotCache cacheId="1" r:id="rId6"/>
    <pivotCache cacheId="42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Worksheet!$A$1:$J$100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02" i="1" l="1"/>
  <c r="G1002" i="1"/>
  <c r="H1002" i="1"/>
  <c r="N36" i="1"/>
  <c r="N35" i="1"/>
  <c r="N34" i="1"/>
  <c r="N33" i="1"/>
  <c r="I2" i="1"/>
  <c r="J2" i="1"/>
  <c r="J872" i="1"/>
  <c r="J754" i="1"/>
  <c r="J669" i="1"/>
  <c r="J489" i="1"/>
  <c r="J457" i="1"/>
  <c r="J425" i="1"/>
  <c r="J393" i="1"/>
  <c r="J361" i="1"/>
  <c r="J330" i="1"/>
  <c r="J298" i="1"/>
  <c r="J274" i="1"/>
  <c r="J258" i="1"/>
  <c r="J242" i="1"/>
  <c r="J226" i="1"/>
  <c r="J210" i="1"/>
  <c r="J194" i="1"/>
  <c r="J178" i="1"/>
  <c r="J162" i="1"/>
  <c r="J146" i="1"/>
  <c r="J130" i="1"/>
  <c r="J114" i="1"/>
  <c r="J98" i="1"/>
  <c r="J82" i="1"/>
  <c r="J66" i="1"/>
  <c r="J50" i="1"/>
  <c r="J34" i="1"/>
  <c r="J18" i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FBD066-035C-4391-A909-80B4AAA7947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2D7F814-89A0-4A0A-A867-918BA6C65EFE}" name="WorksheetConnection_Worksheet!$A$1:$J$1002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sheetA1J10021"/>
        </x15:connection>
      </ext>
    </extLst>
  </connection>
</connections>
</file>

<file path=xl/sharedStrings.xml><?xml version="1.0" encoding="utf-8"?>
<sst xmlns="http://schemas.openxmlformats.org/spreadsheetml/2006/main" count="4995" uniqueCount="37">
  <si>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</si>
  <si>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</si>
  <si>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</si>
  <si>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</si>
  <si>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</si>
  <si>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</si>
  <si>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</si>
  <si>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</si>
  <si>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</si>
  <si>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</si>
  <si>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</si>
  <si>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</si>
  <si>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</si>
  <si>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</si>
  <si>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</si>
  <si>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</si>
  <si>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</si>
  <si>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</si>
  <si>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</si>
  <si>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</si>
  <si>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</si>
  <si>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</si>
  <si>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</si>
  <si>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</si>
  <si>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</si>
  <si>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 score</t>
  </si>
  <si>
    <t>Average Score</t>
  </si>
  <si>
    <t xml:space="preserve">MAXIMUM SCORE : </t>
  </si>
  <si>
    <t>MINIMUM SCORE :</t>
  </si>
  <si>
    <t>AVERAGE TOTAL :</t>
  </si>
  <si>
    <t>AVERAGE ALL SCORE :</t>
  </si>
  <si>
    <t>Row Labels</t>
  </si>
  <si>
    <t>Grand Total</t>
  </si>
  <si>
    <t>AVERAGE SCORE :</t>
  </si>
  <si>
    <t>Average of writing score</t>
  </si>
  <si>
    <t>Average of reading score</t>
  </si>
  <si>
    <t>Average of math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</si>
</sst>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[Students_Performance Analysis.xlsx]Sheet2!PivotTable30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Sum of reading score by race/ethnicity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64.875</c:v>
                </c:pt>
                <c:pt idx="1">
                  <c:v>67.165775401069524</c:v>
                </c:pt>
                <c:pt idx="2">
                  <c:v>69.069841269841277</c:v>
                </c:pt>
                <c:pt idx="3">
                  <c:v>70.053639846743295</c:v>
                </c:pt>
                <c:pt idx="4">
                  <c:v>73.260869565217391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F-4081-95FA-0EC08BCD0B2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5"/>
                <c:pt idx="0">
                  <c:v>62.829545454545453</c:v>
                </c:pt>
                <c:pt idx="1">
                  <c:v>65.411764705882348</c:v>
                </c:pt>
                <c:pt idx="2">
                  <c:v>67.765079365079359</c:v>
                </c:pt>
                <c:pt idx="3">
                  <c:v>70.157088122605359</c:v>
                </c:pt>
                <c:pt idx="4">
                  <c:v>71.637681159420296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F-4081-95FA-0EC08BCD0B2A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5"/>
                <c:pt idx="0">
                  <c:v>61.81818181818182</c:v>
                </c:pt>
                <c:pt idx="1">
                  <c:v>63.422459893048128</c:v>
                </c:pt>
                <c:pt idx="2">
                  <c:v>64.463492063492069</c:v>
                </c:pt>
                <c:pt idx="3">
                  <c:v>67.379310344827587</c:v>
                </c:pt>
                <c:pt idx="4">
                  <c:v>74.14492753623189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F-4081-95FA-0EC08BCD0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696752"/>
        <c:axId val="1103702328"/>
      </c:barChart>
      <c:catAx>
        <c:axId val="11036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02328"/>
        <c:crosses val="autoZero"/>
        <c:auto val="1"/>
        <c:lblAlgn val="ctr"/>
        <c:lblOffset val="100"/>
        <c:noMultiLvlLbl val="0"/>
      </c:catAx>
      <c:valAx>
        <c:axId val="11037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Average of Avergae score by parental level of education</a:t>
            </a:r>
          </a:p>
        </c:rich>
      </c:tx>
      <c:layout>
        <c:manualLayout>
          <c:xMode val="edge"/>
          <c:yMode val="edge"/>
          <c:x val="8.7680446194225728E-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Average of Average Score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high school</c:v>
              </c:pt>
              <c:pt idx="1">
                <c:v>some high school</c:v>
              </c:pt>
              <c:pt idx="2">
                <c:v>(blank)</c:v>
              </c:pt>
              <c:pt idx="3">
                <c:v>some college</c:v>
              </c:pt>
              <c:pt idx="4">
                <c:v>associate's degree</c:v>
              </c:pt>
              <c:pt idx="5">
                <c:v>bachelor's degree</c:v>
              </c:pt>
              <c:pt idx="6">
                <c:v>master's degree</c:v>
              </c:pt>
            </c:strLit>
          </c:cat>
          <c:val>
            <c:numLit>
              <c:formatCode>General</c:formatCode>
              <c:ptCount val="7"/>
              <c:pt idx="0">
                <c:v>63.131260794473235</c:v>
              </c:pt>
              <c:pt idx="1">
                <c:v>64.942528735632223</c:v>
              </c:pt>
              <c:pt idx="2">
                <c:v>65.666666666666671</c:v>
              </c:pt>
              <c:pt idx="3">
                <c:v>68.717125382262992</c:v>
              </c:pt>
              <c:pt idx="4">
                <c:v>69.610350076103501</c:v>
              </c:pt>
              <c:pt idx="5">
                <c:v>71.896551724137936</c:v>
              </c:pt>
              <c:pt idx="6">
                <c:v>73.598870056497177</c:v>
              </c:pt>
            </c:numLit>
          </c:val>
          <c:extLst>
            <c:ext xmlns:c16="http://schemas.microsoft.com/office/drawing/2014/chart" uri="{C3380CC4-5D6E-409C-BE32-E72D297353CC}">
              <c16:uniqueId val="{00000000-019B-49F2-869D-BF5009268BF4}"/>
            </c:ext>
          </c:extLst>
        </c:ser>
        <c:ser>
          <c:idx val="1"/>
          <c:order val="1"/>
          <c:tx>
            <c:v>Sum of Field1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high school</c:v>
              </c:pt>
              <c:pt idx="1">
                <c:v>some high school</c:v>
              </c:pt>
              <c:pt idx="2">
                <c:v>(blank)</c:v>
              </c:pt>
              <c:pt idx="3">
                <c:v>some college</c:v>
              </c:pt>
              <c:pt idx="4">
                <c:v>associate's degree</c:v>
              </c:pt>
              <c:pt idx="5">
                <c:v>bachelor's degree</c:v>
              </c:pt>
              <c:pt idx="6">
                <c:v>master's degree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019B-49F2-869D-BF5009268B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1112464"/>
        <c:axId val="1041109184"/>
      </c:barChart>
      <c:catAx>
        <c:axId val="104111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09184"/>
        <c:crosses val="autoZero"/>
        <c:auto val="1"/>
        <c:lblAlgn val="ctr"/>
        <c:lblOffset val="100"/>
        <c:noMultiLvlLbl val="0"/>
      </c:catAx>
      <c:valAx>
        <c:axId val="1041109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[Students_Performance Analysis.xlsx]Sheet2!PivotTable30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Average of reading, writing and math score by race/ethnicity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64.875</c:v>
                </c:pt>
                <c:pt idx="1">
                  <c:v>67.165775401069524</c:v>
                </c:pt>
                <c:pt idx="2">
                  <c:v>69.069841269841277</c:v>
                </c:pt>
                <c:pt idx="3">
                  <c:v>70.053639846743295</c:v>
                </c:pt>
                <c:pt idx="4">
                  <c:v>73.260869565217391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A-4BA0-9972-8476CB4A2FC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5"/>
                <c:pt idx="0">
                  <c:v>62.829545454545453</c:v>
                </c:pt>
                <c:pt idx="1">
                  <c:v>65.411764705882348</c:v>
                </c:pt>
                <c:pt idx="2">
                  <c:v>67.765079365079359</c:v>
                </c:pt>
                <c:pt idx="3">
                  <c:v>70.157088122605359</c:v>
                </c:pt>
                <c:pt idx="4">
                  <c:v>71.637681159420296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A-4BA0-9972-8476CB4A2FC2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5"/>
                <c:pt idx="0">
                  <c:v>61.81818181818182</c:v>
                </c:pt>
                <c:pt idx="1">
                  <c:v>63.422459893048128</c:v>
                </c:pt>
                <c:pt idx="2">
                  <c:v>64.463492063492069</c:v>
                </c:pt>
                <c:pt idx="3">
                  <c:v>67.379310344827587</c:v>
                </c:pt>
                <c:pt idx="4">
                  <c:v>74.14492753623189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A-4BA0-9972-8476CB4A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696752"/>
        <c:axId val="1103702328"/>
      </c:barChart>
      <c:catAx>
        <c:axId val="11036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02328"/>
        <c:crosses val="autoZero"/>
        <c:auto val="1"/>
        <c:lblAlgn val="ctr"/>
        <c:lblOffset val="100"/>
        <c:noMultiLvlLbl val="0"/>
      </c:catAx>
      <c:valAx>
        <c:axId val="11037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Average Score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Average Score Histogram</a:t>
          </a:r>
        </a:p>
      </cx:txPr>
    </cx:title>
    <cx:plotArea>
      <cx:plotAreaRegion>
        <cx:series layoutId="clusteredColumn" uniqueId="{A01AB88F-29CB-4592-9858-D6010059A18B}">
          <cx:tx>
            <cx:txData>
              <cx:f>_xlchart.v1.2</cx:f>
              <cx:v>Average 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Score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Total Score Histogram</a:t>
          </a:r>
        </a:p>
      </cx:txPr>
    </cx:title>
    <cx:plotArea>
      <cx:plotAreaRegion>
        <cx:series layoutId="clusteredColumn" uniqueId="{4642B8F8-2396-4543-9BAD-D5F5B169F2E8}">
          <cx:tx>
            <cx:txData>
              <cx:f>_xlchart.v1.0</cx:f>
              <cx:v>total 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Total Score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Total Score Histogram</a:t>
          </a:r>
        </a:p>
      </cx:txPr>
    </cx:title>
    <cx:plotArea>
      <cx:plotAreaRegion>
        <cx:series layoutId="clusteredColumn" uniqueId="{4642B8F8-2396-4543-9BAD-D5F5B169F2E8}">
          <cx:tx>
            <cx:txData>
              <cx:f>_xlchart.v1.4</cx:f>
              <cx:v>total 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Average Score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Average Score Histogram</a:t>
          </a:r>
        </a:p>
      </cx:txPr>
    </cx:title>
    <cx:plotArea>
      <cx:plotAreaRegion>
        <cx:series layoutId="clusteredColumn" uniqueId="{A01AB88F-29CB-4592-9858-D6010059A18B}">
          <cx:tx>
            <cx:txData>
              <cx:f>_xlchart.v1.6</cx:f>
              <cx:v>Average 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6</xdr:row>
      <xdr:rowOff>23812</xdr:rowOff>
    </xdr:from>
    <xdr:to>
      <xdr:col>6</xdr:col>
      <xdr:colOff>590550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42CE2-6F48-B1F2-3314-610F25F32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147637</xdr:rowOff>
    </xdr:from>
    <xdr:to>
      <xdr:col>18</xdr:col>
      <xdr:colOff>85725</xdr:colOff>
      <xdr:row>15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EFD7C1F-19E0-263E-2E04-D0AB96191E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5725" y="147637"/>
              <a:ext cx="4667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409575</xdr:colOff>
      <xdr:row>16</xdr:row>
      <xdr:rowOff>128587</xdr:rowOff>
    </xdr:from>
    <xdr:to>
      <xdr:col>18</xdr:col>
      <xdr:colOff>104775</xdr:colOff>
      <xdr:row>31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0E76DCC-58F4-FF05-383B-D66D936A47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4775" y="3176587"/>
              <a:ext cx="4667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15</xdr:row>
      <xdr:rowOff>152400</xdr:rowOff>
    </xdr:from>
    <xdr:to>
      <xdr:col>8</xdr:col>
      <xdr:colOff>495300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3F2702-1BC3-4719-9199-FFFC139260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" y="3009900"/>
              <a:ext cx="4667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85725</xdr:colOff>
      <xdr:row>1</xdr:row>
      <xdr:rowOff>19050</xdr:rowOff>
    </xdr:from>
    <xdr:to>
      <xdr:col>8</xdr:col>
      <xdr:colOff>485775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BF90CE0-992A-41F1-872F-A8FBA1481C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5" y="209550"/>
              <a:ext cx="4667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200025</xdr:colOff>
      <xdr:row>1</xdr:row>
      <xdr:rowOff>9525</xdr:rowOff>
    </xdr:from>
    <xdr:to>
      <xdr:col>16</xdr:col>
      <xdr:colOff>504825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4B59A-B5DC-4694-A3D4-717AFC6C0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276225</xdr:colOff>
      <xdr:row>31</xdr:row>
      <xdr:rowOff>123825</xdr:rowOff>
    </xdr:from>
    <xdr:to>
      <xdr:col>13</xdr:col>
      <xdr:colOff>228600</xdr:colOff>
      <xdr:row>46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19A94-07E6-4F2F-BF6B-B61D2DE72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06.411782754629" createdVersion="8" refreshedVersion="8" minRefreshableVersion="3" recordCount="1001" xr:uid="{2290CBDE-E7AE-4843-B7C9-4FED25EC86D5}">
  <cacheSource type="worksheet">
    <worksheetSource ref="A1:J1002" sheet="Worksheet"/>
  </cacheSource>
  <cacheFields count="10">
    <cacheField name="gender" numFmtId="0">
      <sharedItems containsBlank="1"/>
    </cacheField>
    <cacheField name="race/ethnicity" numFmtId="0">
      <sharedItems containsBlank="1" count="6">
        <s v="group B"/>
        <s v="group C"/>
        <s v="group A"/>
        <s v="group D"/>
        <m/>
        <s v="group E"/>
      </sharedItems>
    </cacheField>
    <cacheField name="parental level of education" numFmtId="0">
      <sharedItems containsBlank="1"/>
    </cacheField>
    <cacheField name="lunch" numFmtId="0">
      <sharedItems containsBlank="1"/>
    </cacheField>
    <cacheField name="test preparation course" numFmtId="0">
      <sharedItems containsBlank="1"/>
    </cacheField>
    <cacheField name="math score" numFmtId="0">
      <sharedItems containsSemiMixedTypes="0" containsString="0" containsNumber="1" minValue="0" maxValue="100"/>
    </cacheField>
    <cacheField name="reading score" numFmtId="0">
      <sharedItems containsSemiMixedTypes="0" containsString="0" containsNumber="1" minValue="17" maxValue="100"/>
    </cacheField>
    <cacheField name="writing score" numFmtId="0">
      <sharedItems containsSemiMixedTypes="0" containsString="0" containsNumber="1" minValue="10" maxValue="100"/>
    </cacheField>
    <cacheField name="total score" numFmtId="0">
      <sharedItems containsString="0" containsBlank="1" containsNumber="1" containsInteger="1" minValue="27" maxValue="300"/>
    </cacheField>
    <cacheField name="Average Score" numFmtId="0">
      <sharedItems containsString="0" containsBlank="1" containsNumber="1" minValue="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06.41206145833" createdVersion="8" refreshedVersion="8" minRefreshableVersion="3" recordCount="1001" xr:uid="{54C03CDF-E4A3-4211-B6C0-AAFA71691FB4}">
  <cacheSource type="worksheet">
    <worksheetSource ref="A1:J1002" sheet="Worksheet"/>
  </cacheSource>
  <cacheFields count="10">
    <cacheField name="gender" numFmtId="0">
      <sharedItems containsBlank="1"/>
    </cacheField>
    <cacheField name="race/ethnicity" numFmtId="0">
      <sharedItems containsBlank="1"/>
    </cacheField>
    <cacheField name="parental level of education" numFmtId="0">
      <sharedItems containsBlank="1" count="7">
        <s v="bachelor's degree"/>
        <s v="some college"/>
        <s v="master's degree"/>
        <s v="associate's degree"/>
        <s v="high school"/>
        <s v="some high school"/>
        <m/>
      </sharedItems>
    </cacheField>
    <cacheField name="lunch" numFmtId="0">
      <sharedItems containsBlank="1"/>
    </cacheField>
    <cacheField name="test preparation course" numFmtId="0">
      <sharedItems containsBlank="1"/>
    </cacheField>
    <cacheField name="math score" numFmtId="0">
      <sharedItems containsSemiMixedTypes="0" containsString="0" containsNumber="1" minValue="0" maxValue="100"/>
    </cacheField>
    <cacheField name="reading score" numFmtId="0">
      <sharedItems containsSemiMixedTypes="0" containsString="0" containsNumber="1" minValue="17" maxValue="100"/>
    </cacheField>
    <cacheField name="writing score" numFmtId="0">
      <sharedItems containsSemiMixedTypes="0" containsString="0" containsNumber="1" minValue="10" maxValue="100"/>
    </cacheField>
    <cacheField name="total score" numFmtId="0">
      <sharedItems containsString="0" containsBlank="1" containsNumber="1" containsInteger="1" minValue="27" maxValue="300"/>
    </cacheField>
    <cacheField name="Average Score" numFmtId="0">
      <sharedItems containsString="0" containsBlank="1" containsNumber="1" minValue="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06.481227777775" createdVersion="8" refreshedVersion="8" minRefreshableVersion="3" recordCount="1001" xr:uid="{7250E418-5CDE-48A8-9F92-4A07089909BC}">
  <cacheSource type="worksheet">
    <worksheetSource ref="A1:J1002" sheet="Worksheet"/>
  </cacheSource>
  <cacheFields count="10">
    <cacheField name="gender" numFmtId="0">
      <sharedItems containsBlank="1"/>
    </cacheField>
    <cacheField name="race/ethnicity" numFmtId="0">
      <sharedItems containsBlank="1" count="6">
        <s v="group B"/>
        <s v="group C"/>
        <s v="group A"/>
        <s v="group D"/>
        <m/>
        <s v="group E"/>
      </sharedItems>
    </cacheField>
    <cacheField name="parental level of education" numFmtId="0">
      <sharedItems containsBlank="1" count="7">
        <s v="bachelor's degree"/>
        <s v="some college"/>
        <s v="master's degree"/>
        <s v="associate's degree"/>
        <s v="high school"/>
        <s v="some high school"/>
        <m/>
      </sharedItems>
    </cacheField>
    <cacheField name="lunch" numFmtId="0">
      <sharedItems containsBlank="1"/>
    </cacheField>
    <cacheField name="test preparation course" numFmtId="0">
      <sharedItems containsBlank="1"/>
    </cacheField>
    <cacheField name="math score" numFmtId="0">
      <sharedItems containsSemiMixedTypes="0" containsString="0" containsNumber="1" minValue="0" maxValue="100"/>
    </cacheField>
    <cacheField name="reading score" numFmtId="0">
      <sharedItems containsSemiMixedTypes="0" containsString="0" containsNumber="1" minValue="17" maxValue="100"/>
    </cacheField>
    <cacheField name="writing score" numFmtId="0">
      <sharedItems containsSemiMixedTypes="0" containsString="0" containsNumber="1" minValue="10" maxValue="100"/>
    </cacheField>
    <cacheField name="total score" numFmtId="0">
      <sharedItems containsString="0" containsBlank="1" containsNumber="1" containsInteger="1" minValue="27" maxValue="300"/>
    </cacheField>
    <cacheField name="Average Score" numFmtId="0">
      <sharedItems containsString="0" containsBlank="1" containsNumber="1" minValue="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female"/>
    <x v="0"/>
    <s v="bachelor's degree"/>
    <s v="standard"/>
    <s v="none"/>
    <n v="72"/>
    <n v="72"/>
    <n v="74"/>
    <n v="218"/>
    <n v="72.666666666666671"/>
  </r>
  <r>
    <s v="female"/>
    <x v="1"/>
    <s v="some college"/>
    <s v="standard"/>
    <s v="completed"/>
    <n v="69"/>
    <n v="90"/>
    <n v="88"/>
    <n v="247"/>
    <n v="82.333333333333329"/>
  </r>
  <r>
    <s v="female"/>
    <x v="0"/>
    <s v="master's degree"/>
    <s v="standard"/>
    <s v="none"/>
    <n v="90"/>
    <n v="95"/>
    <n v="93"/>
    <n v="278"/>
    <n v="92.666666666666671"/>
  </r>
  <r>
    <s v="male"/>
    <x v="2"/>
    <s v="associate's degree"/>
    <s v="free/reduced"/>
    <s v="none"/>
    <n v="47"/>
    <n v="57"/>
    <n v="44"/>
    <n v="148"/>
    <n v="49.333333333333336"/>
  </r>
  <r>
    <s v="male"/>
    <x v="1"/>
    <s v="some college"/>
    <s v="standard"/>
    <s v="none"/>
    <n v="76"/>
    <n v="78"/>
    <n v="75"/>
    <n v="229"/>
    <n v="76.333333333333329"/>
  </r>
  <r>
    <s v="female"/>
    <x v="0"/>
    <s v="associate's degree"/>
    <s v="standard"/>
    <s v="none"/>
    <n v="71"/>
    <n v="83"/>
    <n v="78"/>
    <n v="232"/>
    <n v="77.333333333333329"/>
  </r>
  <r>
    <s v="female"/>
    <x v="0"/>
    <s v="some college"/>
    <s v="standard"/>
    <s v="completed"/>
    <n v="88"/>
    <n v="95"/>
    <n v="92"/>
    <n v="275"/>
    <n v="91.666666666666671"/>
  </r>
  <r>
    <s v="male"/>
    <x v="0"/>
    <s v="some college"/>
    <s v="free/reduced"/>
    <s v="none"/>
    <n v="40"/>
    <n v="43"/>
    <n v="39"/>
    <n v="122"/>
    <n v="40.666666666666664"/>
  </r>
  <r>
    <s v="male"/>
    <x v="3"/>
    <s v="high school"/>
    <s v="free/reduced"/>
    <s v="completed"/>
    <n v="64"/>
    <n v="64"/>
    <n v="67"/>
    <n v="195"/>
    <n v="65"/>
  </r>
  <r>
    <s v="female"/>
    <x v="0"/>
    <s v="high school"/>
    <s v="free/reduced"/>
    <s v="none"/>
    <n v="38"/>
    <n v="60"/>
    <n v="50"/>
    <n v="148"/>
    <n v="49.333333333333336"/>
  </r>
  <r>
    <s v="male"/>
    <x v="1"/>
    <s v="associate's degree"/>
    <s v="standard"/>
    <s v="none"/>
    <n v="58"/>
    <n v="54"/>
    <n v="52"/>
    <n v="164"/>
    <n v="54.666666666666664"/>
  </r>
  <r>
    <s v="male"/>
    <x v="3"/>
    <s v="associate's degree"/>
    <s v="standard"/>
    <s v="none"/>
    <n v="40"/>
    <n v="52"/>
    <n v="43"/>
    <n v="135"/>
    <n v="45"/>
  </r>
  <r>
    <s v="female"/>
    <x v="0"/>
    <s v="high school"/>
    <s v="standard"/>
    <s v="none"/>
    <n v="65"/>
    <n v="81"/>
    <n v="73"/>
    <n v="219"/>
    <n v="73"/>
  </r>
  <r>
    <s v="male"/>
    <x v="2"/>
    <s v="some college"/>
    <s v="standard"/>
    <s v="completed"/>
    <n v="78"/>
    <n v="72"/>
    <n v="70"/>
    <n v="220"/>
    <n v="73.333333333333329"/>
  </r>
  <r>
    <s v="female"/>
    <x v="2"/>
    <s v="master's degree"/>
    <s v="standard"/>
    <s v="none"/>
    <n v="50"/>
    <n v="53"/>
    <n v="58"/>
    <n v="161"/>
    <n v="53.666666666666664"/>
  </r>
  <r>
    <s v="female"/>
    <x v="1"/>
    <s v="some high school"/>
    <s v="standard"/>
    <s v="none"/>
    <n v="69"/>
    <n v="75"/>
    <n v="78"/>
    <n v="222"/>
    <n v="74"/>
  </r>
  <r>
    <s v="male"/>
    <x v="1"/>
    <s v="high school"/>
    <s v="standard"/>
    <s v="none"/>
    <n v="88"/>
    <n v="89"/>
    <n v="86"/>
    <n v="263"/>
    <n v="87.666666666666671"/>
  </r>
  <r>
    <s v="female"/>
    <x v="0"/>
    <s v="some high school"/>
    <s v="free/reduced"/>
    <s v="none"/>
    <n v="18"/>
    <n v="32"/>
    <n v="28"/>
    <n v="78"/>
    <n v="26"/>
  </r>
  <r>
    <s v="male"/>
    <x v="1"/>
    <s v="master's degree"/>
    <s v="free/reduced"/>
    <s v="completed"/>
    <n v="46"/>
    <n v="42"/>
    <n v="46"/>
    <n v="134"/>
    <n v="44.666666666666664"/>
  </r>
  <r>
    <s v="female"/>
    <x v="1"/>
    <s v="associate's degree"/>
    <s v="free/reduced"/>
    <s v="none"/>
    <n v="54"/>
    <n v="58"/>
    <n v="61"/>
    <n v="173"/>
    <n v="57.666666666666664"/>
  </r>
  <r>
    <s v="male"/>
    <x v="3"/>
    <s v="high school"/>
    <s v="standard"/>
    <s v="none"/>
    <n v="66"/>
    <n v="69"/>
    <n v="63"/>
    <n v="198"/>
    <n v="66"/>
  </r>
  <r>
    <s v="female"/>
    <x v="4"/>
    <s v="some college"/>
    <s v="free/reduced"/>
    <s v="completed"/>
    <n v="65"/>
    <n v="75"/>
    <n v="70"/>
    <n v="210"/>
    <n v="70"/>
  </r>
  <r>
    <s v="male"/>
    <x v="3"/>
    <s v="some college"/>
    <s v="standard"/>
    <s v="none"/>
    <n v="44"/>
    <n v="54"/>
    <n v="53"/>
    <n v="151"/>
    <n v="50.333333333333336"/>
  </r>
  <r>
    <s v="female"/>
    <x v="1"/>
    <s v="some high school"/>
    <s v="standard"/>
    <s v="none"/>
    <n v="69"/>
    <n v="73"/>
    <n v="73"/>
    <n v="215"/>
    <n v="71.666666666666671"/>
  </r>
  <r>
    <s v="male"/>
    <x v="3"/>
    <s v="bachelor's degree"/>
    <s v="free/reduced"/>
    <s v="completed"/>
    <n v="74"/>
    <n v="71"/>
    <n v="80"/>
    <n v="225"/>
    <n v="75"/>
  </r>
  <r>
    <s v="male"/>
    <x v="2"/>
    <s v="master's degree"/>
    <s v="free/reduced"/>
    <s v="none"/>
    <n v="73"/>
    <n v="74"/>
    <n v="72"/>
    <n v="219"/>
    <n v="73"/>
  </r>
  <r>
    <s v="male"/>
    <x v="0"/>
    <s v="some college"/>
    <s v="standard"/>
    <s v="none"/>
    <n v="69"/>
    <n v="54"/>
    <n v="55"/>
    <n v="178"/>
    <n v="59.333333333333336"/>
  </r>
  <r>
    <s v="female"/>
    <x v="1"/>
    <s v="bachelor's degree"/>
    <s v="standard"/>
    <s v="none"/>
    <n v="67"/>
    <n v="69"/>
    <n v="75"/>
    <n v="211"/>
    <n v="70.333333333333329"/>
  </r>
  <r>
    <s v="male"/>
    <x v="1"/>
    <s v="high school"/>
    <s v="standard"/>
    <s v="none"/>
    <n v="70"/>
    <n v="70"/>
    <n v="65"/>
    <n v="205"/>
    <n v="68.333333333333329"/>
  </r>
  <r>
    <s v="female"/>
    <x v="3"/>
    <s v="master's degree"/>
    <s v="standard"/>
    <s v="none"/>
    <n v="62"/>
    <n v="70"/>
    <n v="75"/>
    <n v="207"/>
    <n v="69"/>
  </r>
  <r>
    <s v="female"/>
    <x v="3"/>
    <s v="some college"/>
    <s v="standard"/>
    <s v="none"/>
    <n v="69"/>
    <n v="74"/>
    <n v="74"/>
    <n v="217"/>
    <n v="72.333333333333329"/>
  </r>
  <r>
    <s v="female"/>
    <x v="0"/>
    <s v="some college"/>
    <s v="standard"/>
    <s v="none"/>
    <n v="63"/>
    <n v="65"/>
    <n v="61"/>
    <n v="189"/>
    <n v="63"/>
  </r>
  <r>
    <s v="female"/>
    <x v="5"/>
    <s v="master's degree"/>
    <s v="free/reduced"/>
    <s v="none"/>
    <n v="56"/>
    <n v="72"/>
    <n v="65"/>
    <n v="193"/>
    <n v="64.333333333333329"/>
  </r>
  <r>
    <s v="male"/>
    <x v="3"/>
    <s v="some college"/>
    <s v="standard"/>
    <s v="none"/>
    <n v="40"/>
    <n v="42"/>
    <n v="38"/>
    <n v="120"/>
    <n v="40"/>
  </r>
  <r>
    <s v="male"/>
    <x v="5"/>
    <s v="some college"/>
    <s v="standard"/>
    <s v="none"/>
    <n v="97"/>
    <n v="87"/>
    <n v="82"/>
    <n v="266"/>
    <n v="88.666666666666671"/>
  </r>
  <r>
    <s v="male"/>
    <x v="5"/>
    <s v="associate's degree"/>
    <s v="standard"/>
    <s v="completed"/>
    <n v="81"/>
    <n v="81"/>
    <n v="79"/>
    <n v="241"/>
    <n v="80.333333333333329"/>
  </r>
  <r>
    <s v="female"/>
    <x v="3"/>
    <s v="associate's degree"/>
    <s v="standard"/>
    <s v="none"/>
    <n v="74"/>
    <n v="81"/>
    <n v="83"/>
    <n v="238"/>
    <n v="79.333333333333329"/>
  </r>
  <r>
    <s v="female"/>
    <x v="3"/>
    <s v="some high school"/>
    <s v="free/reduced"/>
    <s v="none"/>
    <n v="50"/>
    <n v="64"/>
    <n v="59"/>
    <n v="173"/>
    <n v="57.666666666666664"/>
  </r>
  <r>
    <s v="female"/>
    <x v="3"/>
    <s v="associate's degree"/>
    <s v="free/reduced"/>
    <s v="completed"/>
    <n v="75"/>
    <n v="90"/>
    <n v="88"/>
    <n v="253"/>
    <n v="84.333333333333329"/>
  </r>
  <r>
    <s v="male"/>
    <x v="0"/>
    <s v="associate's degree"/>
    <s v="free/reduced"/>
    <s v="none"/>
    <n v="57"/>
    <n v="56"/>
    <n v="57"/>
    <n v="170"/>
    <n v="56.666666666666664"/>
  </r>
  <r>
    <s v="male"/>
    <x v="1"/>
    <s v="associate's degree"/>
    <s v="free/reduced"/>
    <s v="none"/>
    <n v="55"/>
    <n v="61"/>
    <n v="54"/>
    <n v="170"/>
    <n v="56.666666666666664"/>
  </r>
  <r>
    <s v="female"/>
    <x v="1"/>
    <s v="associate's degree"/>
    <s v="standard"/>
    <s v="none"/>
    <n v="58"/>
    <n v="73"/>
    <n v="68"/>
    <n v="199"/>
    <n v="66.333333333333329"/>
  </r>
  <r>
    <s v="female"/>
    <x v="0"/>
    <s v="associate's degree"/>
    <s v="standard"/>
    <s v="none"/>
    <n v="53"/>
    <n v="58"/>
    <n v="65"/>
    <n v="176"/>
    <n v="58.666666666666664"/>
  </r>
  <r>
    <s v="male"/>
    <x v="0"/>
    <s v="some college"/>
    <s v="free/reduced"/>
    <s v="completed"/>
    <n v="59"/>
    <n v="65"/>
    <n v="66"/>
    <n v="190"/>
    <n v="63.333333333333336"/>
  </r>
  <r>
    <s v="female"/>
    <x v="4"/>
    <s v="associate's degree"/>
    <s v="free/reduced"/>
    <s v="none"/>
    <n v="50"/>
    <n v="56"/>
    <n v="54"/>
    <n v="160"/>
    <n v="53.333333333333336"/>
  </r>
  <r>
    <s v="male"/>
    <x v="0"/>
    <s v="associate's degree"/>
    <s v="standard"/>
    <s v="none"/>
    <n v="65"/>
    <n v="54"/>
    <n v="57"/>
    <n v="176"/>
    <n v="58.666666666666664"/>
  </r>
  <r>
    <s v="female"/>
    <x v="2"/>
    <s v="associate's degree"/>
    <s v="standard"/>
    <s v="completed"/>
    <n v="55"/>
    <n v="65"/>
    <n v="62"/>
    <n v="182"/>
    <n v="60.666666666666664"/>
  </r>
  <r>
    <s v="female"/>
    <x v="1"/>
    <s v="high school"/>
    <s v="standard"/>
    <s v="none"/>
    <n v="66"/>
    <n v="71"/>
    <n v="76"/>
    <n v="213"/>
    <n v="71"/>
  </r>
  <r>
    <s v="female"/>
    <x v="3"/>
    <s v="associate's degree"/>
    <s v="free/reduced"/>
    <s v="completed"/>
    <n v="57"/>
    <n v="74"/>
    <n v="76"/>
    <n v="207"/>
    <n v="69"/>
  </r>
  <r>
    <s v="male"/>
    <x v="1"/>
    <s v="high school"/>
    <s v="standard"/>
    <s v="completed"/>
    <n v="82"/>
    <n v="84"/>
    <n v="82"/>
    <n v="248"/>
    <n v="82.666666666666671"/>
  </r>
  <r>
    <s v="male"/>
    <x v="5"/>
    <s v="some college"/>
    <s v="standard"/>
    <s v="none"/>
    <n v="53"/>
    <n v="55"/>
    <n v="48"/>
    <n v="156"/>
    <n v="52"/>
  </r>
  <r>
    <s v="male"/>
    <x v="5"/>
    <s v="associate's degree"/>
    <s v="free/reduced"/>
    <s v="completed"/>
    <n v="77"/>
    <n v="69"/>
    <n v="68"/>
    <n v="214"/>
    <n v="71.333333333333329"/>
  </r>
  <r>
    <s v="male"/>
    <x v="1"/>
    <s v="some college"/>
    <s v="standard"/>
    <s v="none"/>
    <n v="53"/>
    <n v="44"/>
    <n v="42"/>
    <n v="139"/>
    <n v="46.333333333333336"/>
  </r>
  <r>
    <s v="male"/>
    <x v="3"/>
    <s v="high school"/>
    <s v="standard"/>
    <s v="none"/>
    <n v="88"/>
    <n v="78"/>
    <n v="75"/>
    <n v="241"/>
    <n v="80.333333333333329"/>
  </r>
  <r>
    <s v="female"/>
    <x v="1"/>
    <s v="some high school"/>
    <s v="free/reduced"/>
    <s v="completed"/>
    <n v="71"/>
    <n v="84"/>
    <n v="87"/>
    <n v="242"/>
    <n v="80.666666666666671"/>
  </r>
  <r>
    <s v="female"/>
    <x v="1"/>
    <s v="high school"/>
    <s v="free/reduced"/>
    <s v="none"/>
    <n v="33"/>
    <n v="41"/>
    <n v="43"/>
    <n v="117"/>
    <n v="39"/>
  </r>
  <r>
    <s v="female"/>
    <x v="5"/>
    <s v="associate's degree"/>
    <s v="standard"/>
    <s v="completed"/>
    <n v="82"/>
    <n v="85"/>
    <n v="86"/>
    <n v="253"/>
    <n v="84.333333333333329"/>
  </r>
  <r>
    <s v="male"/>
    <x v="3"/>
    <s v="associate's degree"/>
    <s v="standard"/>
    <s v="none"/>
    <n v="52"/>
    <n v="55"/>
    <n v="49"/>
    <n v="156"/>
    <n v="52"/>
  </r>
  <r>
    <s v="male"/>
    <x v="3"/>
    <m/>
    <s v="standard"/>
    <s v="completed"/>
    <n v="58"/>
    <n v="59"/>
    <n v="58"/>
    <n v="175"/>
    <n v="58.333333333333336"/>
  </r>
  <r>
    <s v="female"/>
    <x v="1"/>
    <s v="some high school"/>
    <s v="free/reduced"/>
    <s v="none"/>
    <n v="0"/>
    <n v="17"/>
    <n v="10"/>
    <n v="27"/>
    <n v="9"/>
  </r>
  <r>
    <s v="male"/>
    <x v="5"/>
    <s v="bachelor's degree"/>
    <s v="free/reduced"/>
    <s v="completed"/>
    <n v="79"/>
    <n v="74"/>
    <n v="72"/>
    <n v="225"/>
    <n v="75"/>
  </r>
  <r>
    <s v="male"/>
    <x v="2"/>
    <s v="some high school"/>
    <s v="free/reduced"/>
    <s v="none"/>
    <n v="39"/>
    <n v="39"/>
    <n v="34"/>
    <n v="112"/>
    <n v="37.333333333333336"/>
  </r>
  <r>
    <s v="male"/>
    <x v="2"/>
    <s v="associate's degree"/>
    <s v="free/reduced"/>
    <s v="none"/>
    <n v="62"/>
    <n v="61"/>
    <n v="55"/>
    <n v="178"/>
    <n v="59.333333333333336"/>
  </r>
  <r>
    <s v="female"/>
    <x v="1"/>
    <s v="associate's degree"/>
    <s v="standard"/>
    <s v="none"/>
    <n v="69"/>
    <n v="80"/>
    <n v="71"/>
    <n v="220"/>
    <n v="73.333333333333329"/>
  </r>
  <r>
    <s v="female"/>
    <x v="3"/>
    <s v="some high school"/>
    <s v="standard"/>
    <s v="none"/>
    <n v="59"/>
    <n v="58"/>
    <n v="59"/>
    <n v="176"/>
    <n v="58.666666666666664"/>
  </r>
  <r>
    <s v="male"/>
    <x v="0"/>
    <s v="some high school"/>
    <s v="standard"/>
    <s v="none"/>
    <n v="67"/>
    <n v="64"/>
    <n v="61"/>
    <n v="192"/>
    <n v="64"/>
  </r>
  <r>
    <s v="male"/>
    <x v="3"/>
    <s v="some high school"/>
    <s v="free/reduced"/>
    <s v="none"/>
    <n v="45"/>
    <n v="37"/>
    <n v="37"/>
    <n v="119"/>
    <n v="39.666666666666664"/>
  </r>
  <r>
    <s v="female"/>
    <x v="1"/>
    <s v="some college"/>
    <s v="standard"/>
    <s v="none"/>
    <n v="60"/>
    <n v="72"/>
    <n v="74"/>
    <n v="206"/>
    <n v="68.666666666666671"/>
  </r>
  <r>
    <s v="male"/>
    <x v="0"/>
    <s v="associate's degree"/>
    <s v="free/reduced"/>
    <s v="none"/>
    <n v="61"/>
    <n v="58"/>
    <n v="56"/>
    <n v="175"/>
    <n v="58.333333333333336"/>
  </r>
  <r>
    <s v="female"/>
    <x v="1"/>
    <s v="associate's degree"/>
    <s v="standard"/>
    <s v="none"/>
    <n v="39"/>
    <n v="64"/>
    <n v="57"/>
    <n v="160"/>
    <n v="53.333333333333336"/>
  </r>
  <r>
    <s v="female"/>
    <x v="3"/>
    <s v="some college"/>
    <s v="free/reduced"/>
    <s v="completed"/>
    <n v="58"/>
    <n v="63"/>
    <n v="73"/>
    <n v="194"/>
    <n v="64.666666666666671"/>
  </r>
  <r>
    <s v="male"/>
    <x v="3"/>
    <s v="some college"/>
    <s v="standard"/>
    <s v="completed"/>
    <n v="63"/>
    <n v="55"/>
    <n v="63"/>
    <n v="181"/>
    <n v="60.333333333333336"/>
  </r>
  <r>
    <s v="female"/>
    <x v="2"/>
    <s v="associate's degree"/>
    <s v="free/reduced"/>
    <s v="none"/>
    <n v="41"/>
    <n v="51"/>
    <n v="48"/>
    <n v="140"/>
    <n v="46.666666666666664"/>
  </r>
  <r>
    <s v="male"/>
    <x v="1"/>
    <s v="some high school"/>
    <s v="free/reduced"/>
    <s v="none"/>
    <n v="61"/>
    <n v="57"/>
    <n v="56"/>
    <n v="174"/>
    <n v="58"/>
  </r>
  <r>
    <s v="male"/>
    <x v="1"/>
    <s v="some high school"/>
    <s v="standard"/>
    <s v="none"/>
    <n v="49"/>
    <n v="49"/>
    <n v="41"/>
    <n v="139"/>
    <n v="46.333333333333336"/>
  </r>
  <r>
    <s v="male"/>
    <x v="0"/>
    <s v="associate's degree"/>
    <s v="free/reduced"/>
    <s v="none"/>
    <n v="44"/>
    <n v="41"/>
    <n v="38"/>
    <n v="123"/>
    <n v="41"/>
  </r>
  <r>
    <s v="male"/>
    <x v="5"/>
    <s v="some high school"/>
    <s v="standard"/>
    <s v="none"/>
    <n v="30"/>
    <n v="26"/>
    <n v="22"/>
    <n v="78"/>
    <n v="26"/>
  </r>
  <r>
    <s v="male"/>
    <x v="2"/>
    <m/>
    <m/>
    <s v="completed"/>
    <n v="80"/>
    <n v="78"/>
    <n v="81"/>
    <n v="239"/>
    <n v="79.666666666666671"/>
  </r>
  <r>
    <s v="female"/>
    <x v="3"/>
    <s v="some high school"/>
    <s v="standard"/>
    <s v="completed"/>
    <n v="61"/>
    <n v="74"/>
    <n v="72"/>
    <n v="207"/>
    <n v="69"/>
  </r>
  <r>
    <s v="female"/>
    <x v="5"/>
    <s v="master's degree"/>
    <s v="standard"/>
    <s v="none"/>
    <n v="62"/>
    <n v="68"/>
    <n v="68"/>
    <n v="198"/>
    <n v="66"/>
  </r>
  <r>
    <s v="female"/>
    <x v="0"/>
    <s v="associate's degree"/>
    <s v="standard"/>
    <s v="none"/>
    <n v="47"/>
    <n v="49"/>
    <n v="50"/>
    <n v="146"/>
    <n v="48.666666666666664"/>
  </r>
  <r>
    <s v="male"/>
    <x v="0"/>
    <s v="high school"/>
    <s v="free/reduced"/>
    <s v="none"/>
    <n v="49"/>
    <n v="45"/>
    <n v="45"/>
    <n v="139"/>
    <n v="46.333333333333336"/>
  </r>
  <r>
    <s v="male"/>
    <x v="2"/>
    <s v="some college"/>
    <s v="free/reduced"/>
    <s v="completed"/>
    <n v="50"/>
    <n v="47"/>
    <n v="54"/>
    <n v="151"/>
    <n v="50.333333333333336"/>
  </r>
  <r>
    <s v="male"/>
    <x v="5"/>
    <s v="associate's degree"/>
    <s v="standard"/>
    <s v="none"/>
    <n v="72"/>
    <n v="64"/>
    <n v="63"/>
    <n v="199"/>
    <n v="66.333333333333329"/>
  </r>
  <r>
    <s v="male"/>
    <x v="3"/>
    <s v="high school"/>
    <s v="free/reduced"/>
    <s v="none"/>
    <n v="42"/>
    <n v="39"/>
    <n v="34"/>
    <n v="115"/>
    <n v="38.333333333333336"/>
  </r>
  <r>
    <s v="female"/>
    <x v="1"/>
    <s v="some college"/>
    <s v="standard"/>
    <s v="none"/>
    <n v="73"/>
    <n v="80"/>
    <n v="82"/>
    <n v="235"/>
    <n v="78.333333333333329"/>
  </r>
  <r>
    <s v="female"/>
    <x v="1"/>
    <s v="some college"/>
    <s v="free/reduced"/>
    <s v="none"/>
    <n v="76"/>
    <n v="83"/>
    <n v="88"/>
    <n v="247"/>
    <n v="82.333333333333329"/>
  </r>
  <r>
    <s v="female"/>
    <x v="3"/>
    <s v="associate's degree"/>
    <s v="standard"/>
    <s v="none"/>
    <n v="71"/>
    <n v="71"/>
    <n v="74"/>
    <n v="216"/>
    <n v="72"/>
  </r>
  <r>
    <s v="female"/>
    <x v="2"/>
    <s v="some college"/>
    <s v="standard"/>
    <s v="none"/>
    <n v="58"/>
    <n v="70"/>
    <n v="67"/>
    <n v="195"/>
    <n v="65"/>
  </r>
  <r>
    <s v="female"/>
    <x v="3"/>
    <s v="some high school"/>
    <s v="standard"/>
    <s v="none"/>
    <n v="73"/>
    <n v="86"/>
    <n v="82"/>
    <n v="241"/>
    <n v="80.333333333333329"/>
  </r>
  <r>
    <s v="female"/>
    <x v="1"/>
    <s v="bachelor's degree"/>
    <s v="standard"/>
    <s v="none"/>
    <n v="65"/>
    <n v="72"/>
    <n v="74"/>
    <n v="211"/>
    <n v="70.333333333333329"/>
  </r>
  <r>
    <s v="male"/>
    <x v="1"/>
    <s v="high school"/>
    <s v="free/reduced"/>
    <s v="none"/>
    <n v="27"/>
    <n v="34"/>
    <n v="36"/>
    <n v="97"/>
    <n v="32.333333333333336"/>
  </r>
  <r>
    <s v="male"/>
    <x v="1"/>
    <s v="high school"/>
    <s v="standard"/>
    <s v="none"/>
    <n v="71"/>
    <n v="79"/>
    <n v="71"/>
    <n v="221"/>
    <n v="73.666666666666671"/>
  </r>
  <r>
    <s v="male"/>
    <x v="1"/>
    <s v="associate's degree"/>
    <s v="free/reduced"/>
    <s v="completed"/>
    <n v="43"/>
    <n v="45"/>
    <n v="50"/>
    <n v="138"/>
    <n v="46"/>
  </r>
  <r>
    <s v="female"/>
    <x v="4"/>
    <m/>
    <s v="standard"/>
    <s v="none"/>
    <n v="79"/>
    <n v="86"/>
    <n v="92"/>
    <n v="257"/>
    <n v="85.666666666666671"/>
  </r>
  <r>
    <s v="male"/>
    <x v="1"/>
    <s v="associate's degree"/>
    <s v="free/reduced"/>
    <s v="completed"/>
    <n v="78"/>
    <n v="81"/>
    <n v="82"/>
    <n v="241"/>
    <n v="80.333333333333329"/>
  </r>
  <r>
    <s v="male"/>
    <x v="0"/>
    <s v="some high school"/>
    <s v="standard"/>
    <s v="completed"/>
    <n v="65"/>
    <n v="66"/>
    <n v="62"/>
    <n v="193"/>
    <n v="64.333333333333329"/>
  </r>
  <r>
    <s v="female"/>
    <x v="5"/>
    <s v="some college"/>
    <m/>
    <s v="completed"/>
    <n v="63"/>
    <n v="72"/>
    <n v="70"/>
    <n v="205"/>
    <n v="68.333333333333329"/>
  </r>
  <r>
    <s v="female"/>
    <x v="3"/>
    <s v="some college"/>
    <s v="free/reduced"/>
    <s v="none"/>
    <n v="58"/>
    <n v="67"/>
    <n v="62"/>
    <n v="187"/>
    <n v="62.333333333333336"/>
  </r>
  <r>
    <s v="female"/>
    <x v="3"/>
    <s v="bachelor's degree"/>
    <s v="standard"/>
    <s v="none"/>
    <n v="65"/>
    <n v="67"/>
    <n v="62"/>
    <n v="194"/>
    <n v="64.666666666666671"/>
  </r>
  <r>
    <s v="male"/>
    <x v="0"/>
    <s v="some college"/>
    <s v="standard"/>
    <s v="none"/>
    <n v="79"/>
    <n v="67"/>
    <n v="67"/>
    <n v="213"/>
    <n v="71"/>
  </r>
  <r>
    <s v="male"/>
    <x v="3"/>
    <s v="bachelor's degree"/>
    <s v="standard"/>
    <s v="completed"/>
    <n v="68"/>
    <n v="74"/>
    <n v="74"/>
    <n v="216"/>
    <n v="72"/>
  </r>
  <r>
    <s v="female"/>
    <x v="3"/>
    <s v="associate's degree"/>
    <s v="standard"/>
    <s v="none"/>
    <n v="85"/>
    <n v="91"/>
    <n v="89"/>
    <n v="265"/>
    <n v="88.333333333333329"/>
  </r>
  <r>
    <s v="male"/>
    <x v="0"/>
    <s v="high school"/>
    <s v="standard"/>
    <s v="completed"/>
    <n v="60"/>
    <n v="44"/>
    <n v="47"/>
    <n v="151"/>
    <n v="50.333333333333336"/>
  </r>
  <r>
    <s v="male"/>
    <x v="1"/>
    <s v="some college"/>
    <s v="standard"/>
    <s v="completed"/>
    <n v="98"/>
    <n v="86"/>
    <n v="90"/>
    <n v="274"/>
    <n v="91.333333333333329"/>
  </r>
  <r>
    <s v="female"/>
    <x v="1"/>
    <s v="some college"/>
    <s v="standard"/>
    <s v="none"/>
    <n v="58"/>
    <n v="67"/>
    <n v="72"/>
    <n v="197"/>
    <n v="65.666666666666671"/>
  </r>
  <r>
    <s v="female"/>
    <x v="3"/>
    <s v="master's degree"/>
    <s v="standard"/>
    <s v="none"/>
    <n v="87"/>
    <n v="100"/>
    <n v="100"/>
    <n v="287"/>
    <n v="95.666666666666671"/>
  </r>
  <r>
    <s v="male"/>
    <x v="5"/>
    <s v="associate's degree"/>
    <s v="standard"/>
    <s v="completed"/>
    <n v="66"/>
    <n v="63"/>
    <n v="64"/>
    <n v="193"/>
    <n v="64.333333333333329"/>
  </r>
  <r>
    <s v="female"/>
    <x v="4"/>
    <s v="associate's degree"/>
    <s v="free/reduced"/>
    <s v="none"/>
    <n v="52"/>
    <n v="76"/>
    <n v="70"/>
    <n v="198"/>
    <n v="66"/>
  </r>
  <r>
    <s v="female"/>
    <x v="0"/>
    <s v="some high school"/>
    <s v="standard"/>
    <s v="none"/>
    <n v="70"/>
    <n v="64"/>
    <n v="72"/>
    <n v="206"/>
    <n v="68.666666666666671"/>
  </r>
  <r>
    <s v="female"/>
    <x v="3"/>
    <s v="associate's degree"/>
    <s v="free/reduced"/>
    <s v="completed"/>
    <n v="77"/>
    <n v="89"/>
    <n v="98"/>
    <n v="264"/>
    <n v="88"/>
  </r>
  <r>
    <s v="male"/>
    <x v="1"/>
    <s v="high school"/>
    <s v="standard"/>
    <s v="none"/>
    <n v="62"/>
    <n v="55"/>
    <n v="49"/>
    <n v="166"/>
    <n v="55.333333333333336"/>
  </r>
  <r>
    <s v="male"/>
    <x v="2"/>
    <s v="associate's degree"/>
    <s v="standard"/>
    <s v="none"/>
    <n v="54"/>
    <n v="53"/>
    <n v="47"/>
    <n v="154"/>
    <n v="51.333333333333336"/>
  </r>
  <r>
    <s v="female"/>
    <x v="3"/>
    <s v="some college"/>
    <s v="standard"/>
    <s v="none"/>
    <n v="51"/>
    <n v="58"/>
    <n v="54"/>
    <n v="163"/>
    <n v="54.333333333333336"/>
  </r>
  <r>
    <s v="female"/>
    <x v="5"/>
    <s v="bachelor's degree"/>
    <s v="standard"/>
    <s v="completed"/>
    <n v="99"/>
    <n v="100"/>
    <n v="100"/>
    <n v="299"/>
    <n v="99.666666666666671"/>
  </r>
  <r>
    <s v="male"/>
    <x v="1"/>
    <s v="high school"/>
    <s v="standard"/>
    <s v="none"/>
    <n v="84"/>
    <n v="77"/>
    <n v="74"/>
    <n v="235"/>
    <n v="78.333333333333329"/>
  </r>
  <r>
    <s v="female"/>
    <x v="0"/>
    <s v="bachelor's degree"/>
    <s v="free/reduced"/>
    <s v="none"/>
    <n v="75"/>
    <n v="85"/>
    <n v="82"/>
    <n v="242"/>
    <n v="80.666666666666671"/>
  </r>
  <r>
    <s v="female"/>
    <x v="3"/>
    <s v="bachelor's degree"/>
    <s v="standard"/>
    <s v="none"/>
    <n v="78"/>
    <n v="82"/>
    <n v="79"/>
    <n v="239"/>
    <n v="79.666666666666671"/>
  </r>
  <r>
    <s v="female"/>
    <x v="3"/>
    <s v="some high school"/>
    <s v="standard"/>
    <s v="none"/>
    <n v="51"/>
    <n v="63"/>
    <n v="61"/>
    <n v="175"/>
    <n v="58.333333333333336"/>
  </r>
  <r>
    <s v="female"/>
    <x v="1"/>
    <s v="some college"/>
    <s v="standard"/>
    <s v="none"/>
    <n v="55"/>
    <n v="69"/>
    <n v="65"/>
    <n v="189"/>
    <n v="63"/>
  </r>
  <r>
    <s v="female"/>
    <x v="1"/>
    <s v="bachelor's degree"/>
    <s v="standard"/>
    <s v="completed"/>
    <n v="79"/>
    <n v="92"/>
    <n v="89"/>
    <n v="260"/>
    <n v="86.666666666666671"/>
  </r>
  <r>
    <s v="male"/>
    <x v="0"/>
    <s v="associate's degree"/>
    <s v="standard"/>
    <s v="completed"/>
    <n v="91"/>
    <n v="89"/>
    <n v="92"/>
    <n v="272"/>
    <n v="90.666666666666671"/>
  </r>
  <r>
    <s v="female"/>
    <x v="1"/>
    <s v="some college"/>
    <s v="standard"/>
    <s v="completed"/>
    <n v="88"/>
    <n v="93"/>
    <n v="93"/>
    <n v="274"/>
    <n v="91.333333333333329"/>
  </r>
  <r>
    <s v="male"/>
    <x v="3"/>
    <s v="high school"/>
    <s v="free/reduced"/>
    <s v="none"/>
    <n v="63"/>
    <n v="57"/>
    <n v="56"/>
    <n v="176"/>
    <n v="58.666666666666664"/>
  </r>
  <r>
    <s v="male"/>
    <x v="5"/>
    <s v="some college"/>
    <s v="standard"/>
    <s v="none"/>
    <n v="83"/>
    <n v="80"/>
    <n v="73"/>
    <n v="236"/>
    <n v="78.666666666666671"/>
  </r>
  <r>
    <s v="female"/>
    <x v="0"/>
    <s v="high school"/>
    <s v="standard"/>
    <s v="none"/>
    <n v="87"/>
    <n v="95"/>
    <n v="86"/>
    <n v="268"/>
    <n v="89.333333333333329"/>
  </r>
  <r>
    <s v="male"/>
    <x v="0"/>
    <s v="some high school"/>
    <s v="standard"/>
    <s v="none"/>
    <n v="72"/>
    <n v="68"/>
    <n v="67"/>
    <n v="207"/>
    <n v="69"/>
  </r>
  <r>
    <s v="male"/>
    <x v="3"/>
    <s v="some college"/>
    <s v="standard"/>
    <s v="completed"/>
    <n v="65"/>
    <n v="77"/>
    <n v="74"/>
    <n v="216"/>
    <n v="72"/>
  </r>
  <r>
    <s v="male"/>
    <x v="3"/>
    <s v="master's degree"/>
    <s v="standard"/>
    <s v="none"/>
    <n v="82"/>
    <n v="82"/>
    <n v="74"/>
    <n v="238"/>
    <n v="79.333333333333329"/>
  </r>
  <r>
    <s v="female"/>
    <x v="2"/>
    <s v="bachelor's degree"/>
    <s v="standard"/>
    <s v="none"/>
    <n v="51"/>
    <n v="49"/>
    <n v="51"/>
    <n v="151"/>
    <n v="50.333333333333336"/>
  </r>
  <r>
    <s v="male"/>
    <x v="3"/>
    <s v="master's degree"/>
    <s v="standard"/>
    <s v="none"/>
    <n v="89"/>
    <n v="84"/>
    <n v="82"/>
    <n v="255"/>
    <n v="85"/>
  </r>
  <r>
    <s v="male"/>
    <x v="1"/>
    <s v="some high school"/>
    <s v="free/reduced"/>
    <s v="completed"/>
    <n v="53"/>
    <n v="37"/>
    <n v="40"/>
    <n v="130"/>
    <n v="43.333333333333336"/>
  </r>
  <r>
    <s v="male"/>
    <x v="5"/>
    <s v="some college"/>
    <s v="free/reduced"/>
    <s v="completed"/>
    <n v="87"/>
    <n v="74"/>
    <n v="70"/>
    <n v="231"/>
    <n v="77"/>
  </r>
  <r>
    <s v="female"/>
    <x v="1"/>
    <s v="some college"/>
    <s v="standard"/>
    <s v="completed"/>
    <n v="75"/>
    <n v="81"/>
    <n v="84"/>
    <n v="240"/>
    <n v="80"/>
  </r>
  <r>
    <s v="male"/>
    <x v="3"/>
    <s v="bachelor's degree"/>
    <s v="free/reduced"/>
    <s v="completed"/>
    <n v="74"/>
    <n v="79"/>
    <n v="75"/>
    <n v="228"/>
    <n v="76"/>
  </r>
  <r>
    <s v="male"/>
    <x v="1"/>
    <s v="bachelor's degree"/>
    <m/>
    <s v="none"/>
    <n v="58"/>
    <n v="55"/>
    <n v="48"/>
    <n v="161"/>
    <n v="53.666666666666664"/>
  </r>
  <r>
    <s v="male"/>
    <x v="0"/>
    <s v="some high school"/>
    <s v="standard"/>
    <s v="completed"/>
    <n v="51"/>
    <n v="54"/>
    <n v="41"/>
    <n v="146"/>
    <n v="48.666666666666664"/>
  </r>
  <r>
    <s v="male"/>
    <x v="5"/>
    <s v="high school"/>
    <s v="standard"/>
    <s v="none"/>
    <n v="70"/>
    <n v="55"/>
    <n v="56"/>
    <n v="181"/>
    <n v="60.333333333333336"/>
  </r>
  <r>
    <s v="female"/>
    <x v="1"/>
    <s v="associate's degree"/>
    <s v="standard"/>
    <s v="none"/>
    <n v="59"/>
    <n v="66"/>
    <n v="67"/>
    <n v="192"/>
    <n v="64"/>
  </r>
  <r>
    <s v="male"/>
    <x v="3"/>
    <s v="some college"/>
    <s v="standard"/>
    <s v="completed"/>
    <n v="71"/>
    <n v="61"/>
    <n v="69"/>
    <n v="201"/>
    <n v="67"/>
  </r>
  <r>
    <s v="female"/>
    <x v="3"/>
    <s v="some high school"/>
    <s v="standard"/>
    <s v="none"/>
    <n v="76"/>
    <n v="72"/>
    <n v="71"/>
    <n v="219"/>
    <n v="73"/>
  </r>
  <r>
    <s v="female"/>
    <x v="1"/>
    <s v="some college"/>
    <s v="free/reduced"/>
    <s v="none"/>
    <n v="59"/>
    <n v="62"/>
    <n v="64"/>
    <n v="185"/>
    <n v="61.666666666666664"/>
  </r>
  <r>
    <s v="female"/>
    <x v="5"/>
    <s v="some college"/>
    <s v="free/reduced"/>
    <s v="completed"/>
    <n v="42"/>
    <n v="55"/>
    <n v="54"/>
    <n v="151"/>
    <n v="50.333333333333336"/>
  </r>
  <r>
    <s v="male"/>
    <x v="2"/>
    <s v="high school"/>
    <s v="standard"/>
    <s v="none"/>
    <n v="57"/>
    <n v="43"/>
    <n v="47"/>
    <n v="147"/>
    <n v="49"/>
  </r>
  <r>
    <s v="male"/>
    <x v="3"/>
    <s v="some college"/>
    <s v="standard"/>
    <s v="none"/>
    <n v="88"/>
    <n v="73"/>
    <n v="78"/>
    <n v="239"/>
    <n v="79.666666666666671"/>
  </r>
  <r>
    <s v="female"/>
    <x v="1"/>
    <s v="some college"/>
    <s v="free/reduced"/>
    <s v="none"/>
    <n v="22"/>
    <n v="39"/>
    <n v="33"/>
    <n v="94"/>
    <n v="31.333333333333332"/>
  </r>
  <r>
    <s v="male"/>
    <x v="0"/>
    <s v="some high school"/>
    <s v="standard"/>
    <s v="none"/>
    <n v="88"/>
    <n v="84"/>
    <n v="75"/>
    <n v="247"/>
    <n v="82.333333333333329"/>
  </r>
  <r>
    <s v="male"/>
    <x v="1"/>
    <s v="associate's degree"/>
    <s v="free/reduced"/>
    <s v="none"/>
    <n v="73"/>
    <n v="68"/>
    <n v="66"/>
    <n v="207"/>
    <n v="69"/>
  </r>
  <r>
    <s v="female"/>
    <x v="3"/>
    <s v="bachelor's degree"/>
    <s v="standard"/>
    <s v="completed"/>
    <n v="68"/>
    <n v="75"/>
    <n v="81"/>
    <n v="224"/>
    <n v="74.666666666666671"/>
  </r>
  <r>
    <s v="male"/>
    <x v="5"/>
    <s v="associate's degree"/>
    <s v="free/reduced"/>
    <s v="completed"/>
    <n v="100"/>
    <n v="100"/>
    <n v="93"/>
    <n v="293"/>
    <n v="97.666666666666671"/>
  </r>
  <r>
    <s v="male"/>
    <x v="2"/>
    <s v="some high school"/>
    <s v="standard"/>
    <s v="completed"/>
    <n v="62"/>
    <n v="67"/>
    <n v="69"/>
    <n v="198"/>
    <n v="66"/>
  </r>
  <r>
    <s v="male"/>
    <x v="2"/>
    <s v="bachelor's degree"/>
    <s v="standard"/>
    <s v="none"/>
    <n v="77"/>
    <n v="67"/>
    <n v="68"/>
    <n v="212"/>
    <n v="70.666666666666671"/>
  </r>
  <r>
    <s v="female"/>
    <x v="0"/>
    <s v="associate's degree"/>
    <s v="standard"/>
    <s v="completed"/>
    <n v="59"/>
    <n v="70"/>
    <n v="66"/>
    <n v="195"/>
    <n v="65"/>
  </r>
  <r>
    <s v="male"/>
    <x v="3"/>
    <s v="bachelor's degree"/>
    <s v="standard"/>
    <s v="none"/>
    <n v="54"/>
    <n v="49"/>
    <n v="47"/>
    <n v="150"/>
    <n v="50"/>
  </r>
  <r>
    <s v="male"/>
    <x v="3"/>
    <s v="some high school"/>
    <s v="standard"/>
    <s v="none"/>
    <n v="62"/>
    <n v="67"/>
    <n v="61"/>
    <n v="190"/>
    <n v="63.333333333333336"/>
  </r>
  <r>
    <s v="female"/>
    <x v="1"/>
    <s v="some college"/>
    <s v="standard"/>
    <s v="completed"/>
    <n v="70"/>
    <n v="89"/>
    <n v="88"/>
    <n v="247"/>
    <n v="82.333333333333329"/>
  </r>
  <r>
    <s v="female"/>
    <x v="5"/>
    <s v="high school"/>
    <s v="free/reduced"/>
    <s v="completed"/>
    <n v="66"/>
    <n v="74"/>
    <n v="78"/>
    <n v="218"/>
    <n v="72.666666666666671"/>
  </r>
  <r>
    <s v="male"/>
    <x v="0"/>
    <s v="some college"/>
    <s v="free/reduced"/>
    <s v="none"/>
    <n v="60"/>
    <n v="60"/>
    <n v="60"/>
    <n v="180"/>
    <n v="60"/>
  </r>
  <r>
    <s v="female"/>
    <x v="0"/>
    <s v="associate's degree"/>
    <s v="standard"/>
    <s v="completed"/>
    <n v="61"/>
    <n v="86"/>
    <n v="87"/>
    <n v="234"/>
    <n v="78"/>
  </r>
  <r>
    <s v="male"/>
    <x v="3"/>
    <s v="associate's degree"/>
    <s v="free/reduced"/>
    <s v="none"/>
    <n v="66"/>
    <n v="62"/>
    <n v="64"/>
    <n v="192"/>
    <n v="64"/>
  </r>
  <r>
    <s v="male"/>
    <x v="0"/>
    <s v="associate's degree"/>
    <s v="free/reduced"/>
    <s v="completed"/>
    <n v="82"/>
    <n v="78"/>
    <n v="74"/>
    <n v="234"/>
    <n v="78"/>
  </r>
  <r>
    <s v="female"/>
    <x v="5"/>
    <s v="some college"/>
    <s v="free/reduced"/>
    <s v="completed"/>
    <n v="75"/>
    <n v="88"/>
    <n v="85"/>
    <n v="248"/>
    <n v="82.666666666666671"/>
  </r>
  <r>
    <s v="male"/>
    <x v="0"/>
    <s v="master's degree"/>
    <s v="free/reduced"/>
    <s v="none"/>
    <n v="49"/>
    <n v="53"/>
    <n v="52"/>
    <n v="154"/>
    <n v="51.333333333333336"/>
  </r>
  <r>
    <s v="male"/>
    <x v="1"/>
    <s v="high school"/>
    <s v="standard"/>
    <s v="none"/>
    <n v="52"/>
    <n v="53"/>
    <n v="49"/>
    <n v="154"/>
    <n v="51.333333333333336"/>
  </r>
  <r>
    <s v="female"/>
    <x v="5"/>
    <s v="master's degree"/>
    <s v="standard"/>
    <s v="none"/>
    <n v="81"/>
    <n v="92"/>
    <n v="91"/>
    <n v="264"/>
    <n v="88"/>
  </r>
  <r>
    <s v="female"/>
    <x v="1"/>
    <s v="bachelor's degree"/>
    <s v="standard"/>
    <s v="completed"/>
    <n v="96"/>
    <n v="100"/>
    <n v="100"/>
    <n v="296"/>
    <n v="98.666666666666671"/>
  </r>
  <r>
    <s v="male"/>
    <x v="1"/>
    <s v="high school"/>
    <s v="free/reduced"/>
    <s v="completed"/>
    <n v="53"/>
    <n v="51"/>
    <n v="51"/>
    <n v="155"/>
    <n v="51.666666666666664"/>
  </r>
  <r>
    <s v="female"/>
    <x v="0"/>
    <s v="master's degree"/>
    <s v="free/reduced"/>
    <s v="completed"/>
    <n v="58"/>
    <n v="76"/>
    <n v="78"/>
    <n v="212"/>
    <n v="70.666666666666671"/>
  </r>
  <r>
    <s v="female"/>
    <x v="0"/>
    <s v="high school"/>
    <s v="standard"/>
    <s v="completed"/>
    <n v="68"/>
    <n v="83"/>
    <n v="78"/>
    <n v="229"/>
    <n v="76.333333333333329"/>
  </r>
  <r>
    <s v="female"/>
    <x v="1"/>
    <s v="some college"/>
    <s v="free/reduced"/>
    <s v="completed"/>
    <n v="67"/>
    <n v="75"/>
    <n v="70"/>
    <n v="212"/>
    <n v="70.666666666666671"/>
  </r>
  <r>
    <s v="male"/>
    <x v="2"/>
    <s v="high school"/>
    <m/>
    <s v="completed"/>
    <n v="72"/>
    <n v="73"/>
    <n v="74"/>
    <n v="219"/>
    <n v="73"/>
  </r>
  <r>
    <s v="male"/>
    <x v="5"/>
    <s v="some high school"/>
    <s v="standard"/>
    <s v="none"/>
    <n v="94"/>
    <n v="88"/>
    <n v="78"/>
    <n v="260"/>
    <n v="86.666666666666671"/>
  </r>
  <r>
    <s v="female"/>
    <x v="3"/>
    <s v="some college"/>
    <s v="standard"/>
    <s v="none"/>
    <n v="79"/>
    <n v="86"/>
    <n v="81"/>
    <n v="246"/>
    <n v="82"/>
  </r>
  <r>
    <s v="female"/>
    <x v="1"/>
    <s v="associate's degree"/>
    <s v="standard"/>
    <s v="none"/>
    <n v="63"/>
    <n v="67"/>
    <n v="70"/>
    <n v="200"/>
    <n v="66.666666666666671"/>
  </r>
  <r>
    <s v="female"/>
    <x v="1"/>
    <s v="bachelor's degree"/>
    <s v="free/reduced"/>
    <s v="completed"/>
    <n v="43"/>
    <n v="51"/>
    <n v="54"/>
    <n v="148"/>
    <n v="49.333333333333336"/>
  </r>
  <r>
    <s v="female"/>
    <x v="1"/>
    <s v="master's degree"/>
    <s v="standard"/>
    <s v="completed"/>
    <n v="81"/>
    <n v="91"/>
    <n v="87"/>
    <n v="259"/>
    <n v="86.333333333333329"/>
  </r>
  <r>
    <s v="female"/>
    <x v="0"/>
    <s v="high school"/>
    <s v="free/reduced"/>
    <s v="completed"/>
    <n v="46"/>
    <n v="54"/>
    <n v="58"/>
    <n v="158"/>
    <n v="52.666666666666664"/>
  </r>
  <r>
    <s v="female"/>
    <x v="1"/>
    <s v="associate's degree"/>
    <s v="standard"/>
    <s v="completed"/>
    <n v="71"/>
    <n v="77"/>
    <n v="77"/>
    <n v="225"/>
    <n v="75"/>
  </r>
  <r>
    <s v="female"/>
    <x v="0"/>
    <s v="master's degree"/>
    <s v="free/reduced"/>
    <s v="completed"/>
    <n v="52"/>
    <n v="70"/>
    <n v="62"/>
    <n v="184"/>
    <n v="61.333333333333336"/>
  </r>
  <r>
    <s v="female"/>
    <x v="3"/>
    <s v="some high school"/>
    <s v="standard"/>
    <s v="completed"/>
    <n v="97"/>
    <n v="100"/>
    <n v="100"/>
    <n v="297"/>
    <n v="99"/>
  </r>
  <r>
    <s v="male"/>
    <x v="1"/>
    <s v="master's degree"/>
    <s v="free/reduced"/>
    <s v="completed"/>
    <n v="62"/>
    <n v="68"/>
    <n v="75"/>
    <n v="205"/>
    <n v="68.333333333333329"/>
  </r>
  <r>
    <s v="female"/>
    <x v="1"/>
    <s v="some college"/>
    <s v="free/reduced"/>
    <s v="none"/>
    <n v="46"/>
    <n v="64"/>
    <n v="66"/>
    <n v="176"/>
    <n v="58.666666666666664"/>
  </r>
  <r>
    <s v="female"/>
    <x v="5"/>
    <s v="high school"/>
    <s v="standard"/>
    <s v="none"/>
    <n v="50"/>
    <n v="50"/>
    <n v="47"/>
    <n v="147"/>
    <n v="49"/>
  </r>
  <r>
    <s v="female"/>
    <x v="3"/>
    <s v="associate's degree"/>
    <s v="standard"/>
    <s v="none"/>
    <n v="65"/>
    <n v="69"/>
    <n v="70"/>
    <n v="204"/>
    <n v="68"/>
  </r>
  <r>
    <s v="male"/>
    <x v="1"/>
    <s v="some high school"/>
    <s v="free/reduced"/>
    <s v="completed"/>
    <n v="45"/>
    <n v="52"/>
    <n v="49"/>
    <n v="146"/>
    <n v="48.666666666666664"/>
  </r>
  <r>
    <s v="male"/>
    <x v="1"/>
    <s v="associate's degree"/>
    <s v="free/reduced"/>
    <s v="completed"/>
    <n v="65"/>
    <n v="67"/>
    <n v="65"/>
    <n v="197"/>
    <n v="65.666666666666671"/>
  </r>
  <r>
    <s v="male"/>
    <x v="5"/>
    <s v="high school"/>
    <s v="standard"/>
    <s v="none"/>
    <n v="80"/>
    <n v="76"/>
    <n v="65"/>
    <n v="221"/>
    <n v="73.666666666666671"/>
  </r>
  <r>
    <s v="male"/>
    <x v="3"/>
    <s v="some high school"/>
    <s v="standard"/>
    <s v="completed"/>
    <n v="62"/>
    <n v="66"/>
    <n v="68"/>
    <n v="196"/>
    <n v="65.333333333333329"/>
  </r>
  <r>
    <s v="male"/>
    <x v="0"/>
    <s v="some high school"/>
    <s v="free/reduced"/>
    <s v="none"/>
    <n v="48"/>
    <n v="52"/>
    <n v="45"/>
    <n v="145"/>
    <n v="48.333333333333336"/>
  </r>
  <r>
    <s v="female"/>
    <x v="1"/>
    <s v="bachelor's degree"/>
    <s v="standard"/>
    <s v="none"/>
    <n v="77"/>
    <n v="88"/>
    <n v="87"/>
    <n v="252"/>
    <n v="84"/>
  </r>
  <r>
    <s v="female"/>
    <x v="5"/>
    <s v="associate's degree"/>
    <s v="standard"/>
    <s v="none"/>
    <n v="66"/>
    <n v="65"/>
    <n v="69"/>
    <n v="200"/>
    <n v="66.666666666666671"/>
  </r>
  <r>
    <s v="male"/>
    <x v="3"/>
    <s v="some college"/>
    <s v="standard"/>
    <s v="completed"/>
    <n v="76"/>
    <n v="83"/>
    <n v="79"/>
    <n v="238"/>
    <n v="79.333333333333329"/>
  </r>
  <r>
    <s v="female"/>
    <x v="0"/>
    <s v="some high school"/>
    <s v="standard"/>
    <s v="none"/>
    <n v="62"/>
    <n v="64"/>
    <n v="66"/>
    <n v="192"/>
    <n v="64"/>
  </r>
  <r>
    <s v="male"/>
    <x v="3"/>
    <s v="some college"/>
    <s v="standard"/>
    <s v="completed"/>
    <n v="77"/>
    <n v="62"/>
    <n v="62"/>
    <n v="201"/>
    <n v="67"/>
  </r>
  <r>
    <s v="female"/>
    <x v="1"/>
    <s v="master's degree"/>
    <s v="standard"/>
    <s v="completed"/>
    <n v="69"/>
    <n v="84"/>
    <n v="85"/>
    <n v="238"/>
    <n v="79.333333333333329"/>
  </r>
  <r>
    <s v="male"/>
    <x v="3"/>
    <s v="associate's degree"/>
    <s v="standard"/>
    <s v="none"/>
    <n v="61"/>
    <n v="55"/>
    <n v="52"/>
    <n v="168"/>
    <n v="56"/>
  </r>
  <r>
    <s v="male"/>
    <x v="1"/>
    <s v="some high school"/>
    <s v="free/reduced"/>
    <s v="completed"/>
    <n v="59"/>
    <n v="69"/>
    <n v="65"/>
    <n v="193"/>
    <n v="64.333333333333329"/>
  </r>
  <r>
    <s v="male"/>
    <x v="5"/>
    <s v="high school"/>
    <s v="free/reduced"/>
    <s v="none"/>
    <n v="55"/>
    <n v="56"/>
    <n v="51"/>
    <n v="162"/>
    <n v="54"/>
  </r>
  <r>
    <s v="female"/>
    <x v="0"/>
    <s v="some college"/>
    <s v="free/reduced"/>
    <s v="none"/>
    <n v="45"/>
    <n v="53"/>
    <n v="55"/>
    <n v="153"/>
    <n v="51"/>
  </r>
  <r>
    <s v="female"/>
    <x v="0"/>
    <s v="bachelor's degree"/>
    <m/>
    <s v="none"/>
    <n v="78"/>
    <n v="79"/>
    <n v="76"/>
    <n v="233"/>
    <n v="77.666666666666671"/>
  </r>
  <r>
    <s v="female"/>
    <x v="1"/>
    <s v="associate's degree"/>
    <s v="standard"/>
    <s v="completed"/>
    <n v="67"/>
    <n v="84"/>
    <n v="86"/>
    <n v="237"/>
    <n v="79"/>
  </r>
  <r>
    <s v="female"/>
    <x v="3"/>
    <s v="some college"/>
    <s v="free/reduced"/>
    <s v="none"/>
    <n v="65"/>
    <n v="81"/>
    <n v="77"/>
    <n v="223"/>
    <n v="74.333333333333329"/>
  </r>
  <r>
    <s v="male"/>
    <x v="1"/>
    <s v="associate's degree"/>
    <s v="standard"/>
    <s v="none"/>
    <n v="69"/>
    <n v="77"/>
    <n v="69"/>
    <n v="215"/>
    <n v="71.666666666666671"/>
  </r>
  <r>
    <s v="female"/>
    <x v="0"/>
    <s v="associate's degree"/>
    <s v="standard"/>
    <s v="none"/>
    <n v="57"/>
    <n v="69"/>
    <n v="68"/>
    <n v="194"/>
    <n v="64.666666666666671"/>
  </r>
  <r>
    <s v="male"/>
    <x v="1"/>
    <s v="some college"/>
    <s v="standard"/>
    <s v="none"/>
    <n v="59"/>
    <n v="41"/>
    <n v="42"/>
    <n v="142"/>
    <n v="47.333333333333336"/>
  </r>
  <r>
    <s v="male"/>
    <x v="3"/>
    <s v="some high school"/>
    <s v="standard"/>
    <s v="completed"/>
    <n v="74"/>
    <n v="71"/>
    <n v="78"/>
    <n v="223"/>
    <n v="74.333333333333329"/>
  </r>
  <r>
    <s v="male"/>
    <x v="5"/>
    <s v="bachelor's degree"/>
    <s v="standard"/>
    <s v="none"/>
    <n v="82"/>
    <n v="62"/>
    <n v="62"/>
    <n v="206"/>
    <n v="68.666666666666671"/>
  </r>
  <r>
    <s v="male"/>
    <x v="5"/>
    <s v="high school"/>
    <s v="standard"/>
    <s v="completed"/>
    <n v="81"/>
    <n v="80"/>
    <n v="76"/>
    <n v="237"/>
    <n v="79"/>
  </r>
  <r>
    <s v="female"/>
    <x v="0"/>
    <s v="some college"/>
    <s v="free/reduced"/>
    <s v="none"/>
    <n v="74"/>
    <n v="81"/>
    <n v="76"/>
    <n v="231"/>
    <n v="77"/>
  </r>
  <r>
    <s v="female"/>
    <x v="0"/>
    <s v="some college"/>
    <s v="free/reduced"/>
    <s v="none"/>
    <n v="58"/>
    <n v="61"/>
    <n v="66"/>
    <n v="185"/>
    <n v="61.666666666666664"/>
  </r>
  <r>
    <s v="male"/>
    <x v="3"/>
    <s v="some high school"/>
    <s v="free/reduced"/>
    <s v="completed"/>
    <n v="80"/>
    <n v="79"/>
    <n v="79"/>
    <n v="238"/>
    <n v="79.333333333333329"/>
  </r>
  <r>
    <s v="male"/>
    <x v="1"/>
    <s v="some college"/>
    <s v="free/reduced"/>
    <s v="none"/>
    <n v="35"/>
    <n v="28"/>
    <n v="27"/>
    <n v="90"/>
    <n v="30"/>
  </r>
  <r>
    <s v="female"/>
    <x v="1"/>
    <s v="high school"/>
    <s v="free/reduced"/>
    <s v="none"/>
    <n v="42"/>
    <n v="62"/>
    <n v="60"/>
    <n v="164"/>
    <n v="54.666666666666664"/>
  </r>
  <r>
    <s v="male"/>
    <x v="1"/>
    <s v="associate's degree"/>
    <s v="free/reduced"/>
    <s v="completed"/>
    <n v="60"/>
    <n v="51"/>
    <n v="56"/>
    <n v="167"/>
    <n v="55.666666666666664"/>
  </r>
  <r>
    <s v="male"/>
    <x v="5"/>
    <s v="high school"/>
    <s v="standard"/>
    <s v="completed"/>
    <n v="87"/>
    <n v="91"/>
    <n v="81"/>
    <n v="259"/>
    <n v="86.333333333333329"/>
  </r>
  <r>
    <s v="male"/>
    <x v="0"/>
    <s v="some high school"/>
    <s v="standard"/>
    <s v="completed"/>
    <n v="84"/>
    <n v="83"/>
    <n v="75"/>
    <n v="242"/>
    <n v="80.666666666666671"/>
  </r>
  <r>
    <s v="female"/>
    <x v="5"/>
    <s v="associate's degree"/>
    <s v="free/reduced"/>
    <s v="completed"/>
    <n v="83"/>
    <n v="86"/>
    <n v="88"/>
    <n v="257"/>
    <n v="85.666666666666671"/>
  </r>
  <r>
    <s v="female"/>
    <x v="1"/>
    <s v="high school"/>
    <s v="free/reduced"/>
    <s v="none"/>
    <n v="34"/>
    <n v="42"/>
    <n v="39"/>
    <n v="115"/>
    <n v="38.333333333333336"/>
  </r>
  <r>
    <s v="male"/>
    <x v="0"/>
    <s v="high school"/>
    <s v="free/reduced"/>
    <s v="none"/>
    <n v="66"/>
    <n v="77"/>
    <n v="70"/>
    <n v="213"/>
    <n v="71"/>
  </r>
  <r>
    <s v="male"/>
    <x v="0"/>
    <s v="some high school"/>
    <s v="standard"/>
    <s v="completed"/>
    <n v="61"/>
    <n v="56"/>
    <n v="56"/>
    <n v="173"/>
    <n v="57.666666666666664"/>
  </r>
  <r>
    <s v="female"/>
    <x v="3"/>
    <s v="high school"/>
    <s v="standard"/>
    <s v="completed"/>
    <n v="56"/>
    <n v="68"/>
    <n v="74"/>
    <n v="198"/>
    <n v="66"/>
  </r>
  <r>
    <s v="male"/>
    <x v="0"/>
    <s v="associate's degree"/>
    <s v="standard"/>
    <s v="none"/>
    <n v="87"/>
    <n v="85"/>
    <n v="73"/>
    <n v="245"/>
    <n v="81.666666666666671"/>
  </r>
  <r>
    <s v="female"/>
    <x v="1"/>
    <s v="some high school"/>
    <s v="free/reduced"/>
    <s v="none"/>
    <n v="55"/>
    <n v="65"/>
    <n v="62"/>
    <n v="182"/>
    <n v="60.666666666666664"/>
  </r>
  <r>
    <s v="male"/>
    <x v="3"/>
    <s v="some high school"/>
    <s v="standard"/>
    <s v="none"/>
    <n v="86"/>
    <n v="80"/>
    <n v="75"/>
    <n v="241"/>
    <n v="80.333333333333329"/>
  </r>
  <r>
    <s v="female"/>
    <x v="0"/>
    <s v="associate's degree"/>
    <s v="standard"/>
    <s v="completed"/>
    <n v="52"/>
    <n v="66"/>
    <n v="73"/>
    <n v="191"/>
    <n v="63.666666666666664"/>
  </r>
  <r>
    <s v="female"/>
    <x v="5"/>
    <s v="master's degree"/>
    <s v="free/reduced"/>
    <s v="none"/>
    <n v="45"/>
    <n v="56"/>
    <n v="54"/>
    <n v="155"/>
    <n v="51.666666666666664"/>
  </r>
  <r>
    <s v="female"/>
    <x v="1"/>
    <s v="some college"/>
    <s v="standard"/>
    <s v="none"/>
    <n v="72"/>
    <n v="72"/>
    <n v="71"/>
    <n v="215"/>
    <n v="71.666666666666671"/>
  </r>
  <r>
    <s v="male"/>
    <x v="3"/>
    <s v="high school"/>
    <s v="standard"/>
    <s v="none"/>
    <n v="57"/>
    <n v="50"/>
    <n v="54"/>
    <n v="161"/>
    <n v="53.666666666666664"/>
  </r>
  <r>
    <s v="male"/>
    <x v="2"/>
    <s v="some high school"/>
    <s v="free/reduced"/>
    <s v="none"/>
    <n v="68"/>
    <n v="72"/>
    <n v="64"/>
    <n v="204"/>
    <n v="68"/>
  </r>
  <r>
    <s v="female"/>
    <x v="1"/>
    <s v="some college"/>
    <s v="standard"/>
    <s v="completed"/>
    <n v="88"/>
    <n v="95"/>
    <n v="94"/>
    <n v="277"/>
    <n v="92.333333333333329"/>
  </r>
  <r>
    <s v="male"/>
    <x v="3"/>
    <s v="some college"/>
    <s v="standard"/>
    <s v="none"/>
    <n v="76"/>
    <n v="64"/>
    <n v="66"/>
    <n v="206"/>
    <n v="68.666666666666671"/>
  </r>
  <r>
    <s v="male"/>
    <x v="1"/>
    <s v="associate's degree"/>
    <s v="standard"/>
    <s v="none"/>
    <n v="46"/>
    <n v="43"/>
    <n v="42"/>
    <n v="131"/>
    <n v="43.666666666666664"/>
  </r>
  <r>
    <s v="female"/>
    <x v="0"/>
    <s v="bachelor's degree"/>
    <s v="standard"/>
    <s v="none"/>
    <n v="67"/>
    <n v="86"/>
    <n v="83"/>
    <n v="236"/>
    <n v="78.666666666666671"/>
  </r>
  <r>
    <s v="male"/>
    <x v="5"/>
    <s v="some high school"/>
    <s v="standard"/>
    <s v="none"/>
    <n v="92"/>
    <n v="87"/>
    <n v="78"/>
    <n v="257"/>
    <n v="85.666666666666671"/>
  </r>
  <r>
    <s v="male"/>
    <x v="1"/>
    <s v="bachelor's degree"/>
    <s v="standard"/>
    <s v="completed"/>
    <n v="83"/>
    <n v="82"/>
    <n v="84"/>
    <n v="249"/>
    <n v="83"/>
  </r>
  <r>
    <s v="male"/>
    <x v="3"/>
    <s v="associate's degree"/>
    <s v="standard"/>
    <s v="none"/>
    <n v="80"/>
    <n v="75"/>
    <n v="77"/>
    <n v="232"/>
    <n v="77.333333333333329"/>
  </r>
  <r>
    <s v="male"/>
    <x v="3"/>
    <s v="bachelor's degree"/>
    <s v="free/reduced"/>
    <s v="none"/>
    <n v="63"/>
    <n v="66"/>
    <n v="67"/>
    <n v="196"/>
    <n v="65.333333333333329"/>
  </r>
  <r>
    <s v="female"/>
    <x v="3"/>
    <s v="some high school"/>
    <s v="standard"/>
    <s v="completed"/>
    <n v="64"/>
    <n v="60"/>
    <n v="74"/>
    <n v="198"/>
    <n v="66"/>
  </r>
  <r>
    <s v="male"/>
    <x v="0"/>
    <s v="some college"/>
    <s v="standard"/>
    <s v="none"/>
    <n v="54"/>
    <n v="52"/>
    <n v="51"/>
    <n v="157"/>
    <n v="52.333333333333336"/>
  </r>
  <r>
    <s v="male"/>
    <x v="1"/>
    <s v="associate's degree"/>
    <s v="standard"/>
    <s v="none"/>
    <n v="84"/>
    <n v="80"/>
    <n v="80"/>
    <n v="244"/>
    <n v="81.333333333333329"/>
  </r>
  <r>
    <s v="male"/>
    <x v="3"/>
    <s v="high school"/>
    <s v="free/reduced"/>
    <s v="completed"/>
    <n v="73"/>
    <n v="68"/>
    <n v="66"/>
    <n v="207"/>
    <n v="69"/>
  </r>
  <r>
    <s v="female"/>
    <x v="5"/>
    <s v="bachelor's degree"/>
    <s v="standard"/>
    <s v="none"/>
    <n v="80"/>
    <n v="83"/>
    <n v="83"/>
    <n v="246"/>
    <n v="82"/>
  </r>
  <r>
    <s v="female"/>
    <x v="3"/>
    <s v="high school"/>
    <s v="standard"/>
    <s v="none"/>
    <n v="56"/>
    <n v="52"/>
    <n v="55"/>
    <n v="163"/>
    <n v="54.333333333333336"/>
  </r>
  <r>
    <s v="male"/>
    <x v="5"/>
    <s v="some college"/>
    <s v="standard"/>
    <s v="none"/>
    <n v="59"/>
    <n v="51"/>
    <n v="43"/>
    <n v="153"/>
    <n v="51"/>
  </r>
  <r>
    <s v="male"/>
    <x v="3"/>
    <s v="some high school"/>
    <s v="standard"/>
    <s v="none"/>
    <n v="75"/>
    <n v="74"/>
    <n v="69"/>
    <n v="218"/>
    <n v="72.666666666666671"/>
  </r>
  <r>
    <s v="male"/>
    <x v="1"/>
    <s v="associate's degree"/>
    <s v="standard"/>
    <s v="none"/>
    <n v="85"/>
    <n v="76"/>
    <n v="71"/>
    <n v="232"/>
    <n v="77.333333333333329"/>
  </r>
  <r>
    <s v="male"/>
    <x v="5"/>
    <s v="associate's degree"/>
    <s v="standard"/>
    <s v="none"/>
    <n v="89"/>
    <n v="76"/>
    <n v="74"/>
    <n v="239"/>
    <n v="79.666666666666671"/>
  </r>
  <r>
    <s v="female"/>
    <x v="0"/>
    <s v="high school"/>
    <s v="standard"/>
    <s v="completed"/>
    <n v="58"/>
    <n v="70"/>
    <n v="68"/>
    <n v="196"/>
    <n v="65.333333333333329"/>
  </r>
  <r>
    <s v="female"/>
    <x v="0"/>
    <s v="high school"/>
    <s v="standard"/>
    <s v="none"/>
    <n v="65"/>
    <n v="64"/>
    <n v="62"/>
    <n v="191"/>
    <n v="63.666666666666664"/>
  </r>
  <r>
    <s v="male"/>
    <x v="1"/>
    <s v="high school"/>
    <m/>
    <s v="none"/>
    <n v="68"/>
    <n v="60"/>
    <n v="53"/>
    <n v="181"/>
    <n v="60.333333333333336"/>
  </r>
  <r>
    <s v="male"/>
    <x v="2"/>
    <s v="some high school"/>
    <s v="standard"/>
    <s v="completed"/>
    <n v="47"/>
    <n v="49"/>
    <n v="49"/>
    <n v="145"/>
    <n v="48.333333333333336"/>
  </r>
  <r>
    <s v="female"/>
    <x v="3"/>
    <s v="some college"/>
    <s v="free/reduced"/>
    <s v="none"/>
    <n v="71"/>
    <n v="83"/>
    <n v="83"/>
    <n v="237"/>
    <n v="79"/>
  </r>
  <r>
    <s v="female"/>
    <x v="0"/>
    <s v="some high school"/>
    <s v="standard"/>
    <s v="completed"/>
    <n v="60"/>
    <n v="70"/>
    <n v="70"/>
    <n v="200"/>
    <n v="66.666666666666671"/>
  </r>
  <r>
    <s v="male"/>
    <x v="3"/>
    <s v="master's degree"/>
    <s v="standard"/>
    <s v="none"/>
    <n v="80"/>
    <n v="80"/>
    <n v="72"/>
    <n v="232"/>
    <n v="77.333333333333329"/>
  </r>
  <r>
    <s v="male"/>
    <x v="3"/>
    <s v="high school"/>
    <s v="standard"/>
    <s v="none"/>
    <n v="54"/>
    <n v="52"/>
    <n v="52"/>
    <n v="158"/>
    <n v="52.666666666666664"/>
  </r>
  <r>
    <s v="female"/>
    <x v="5"/>
    <s v="some college"/>
    <s v="standard"/>
    <s v="none"/>
    <n v="62"/>
    <n v="73"/>
    <n v="70"/>
    <n v="205"/>
    <n v="68.333333333333329"/>
  </r>
  <r>
    <s v="female"/>
    <x v="1"/>
    <s v="associate's degree"/>
    <s v="free/reduced"/>
    <s v="none"/>
    <n v="64"/>
    <n v="73"/>
    <n v="68"/>
    <n v="205"/>
    <n v="68.333333333333329"/>
  </r>
  <r>
    <s v="male"/>
    <x v="1"/>
    <s v="associate's degree"/>
    <s v="standard"/>
    <s v="completed"/>
    <n v="78"/>
    <n v="77"/>
    <n v="77"/>
    <n v="232"/>
    <n v="77.333333333333329"/>
  </r>
  <r>
    <s v="female"/>
    <x v="0"/>
    <s v="some college"/>
    <s v="standard"/>
    <s v="none"/>
    <n v="70"/>
    <n v="75"/>
    <n v="78"/>
    <n v="223"/>
    <n v="74.333333333333329"/>
  </r>
  <r>
    <s v="female"/>
    <x v="1"/>
    <s v="master's degree"/>
    <s v="free/reduced"/>
    <s v="completed"/>
    <n v="65"/>
    <n v="81"/>
    <n v="81"/>
    <n v="227"/>
    <n v="75.666666666666671"/>
  </r>
  <r>
    <s v="female"/>
    <x v="1"/>
    <s v="some high school"/>
    <s v="free/reduced"/>
    <s v="completed"/>
    <n v="64"/>
    <n v="79"/>
    <n v="77"/>
    <n v="220"/>
    <n v="73.333333333333329"/>
  </r>
  <r>
    <s v="male"/>
    <x v="1"/>
    <s v="some college"/>
    <s v="standard"/>
    <s v="completed"/>
    <n v="79"/>
    <n v="79"/>
    <n v="78"/>
    <n v="236"/>
    <n v="78.666666666666671"/>
  </r>
  <r>
    <s v="female"/>
    <x v="1"/>
    <s v="some high school"/>
    <s v="free/reduced"/>
    <s v="none"/>
    <n v="44"/>
    <n v="50"/>
    <n v="51"/>
    <n v="145"/>
    <n v="48.333333333333336"/>
  </r>
  <r>
    <s v="female"/>
    <x v="5"/>
    <s v="high school"/>
    <s v="standard"/>
    <s v="none"/>
    <n v="99"/>
    <n v="93"/>
    <n v="90"/>
    <n v="282"/>
    <n v="94"/>
  </r>
  <r>
    <s v="male"/>
    <x v="3"/>
    <s v="high school"/>
    <s v="standard"/>
    <s v="none"/>
    <n v="76"/>
    <n v="73"/>
    <n v="68"/>
    <n v="217"/>
    <n v="72.333333333333329"/>
  </r>
  <r>
    <s v="male"/>
    <x v="3"/>
    <s v="some high school"/>
    <s v="free/reduced"/>
    <s v="none"/>
    <n v="59"/>
    <n v="42"/>
    <n v="41"/>
    <n v="142"/>
    <n v="47.333333333333336"/>
  </r>
  <r>
    <s v="female"/>
    <x v="1"/>
    <s v="bachelor's degree"/>
    <s v="standard"/>
    <s v="none"/>
    <n v="63"/>
    <n v="75"/>
    <n v="81"/>
    <n v="219"/>
    <n v="73"/>
  </r>
  <r>
    <s v="female"/>
    <x v="3"/>
    <s v="high school"/>
    <s v="standard"/>
    <s v="none"/>
    <n v="69"/>
    <n v="72"/>
    <n v="77"/>
    <n v="218"/>
    <n v="72.666666666666671"/>
  </r>
  <r>
    <s v="female"/>
    <x v="3"/>
    <s v="associate's degree"/>
    <s v="standard"/>
    <s v="completed"/>
    <n v="88"/>
    <n v="92"/>
    <n v="95"/>
    <n v="275"/>
    <n v="91.666666666666671"/>
  </r>
  <r>
    <s v="female"/>
    <x v="5"/>
    <s v="some college"/>
    <s v="free/reduced"/>
    <s v="none"/>
    <n v="71"/>
    <n v="76"/>
    <n v="70"/>
    <n v="217"/>
    <n v="72.333333333333329"/>
  </r>
  <r>
    <s v="male"/>
    <x v="1"/>
    <s v="bachelor's degree"/>
    <s v="standard"/>
    <s v="none"/>
    <n v="69"/>
    <n v="63"/>
    <n v="61"/>
    <n v="193"/>
    <n v="64.333333333333329"/>
  </r>
  <r>
    <s v="male"/>
    <x v="1"/>
    <s v="some college"/>
    <s v="standard"/>
    <s v="none"/>
    <n v="58"/>
    <n v="49"/>
    <n v="42"/>
    <n v="149"/>
    <n v="49.666666666666664"/>
  </r>
  <r>
    <s v="female"/>
    <x v="3"/>
    <s v="associate's degree"/>
    <s v="free/reduced"/>
    <s v="none"/>
    <n v="47"/>
    <n v="53"/>
    <n v="58"/>
    <n v="158"/>
    <n v="52.666666666666664"/>
  </r>
  <r>
    <s v="female"/>
    <x v="3"/>
    <s v="some college"/>
    <s v="standard"/>
    <s v="none"/>
    <n v="65"/>
    <n v="70"/>
    <n v="71"/>
    <n v="206"/>
    <n v="68.666666666666671"/>
  </r>
  <r>
    <s v="male"/>
    <x v="0"/>
    <s v="some college"/>
    <s v="standard"/>
    <s v="completed"/>
    <n v="88"/>
    <n v="85"/>
    <n v="76"/>
    <n v="249"/>
    <n v="83"/>
  </r>
  <r>
    <s v="male"/>
    <x v="1"/>
    <s v="bachelor's degree"/>
    <s v="standard"/>
    <s v="none"/>
    <n v="83"/>
    <n v="78"/>
    <n v="73"/>
    <n v="234"/>
    <n v="78"/>
  </r>
  <r>
    <s v="female"/>
    <x v="1"/>
    <s v="some high school"/>
    <s v="standard"/>
    <s v="completed"/>
    <n v="85"/>
    <n v="92"/>
    <n v="93"/>
    <n v="270"/>
    <n v="90"/>
  </r>
  <r>
    <s v="female"/>
    <x v="5"/>
    <s v="high school"/>
    <s v="standard"/>
    <s v="completed"/>
    <n v="59"/>
    <n v="63"/>
    <n v="75"/>
    <n v="197"/>
    <n v="65.666666666666671"/>
  </r>
  <r>
    <s v="female"/>
    <x v="1"/>
    <s v="some high school"/>
    <s v="free/reduced"/>
    <s v="none"/>
    <n v="65"/>
    <n v="86"/>
    <n v="80"/>
    <n v="231"/>
    <n v="77"/>
  </r>
  <r>
    <s v="male"/>
    <x v="0"/>
    <s v="bachelor's degree"/>
    <s v="free/reduced"/>
    <s v="none"/>
    <n v="73"/>
    <n v="56"/>
    <n v="57"/>
    <n v="186"/>
    <n v="62"/>
  </r>
  <r>
    <s v="male"/>
    <x v="3"/>
    <s v="high school"/>
    <s v="standard"/>
    <s v="none"/>
    <n v="53"/>
    <n v="52"/>
    <n v="42"/>
    <n v="147"/>
    <n v="49"/>
  </r>
  <r>
    <s v="male"/>
    <x v="3"/>
    <s v="high school"/>
    <s v="standard"/>
    <s v="none"/>
    <n v="45"/>
    <n v="48"/>
    <n v="46"/>
    <n v="139"/>
    <n v="46.333333333333336"/>
  </r>
  <r>
    <s v="female"/>
    <x v="3"/>
    <s v="bachelor's degree"/>
    <s v="free/reduced"/>
    <s v="none"/>
    <n v="73"/>
    <n v="79"/>
    <n v="84"/>
    <n v="236"/>
    <n v="78.666666666666671"/>
  </r>
  <r>
    <s v="female"/>
    <x v="3"/>
    <s v="some college"/>
    <s v="free/reduced"/>
    <s v="completed"/>
    <n v="70"/>
    <n v="78"/>
    <n v="78"/>
    <n v="226"/>
    <n v="75.333333333333329"/>
  </r>
  <r>
    <s v="female"/>
    <x v="0"/>
    <s v="some high school"/>
    <s v="standard"/>
    <s v="none"/>
    <n v="37"/>
    <n v="46"/>
    <n v="46"/>
    <n v="129"/>
    <n v="43"/>
  </r>
  <r>
    <s v="male"/>
    <x v="0"/>
    <s v="associate's degree"/>
    <s v="standard"/>
    <s v="completed"/>
    <n v="81"/>
    <n v="82"/>
    <n v="82"/>
    <n v="245"/>
    <n v="81.666666666666671"/>
  </r>
  <r>
    <s v="male"/>
    <x v="5"/>
    <s v="associate's degree"/>
    <m/>
    <s v="completed"/>
    <n v="97"/>
    <n v="82"/>
    <n v="88"/>
    <n v="267"/>
    <n v="89"/>
  </r>
  <r>
    <s v="female"/>
    <x v="0"/>
    <s v="some high school"/>
    <s v="standard"/>
    <s v="none"/>
    <n v="67"/>
    <n v="89"/>
    <n v="82"/>
    <n v="238"/>
    <n v="79.333333333333329"/>
  </r>
  <r>
    <s v="male"/>
    <x v="0"/>
    <s v="bachelor's degree"/>
    <s v="free/reduced"/>
    <s v="none"/>
    <n v="88"/>
    <n v="75"/>
    <n v="76"/>
    <n v="239"/>
    <n v="79.666666666666671"/>
  </r>
  <r>
    <s v="male"/>
    <x v="5"/>
    <s v="some high school"/>
    <s v="standard"/>
    <s v="completed"/>
    <n v="77"/>
    <n v="76"/>
    <n v="77"/>
    <n v="230"/>
    <n v="76.666666666666671"/>
  </r>
  <r>
    <s v="male"/>
    <x v="1"/>
    <s v="associate's degree"/>
    <s v="standard"/>
    <s v="none"/>
    <n v="76"/>
    <n v="70"/>
    <n v="68"/>
    <n v="214"/>
    <n v="71.333333333333329"/>
  </r>
  <r>
    <s v="male"/>
    <x v="3"/>
    <s v="some high school"/>
    <s v="standard"/>
    <s v="none"/>
    <n v="86"/>
    <n v="73"/>
    <n v="70"/>
    <n v="229"/>
    <n v="76.333333333333329"/>
  </r>
  <r>
    <s v="male"/>
    <x v="1"/>
    <s v="some high school"/>
    <s v="standard"/>
    <s v="completed"/>
    <n v="63"/>
    <n v="60"/>
    <n v="57"/>
    <n v="180"/>
    <n v="60"/>
  </r>
  <r>
    <s v="female"/>
    <x v="5"/>
    <s v="bachelor's degree"/>
    <s v="standard"/>
    <s v="none"/>
    <n v="65"/>
    <n v="73"/>
    <n v="75"/>
    <n v="213"/>
    <n v="71"/>
  </r>
  <r>
    <s v="male"/>
    <x v="3"/>
    <s v="high school"/>
    <s v="free/reduced"/>
    <s v="completed"/>
    <n v="78"/>
    <n v="77"/>
    <n v="80"/>
    <n v="235"/>
    <n v="78.333333333333329"/>
  </r>
  <r>
    <s v="male"/>
    <x v="0"/>
    <s v="associate's degree"/>
    <s v="free/reduced"/>
    <s v="none"/>
    <n v="67"/>
    <n v="62"/>
    <n v="60"/>
    <n v="189"/>
    <n v="63"/>
  </r>
  <r>
    <s v="male"/>
    <x v="2"/>
    <s v="some high school"/>
    <s v="standard"/>
    <s v="completed"/>
    <n v="46"/>
    <n v="41"/>
    <n v="43"/>
    <n v="130"/>
    <n v="43.333333333333336"/>
  </r>
  <r>
    <s v="male"/>
    <x v="5"/>
    <s v="associate's degree"/>
    <s v="standard"/>
    <s v="completed"/>
    <n v="71"/>
    <n v="74"/>
    <n v="68"/>
    <n v="213"/>
    <n v="71"/>
  </r>
  <r>
    <s v="male"/>
    <x v="1"/>
    <s v="high school"/>
    <s v="free/reduced"/>
    <s v="completed"/>
    <n v="40"/>
    <n v="46"/>
    <n v="50"/>
    <n v="136"/>
    <n v="45.333333333333336"/>
  </r>
  <r>
    <s v="male"/>
    <x v="3"/>
    <s v="associate's degree"/>
    <s v="free/reduced"/>
    <s v="none"/>
    <n v="90"/>
    <n v="87"/>
    <n v="75"/>
    <n v="252"/>
    <n v="84"/>
  </r>
  <r>
    <s v="male"/>
    <x v="2"/>
    <s v="some college"/>
    <s v="free/reduced"/>
    <s v="completed"/>
    <n v="81"/>
    <n v="78"/>
    <n v="81"/>
    <n v="240"/>
    <n v="80"/>
  </r>
  <r>
    <s v="male"/>
    <x v="3"/>
    <s v="some high school"/>
    <s v="free/reduced"/>
    <s v="none"/>
    <n v="56"/>
    <n v="54"/>
    <n v="52"/>
    <n v="162"/>
    <n v="54"/>
  </r>
  <r>
    <s v="female"/>
    <x v="1"/>
    <s v="associate's degree"/>
    <s v="standard"/>
    <s v="completed"/>
    <n v="67"/>
    <n v="84"/>
    <n v="81"/>
    <n v="232"/>
    <n v="77.333333333333329"/>
  </r>
  <r>
    <s v="male"/>
    <x v="0"/>
    <s v="associate's degree"/>
    <s v="standard"/>
    <s v="none"/>
    <n v="80"/>
    <n v="76"/>
    <n v="64"/>
    <n v="220"/>
    <n v="73.333333333333329"/>
  </r>
  <r>
    <s v="female"/>
    <x v="1"/>
    <s v="associate's degree"/>
    <s v="standard"/>
    <s v="completed"/>
    <n v="74"/>
    <n v="75"/>
    <n v="83"/>
    <n v="232"/>
    <n v="77.333333333333329"/>
  </r>
  <r>
    <s v="male"/>
    <x v="2"/>
    <s v="some college"/>
    <s v="standard"/>
    <s v="none"/>
    <n v="69"/>
    <n v="67"/>
    <n v="69"/>
    <n v="205"/>
    <n v="68.333333333333329"/>
  </r>
  <r>
    <s v="male"/>
    <x v="5"/>
    <s v="some college"/>
    <s v="standard"/>
    <s v="completed"/>
    <n v="99"/>
    <n v="87"/>
    <n v="81"/>
    <n v="267"/>
    <n v="89"/>
  </r>
  <r>
    <s v="male"/>
    <x v="1"/>
    <s v="some high school"/>
    <s v="standard"/>
    <s v="none"/>
    <n v="51"/>
    <n v="52"/>
    <n v="44"/>
    <n v="147"/>
    <n v="49"/>
  </r>
  <r>
    <s v="female"/>
    <x v="0"/>
    <s v="associate's degree"/>
    <s v="free/reduced"/>
    <s v="none"/>
    <n v="53"/>
    <n v="71"/>
    <n v="67"/>
    <n v="191"/>
    <n v="63.666666666666664"/>
  </r>
  <r>
    <s v="female"/>
    <x v="3"/>
    <s v="high school"/>
    <s v="free/reduced"/>
    <s v="none"/>
    <n v="49"/>
    <n v="57"/>
    <n v="52"/>
    <n v="158"/>
    <n v="52.666666666666664"/>
  </r>
  <r>
    <s v="female"/>
    <x v="0"/>
    <s v="associate's degree"/>
    <s v="standard"/>
    <s v="none"/>
    <n v="73"/>
    <n v="76"/>
    <n v="80"/>
    <n v="229"/>
    <n v="76.333333333333329"/>
  </r>
  <r>
    <s v="male"/>
    <x v="0"/>
    <s v="bachelor's degree"/>
    <s v="standard"/>
    <s v="none"/>
    <n v="66"/>
    <n v="60"/>
    <n v="57"/>
    <n v="183"/>
    <n v="61"/>
  </r>
  <r>
    <s v="male"/>
    <x v="3"/>
    <s v="bachelor's degree"/>
    <s v="standard"/>
    <s v="completed"/>
    <n v="67"/>
    <n v="61"/>
    <n v="68"/>
    <n v="196"/>
    <n v="65.333333333333329"/>
  </r>
  <r>
    <s v="female"/>
    <x v="1"/>
    <s v="associate's degree"/>
    <s v="free/reduced"/>
    <s v="completed"/>
    <n v="68"/>
    <n v="67"/>
    <n v="69"/>
    <n v="204"/>
    <n v="68"/>
  </r>
  <r>
    <s v="female"/>
    <x v="1"/>
    <s v="bachelor's degree"/>
    <s v="standard"/>
    <s v="completed"/>
    <n v="59"/>
    <n v="64"/>
    <n v="75"/>
    <n v="198"/>
    <n v="66"/>
  </r>
  <r>
    <s v="male"/>
    <x v="1"/>
    <s v="high school"/>
    <s v="standard"/>
    <s v="none"/>
    <n v="71"/>
    <n v="66"/>
    <n v="65"/>
    <n v="202"/>
    <n v="67.333333333333329"/>
  </r>
  <r>
    <s v="female"/>
    <x v="3"/>
    <s v="master's degree"/>
    <s v="standard"/>
    <s v="completed"/>
    <n v="77"/>
    <n v="82"/>
    <n v="91"/>
    <n v="250"/>
    <n v="83.333333333333329"/>
  </r>
  <r>
    <s v="male"/>
    <x v="1"/>
    <s v="associate's degree"/>
    <s v="standard"/>
    <s v="none"/>
    <n v="83"/>
    <n v="72"/>
    <n v="78"/>
    <n v="233"/>
    <n v="77.666666666666671"/>
  </r>
  <r>
    <s v="male"/>
    <x v="0"/>
    <s v="bachelor's degree"/>
    <s v="standard"/>
    <s v="none"/>
    <n v="63"/>
    <n v="71"/>
    <n v="69"/>
    <n v="203"/>
    <n v="67.666666666666671"/>
  </r>
  <r>
    <s v="female"/>
    <x v="3"/>
    <s v="associate's degree"/>
    <s v="free/reduced"/>
    <s v="none"/>
    <n v="56"/>
    <n v="65"/>
    <n v="63"/>
    <n v="184"/>
    <n v="61.333333333333336"/>
  </r>
  <r>
    <s v="female"/>
    <x v="1"/>
    <s v="high school"/>
    <s v="free/reduced"/>
    <s v="completed"/>
    <n v="67"/>
    <n v="79"/>
    <n v="84"/>
    <n v="230"/>
    <n v="76.666666666666671"/>
  </r>
  <r>
    <s v="female"/>
    <x v="5"/>
    <s v="high school"/>
    <s v="standard"/>
    <s v="none"/>
    <n v="75"/>
    <n v="86"/>
    <n v="79"/>
    <n v="240"/>
    <n v="80"/>
  </r>
  <r>
    <s v="female"/>
    <x v="1"/>
    <s v="some college"/>
    <s v="standard"/>
    <s v="none"/>
    <n v="71"/>
    <n v="81"/>
    <n v="80"/>
    <n v="232"/>
    <n v="77.333333333333329"/>
  </r>
  <r>
    <s v="female"/>
    <x v="1"/>
    <s v="some high school"/>
    <m/>
    <s v="none"/>
    <n v="43"/>
    <n v="53"/>
    <n v="53"/>
    <n v="149"/>
    <n v="49.666666666666664"/>
  </r>
  <r>
    <s v="female"/>
    <x v="1"/>
    <s v="high school"/>
    <s v="free/reduced"/>
    <s v="none"/>
    <n v="41"/>
    <n v="46"/>
    <n v="43"/>
    <n v="130"/>
    <n v="43.333333333333336"/>
  </r>
  <r>
    <s v="female"/>
    <x v="1"/>
    <s v="some college"/>
    <s v="standard"/>
    <s v="none"/>
    <n v="82"/>
    <n v="90"/>
    <n v="94"/>
    <n v="266"/>
    <n v="88.666666666666671"/>
  </r>
  <r>
    <s v="male"/>
    <x v="1"/>
    <s v="some college"/>
    <s v="standard"/>
    <s v="none"/>
    <n v="61"/>
    <n v="61"/>
    <n v="62"/>
    <n v="184"/>
    <n v="61.333333333333336"/>
  </r>
  <r>
    <s v="male"/>
    <x v="2"/>
    <s v="some college"/>
    <s v="free/reduced"/>
    <s v="none"/>
    <n v="28"/>
    <n v="23"/>
    <n v="19"/>
    <n v="70"/>
    <n v="23.333333333333332"/>
  </r>
  <r>
    <s v="male"/>
    <x v="1"/>
    <s v="associate's degree"/>
    <s v="standard"/>
    <s v="completed"/>
    <n v="82"/>
    <n v="75"/>
    <n v="77"/>
    <n v="234"/>
    <n v="78"/>
  </r>
  <r>
    <s v="female"/>
    <x v="0"/>
    <s v="some high school"/>
    <s v="standard"/>
    <s v="none"/>
    <n v="41"/>
    <n v="55"/>
    <n v="51"/>
    <n v="147"/>
    <n v="49"/>
  </r>
  <r>
    <s v="male"/>
    <x v="1"/>
    <s v="high school"/>
    <s v="standard"/>
    <s v="none"/>
    <n v="71"/>
    <n v="60"/>
    <n v="61"/>
    <n v="192"/>
    <n v="64"/>
  </r>
  <r>
    <s v="male"/>
    <x v="1"/>
    <s v="associate's degree"/>
    <s v="standard"/>
    <s v="none"/>
    <n v="47"/>
    <n v="37"/>
    <n v="35"/>
    <n v="119"/>
    <n v="39.666666666666664"/>
  </r>
  <r>
    <s v="male"/>
    <x v="5"/>
    <s v="associate's degree"/>
    <s v="standard"/>
    <s v="completed"/>
    <n v="62"/>
    <n v="56"/>
    <n v="53"/>
    <n v="171"/>
    <n v="57"/>
  </r>
  <r>
    <s v="male"/>
    <x v="0"/>
    <s v="associate's degree"/>
    <s v="standard"/>
    <s v="none"/>
    <n v="90"/>
    <n v="78"/>
    <n v="81"/>
    <n v="249"/>
    <n v="83"/>
  </r>
  <r>
    <s v="female"/>
    <x v="1"/>
    <s v="bachelor's degree"/>
    <s v="standard"/>
    <s v="none"/>
    <n v="83"/>
    <n v="93"/>
    <n v="95"/>
    <n v="271"/>
    <n v="90.333333333333329"/>
  </r>
  <r>
    <s v="female"/>
    <x v="0"/>
    <s v="some college"/>
    <s v="free/reduced"/>
    <s v="none"/>
    <n v="61"/>
    <n v="68"/>
    <n v="66"/>
    <n v="195"/>
    <n v="65"/>
  </r>
  <r>
    <s v="male"/>
    <x v="3"/>
    <s v="some high school"/>
    <s v="standard"/>
    <s v="completed"/>
    <n v="76"/>
    <n v="70"/>
    <n v="69"/>
    <n v="215"/>
    <n v="71.666666666666671"/>
  </r>
  <r>
    <s v="male"/>
    <x v="1"/>
    <s v="associate's degree"/>
    <s v="standard"/>
    <s v="none"/>
    <n v="49"/>
    <n v="51"/>
    <n v="43"/>
    <n v="143"/>
    <n v="47.666666666666664"/>
  </r>
  <r>
    <s v="female"/>
    <x v="0"/>
    <s v="some high school"/>
    <s v="free/reduced"/>
    <s v="none"/>
    <n v="24"/>
    <n v="38"/>
    <n v="27"/>
    <n v="89"/>
    <n v="29.666666666666668"/>
  </r>
  <r>
    <s v="female"/>
    <x v="3"/>
    <s v="some high school"/>
    <s v="free/reduced"/>
    <s v="completed"/>
    <n v="35"/>
    <n v="55"/>
    <n v="60"/>
    <n v="150"/>
    <n v="50"/>
  </r>
  <r>
    <s v="male"/>
    <x v="1"/>
    <s v="high school"/>
    <s v="free/reduced"/>
    <s v="none"/>
    <n v="58"/>
    <n v="61"/>
    <n v="52"/>
    <n v="171"/>
    <n v="57"/>
  </r>
  <r>
    <s v="female"/>
    <x v="1"/>
    <s v="high school"/>
    <s v="standard"/>
    <s v="none"/>
    <n v="61"/>
    <n v="73"/>
    <n v="63"/>
    <n v="197"/>
    <n v="65.666666666666671"/>
  </r>
  <r>
    <s v="female"/>
    <x v="0"/>
    <s v="high school"/>
    <s v="standard"/>
    <s v="completed"/>
    <n v="69"/>
    <n v="76"/>
    <n v="74"/>
    <n v="219"/>
    <n v="73"/>
  </r>
  <r>
    <s v="male"/>
    <x v="3"/>
    <s v="associate's degree"/>
    <s v="standard"/>
    <s v="completed"/>
    <n v="67"/>
    <n v="72"/>
    <n v="67"/>
    <n v="206"/>
    <n v="68.666666666666671"/>
  </r>
  <r>
    <s v="male"/>
    <x v="3"/>
    <s v="some college"/>
    <s v="standard"/>
    <s v="none"/>
    <n v="79"/>
    <n v="73"/>
    <n v="67"/>
    <n v="219"/>
    <n v="73"/>
  </r>
  <r>
    <s v="female"/>
    <x v="1"/>
    <s v="high school"/>
    <s v="standard"/>
    <s v="none"/>
    <n v="72"/>
    <n v="80"/>
    <n v="75"/>
    <n v="227"/>
    <n v="75.666666666666671"/>
  </r>
  <r>
    <s v="male"/>
    <x v="0"/>
    <s v="some college"/>
    <s v="standard"/>
    <s v="none"/>
    <n v="62"/>
    <n v="61"/>
    <n v="57"/>
    <n v="180"/>
    <n v="60"/>
  </r>
  <r>
    <s v="female"/>
    <x v="1"/>
    <s v="bachelor's degree"/>
    <s v="standard"/>
    <s v="completed"/>
    <n v="77"/>
    <n v="94"/>
    <n v="95"/>
    <n v="266"/>
    <n v="88.666666666666671"/>
  </r>
  <r>
    <s v="male"/>
    <x v="3"/>
    <s v="high school"/>
    <s v="free/reduced"/>
    <s v="none"/>
    <n v="75"/>
    <n v="74"/>
    <n v="66"/>
    <n v="215"/>
    <n v="71.666666666666671"/>
  </r>
  <r>
    <s v="male"/>
    <x v="5"/>
    <s v="associate's degree"/>
    <s v="standard"/>
    <s v="none"/>
    <n v="87"/>
    <n v="74"/>
    <n v="76"/>
    <n v="237"/>
    <n v="79"/>
  </r>
  <r>
    <s v="female"/>
    <x v="0"/>
    <s v="bachelor's degree"/>
    <s v="standard"/>
    <s v="none"/>
    <n v="52"/>
    <n v="65"/>
    <n v="69"/>
    <n v="186"/>
    <n v="62"/>
  </r>
  <r>
    <s v="male"/>
    <x v="5"/>
    <s v="some college"/>
    <s v="standard"/>
    <s v="none"/>
    <n v="66"/>
    <n v="57"/>
    <n v="52"/>
    <n v="175"/>
    <n v="58.333333333333336"/>
  </r>
  <r>
    <s v="female"/>
    <x v="1"/>
    <s v="some college"/>
    <s v="standard"/>
    <s v="completed"/>
    <n v="63"/>
    <n v="78"/>
    <n v="80"/>
    <n v="221"/>
    <n v="73.666666666666671"/>
  </r>
  <r>
    <s v="female"/>
    <x v="1"/>
    <s v="associate's degree"/>
    <s v="standard"/>
    <s v="none"/>
    <n v="46"/>
    <n v="58"/>
    <n v="57"/>
    <n v="161"/>
    <n v="53.666666666666664"/>
  </r>
  <r>
    <s v="female"/>
    <x v="1"/>
    <s v="some college"/>
    <s v="standard"/>
    <s v="none"/>
    <n v="59"/>
    <n v="71"/>
    <n v="70"/>
    <n v="200"/>
    <n v="66.666666666666671"/>
  </r>
  <r>
    <s v="female"/>
    <x v="0"/>
    <s v="bachelor's degree"/>
    <s v="standard"/>
    <s v="none"/>
    <n v="61"/>
    <n v="72"/>
    <n v="70"/>
    <n v="203"/>
    <n v="67.666666666666671"/>
  </r>
  <r>
    <s v="male"/>
    <x v="2"/>
    <s v="associate's degree"/>
    <s v="standard"/>
    <s v="none"/>
    <n v="63"/>
    <n v="61"/>
    <n v="61"/>
    <n v="185"/>
    <n v="61.666666666666664"/>
  </r>
  <r>
    <s v="female"/>
    <x v="1"/>
    <s v="some college"/>
    <s v="free/reduced"/>
    <s v="completed"/>
    <n v="42"/>
    <n v="66"/>
    <n v="69"/>
    <n v="177"/>
    <n v="59"/>
  </r>
  <r>
    <s v="male"/>
    <x v="3"/>
    <s v="some college"/>
    <s v="free/reduced"/>
    <s v="none"/>
    <n v="59"/>
    <n v="62"/>
    <n v="61"/>
    <n v="182"/>
    <n v="60.666666666666664"/>
  </r>
  <r>
    <s v="female"/>
    <x v="3"/>
    <s v="some college"/>
    <s v="standard"/>
    <s v="none"/>
    <n v="80"/>
    <n v="90"/>
    <n v="89"/>
    <n v="259"/>
    <n v="86.333333333333329"/>
  </r>
  <r>
    <s v="female"/>
    <x v="0"/>
    <s v="high school"/>
    <s v="standard"/>
    <s v="none"/>
    <n v="58"/>
    <n v="62"/>
    <n v="59"/>
    <n v="179"/>
    <n v="59.666666666666664"/>
  </r>
  <r>
    <s v="male"/>
    <x v="0"/>
    <s v="some high school"/>
    <s v="standard"/>
    <s v="completed"/>
    <n v="85"/>
    <n v="84"/>
    <n v="78"/>
    <n v="247"/>
    <n v="82.333333333333329"/>
  </r>
  <r>
    <s v="female"/>
    <x v="1"/>
    <s v="some college"/>
    <s v="standard"/>
    <s v="none"/>
    <n v="52"/>
    <n v="58"/>
    <n v="58"/>
    <n v="168"/>
    <n v="56"/>
  </r>
  <r>
    <s v="female"/>
    <x v="3"/>
    <s v="some high school"/>
    <s v="free/reduced"/>
    <s v="none"/>
    <n v="27"/>
    <n v="34"/>
    <n v="32"/>
    <n v="93"/>
    <n v="31"/>
  </r>
  <r>
    <s v="male"/>
    <x v="1"/>
    <s v="some college"/>
    <s v="standard"/>
    <s v="none"/>
    <n v="59"/>
    <n v="60"/>
    <n v="58"/>
    <n v="177"/>
    <n v="59"/>
  </r>
  <r>
    <s v="male"/>
    <x v="2"/>
    <s v="bachelor's degree"/>
    <s v="free/reduced"/>
    <s v="completed"/>
    <n v="49"/>
    <n v="58"/>
    <n v="60"/>
    <n v="167"/>
    <n v="55.666666666666664"/>
  </r>
  <r>
    <s v="male"/>
    <x v="1"/>
    <s v="high school"/>
    <s v="standard"/>
    <s v="completed"/>
    <n v="69"/>
    <n v="58"/>
    <n v="53"/>
    <n v="180"/>
    <n v="60"/>
  </r>
  <r>
    <s v="male"/>
    <x v="1"/>
    <s v="bachelor's degree"/>
    <s v="free/reduced"/>
    <s v="none"/>
    <n v="61"/>
    <n v="66"/>
    <n v="61"/>
    <n v="188"/>
    <n v="62.666666666666664"/>
  </r>
  <r>
    <s v="female"/>
    <x v="2"/>
    <s v="some high school"/>
    <s v="free/reduced"/>
    <s v="none"/>
    <n v="44"/>
    <n v="64"/>
    <n v="58"/>
    <n v="166"/>
    <n v="55.333333333333336"/>
  </r>
  <r>
    <s v="female"/>
    <x v="3"/>
    <s v="some high school"/>
    <s v="standard"/>
    <s v="none"/>
    <n v="73"/>
    <n v="84"/>
    <n v="85"/>
    <n v="242"/>
    <n v="80.666666666666671"/>
  </r>
  <r>
    <s v="male"/>
    <x v="5"/>
    <s v="some college"/>
    <s v="standard"/>
    <s v="none"/>
    <n v="84"/>
    <n v="77"/>
    <n v="71"/>
    <n v="232"/>
    <n v="77.333333333333329"/>
  </r>
  <r>
    <s v="female"/>
    <x v="1"/>
    <s v="some college"/>
    <s v="free/reduced"/>
    <s v="completed"/>
    <n v="45"/>
    <n v="73"/>
    <n v="70"/>
    <n v="188"/>
    <n v="62.666666666666664"/>
  </r>
  <r>
    <s v="male"/>
    <x v="3"/>
    <s v="some high school"/>
    <s v="standard"/>
    <s v="none"/>
    <n v="74"/>
    <n v="74"/>
    <n v="72"/>
    <n v="220"/>
    <n v="73.333333333333329"/>
  </r>
  <r>
    <s v="female"/>
    <x v="3"/>
    <s v="some college"/>
    <s v="standard"/>
    <s v="completed"/>
    <n v="82"/>
    <n v="97"/>
    <n v="96"/>
    <n v="275"/>
    <n v="91.666666666666671"/>
  </r>
  <r>
    <s v="female"/>
    <x v="3"/>
    <s v="bachelor's degree"/>
    <s v="standard"/>
    <s v="none"/>
    <n v="59"/>
    <n v="70"/>
    <n v="73"/>
    <n v="202"/>
    <n v="67.333333333333329"/>
  </r>
  <r>
    <s v="male"/>
    <x v="5"/>
    <s v="associate's degree"/>
    <s v="free/reduced"/>
    <s v="none"/>
    <n v="46"/>
    <n v="43"/>
    <n v="41"/>
    <n v="130"/>
    <n v="43.333333333333336"/>
  </r>
  <r>
    <s v="female"/>
    <x v="3"/>
    <s v="some high school"/>
    <s v="standard"/>
    <s v="none"/>
    <n v="80"/>
    <n v="90"/>
    <n v="82"/>
    <n v="252"/>
    <n v="84"/>
  </r>
  <r>
    <s v="female"/>
    <x v="3"/>
    <s v="master's degree"/>
    <s v="free/reduced"/>
    <s v="completed"/>
    <n v="85"/>
    <n v="95"/>
    <n v="100"/>
    <n v="280"/>
    <n v="93.333333333333329"/>
  </r>
  <r>
    <s v="female"/>
    <x v="2"/>
    <s v="some high school"/>
    <s v="standard"/>
    <s v="none"/>
    <n v="71"/>
    <n v="83"/>
    <n v="77"/>
    <n v="231"/>
    <n v="77"/>
  </r>
  <r>
    <s v="male"/>
    <x v="2"/>
    <s v="bachelor's degree"/>
    <s v="standard"/>
    <s v="none"/>
    <n v="66"/>
    <n v="64"/>
    <n v="62"/>
    <n v="192"/>
    <n v="64"/>
  </r>
  <r>
    <s v="female"/>
    <x v="0"/>
    <s v="associate's degree"/>
    <s v="standard"/>
    <s v="none"/>
    <n v="80"/>
    <n v="86"/>
    <n v="83"/>
    <n v="249"/>
    <n v="83"/>
  </r>
  <r>
    <s v="male"/>
    <x v="1"/>
    <s v="associate's degree"/>
    <s v="standard"/>
    <s v="completed"/>
    <n v="87"/>
    <n v="100"/>
    <n v="95"/>
    <n v="282"/>
    <n v="94"/>
  </r>
  <r>
    <s v="male"/>
    <x v="1"/>
    <s v="master's degree"/>
    <s v="free/reduced"/>
    <s v="none"/>
    <n v="79"/>
    <n v="81"/>
    <n v="71"/>
    <n v="231"/>
    <n v="77"/>
  </r>
  <r>
    <s v="female"/>
    <x v="5"/>
    <s v="some high school"/>
    <s v="free/reduced"/>
    <s v="none"/>
    <n v="38"/>
    <n v="49"/>
    <n v="45"/>
    <n v="132"/>
    <n v="44"/>
  </r>
  <r>
    <s v="female"/>
    <x v="2"/>
    <s v="some high school"/>
    <s v="free/reduced"/>
    <s v="none"/>
    <n v="38"/>
    <n v="43"/>
    <n v="43"/>
    <n v="124"/>
    <n v="41.333333333333336"/>
  </r>
  <r>
    <s v="female"/>
    <x v="5"/>
    <s v="some college"/>
    <s v="standard"/>
    <s v="none"/>
    <n v="67"/>
    <n v="76"/>
    <n v="75"/>
    <n v="218"/>
    <n v="72.666666666666671"/>
  </r>
  <r>
    <s v="female"/>
    <x v="5"/>
    <s v="bachelor's degree"/>
    <s v="standard"/>
    <s v="none"/>
    <n v="64"/>
    <n v="73"/>
    <n v="70"/>
    <n v="207"/>
    <n v="69"/>
  </r>
  <r>
    <s v="female"/>
    <x v="1"/>
    <s v="associate's degree"/>
    <s v="free/reduced"/>
    <s v="none"/>
    <n v="57"/>
    <n v="78"/>
    <n v="67"/>
    <n v="202"/>
    <n v="67.333333333333329"/>
  </r>
  <r>
    <s v="female"/>
    <x v="3"/>
    <s v="high school"/>
    <s v="standard"/>
    <s v="none"/>
    <n v="62"/>
    <n v="64"/>
    <n v="64"/>
    <n v="190"/>
    <n v="63.333333333333336"/>
  </r>
  <r>
    <s v="male"/>
    <x v="3"/>
    <s v="master's degree"/>
    <s v="standard"/>
    <s v="none"/>
    <n v="73"/>
    <n v="70"/>
    <n v="75"/>
    <n v="218"/>
    <n v="72.666666666666671"/>
  </r>
  <r>
    <s v="male"/>
    <x v="5"/>
    <m/>
    <m/>
    <s v="completed"/>
    <n v="73"/>
    <n v="67"/>
    <n v="59"/>
    <n v="199"/>
    <n v="66.333333333333329"/>
  </r>
  <r>
    <s v="female"/>
    <x v="3"/>
    <s v="some college"/>
    <s v="standard"/>
    <s v="none"/>
    <n v="77"/>
    <n v="68"/>
    <n v="77"/>
    <n v="222"/>
    <n v="74"/>
  </r>
  <r>
    <s v="male"/>
    <x v="5"/>
    <s v="some college"/>
    <s v="standard"/>
    <s v="none"/>
    <n v="76"/>
    <n v="67"/>
    <n v="67"/>
    <n v="210"/>
    <n v="70"/>
  </r>
  <r>
    <s v="male"/>
    <x v="1"/>
    <s v="associate's degree"/>
    <s v="standard"/>
    <s v="completed"/>
    <n v="57"/>
    <n v="54"/>
    <n v="56"/>
    <n v="167"/>
    <n v="55.666666666666664"/>
  </r>
  <r>
    <s v="female"/>
    <x v="1"/>
    <s v="some high school"/>
    <s v="standard"/>
    <s v="completed"/>
    <n v="65"/>
    <n v="74"/>
    <n v="77"/>
    <n v="216"/>
    <n v="72"/>
  </r>
  <r>
    <s v="male"/>
    <x v="2"/>
    <s v="high school"/>
    <s v="free/reduced"/>
    <s v="none"/>
    <n v="48"/>
    <n v="45"/>
    <n v="41"/>
    <n v="134"/>
    <n v="44.666666666666664"/>
  </r>
  <r>
    <s v="female"/>
    <x v="0"/>
    <s v="high school"/>
    <s v="free/reduced"/>
    <s v="none"/>
    <n v="50"/>
    <n v="67"/>
    <n v="63"/>
    <n v="180"/>
    <n v="60"/>
  </r>
  <r>
    <s v="female"/>
    <x v="1"/>
    <s v="associate's degree"/>
    <s v="standard"/>
    <s v="none"/>
    <n v="85"/>
    <n v="89"/>
    <n v="95"/>
    <n v="269"/>
    <n v="89.666666666666671"/>
  </r>
  <r>
    <s v="male"/>
    <x v="0"/>
    <s v="some high school"/>
    <s v="standard"/>
    <s v="none"/>
    <n v="74"/>
    <n v="63"/>
    <n v="57"/>
    <n v="194"/>
    <n v="64.666666666666671"/>
  </r>
  <r>
    <s v="male"/>
    <x v="3"/>
    <s v="some high school"/>
    <s v="standard"/>
    <s v="none"/>
    <n v="60"/>
    <n v="59"/>
    <n v="54"/>
    <n v="173"/>
    <n v="57.666666666666664"/>
  </r>
  <r>
    <s v="female"/>
    <x v="1"/>
    <s v="some high school"/>
    <s v="standard"/>
    <s v="completed"/>
    <n v="59"/>
    <n v="54"/>
    <n v="67"/>
    <n v="180"/>
    <n v="60"/>
  </r>
  <r>
    <s v="male"/>
    <x v="2"/>
    <s v="some college"/>
    <s v="standard"/>
    <s v="none"/>
    <n v="53"/>
    <n v="43"/>
    <n v="43"/>
    <n v="139"/>
    <n v="46.333333333333336"/>
  </r>
  <r>
    <s v="female"/>
    <x v="2"/>
    <s v="some college"/>
    <s v="free/reduced"/>
    <s v="none"/>
    <n v="49"/>
    <n v="65"/>
    <n v="55"/>
    <n v="169"/>
    <n v="56.333333333333336"/>
  </r>
  <r>
    <s v="female"/>
    <x v="3"/>
    <s v="high school"/>
    <s v="standard"/>
    <s v="completed"/>
    <n v="88"/>
    <n v="99"/>
    <n v="100"/>
    <n v="287"/>
    <n v="95.666666666666671"/>
  </r>
  <r>
    <s v="female"/>
    <x v="1"/>
    <s v="high school"/>
    <s v="standard"/>
    <s v="none"/>
    <n v="54"/>
    <n v="59"/>
    <n v="62"/>
    <n v="175"/>
    <n v="58.333333333333336"/>
  </r>
  <r>
    <s v="female"/>
    <x v="1"/>
    <s v="some high school"/>
    <s v="standard"/>
    <s v="none"/>
    <n v="63"/>
    <n v="73"/>
    <n v="68"/>
    <n v="204"/>
    <n v="68"/>
  </r>
  <r>
    <s v="male"/>
    <x v="0"/>
    <s v="associate's degree"/>
    <s v="standard"/>
    <s v="completed"/>
    <n v="65"/>
    <n v="65"/>
    <n v="63"/>
    <n v="193"/>
    <n v="64.333333333333329"/>
  </r>
  <r>
    <s v="female"/>
    <x v="0"/>
    <s v="associate's degree"/>
    <s v="standard"/>
    <s v="none"/>
    <n v="82"/>
    <n v="80"/>
    <n v="77"/>
    <n v="239"/>
    <n v="79.666666666666671"/>
  </r>
  <r>
    <s v="female"/>
    <x v="3"/>
    <s v="high school"/>
    <s v="free/reduced"/>
    <s v="completed"/>
    <n v="52"/>
    <n v="57"/>
    <n v="56"/>
    <n v="165"/>
    <n v="55"/>
  </r>
  <r>
    <s v="male"/>
    <x v="3"/>
    <s v="associate's degree"/>
    <s v="standard"/>
    <s v="completed"/>
    <n v="87"/>
    <n v="84"/>
    <n v="85"/>
    <n v="256"/>
    <n v="85.333333333333329"/>
  </r>
  <r>
    <s v="female"/>
    <x v="3"/>
    <s v="master's degree"/>
    <s v="standard"/>
    <s v="completed"/>
    <n v="70"/>
    <n v="71"/>
    <n v="74"/>
    <n v="215"/>
    <n v="71.666666666666671"/>
  </r>
  <r>
    <s v="male"/>
    <x v="5"/>
    <s v="some college"/>
    <s v="standard"/>
    <s v="completed"/>
    <n v="84"/>
    <n v="83"/>
    <n v="78"/>
    <n v="245"/>
    <n v="81.666666666666671"/>
  </r>
  <r>
    <s v="male"/>
    <x v="3"/>
    <s v="associate's degree"/>
    <s v="standard"/>
    <s v="none"/>
    <n v="71"/>
    <n v="66"/>
    <n v="60"/>
    <n v="197"/>
    <n v="65.666666666666671"/>
  </r>
  <r>
    <s v="male"/>
    <x v="0"/>
    <m/>
    <s v="standard"/>
    <s v="completed"/>
    <n v="63"/>
    <n v="67"/>
    <n v="67"/>
    <n v="197"/>
    <n v="65.666666666666671"/>
  </r>
  <r>
    <s v="female"/>
    <x v="1"/>
    <m/>
    <s v="free/reduced"/>
    <s v="completed"/>
    <n v="51"/>
    <n v="72"/>
    <n v="79"/>
    <n v="202"/>
    <n v="67.333333333333329"/>
  </r>
  <r>
    <s v="male"/>
    <x v="5"/>
    <s v="high school"/>
    <s v="standard"/>
    <s v="none"/>
    <n v="84"/>
    <n v="73"/>
    <n v="69"/>
    <n v="226"/>
    <n v="75.333333333333329"/>
  </r>
  <r>
    <s v="male"/>
    <x v="1"/>
    <s v="bachelor's degree"/>
    <s v="standard"/>
    <s v="completed"/>
    <n v="71"/>
    <n v="74"/>
    <n v="68"/>
    <n v="213"/>
    <n v="71"/>
  </r>
  <r>
    <s v="male"/>
    <x v="1"/>
    <s v="associate's degree"/>
    <s v="standard"/>
    <s v="none"/>
    <n v="74"/>
    <n v="73"/>
    <n v="67"/>
    <n v="214"/>
    <n v="71.333333333333329"/>
  </r>
  <r>
    <s v="male"/>
    <x v="3"/>
    <s v="some college"/>
    <s v="standard"/>
    <s v="none"/>
    <n v="68"/>
    <n v="59"/>
    <n v="62"/>
    <n v="189"/>
    <n v="63"/>
  </r>
  <r>
    <s v="male"/>
    <x v="5"/>
    <s v="high school"/>
    <s v="free/reduced"/>
    <s v="completed"/>
    <n v="57"/>
    <n v="56"/>
    <n v="54"/>
    <n v="167"/>
    <n v="55.666666666666664"/>
  </r>
  <r>
    <s v="female"/>
    <x v="1"/>
    <s v="associate's degree"/>
    <s v="free/reduced"/>
    <s v="completed"/>
    <n v="82"/>
    <n v="93"/>
    <n v="93"/>
    <n v="268"/>
    <n v="89.333333333333329"/>
  </r>
  <r>
    <s v="female"/>
    <x v="3"/>
    <s v="high school"/>
    <s v="standard"/>
    <s v="completed"/>
    <n v="57"/>
    <n v="58"/>
    <n v="64"/>
    <n v="179"/>
    <n v="59.666666666666664"/>
  </r>
  <r>
    <s v="female"/>
    <x v="3"/>
    <s v="master's degree"/>
    <s v="free/reduced"/>
    <s v="completed"/>
    <n v="47"/>
    <n v="58"/>
    <n v="67"/>
    <n v="172"/>
    <n v="57.333333333333336"/>
  </r>
  <r>
    <s v="female"/>
    <x v="2"/>
    <s v="some high school"/>
    <s v="standard"/>
    <s v="completed"/>
    <n v="59"/>
    <n v="85"/>
    <n v="80"/>
    <n v="224"/>
    <n v="74.666666666666671"/>
  </r>
  <r>
    <s v="male"/>
    <x v="0"/>
    <m/>
    <s v="free/reduced"/>
    <s v="none"/>
    <n v="41"/>
    <n v="39"/>
    <n v="34"/>
    <n v="114"/>
    <n v="38"/>
  </r>
  <r>
    <s v="female"/>
    <x v="1"/>
    <s v="some college"/>
    <s v="free/reduced"/>
    <s v="none"/>
    <n v="62"/>
    <n v="67"/>
    <n v="62"/>
    <n v="191"/>
    <n v="63.666666666666664"/>
  </r>
  <r>
    <s v="male"/>
    <x v="1"/>
    <s v="bachelor's degree"/>
    <s v="standard"/>
    <s v="none"/>
    <n v="86"/>
    <n v="83"/>
    <n v="86"/>
    <n v="255"/>
    <n v="85"/>
  </r>
  <r>
    <s v="male"/>
    <x v="1"/>
    <s v="some high school"/>
    <s v="free/reduced"/>
    <s v="none"/>
    <n v="69"/>
    <n v="71"/>
    <n v="65"/>
    <n v="205"/>
    <n v="68.333333333333329"/>
  </r>
  <r>
    <s v="male"/>
    <x v="2"/>
    <s v="some high school"/>
    <s v="free/reduced"/>
    <s v="none"/>
    <n v="65"/>
    <n v="59"/>
    <n v="53"/>
    <n v="177"/>
    <n v="59"/>
  </r>
  <r>
    <s v="male"/>
    <x v="1"/>
    <s v="some high school"/>
    <s v="free/reduced"/>
    <s v="none"/>
    <n v="68"/>
    <n v="63"/>
    <n v="54"/>
    <n v="185"/>
    <n v="61.666666666666664"/>
  </r>
  <r>
    <s v="male"/>
    <x v="1"/>
    <s v="associate's degree"/>
    <s v="free/reduced"/>
    <s v="none"/>
    <n v="64"/>
    <n v="66"/>
    <n v="59"/>
    <n v="189"/>
    <n v="63"/>
  </r>
  <r>
    <s v="female"/>
    <x v="1"/>
    <s v="high school"/>
    <s v="standard"/>
    <s v="none"/>
    <n v="61"/>
    <n v="72"/>
    <n v="70"/>
    <n v="203"/>
    <n v="67.666666666666671"/>
  </r>
  <r>
    <s v="male"/>
    <x v="1"/>
    <s v="high school"/>
    <s v="standard"/>
    <s v="none"/>
    <n v="61"/>
    <n v="56"/>
    <n v="55"/>
    <n v="172"/>
    <n v="57.333333333333336"/>
  </r>
  <r>
    <s v="female"/>
    <x v="2"/>
    <s v="some high school"/>
    <s v="free/reduced"/>
    <s v="none"/>
    <n v="47"/>
    <n v="59"/>
    <n v="50"/>
    <n v="156"/>
    <n v="52"/>
  </r>
  <r>
    <s v="male"/>
    <x v="1"/>
    <s v="some high school"/>
    <s v="standard"/>
    <s v="none"/>
    <n v="73"/>
    <n v="66"/>
    <n v="66"/>
    <n v="205"/>
    <n v="68.333333333333329"/>
  </r>
  <r>
    <s v="male"/>
    <x v="1"/>
    <s v="some college"/>
    <s v="free/reduced"/>
    <s v="completed"/>
    <n v="50"/>
    <n v="48"/>
    <n v="53"/>
    <n v="151"/>
    <n v="50.333333333333336"/>
  </r>
  <r>
    <s v="male"/>
    <x v="3"/>
    <s v="associate's degree"/>
    <s v="standard"/>
    <s v="none"/>
    <n v="75"/>
    <n v="68"/>
    <n v="64"/>
    <n v="207"/>
    <n v="69"/>
  </r>
  <r>
    <s v="male"/>
    <x v="3"/>
    <s v="associate's degree"/>
    <s v="free/reduced"/>
    <s v="none"/>
    <n v="75"/>
    <n v="66"/>
    <n v="73"/>
    <n v="214"/>
    <n v="71.333333333333329"/>
  </r>
  <r>
    <s v="male"/>
    <x v="1"/>
    <s v="high school"/>
    <s v="standard"/>
    <s v="none"/>
    <n v="70"/>
    <n v="56"/>
    <n v="51"/>
    <n v="177"/>
    <n v="59"/>
  </r>
  <r>
    <s v="male"/>
    <x v="3"/>
    <s v="some high school"/>
    <s v="standard"/>
    <s v="completed"/>
    <n v="89"/>
    <n v="88"/>
    <n v="82"/>
    <n v="259"/>
    <n v="86.333333333333329"/>
  </r>
  <r>
    <s v="female"/>
    <x v="1"/>
    <s v="some college"/>
    <s v="standard"/>
    <s v="completed"/>
    <n v="67"/>
    <n v="81"/>
    <n v="79"/>
    <n v="227"/>
    <n v="75.666666666666671"/>
  </r>
  <r>
    <s v="female"/>
    <x v="3"/>
    <s v="high school"/>
    <s v="standard"/>
    <s v="none"/>
    <n v="78"/>
    <n v="81"/>
    <n v="80"/>
    <n v="239"/>
    <n v="79.666666666666671"/>
  </r>
  <r>
    <s v="female"/>
    <x v="2"/>
    <s v="some high school"/>
    <s v="free/reduced"/>
    <s v="none"/>
    <n v="59"/>
    <n v="73"/>
    <n v="69"/>
    <n v="201"/>
    <n v="67"/>
  </r>
  <r>
    <s v="female"/>
    <x v="0"/>
    <s v="associate's degree"/>
    <s v="standard"/>
    <s v="none"/>
    <n v="73"/>
    <n v="83"/>
    <n v="76"/>
    <n v="232"/>
    <n v="77.333333333333329"/>
  </r>
  <r>
    <s v="male"/>
    <x v="2"/>
    <s v="some high school"/>
    <s v="free/reduced"/>
    <s v="none"/>
    <n v="79"/>
    <n v="82"/>
    <n v="73"/>
    <n v="234"/>
    <n v="78"/>
  </r>
  <r>
    <s v="female"/>
    <x v="1"/>
    <s v="some high school"/>
    <s v="standard"/>
    <s v="completed"/>
    <n v="67"/>
    <n v="74"/>
    <n v="77"/>
    <n v="218"/>
    <n v="72.666666666666671"/>
  </r>
  <r>
    <s v="male"/>
    <x v="3"/>
    <s v="some college"/>
    <s v="free/reduced"/>
    <s v="none"/>
    <n v="69"/>
    <n v="66"/>
    <n v="60"/>
    <n v="195"/>
    <n v="65"/>
  </r>
  <r>
    <s v="male"/>
    <x v="1"/>
    <s v="high school"/>
    <s v="standard"/>
    <s v="completed"/>
    <n v="86"/>
    <n v="81"/>
    <n v="80"/>
    <n v="247"/>
    <n v="82.333333333333329"/>
  </r>
  <r>
    <s v="male"/>
    <x v="0"/>
    <s v="high school"/>
    <s v="standard"/>
    <s v="none"/>
    <n v="47"/>
    <n v="46"/>
    <n v="42"/>
    <n v="135"/>
    <n v="45"/>
  </r>
  <r>
    <s v="male"/>
    <x v="0"/>
    <s v="associate's degree"/>
    <s v="standard"/>
    <s v="none"/>
    <n v="81"/>
    <n v="73"/>
    <n v="72"/>
    <n v="226"/>
    <n v="75.333333333333329"/>
  </r>
  <r>
    <s v="female"/>
    <x v="1"/>
    <s v="some college"/>
    <s v="free/reduced"/>
    <s v="completed"/>
    <n v="64"/>
    <n v="85"/>
    <n v="85"/>
    <n v="234"/>
    <n v="78"/>
  </r>
  <r>
    <s v="female"/>
    <x v="5"/>
    <s v="some college"/>
    <s v="standard"/>
    <s v="none"/>
    <n v="100"/>
    <n v="92"/>
    <n v="97"/>
    <n v="289"/>
    <n v="96.333333333333329"/>
  </r>
  <r>
    <s v="female"/>
    <x v="1"/>
    <s v="associate's degree"/>
    <s v="free/reduced"/>
    <s v="none"/>
    <n v="65"/>
    <n v="77"/>
    <n v="74"/>
    <n v="216"/>
    <n v="72"/>
  </r>
  <r>
    <s v="male"/>
    <x v="1"/>
    <s v="some college"/>
    <s v="free/reduced"/>
    <s v="none"/>
    <n v="65"/>
    <n v="58"/>
    <n v="49"/>
    <n v="172"/>
    <n v="57.333333333333336"/>
  </r>
  <r>
    <s v="female"/>
    <x v="1"/>
    <s v="associate's degree"/>
    <s v="free/reduced"/>
    <s v="none"/>
    <n v="53"/>
    <n v="61"/>
    <n v="62"/>
    <n v="176"/>
    <n v="58.666666666666664"/>
  </r>
  <r>
    <s v="male"/>
    <x v="1"/>
    <s v="bachelor's degree"/>
    <s v="free/reduced"/>
    <s v="none"/>
    <n v="37"/>
    <n v="56"/>
    <n v="47"/>
    <n v="140"/>
    <n v="46.666666666666664"/>
  </r>
  <r>
    <s v="female"/>
    <x v="3"/>
    <s v="bachelor's degree"/>
    <s v="standard"/>
    <s v="none"/>
    <n v="79"/>
    <n v="89"/>
    <n v="89"/>
    <n v="257"/>
    <n v="85.666666666666671"/>
  </r>
  <r>
    <s v="male"/>
    <x v="3"/>
    <s v="associate's degree"/>
    <s v="free/reduced"/>
    <s v="none"/>
    <n v="53"/>
    <n v="54"/>
    <n v="48"/>
    <n v="155"/>
    <n v="51.666666666666664"/>
  </r>
  <r>
    <s v="female"/>
    <x v="5"/>
    <s v="bachelor's degree"/>
    <s v="standard"/>
    <s v="none"/>
    <n v="100"/>
    <n v="100"/>
    <n v="100"/>
    <n v="300"/>
    <n v="100"/>
  </r>
  <r>
    <s v="male"/>
    <x v="0"/>
    <s v="high school"/>
    <s v="standard"/>
    <s v="completed"/>
    <n v="72"/>
    <n v="65"/>
    <n v="68"/>
    <n v="205"/>
    <n v="68.333333333333329"/>
  </r>
  <r>
    <s v="male"/>
    <x v="1"/>
    <s v="bachelor's degree"/>
    <s v="free/reduced"/>
    <s v="none"/>
    <n v="53"/>
    <n v="58"/>
    <n v="55"/>
    <n v="166"/>
    <n v="55.333333333333336"/>
  </r>
  <r>
    <s v="male"/>
    <x v="0"/>
    <s v="some college"/>
    <s v="free/reduced"/>
    <s v="none"/>
    <n v="54"/>
    <n v="54"/>
    <n v="45"/>
    <n v="153"/>
    <n v="51"/>
  </r>
  <r>
    <s v="female"/>
    <x v="5"/>
    <s v="some college"/>
    <s v="standard"/>
    <s v="none"/>
    <n v="71"/>
    <n v="70"/>
    <n v="76"/>
    <n v="217"/>
    <n v="72.333333333333329"/>
  </r>
  <r>
    <s v="female"/>
    <x v="1"/>
    <s v="some college"/>
    <s v="free/reduced"/>
    <s v="none"/>
    <n v="77"/>
    <n v="90"/>
    <n v="91"/>
    <n v="258"/>
    <n v="86"/>
  </r>
  <r>
    <s v="male"/>
    <x v="2"/>
    <s v="bachelor's degree"/>
    <s v="standard"/>
    <s v="completed"/>
    <n v="75"/>
    <n v="58"/>
    <n v="62"/>
    <n v="195"/>
    <n v="65"/>
  </r>
  <r>
    <s v="female"/>
    <x v="1"/>
    <m/>
    <s v="standard"/>
    <s v="none"/>
    <n v="84"/>
    <n v="87"/>
    <n v="91"/>
    <n v="262"/>
    <n v="87.333333333333329"/>
  </r>
  <r>
    <s v="female"/>
    <x v="3"/>
    <m/>
    <s v="free/reduced"/>
    <s v="none"/>
    <n v="26"/>
    <n v="31"/>
    <n v="38"/>
    <n v="95"/>
    <n v="31.666666666666668"/>
  </r>
  <r>
    <s v="male"/>
    <x v="2"/>
    <m/>
    <s v="free/reduced"/>
    <s v="completed"/>
    <n v="72"/>
    <n v="67"/>
    <n v="65"/>
    <n v="204"/>
    <n v="68"/>
  </r>
  <r>
    <s v="female"/>
    <x v="2"/>
    <s v="high school"/>
    <s v="free/reduced"/>
    <s v="completed"/>
    <n v="77"/>
    <n v="88"/>
    <n v="85"/>
    <n v="250"/>
    <n v="83.333333333333329"/>
  </r>
  <r>
    <s v="male"/>
    <x v="1"/>
    <s v="some college"/>
    <s v="standard"/>
    <s v="none"/>
    <n v="91"/>
    <n v="74"/>
    <n v="76"/>
    <n v="241"/>
    <n v="80.333333333333329"/>
  </r>
  <r>
    <s v="female"/>
    <x v="1"/>
    <s v="associate's degree"/>
    <s v="standard"/>
    <s v="completed"/>
    <n v="83"/>
    <n v="85"/>
    <n v="90"/>
    <n v="258"/>
    <n v="86"/>
  </r>
  <r>
    <s v="female"/>
    <x v="1"/>
    <s v="high school"/>
    <s v="standard"/>
    <s v="none"/>
    <n v="63"/>
    <n v="69"/>
    <n v="74"/>
    <n v="206"/>
    <n v="68.666666666666671"/>
  </r>
  <r>
    <s v="female"/>
    <x v="1"/>
    <s v="associate's degree"/>
    <s v="standard"/>
    <s v="completed"/>
    <n v="68"/>
    <n v="86"/>
    <n v="84"/>
    <n v="238"/>
    <n v="79.333333333333329"/>
  </r>
  <r>
    <s v="female"/>
    <x v="3"/>
    <s v="some high school"/>
    <s v="standard"/>
    <s v="none"/>
    <n v="59"/>
    <n v="67"/>
    <n v="61"/>
    <n v="187"/>
    <n v="62.333333333333336"/>
  </r>
  <r>
    <s v="female"/>
    <x v="0"/>
    <s v="associate's degree"/>
    <s v="standard"/>
    <s v="completed"/>
    <n v="90"/>
    <n v="90"/>
    <n v="91"/>
    <n v="271"/>
    <n v="90.333333333333329"/>
  </r>
  <r>
    <s v="female"/>
    <x v="3"/>
    <s v="bachelor's degree"/>
    <s v="standard"/>
    <s v="completed"/>
    <n v="71"/>
    <n v="76"/>
    <n v="83"/>
    <n v="230"/>
    <n v="76.666666666666671"/>
  </r>
  <r>
    <s v="male"/>
    <x v="5"/>
    <s v="bachelor's degree"/>
    <s v="standard"/>
    <s v="completed"/>
    <n v="76"/>
    <n v="62"/>
    <n v="66"/>
    <n v="204"/>
    <n v="68"/>
  </r>
  <r>
    <s v="male"/>
    <x v="3"/>
    <s v="associate's degree"/>
    <s v="standard"/>
    <s v="none"/>
    <n v="80"/>
    <n v="68"/>
    <n v="72"/>
    <n v="220"/>
    <n v="73.333333333333329"/>
  </r>
  <r>
    <s v="female"/>
    <x v="3"/>
    <s v="master's degree"/>
    <s v="standard"/>
    <s v="none"/>
    <n v="55"/>
    <n v="64"/>
    <n v="70"/>
    <n v="189"/>
    <n v="63"/>
  </r>
  <r>
    <s v="male"/>
    <x v="5"/>
    <s v="associate's degree"/>
    <s v="standard"/>
    <s v="none"/>
    <n v="76"/>
    <n v="71"/>
    <n v="67"/>
    <n v="214"/>
    <n v="71.333333333333329"/>
  </r>
  <r>
    <s v="male"/>
    <x v="0"/>
    <s v="high school"/>
    <s v="standard"/>
    <s v="completed"/>
    <n v="73"/>
    <n v="71"/>
    <n v="68"/>
    <n v="212"/>
    <n v="70.666666666666671"/>
  </r>
  <r>
    <s v="female"/>
    <x v="3"/>
    <s v="associate's degree"/>
    <s v="free/reduced"/>
    <s v="none"/>
    <n v="52"/>
    <n v="59"/>
    <n v="56"/>
    <n v="167"/>
    <n v="55.666666666666664"/>
  </r>
  <r>
    <s v="male"/>
    <x v="1"/>
    <s v="some college"/>
    <s v="free/reduced"/>
    <s v="none"/>
    <n v="68"/>
    <n v="68"/>
    <n v="61"/>
    <n v="197"/>
    <n v="65.666666666666671"/>
  </r>
  <r>
    <s v="male"/>
    <x v="2"/>
    <s v="high school"/>
    <s v="standard"/>
    <s v="none"/>
    <n v="59"/>
    <n v="52"/>
    <n v="46"/>
    <n v="157"/>
    <n v="52.333333333333336"/>
  </r>
  <r>
    <s v="female"/>
    <x v="0"/>
    <s v="associate's degree"/>
    <s v="standard"/>
    <s v="none"/>
    <n v="49"/>
    <n v="52"/>
    <n v="54"/>
    <n v="155"/>
    <n v="51.666666666666664"/>
  </r>
  <r>
    <s v="male"/>
    <x v="1"/>
    <s v="high school"/>
    <s v="standard"/>
    <s v="none"/>
    <n v="70"/>
    <n v="74"/>
    <n v="71"/>
    <n v="215"/>
    <n v="71.666666666666671"/>
  </r>
  <r>
    <s v="male"/>
    <x v="3"/>
    <s v="some college"/>
    <s v="free/reduced"/>
    <s v="none"/>
    <n v="61"/>
    <n v="47"/>
    <n v="56"/>
    <n v="164"/>
    <n v="54.666666666666664"/>
  </r>
  <r>
    <s v="female"/>
    <x v="1"/>
    <s v="associate's degree"/>
    <s v="free/reduced"/>
    <s v="none"/>
    <n v="60"/>
    <n v="75"/>
    <n v="74"/>
    <n v="209"/>
    <n v="69.666666666666671"/>
  </r>
  <r>
    <s v="male"/>
    <x v="0"/>
    <s v="some high school"/>
    <s v="standard"/>
    <s v="completed"/>
    <n v="64"/>
    <n v="53"/>
    <n v="57"/>
    <n v="174"/>
    <n v="58"/>
  </r>
  <r>
    <s v="male"/>
    <x v="2"/>
    <s v="associate's degree"/>
    <s v="free/reduced"/>
    <s v="completed"/>
    <n v="79"/>
    <n v="82"/>
    <n v="82"/>
    <n v="243"/>
    <n v="81"/>
  </r>
  <r>
    <s v="female"/>
    <x v="2"/>
    <s v="associate's degree"/>
    <s v="free/reduced"/>
    <s v="none"/>
    <n v="65"/>
    <n v="85"/>
    <n v="76"/>
    <n v="226"/>
    <n v="75.333333333333329"/>
  </r>
  <r>
    <s v="female"/>
    <x v="1"/>
    <s v="associate's degree"/>
    <s v="standard"/>
    <s v="none"/>
    <n v="64"/>
    <n v="64"/>
    <n v="70"/>
    <n v="198"/>
    <n v="66"/>
  </r>
  <r>
    <s v="female"/>
    <x v="1"/>
    <s v="some college"/>
    <s v="standard"/>
    <s v="none"/>
    <n v="83"/>
    <n v="83"/>
    <n v="90"/>
    <n v="256"/>
    <n v="85.333333333333329"/>
  </r>
  <r>
    <s v="female"/>
    <x v="1"/>
    <s v="bachelor's degree"/>
    <s v="standard"/>
    <s v="none"/>
    <n v="81"/>
    <n v="88"/>
    <n v="90"/>
    <n v="259"/>
    <n v="86.333333333333329"/>
  </r>
  <r>
    <s v="female"/>
    <x v="0"/>
    <s v="high school"/>
    <s v="standard"/>
    <s v="none"/>
    <n v="54"/>
    <n v="64"/>
    <n v="68"/>
    <n v="186"/>
    <n v="62"/>
  </r>
  <r>
    <s v="male"/>
    <x v="3"/>
    <s v="high school"/>
    <s v="standard"/>
    <s v="completed"/>
    <n v="68"/>
    <n v="64"/>
    <n v="66"/>
    <n v="198"/>
    <n v="66"/>
  </r>
  <r>
    <s v="female"/>
    <x v="1"/>
    <s v="some college"/>
    <s v="standard"/>
    <s v="none"/>
    <n v="54"/>
    <n v="48"/>
    <n v="52"/>
    <n v="154"/>
    <n v="51.333333333333336"/>
  </r>
  <r>
    <s v="female"/>
    <x v="3"/>
    <s v="some college"/>
    <s v="free/reduced"/>
    <s v="completed"/>
    <n v="59"/>
    <n v="78"/>
    <n v="76"/>
    <n v="213"/>
    <n v="71"/>
  </r>
  <r>
    <s v="female"/>
    <x v="0"/>
    <s v="some high school"/>
    <s v="standard"/>
    <s v="none"/>
    <n v="66"/>
    <n v="69"/>
    <n v="68"/>
    <n v="203"/>
    <n v="67.666666666666671"/>
  </r>
  <r>
    <s v="male"/>
    <x v="5"/>
    <s v="some college"/>
    <s v="standard"/>
    <s v="none"/>
    <n v="76"/>
    <n v="71"/>
    <n v="72"/>
    <n v="219"/>
    <n v="73"/>
  </r>
  <r>
    <s v="female"/>
    <x v="3"/>
    <s v="master's degree"/>
    <s v="standard"/>
    <s v="none"/>
    <n v="74"/>
    <n v="79"/>
    <n v="82"/>
    <n v="235"/>
    <n v="78.333333333333329"/>
  </r>
  <r>
    <s v="female"/>
    <x v="0"/>
    <s v="associate's degree"/>
    <s v="standard"/>
    <s v="completed"/>
    <n v="94"/>
    <n v="87"/>
    <n v="92"/>
    <n v="273"/>
    <n v="91"/>
  </r>
  <r>
    <s v="male"/>
    <x v="1"/>
    <s v="some college"/>
    <s v="free/reduced"/>
    <s v="none"/>
    <n v="63"/>
    <n v="61"/>
    <n v="54"/>
    <n v="178"/>
    <n v="59.333333333333336"/>
  </r>
  <r>
    <s v="female"/>
    <x v="5"/>
    <s v="associate's degree"/>
    <s v="standard"/>
    <s v="completed"/>
    <n v="95"/>
    <n v="89"/>
    <n v="92"/>
    <n v="276"/>
    <n v="92"/>
  </r>
  <r>
    <s v="female"/>
    <x v="3"/>
    <s v="master's degree"/>
    <s v="free/reduced"/>
    <s v="none"/>
    <n v="40"/>
    <n v="59"/>
    <n v="54"/>
    <n v="153"/>
    <n v="51"/>
  </r>
  <r>
    <s v="female"/>
    <x v="0"/>
    <s v="some high school"/>
    <s v="standard"/>
    <s v="none"/>
    <n v="82"/>
    <n v="82"/>
    <n v="80"/>
    <n v="244"/>
    <n v="81.333333333333329"/>
  </r>
  <r>
    <s v="male"/>
    <x v="2"/>
    <s v="high school"/>
    <s v="standard"/>
    <s v="none"/>
    <n v="68"/>
    <n v="70"/>
    <n v="66"/>
    <n v="204"/>
    <n v="68"/>
  </r>
  <r>
    <s v="male"/>
    <x v="0"/>
    <s v="bachelor's degree"/>
    <s v="free/reduced"/>
    <s v="none"/>
    <n v="55"/>
    <n v="59"/>
    <n v="54"/>
    <n v="168"/>
    <n v="56"/>
  </r>
  <r>
    <s v="male"/>
    <x v="1"/>
    <s v="master's degree"/>
    <s v="standard"/>
    <s v="none"/>
    <n v="79"/>
    <n v="78"/>
    <n v="77"/>
    <n v="234"/>
    <n v="78"/>
  </r>
  <r>
    <s v="female"/>
    <x v="1"/>
    <s v="bachelor's degree"/>
    <s v="standard"/>
    <s v="none"/>
    <n v="86"/>
    <n v="92"/>
    <n v="87"/>
    <n v="265"/>
    <n v="88.333333333333329"/>
  </r>
  <r>
    <s v="male"/>
    <x v="3"/>
    <s v="some college"/>
    <s v="standard"/>
    <s v="none"/>
    <n v="76"/>
    <n v="71"/>
    <n v="73"/>
    <n v="220"/>
    <n v="73.333333333333329"/>
  </r>
  <r>
    <s v="male"/>
    <x v="2"/>
    <s v="some high school"/>
    <s v="standard"/>
    <s v="none"/>
    <n v="64"/>
    <n v="50"/>
    <n v="43"/>
    <n v="157"/>
    <n v="52.333333333333336"/>
  </r>
  <r>
    <s v="male"/>
    <x v="3"/>
    <s v="some high school"/>
    <s v="free/reduced"/>
    <s v="none"/>
    <n v="62"/>
    <n v="49"/>
    <n v="52"/>
    <n v="163"/>
    <n v="54.333333333333336"/>
  </r>
  <r>
    <s v="female"/>
    <x v="0"/>
    <s v="some high school"/>
    <s v="standard"/>
    <s v="completed"/>
    <n v="54"/>
    <n v="61"/>
    <n v="62"/>
    <n v="177"/>
    <n v="59"/>
  </r>
  <r>
    <s v="female"/>
    <x v="0"/>
    <s v="master's degree"/>
    <s v="free/reduced"/>
    <s v="completed"/>
    <n v="77"/>
    <n v="97"/>
    <n v="94"/>
    <n v="268"/>
    <n v="89.333333333333329"/>
  </r>
  <r>
    <s v="female"/>
    <x v="1"/>
    <s v="some high school"/>
    <s v="standard"/>
    <s v="completed"/>
    <n v="76"/>
    <n v="87"/>
    <n v="85"/>
    <n v="248"/>
    <n v="82.666666666666671"/>
  </r>
  <r>
    <s v="female"/>
    <x v="3"/>
    <s v="some college"/>
    <s v="standard"/>
    <s v="none"/>
    <n v="74"/>
    <n v="89"/>
    <n v="84"/>
    <n v="247"/>
    <n v="82.333333333333329"/>
  </r>
  <r>
    <s v="female"/>
    <x v="5"/>
    <s v="some college"/>
    <s v="standard"/>
    <s v="completed"/>
    <n v="66"/>
    <n v="74"/>
    <n v="73"/>
    <n v="213"/>
    <n v="71"/>
  </r>
  <r>
    <s v="female"/>
    <x v="3"/>
    <s v="some high school"/>
    <s v="standard"/>
    <s v="completed"/>
    <n v="66"/>
    <n v="78"/>
    <n v="78"/>
    <n v="222"/>
    <n v="74"/>
  </r>
  <r>
    <s v="female"/>
    <x v="0"/>
    <s v="high school"/>
    <s v="free/reduced"/>
    <s v="completed"/>
    <n v="67"/>
    <n v="78"/>
    <n v="79"/>
    <n v="224"/>
    <n v="74.666666666666671"/>
  </r>
  <r>
    <s v="male"/>
    <x v="3"/>
    <m/>
    <s v="standard"/>
    <s v="none"/>
    <n v="71"/>
    <n v="49"/>
    <n v="52"/>
    <n v="172"/>
    <n v="57.333333333333336"/>
  </r>
  <r>
    <s v="female"/>
    <x v="1"/>
    <s v="associate's degree"/>
    <s v="standard"/>
    <s v="none"/>
    <n v="91"/>
    <n v="86"/>
    <n v="84"/>
    <n v="261"/>
    <n v="87"/>
  </r>
  <r>
    <s v="male"/>
    <x v="3"/>
    <s v="bachelor's degree"/>
    <s v="standard"/>
    <s v="none"/>
    <n v="69"/>
    <n v="58"/>
    <n v="57"/>
    <n v="184"/>
    <n v="61.333333333333336"/>
  </r>
  <r>
    <s v="male"/>
    <x v="1"/>
    <s v="master's degree"/>
    <s v="free/reduced"/>
    <s v="none"/>
    <n v="54"/>
    <n v="59"/>
    <n v="50"/>
    <n v="163"/>
    <n v="54.333333333333336"/>
  </r>
  <r>
    <s v="male"/>
    <x v="1"/>
    <s v="high school"/>
    <s v="standard"/>
    <s v="completed"/>
    <n v="53"/>
    <n v="52"/>
    <n v="49"/>
    <n v="154"/>
    <n v="51.333333333333336"/>
  </r>
  <r>
    <s v="male"/>
    <x v="5"/>
    <s v="some college"/>
    <s v="standard"/>
    <s v="none"/>
    <n v="68"/>
    <n v="60"/>
    <n v="59"/>
    <n v="187"/>
    <n v="62.333333333333336"/>
  </r>
  <r>
    <s v="male"/>
    <x v="1"/>
    <s v="some high school"/>
    <s v="free/reduced"/>
    <s v="completed"/>
    <n v="56"/>
    <n v="61"/>
    <n v="60"/>
    <n v="177"/>
    <n v="59"/>
  </r>
  <r>
    <s v="female"/>
    <x v="1"/>
    <s v="high school"/>
    <s v="free/reduced"/>
    <s v="none"/>
    <n v="36"/>
    <n v="53"/>
    <n v="43"/>
    <n v="132"/>
    <n v="44"/>
  </r>
  <r>
    <s v="female"/>
    <x v="3"/>
    <s v="bachelor's degree"/>
    <s v="free/reduced"/>
    <s v="none"/>
    <n v="29"/>
    <n v="41"/>
    <n v="47"/>
    <n v="117"/>
    <n v="39"/>
  </r>
  <r>
    <s v="female"/>
    <x v="1"/>
    <s v="associate's degree"/>
    <s v="standard"/>
    <s v="none"/>
    <n v="62"/>
    <n v="74"/>
    <n v="70"/>
    <n v="206"/>
    <n v="68.666666666666671"/>
  </r>
  <r>
    <s v="female"/>
    <x v="1"/>
    <s v="associate's degree"/>
    <s v="standard"/>
    <s v="completed"/>
    <n v="68"/>
    <n v="67"/>
    <n v="73"/>
    <n v="208"/>
    <n v="69.333333333333329"/>
  </r>
  <r>
    <s v="female"/>
    <x v="1"/>
    <s v="some high school"/>
    <s v="standard"/>
    <s v="none"/>
    <n v="47"/>
    <n v="54"/>
    <n v="53"/>
    <n v="154"/>
    <n v="51.333333333333336"/>
  </r>
  <r>
    <s v="male"/>
    <x v="5"/>
    <s v="associate's degree"/>
    <s v="standard"/>
    <s v="completed"/>
    <n v="62"/>
    <n v="61"/>
    <n v="58"/>
    <n v="181"/>
    <n v="60.333333333333336"/>
  </r>
  <r>
    <s v="female"/>
    <x v="5"/>
    <s v="associate's degree"/>
    <s v="standard"/>
    <s v="completed"/>
    <n v="79"/>
    <n v="88"/>
    <n v="94"/>
    <n v="261"/>
    <n v="87"/>
  </r>
  <r>
    <s v="male"/>
    <x v="0"/>
    <s v="high school"/>
    <s v="standard"/>
    <s v="completed"/>
    <n v="73"/>
    <n v="69"/>
    <n v="68"/>
    <n v="210"/>
    <n v="70"/>
  </r>
  <r>
    <s v="female"/>
    <x v="1"/>
    <s v="bachelor's degree"/>
    <s v="free/reduced"/>
    <s v="completed"/>
    <n v="66"/>
    <n v="83"/>
    <n v="83"/>
    <n v="232"/>
    <n v="77.333333333333329"/>
  </r>
  <r>
    <s v="male"/>
    <x v="1"/>
    <s v="associate's degree"/>
    <s v="standard"/>
    <s v="completed"/>
    <n v="51"/>
    <n v="60"/>
    <n v="58"/>
    <n v="169"/>
    <n v="56.333333333333336"/>
  </r>
  <r>
    <s v="female"/>
    <x v="3"/>
    <s v="high school"/>
    <s v="standard"/>
    <s v="none"/>
    <n v="51"/>
    <n v="66"/>
    <n v="62"/>
    <n v="179"/>
    <n v="59.666666666666664"/>
  </r>
  <r>
    <s v="male"/>
    <x v="5"/>
    <s v="bachelor's degree"/>
    <s v="standard"/>
    <s v="completed"/>
    <n v="85"/>
    <n v="66"/>
    <n v="71"/>
    <n v="222"/>
    <n v="74"/>
  </r>
  <r>
    <s v="male"/>
    <x v="2"/>
    <s v="associate's degree"/>
    <s v="standard"/>
    <s v="completed"/>
    <n v="97"/>
    <n v="92"/>
    <n v="86"/>
    <n v="275"/>
    <n v="91.666666666666671"/>
  </r>
  <r>
    <s v="male"/>
    <x v="1"/>
    <s v="high school"/>
    <s v="standard"/>
    <s v="completed"/>
    <n v="75"/>
    <n v="69"/>
    <n v="68"/>
    <n v="212"/>
    <n v="70.666666666666671"/>
  </r>
  <r>
    <s v="male"/>
    <x v="3"/>
    <s v="associate's degree"/>
    <s v="free/reduced"/>
    <s v="completed"/>
    <n v="79"/>
    <n v="82"/>
    <n v="80"/>
    <n v="241"/>
    <n v="80.333333333333329"/>
  </r>
  <r>
    <s v="female"/>
    <x v="1"/>
    <s v="associate's degree"/>
    <s v="standard"/>
    <s v="none"/>
    <n v="81"/>
    <n v="77"/>
    <n v="79"/>
    <n v="237"/>
    <n v="79"/>
  </r>
  <r>
    <s v="female"/>
    <x v="3"/>
    <s v="associate's degree"/>
    <s v="standard"/>
    <s v="none"/>
    <n v="82"/>
    <n v="95"/>
    <n v="89"/>
    <n v="266"/>
    <n v="88.666666666666671"/>
  </r>
  <r>
    <s v="female"/>
    <x v="3"/>
    <s v="master's degree"/>
    <s v="standard"/>
    <s v="none"/>
    <n v="64"/>
    <n v="63"/>
    <n v="66"/>
    <n v="193"/>
    <n v="64.333333333333329"/>
  </r>
  <r>
    <s v="male"/>
    <x v="5"/>
    <s v="some high school"/>
    <s v="free/reduced"/>
    <s v="completed"/>
    <n v="78"/>
    <n v="83"/>
    <n v="80"/>
    <n v="241"/>
    <n v="80.333333333333329"/>
  </r>
  <r>
    <s v="female"/>
    <x v="2"/>
    <s v="some high school"/>
    <s v="standard"/>
    <s v="completed"/>
    <n v="92"/>
    <n v="100"/>
    <n v="97"/>
    <n v="289"/>
    <n v="96.333333333333329"/>
  </r>
  <r>
    <s v="male"/>
    <x v="1"/>
    <m/>
    <s v="standard"/>
    <s v="completed"/>
    <n v="72"/>
    <n v="67"/>
    <n v="64"/>
    <n v="203"/>
    <n v="67.666666666666671"/>
  </r>
  <r>
    <s v="female"/>
    <x v="1"/>
    <s v="high school"/>
    <s v="free/reduced"/>
    <s v="none"/>
    <n v="62"/>
    <n v="67"/>
    <n v="64"/>
    <n v="193"/>
    <n v="64.333333333333329"/>
  </r>
  <r>
    <s v="male"/>
    <x v="1"/>
    <s v="master's degree"/>
    <s v="standard"/>
    <s v="none"/>
    <n v="79"/>
    <n v="72"/>
    <n v="69"/>
    <n v="220"/>
    <n v="73.333333333333329"/>
  </r>
  <r>
    <s v="male"/>
    <x v="1"/>
    <s v="some high school"/>
    <s v="free/reduced"/>
    <s v="none"/>
    <n v="79"/>
    <n v="76"/>
    <n v="65"/>
    <n v="220"/>
    <n v="73.333333333333329"/>
  </r>
  <r>
    <s v="male"/>
    <x v="0"/>
    <s v="bachelor's degree"/>
    <s v="free/reduced"/>
    <s v="completed"/>
    <n v="87"/>
    <n v="90"/>
    <n v="88"/>
    <n v="265"/>
    <n v="88.333333333333329"/>
  </r>
  <r>
    <s v="female"/>
    <x v="0"/>
    <s v="associate's degree"/>
    <s v="standard"/>
    <s v="none"/>
    <n v="40"/>
    <n v="48"/>
    <n v="50"/>
    <n v="138"/>
    <n v="46"/>
  </r>
  <r>
    <s v="male"/>
    <x v="3"/>
    <s v="some college"/>
    <s v="free/reduced"/>
    <s v="none"/>
    <n v="77"/>
    <n v="62"/>
    <n v="64"/>
    <n v="203"/>
    <n v="67.666666666666671"/>
  </r>
  <r>
    <s v="male"/>
    <x v="5"/>
    <s v="associate's degree"/>
    <s v="standard"/>
    <s v="none"/>
    <n v="53"/>
    <n v="45"/>
    <n v="40"/>
    <n v="138"/>
    <n v="46"/>
  </r>
  <r>
    <s v="female"/>
    <x v="1"/>
    <s v="some college"/>
    <s v="free/reduced"/>
    <s v="none"/>
    <n v="32"/>
    <n v="39"/>
    <n v="33"/>
    <n v="104"/>
    <n v="34.666666666666664"/>
  </r>
  <r>
    <s v="female"/>
    <x v="1"/>
    <s v="associate's degree"/>
    <s v="standard"/>
    <s v="completed"/>
    <n v="55"/>
    <n v="72"/>
    <n v="79"/>
    <n v="206"/>
    <n v="68.666666666666671"/>
  </r>
  <r>
    <s v="male"/>
    <x v="1"/>
    <s v="master's degree"/>
    <s v="free/reduced"/>
    <s v="none"/>
    <n v="61"/>
    <n v="67"/>
    <n v="66"/>
    <n v="194"/>
    <n v="64.666666666666671"/>
  </r>
  <r>
    <s v="female"/>
    <x v="0"/>
    <s v="associate's degree"/>
    <s v="free/reduced"/>
    <s v="none"/>
    <n v="53"/>
    <n v="70"/>
    <n v="70"/>
    <n v="193"/>
    <n v="64.333333333333329"/>
  </r>
  <r>
    <s v="male"/>
    <x v="3"/>
    <s v="some high school"/>
    <s v="standard"/>
    <s v="none"/>
    <n v="73"/>
    <n v="66"/>
    <n v="62"/>
    <n v="201"/>
    <n v="67"/>
  </r>
  <r>
    <s v="female"/>
    <x v="3"/>
    <s v="some college"/>
    <s v="standard"/>
    <s v="completed"/>
    <n v="74"/>
    <n v="75"/>
    <n v="79"/>
    <n v="228"/>
    <n v="76"/>
  </r>
  <r>
    <s v="female"/>
    <x v="1"/>
    <s v="some college"/>
    <s v="standard"/>
    <s v="none"/>
    <n v="63"/>
    <n v="74"/>
    <n v="74"/>
    <n v="211"/>
    <n v="70.333333333333329"/>
  </r>
  <r>
    <s v="male"/>
    <x v="1"/>
    <s v="bachelor's degree"/>
    <s v="standard"/>
    <s v="completed"/>
    <n v="96"/>
    <n v="90"/>
    <n v="92"/>
    <n v="278"/>
    <n v="92.666666666666671"/>
  </r>
  <r>
    <s v="female"/>
    <x v="3"/>
    <s v="some college"/>
    <s v="free/reduced"/>
    <s v="completed"/>
    <n v="63"/>
    <n v="80"/>
    <n v="80"/>
    <n v="223"/>
    <n v="74.333333333333329"/>
  </r>
  <r>
    <s v="male"/>
    <x v="0"/>
    <s v="bachelor's degree"/>
    <s v="free/reduced"/>
    <s v="none"/>
    <n v="48"/>
    <n v="51"/>
    <n v="46"/>
    <n v="145"/>
    <n v="48.333333333333336"/>
  </r>
  <r>
    <s v="male"/>
    <x v="0"/>
    <s v="associate's degree"/>
    <s v="standard"/>
    <s v="none"/>
    <n v="48"/>
    <n v="43"/>
    <n v="45"/>
    <n v="136"/>
    <n v="45.333333333333336"/>
  </r>
  <r>
    <s v="female"/>
    <x v="5"/>
    <s v="bachelor's degree"/>
    <s v="free/reduced"/>
    <s v="completed"/>
    <n v="92"/>
    <n v="100"/>
    <n v="100"/>
    <n v="292"/>
    <n v="97.333333333333329"/>
  </r>
  <r>
    <s v="female"/>
    <x v="3"/>
    <s v="master's degree"/>
    <s v="free/reduced"/>
    <s v="completed"/>
    <n v="61"/>
    <n v="71"/>
    <n v="78"/>
    <n v="210"/>
    <n v="70"/>
  </r>
  <r>
    <s v="male"/>
    <x v="0"/>
    <s v="high school"/>
    <s v="free/reduced"/>
    <s v="none"/>
    <n v="63"/>
    <n v="48"/>
    <n v="47"/>
    <n v="158"/>
    <n v="52.666666666666664"/>
  </r>
  <r>
    <s v="male"/>
    <x v="3"/>
    <s v="bachelor's degree"/>
    <s v="free/reduced"/>
    <s v="none"/>
    <n v="68"/>
    <n v="68"/>
    <n v="67"/>
    <n v="203"/>
    <n v="67.666666666666671"/>
  </r>
  <r>
    <s v="male"/>
    <x v="0"/>
    <s v="some college"/>
    <s v="standard"/>
    <s v="completed"/>
    <n v="71"/>
    <n v="75"/>
    <n v="70"/>
    <n v="216"/>
    <n v="72"/>
  </r>
  <r>
    <s v="male"/>
    <x v="2"/>
    <s v="bachelor's degree"/>
    <s v="standard"/>
    <s v="none"/>
    <n v="91"/>
    <n v="96"/>
    <n v="92"/>
    <n v="279"/>
    <n v="93"/>
  </r>
  <r>
    <s v="female"/>
    <x v="1"/>
    <s v="some college"/>
    <s v="standard"/>
    <s v="none"/>
    <n v="53"/>
    <n v="62"/>
    <n v="56"/>
    <n v="171"/>
    <n v="57"/>
  </r>
  <r>
    <s v="female"/>
    <x v="1"/>
    <s v="high school"/>
    <s v="free/reduced"/>
    <s v="completed"/>
    <n v="50"/>
    <n v="66"/>
    <n v="64"/>
    <n v="180"/>
    <n v="60"/>
  </r>
  <r>
    <s v="female"/>
    <x v="5"/>
    <s v="high school"/>
    <s v="standard"/>
    <s v="none"/>
    <n v="74"/>
    <n v="81"/>
    <n v="71"/>
    <n v="226"/>
    <n v="75.333333333333329"/>
  </r>
  <r>
    <s v="male"/>
    <x v="2"/>
    <s v="associate's degree"/>
    <s v="free/reduced"/>
    <s v="completed"/>
    <n v="40"/>
    <n v="55"/>
    <n v="53"/>
    <n v="148"/>
    <n v="49.333333333333336"/>
  </r>
  <r>
    <s v="male"/>
    <x v="2"/>
    <m/>
    <s v="standard"/>
    <s v="completed"/>
    <n v="61"/>
    <n v="51"/>
    <n v="52"/>
    <n v="164"/>
    <n v="54.666666666666664"/>
  </r>
  <r>
    <s v="female"/>
    <x v="0"/>
    <s v="high school"/>
    <s v="standard"/>
    <s v="none"/>
    <n v="81"/>
    <n v="91"/>
    <n v="89"/>
    <n v="261"/>
    <n v="87"/>
  </r>
  <r>
    <s v="female"/>
    <x v="0"/>
    <s v="some college"/>
    <s v="free/reduced"/>
    <s v="completed"/>
    <n v="48"/>
    <n v="56"/>
    <n v="58"/>
    <n v="162"/>
    <n v="54"/>
  </r>
  <r>
    <s v="female"/>
    <x v="3"/>
    <s v="master's degree"/>
    <s v="standard"/>
    <s v="none"/>
    <n v="53"/>
    <n v="61"/>
    <n v="68"/>
    <n v="182"/>
    <n v="60.666666666666664"/>
  </r>
  <r>
    <s v="female"/>
    <x v="3"/>
    <s v="some high school"/>
    <s v="standard"/>
    <s v="none"/>
    <n v="81"/>
    <n v="97"/>
    <n v="96"/>
    <n v="274"/>
    <n v="91.333333333333329"/>
  </r>
  <r>
    <s v="female"/>
    <x v="5"/>
    <s v="some high school"/>
    <s v="standard"/>
    <s v="none"/>
    <n v="77"/>
    <n v="79"/>
    <n v="80"/>
    <n v="236"/>
    <n v="78.666666666666671"/>
  </r>
  <r>
    <s v="female"/>
    <x v="3"/>
    <s v="bachelor's degree"/>
    <s v="free/reduced"/>
    <s v="none"/>
    <n v="63"/>
    <n v="73"/>
    <n v="78"/>
    <n v="214"/>
    <n v="71.333333333333329"/>
  </r>
  <r>
    <s v="female"/>
    <x v="3"/>
    <s v="associate's degree"/>
    <s v="standard"/>
    <s v="completed"/>
    <n v="73"/>
    <n v="75"/>
    <n v="80"/>
    <n v="228"/>
    <n v="76"/>
  </r>
  <r>
    <s v="female"/>
    <x v="3"/>
    <s v="some college"/>
    <s v="standard"/>
    <s v="none"/>
    <n v="69"/>
    <n v="77"/>
    <n v="77"/>
    <n v="223"/>
    <n v="74.333333333333329"/>
  </r>
  <r>
    <s v="female"/>
    <x v="1"/>
    <s v="associate's degree"/>
    <s v="standard"/>
    <s v="none"/>
    <n v="65"/>
    <n v="76"/>
    <n v="76"/>
    <n v="217"/>
    <n v="72.333333333333329"/>
  </r>
  <r>
    <s v="female"/>
    <x v="2"/>
    <s v="high school"/>
    <s v="standard"/>
    <s v="none"/>
    <n v="55"/>
    <n v="73"/>
    <n v="73"/>
    <n v="201"/>
    <n v="67"/>
  </r>
  <r>
    <s v="female"/>
    <x v="1"/>
    <s v="bachelor's degree"/>
    <s v="free/reduced"/>
    <s v="none"/>
    <n v="44"/>
    <n v="63"/>
    <n v="62"/>
    <n v="169"/>
    <n v="56.333333333333336"/>
  </r>
  <r>
    <s v="female"/>
    <x v="1"/>
    <s v="some college"/>
    <s v="standard"/>
    <s v="none"/>
    <n v="54"/>
    <n v="64"/>
    <n v="65"/>
    <n v="183"/>
    <n v="61"/>
  </r>
  <r>
    <s v="female"/>
    <x v="2"/>
    <s v="some high school"/>
    <s v="standard"/>
    <s v="none"/>
    <n v="48"/>
    <n v="66"/>
    <n v="65"/>
    <n v="179"/>
    <n v="59.666666666666664"/>
  </r>
  <r>
    <s v="male"/>
    <x v="1"/>
    <s v="some college"/>
    <s v="free/reduced"/>
    <s v="none"/>
    <n v="58"/>
    <n v="57"/>
    <n v="54"/>
    <n v="169"/>
    <n v="56.333333333333336"/>
  </r>
  <r>
    <s v="male"/>
    <x v="2"/>
    <s v="some high school"/>
    <s v="standard"/>
    <s v="none"/>
    <n v="71"/>
    <n v="62"/>
    <n v="50"/>
    <n v="183"/>
    <n v="61"/>
  </r>
  <r>
    <s v="male"/>
    <x v="5"/>
    <s v="bachelor's degree"/>
    <s v="standard"/>
    <s v="none"/>
    <n v="68"/>
    <n v="68"/>
    <n v="64"/>
    <n v="200"/>
    <n v="66.666666666666671"/>
  </r>
  <r>
    <s v="female"/>
    <x v="5"/>
    <s v="high school"/>
    <s v="standard"/>
    <s v="none"/>
    <n v="74"/>
    <n v="76"/>
    <n v="73"/>
    <n v="223"/>
    <n v="74.333333333333329"/>
  </r>
  <r>
    <s v="female"/>
    <x v="1"/>
    <s v="bachelor's degree"/>
    <s v="standard"/>
    <s v="completed"/>
    <n v="92"/>
    <n v="100"/>
    <n v="99"/>
    <n v="291"/>
    <n v="97"/>
  </r>
  <r>
    <s v="female"/>
    <x v="1"/>
    <s v="bachelor's degree"/>
    <s v="standard"/>
    <s v="completed"/>
    <n v="56"/>
    <n v="79"/>
    <n v="72"/>
    <n v="207"/>
    <n v="69"/>
  </r>
  <r>
    <s v="male"/>
    <x v="0"/>
    <s v="high school"/>
    <s v="free/reduced"/>
    <s v="none"/>
    <n v="30"/>
    <n v="24"/>
    <n v="15"/>
    <n v="69"/>
    <n v="23"/>
  </r>
  <r>
    <s v="male"/>
    <x v="2"/>
    <s v="some high school"/>
    <s v="standard"/>
    <s v="none"/>
    <n v="53"/>
    <n v="54"/>
    <n v="48"/>
    <n v="155"/>
    <n v="51.666666666666664"/>
  </r>
  <r>
    <s v="female"/>
    <x v="3"/>
    <s v="high school"/>
    <s v="standard"/>
    <s v="none"/>
    <n v="69"/>
    <n v="77"/>
    <n v="73"/>
    <n v="219"/>
    <n v="73"/>
  </r>
  <r>
    <s v="female"/>
    <x v="3"/>
    <m/>
    <s v="standard"/>
    <s v="none"/>
    <n v="65"/>
    <n v="82"/>
    <n v="81"/>
    <n v="228"/>
    <n v="76"/>
  </r>
  <r>
    <s v="female"/>
    <x v="3"/>
    <s v="master's degree"/>
    <s v="standard"/>
    <s v="none"/>
    <n v="54"/>
    <n v="60"/>
    <n v="63"/>
    <n v="177"/>
    <n v="59"/>
  </r>
  <r>
    <s v="female"/>
    <x v="1"/>
    <s v="high school"/>
    <s v="standard"/>
    <s v="none"/>
    <n v="29"/>
    <n v="29"/>
    <n v="30"/>
    <n v="88"/>
    <n v="29.333333333333332"/>
  </r>
  <r>
    <s v="female"/>
    <x v="5"/>
    <s v="some college"/>
    <s v="standard"/>
    <s v="none"/>
    <n v="76"/>
    <n v="78"/>
    <n v="80"/>
    <n v="234"/>
    <n v="78"/>
  </r>
  <r>
    <s v="male"/>
    <x v="3"/>
    <s v="high school"/>
    <s v="free/reduced"/>
    <s v="none"/>
    <n v="60"/>
    <n v="57"/>
    <n v="51"/>
    <n v="168"/>
    <n v="56"/>
  </r>
  <r>
    <s v="male"/>
    <x v="3"/>
    <s v="master's degree"/>
    <s v="free/reduced"/>
    <s v="completed"/>
    <n v="84"/>
    <n v="89"/>
    <n v="90"/>
    <n v="263"/>
    <n v="87.666666666666671"/>
  </r>
  <r>
    <s v="male"/>
    <x v="1"/>
    <s v="some high school"/>
    <s v="standard"/>
    <s v="none"/>
    <n v="75"/>
    <n v="72"/>
    <n v="62"/>
    <n v="209"/>
    <n v="69.666666666666671"/>
  </r>
  <r>
    <s v="female"/>
    <x v="1"/>
    <s v="associate's degree"/>
    <s v="standard"/>
    <s v="none"/>
    <n v="85"/>
    <n v="84"/>
    <n v="82"/>
    <n v="251"/>
    <n v="83.666666666666671"/>
  </r>
  <r>
    <s v="female"/>
    <x v="1"/>
    <s v="master's degree"/>
    <s v="free/reduced"/>
    <s v="none"/>
    <n v="40"/>
    <n v="58"/>
    <n v="54"/>
    <n v="152"/>
    <n v="50.666666666666664"/>
  </r>
  <r>
    <s v="female"/>
    <x v="5"/>
    <s v="some college"/>
    <s v="standard"/>
    <s v="none"/>
    <n v="61"/>
    <n v="64"/>
    <n v="62"/>
    <n v="187"/>
    <n v="62.333333333333336"/>
  </r>
  <r>
    <s v="female"/>
    <x v="0"/>
    <s v="associate's degree"/>
    <s v="standard"/>
    <s v="none"/>
    <n v="58"/>
    <n v="63"/>
    <n v="65"/>
    <n v="186"/>
    <n v="62"/>
  </r>
  <r>
    <s v="male"/>
    <x v="3"/>
    <s v="some college"/>
    <s v="free/reduced"/>
    <s v="completed"/>
    <n v="69"/>
    <n v="60"/>
    <n v="63"/>
    <n v="192"/>
    <n v="64"/>
  </r>
  <r>
    <s v="female"/>
    <x v="1"/>
    <s v="some college"/>
    <s v="standard"/>
    <s v="none"/>
    <n v="58"/>
    <n v="59"/>
    <n v="66"/>
    <n v="183"/>
    <n v="61"/>
  </r>
  <r>
    <s v="male"/>
    <x v="1"/>
    <s v="bachelor's degree"/>
    <s v="standard"/>
    <s v="completed"/>
    <n v="94"/>
    <n v="90"/>
    <n v="91"/>
    <n v="275"/>
    <n v="91.666666666666671"/>
  </r>
  <r>
    <s v="female"/>
    <x v="1"/>
    <s v="associate's degree"/>
    <s v="standard"/>
    <s v="none"/>
    <n v="65"/>
    <n v="77"/>
    <n v="74"/>
    <n v="216"/>
    <n v="72"/>
  </r>
  <r>
    <s v="female"/>
    <x v="2"/>
    <s v="associate's degree"/>
    <s v="standard"/>
    <s v="none"/>
    <n v="82"/>
    <n v="93"/>
    <n v="93"/>
    <n v="268"/>
    <n v="89.333333333333329"/>
  </r>
  <r>
    <s v="female"/>
    <x v="1"/>
    <s v="high school"/>
    <s v="standard"/>
    <s v="none"/>
    <n v="60"/>
    <n v="68"/>
    <n v="72"/>
    <n v="200"/>
    <n v="66.666666666666671"/>
  </r>
  <r>
    <s v="female"/>
    <x v="5"/>
    <s v="bachelor's degree"/>
    <s v="standard"/>
    <s v="none"/>
    <n v="37"/>
    <n v="45"/>
    <n v="38"/>
    <n v="120"/>
    <n v="40"/>
  </r>
  <r>
    <s v="male"/>
    <x v="3"/>
    <s v="bachelor's degree"/>
    <s v="standard"/>
    <s v="none"/>
    <n v="88"/>
    <n v="78"/>
    <n v="83"/>
    <n v="249"/>
    <n v="83"/>
  </r>
  <r>
    <s v="male"/>
    <x v="3"/>
    <s v="master's degree"/>
    <s v="standard"/>
    <s v="none"/>
    <n v="95"/>
    <n v="81"/>
    <n v="84"/>
    <n v="260"/>
    <n v="86.666666666666671"/>
  </r>
  <r>
    <s v="male"/>
    <x v="1"/>
    <s v="associate's degree"/>
    <s v="free/reduced"/>
    <s v="completed"/>
    <n v="65"/>
    <n v="73"/>
    <n v="68"/>
    <n v="206"/>
    <n v="68.666666666666671"/>
  </r>
  <r>
    <s v="female"/>
    <x v="1"/>
    <s v="high school"/>
    <s v="free/reduced"/>
    <s v="none"/>
    <n v="35"/>
    <n v="61"/>
    <n v="54"/>
    <n v="150"/>
    <n v="50"/>
  </r>
  <r>
    <s v="male"/>
    <x v="0"/>
    <s v="bachelor's degree"/>
    <s v="free/reduced"/>
    <s v="none"/>
    <n v="62"/>
    <n v="63"/>
    <n v="56"/>
    <n v="181"/>
    <n v="60.333333333333336"/>
  </r>
  <r>
    <s v="male"/>
    <x v="1"/>
    <s v="high school"/>
    <s v="free/reduced"/>
    <s v="completed"/>
    <n v="58"/>
    <n v="51"/>
    <n v="52"/>
    <n v="161"/>
    <n v="53.666666666666664"/>
  </r>
  <r>
    <s v="male"/>
    <x v="2"/>
    <s v="some college"/>
    <s v="standard"/>
    <s v="completed"/>
    <n v="100"/>
    <n v="96"/>
    <n v="86"/>
    <n v="282"/>
    <n v="94"/>
  </r>
  <r>
    <s v="female"/>
    <x v="5"/>
    <s v="bachelor's degree"/>
    <s v="free/reduced"/>
    <s v="none"/>
    <n v="61"/>
    <n v="58"/>
    <n v="62"/>
    <n v="181"/>
    <n v="60.333333333333336"/>
  </r>
  <r>
    <s v="male"/>
    <x v="3"/>
    <s v="some college"/>
    <s v="standard"/>
    <s v="completed"/>
    <n v="100"/>
    <n v="97"/>
    <n v="99"/>
    <n v="296"/>
    <n v="98.666666666666671"/>
  </r>
  <r>
    <s v="male"/>
    <x v="0"/>
    <s v="associate's degree"/>
    <s v="free/reduced"/>
    <s v="completed"/>
    <n v="69"/>
    <n v="70"/>
    <n v="63"/>
    <n v="202"/>
    <n v="67.333333333333329"/>
  </r>
  <r>
    <s v="male"/>
    <x v="3"/>
    <s v="associate's degree"/>
    <s v="standard"/>
    <s v="none"/>
    <n v="61"/>
    <n v="48"/>
    <n v="46"/>
    <n v="155"/>
    <n v="51.666666666666664"/>
  </r>
  <r>
    <s v="male"/>
    <x v="3"/>
    <s v="some college"/>
    <s v="free/reduced"/>
    <s v="none"/>
    <n v="49"/>
    <n v="57"/>
    <n v="46"/>
    <n v="152"/>
    <n v="50.666666666666664"/>
  </r>
  <r>
    <s v="female"/>
    <x v="1"/>
    <s v="some high school"/>
    <s v="standard"/>
    <s v="completed"/>
    <n v="44"/>
    <n v="51"/>
    <n v="55"/>
    <n v="150"/>
    <n v="50"/>
  </r>
  <r>
    <s v="male"/>
    <x v="3"/>
    <s v="some college"/>
    <s v="standard"/>
    <s v="none"/>
    <n v="67"/>
    <n v="64"/>
    <n v="70"/>
    <n v="201"/>
    <n v="67"/>
  </r>
  <r>
    <s v="male"/>
    <x v="0"/>
    <s v="high school"/>
    <s v="standard"/>
    <s v="none"/>
    <n v="79"/>
    <n v="60"/>
    <n v="65"/>
    <n v="204"/>
    <n v="68"/>
  </r>
  <r>
    <s v="female"/>
    <x v="0"/>
    <s v="bachelor's degree"/>
    <s v="standard"/>
    <s v="completed"/>
    <n v="66"/>
    <n v="74"/>
    <n v="81"/>
    <n v="221"/>
    <n v="73.666666666666671"/>
  </r>
  <r>
    <s v="female"/>
    <x v="1"/>
    <s v="high school"/>
    <s v="standard"/>
    <s v="none"/>
    <n v="75"/>
    <n v="88"/>
    <n v="85"/>
    <n v="248"/>
    <n v="82.666666666666671"/>
  </r>
  <r>
    <s v="male"/>
    <x v="3"/>
    <m/>
    <s v="standard"/>
    <s v="none"/>
    <n v="84"/>
    <n v="84"/>
    <n v="80"/>
    <n v="248"/>
    <n v="82.666666666666671"/>
  </r>
  <r>
    <s v="male"/>
    <x v="2"/>
    <s v="high school"/>
    <s v="standard"/>
    <s v="none"/>
    <n v="71"/>
    <n v="74"/>
    <n v="64"/>
    <n v="209"/>
    <n v="69.666666666666671"/>
  </r>
  <r>
    <s v="female"/>
    <x v="0"/>
    <s v="high school"/>
    <s v="free/reduced"/>
    <s v="completed"/>
    <n v="67"/>
    <n v="80"/>
    <n v="81"/>
    <n v="228"/>
    <n v="76"/>
  </r>
  <r>
    <s v="female"/>
    <x v="3"/>
    <s v="some high school"/>
    <s v="standard"/>
    <s v="completed"/>
    <n v="80"/>
    <n v="92"/>
    <n v="88"/>
    <n v="260"/>
    <n v="86.666666666666671"/>
  </r>
  <r>
    <s v="male"/>
    <x v="5"/>
    <s v="some college"/>
    <s v="standard"/>
    <s v="none"/>
    <n v="86"/>
    <n v="76"/>
    <n v="74"/>
    <n v="236"/>
    <n v="78.666666666666671"/>
  </r>
  <r>
    <s v="female"/>
    <x v="3"/>
    <s v="associate's degree"/>
    <s v="standard"/>
    <s v="none"/>
    <n v="76"/>
    <n v="74"/>
    <n v="73"/>
    <n v="223"/>
    <n v="74.333333333333329"/>
  </r>
  <r>
    <s v="male"/>
    <x v="3"/>
    <s v="high school"/>
    <s v="standard"/>
    <s v="none"/>
    <n v="41"/>
    <n v="52"/>
    <n v="51"/>
    <n v="144"/>
    <n v="48"/>
  </r>
  <r>
    <s v="female"/>
    <x v="3"/>
    <s v="associate's degree"/>
    <s v="free/reduced"/>
    <s v="completed"/>
    <n v="74"/>
    <n v="88"/>
    <n v="90"/>
    <n v="252"/>
    <n v="84"/>
  </r>
  <r>
    <s v="female"/>
    <x v="0"/>
    <s v="some high school"/>
    <s v="free/reduced"/>
    <s v="none"/>
    <n v="72"/>
    <n v="81"/>
    <n v="79"/>
    <n v="232"/>
    <n v="77.333333333333329"/>
  </r>
  <r>
    <s v="female"/>
    <x v="5"/>
    <s v="high school"/>
    <s v="standard"/>
    <s v="completed"/>
    <n v="74"/>
    <n v="79"/>
    <n v="80"/>
    <n v="233"/>
    <n v="77.666666666666671"/>
  </r>
  <r>
    <s v="male"/>
    <x v="0"/>
    <s v="high school"/>
    <s v="standard"/>
    <s v="none"/>
    <n v="70"/>
    <n v="65"/>
    <n v="60"/>
    <n v="195"/>
    <n v="65"/>
  </r>
  <r>
    <s v="female"/>
    <x v="0"/>
    <s v="bachelor's degree"/>
    <s v="standard"/>
    <s v="completed"/>
    <n v="65"/>
    <n v="81"/>
    <n v="81"/>
    <n v="227"/>
    <n v="75.666666666666671"/>
  </r>
  <r>
    <s v="female"/>
    <x v="3"/>
    <s v="associate's degree"/>
    <s v="standard"/>
    <s v="none"/>
    <n v="59"/>
    <n v="70"/>
    <n v="65"/>
    <n v="194"/>
    <n v="64.666666666666671"/>
  </r>
  <r>
    <s v="female"/>
    <x v="5"/>
    <s v="high school"/>
    <s v="free/reduced"/>
    <s v="none"/>
    <n v="64"/>
    <n v="62"/>
    <n v="68"/>
    <n v="194"/>
    <n v="64.666666666666671"/>
  </r>
  <r>
    <s v="female"/>
    <x v="0"/>
    <s v="high school"/>
    <s v="standard"/>
    <s v="none"/>
    <n v="50"/>
    <n v="53"/>
    <n v="55"/>
    <n v="158"/>
    <n v="52.666666666666664"/>
  </r>
  <r>
    <s v="female"/>
    <x v="3"/>
    <s v="some college"/>
    <s v="standard"/>
    <s v="completed"/>
    <n v="69"/>
    <n v="79"/>
    <n v="81"/>
    <n v="229"/>
    <n v="76.333333333333329"/>
  </r>
  <r>
    <s v="male"/>
    <x v="1"/>
    <s v="some high school"/>
    <s v="free/reduced"/>
    <s v="completed"/>
    <n v="51"/>
    <n v="56"/>
    <n v="53"/>
    <n v="160"/>
    <n v="53.333333333333336"/>
  </r>
  <r>
    <s v="female"/>
    <x v="2"/>
    <s v="high school"/>
    <s v="standard"/>
    <s v="completed"/>
    <n v="68"/>
    <n v="80"/>
    <n v="76"/>
    <n v="224"/>
    <n v="74.666666666666671"/>
  </r>
  <r>
    <s v="female"/>
    <x v="3"/>
    <s v="some college"/>
    <s v="standard"/>
    <s v="completed"/>
    <n v="85"/>
    <n v="86"/>
    <n v="98"/>
    <n v="269"/>
    <n v="89.666666666666671"/>
  </r>
  <r>
    <s v="female"/>
    <x v="2"/>
    <s v="associate's degree"/>
    <s v="standard"/>
    <s v="completed"/>
    <n v="65"/>
    <n v="70"/>
    <n v="74"/>
    <n v="209"/>
    <n v="69.666666666666671"/>
  </r>
  <r>
    <s v="female"/>
    <x v="0"/>
    <s v="some high school"/>
    <s v="standard"/>
    <s v="none"/>
    <n v="73"/>
    <n v="79"/>
    <n v="79"/>
    <n v="231"/>
    <n v="77"/>
  </r>
  <r>
    <s v="female"/>
    <x v="0"/>
    <s v="some college"/>
    <s v="standard"/>
    <s v="none"/>
    <n v="62"/>
    <n v="67"/>
    <n v="67"/>
    <n v="196"/>
    <n v="65.333333333333329"/>
  </r>
  <r>
    <s v="male"/>
    <x v="1"/>
    <s v="associate's degree"/>
    <s v="free/reduced"/>
    <s v="none"/>
    <n v="77"/>
    <n v="67"/>
    <n v="64"/>
    <n v="208"/>
    <n v="69.333333333333329"/>
  </r>
  <r>
    <s v="male"/>
    <x v="3"/>
    <s v="some high school"/>
    <s v="standard"/>
    <s v="none"/>
    <n v="69"/>
    <n v="66"/>
    <n v="61"/>
    <n v="196"/>
    <n v="65.333333333333329"/>
  </r>
  <r>
    <s v="female"/>
    <x v="3"/>
    <s v="associate's degree"/>
    <s v="free/reduced"/>
    <s v="none"/>
    <n v="43"/>
    <n v="60"/>
    <n v="58"/>
    <n v="161"/>
    <n v="53.666666666666664"/>
  </r>
  <r>
    <s v="male"/>
    <x v="3"/>
    <s v="associate's degree"/>
    <s v="standard"/>
    <s v="none"/>
    <n v="90"/>
    <n v="87"/>
    <n v="85"/>
    <n v="262"/>
    <n v="87.333333333333329"/>
  </r>
  <r>
    <s v="male"/>
    <x v="1"/>
    <s v="some college"/>
    <s v="free/reduced"/>
    <s v="none"/>
    <n v="74"/>
    <n v="77"/>
    <n v="73"/>
    <n v="224"/>
    <n v="74.666666666666671"/>
  </r>
  <r>
    <s v="male"/>
    <x v="1"/>
    <s v="some high school"/>
    <s v="standard"/>
    <s v="none"/>
    <n v="73"/>
    <n v="66"/>
    <n v="63"/>
    <n v="202"/>
    <n v="67.333333333333329"/>
  </r>
  <r>
    <s v="female"/>
    <x v="3"/>
    <s v="some college"/>
    <s v="free/reduced"/>
    <s v="none"/>
    <n v="55"/>
    <n v="71"/>
    <n v="69"/>
    <n v="195"/>
    <n v="65"/>
  </r>
  <r>
    <s v="female"/>
    <x v="1"/>
    <s v="high school"/>
    <s v="standard"/>
    <s v="none"/>
    <n v="65"/>
    <n v="69"/>
    <n v="67"/>
    <n v="201"/>
    <n v="67"/>
  </r>
  <r>
    <s v="male"/>
    <x v="3"/>
    <s v="associate's degree"/>
    <s v="standard"/>
    <s v="none"/>
    <n v="80"/>
    <n v="63"/>
    <n v="63"/>
    <n v="206"/>
    <n v="68.666666666666671"/>
  </r>
  <r>
    <s v="female"/>
    <x v="1"/>
    <s v="some high school"/>
    <s v="free/reduced"/>
    <s v="completed"/>
    <n v="50"/>
    <n v="60"/>
    <n v="60"/>
    <n v="170"/>
    <n v="56.666666666666664"/>
  </r>
  <r>
    <s v="female"/>
    <x v="1"/>
    <s v="some college"/>
    <s v="free/reduced"/>
    <s v="completed"/>
    <n v="63"/>
    <n v="73"/>
    <n v="71"/>
    <n v="207"/>
    <n v="69"/>
  </r>
  <r>
    <s v="female"/>
    <x v="0"/>
    <s v="bachelor's degree"/>
    <s v="free/reduced"/>
    <s v="none"/>
    <n v="77"/>
    <n v="85"/>
    <n v="87"/>
    <n v="249"/>
    <n v="83"/>
  </r>
  <r>
    <s v="male"/>
    <x v="1"/>
    <s v="some college"/>
    <s v="standard"/>
    <s v="none"/>
    <n v="73"/>
    <n v="74"/>
    <n v="61"/>
    <n v="208"/>
    <n v="69.333333333333329"/>
  </r>
  <r>
    <s v="male"/>
    <x v="3"/>
    <s v="associate's degree"/>
    <s v="standard"/>
    <s v="completed"/>
    <n v="81"/>
    <n v="72"/>
    <n v="77"/>
    <n v="230"/>
    <n v="76.666666666666671"/>
  </r>
  <r>
    <s v="female"/>
    <x v="1"/>
    <s v="high school"/>
    <s v="free/reduced"/>
    <s v="none"/>
    <n v="66"/>
    <n v="76"/>
    <n v="68"/>
    <n v="210"/>
    <n v="70"/>
  </r>
  <r>
    <s v="male"/>
    <x v="3"/>
    <s v="associate's degree"/>
    <s v="free/reduced"/>
    <s v="none"/>
    <n v="52"/>
    <n v="57"/>
    <n v="50"/>
    <n v="159"/>
    <n v="53"/>
  </r>
  <r>
    <s v="female"/>
    <x v="1"/>
    <s v="some college"/>
    <s v="standard"/>
    <s v="none"/>
    <n v="69"/>
    <n v="78"/>
    <n v="76"/>
    <n v="223"/>
    <n v="74.333333333333329"/>
  </r>
  <r>
    <s v="female"/>
    <x v="4"/>
    <m/>
    <s v="standard"/>
    <s v="completed"/>
    <n v="65"/>
    <n v="84"/>
    <n v="84"/>
    <n v="233"/>
    <n v="77.666666666666671"/>
  </r>
  <r>
    <s v="female"/>
    <x v="3"/>
    <s v="high school"/>
    <s v="standard"/>
    <s v="completed"/>
    <n v="69"/>
    <n v="77"/>
    <n v="78"/>
    <n v="224"/>
    <n v="74.666666666666671"/>
  </r>
  <r>
    <s v="female"/>
    <x v="0"/>
    <s v="some college"/>
    <s v="standard"/>
    <s v="completed"/>
    <n v="50"/>
    <n v="64"/>
    <n v="66"/>
    <n v="180"/>
    <n v="60"/>
  </r>
  <r>
    <s v="female"/>
    <x v="5"/>
    <s v="some college"/>
    <s v="standard"/>
    <s v="completed"/>
    <n v="73"/>
    <n v="78"/>
    <n v="76"/>
    <n v="227"/>
    <n v="75.666666666666671"/>
  </r>
  <r>
    <s v="female"/>
    <x v="1"/>
    <s v="some high school"/>
    <s v="standard"/>
    <s v="completed"/>
    <n v="70"/>
    <n v="82"/>
    <n v="76"/>
    <n v="228"/>
    <n v="76"/>
  </r>
  <r>
    <s v="male"/>
    <x v="3"/>
    <s v="associate's degree"/>
    <s v="free/reduced"/>
    <s v="none"/>
    <n v="81"/>
    <n v="75"/>
    <n v="78"/>
    <n v="234"/>
    <n v="78"/>
  </r>
  <r>
    <s v="male"/>
    <x v="3"/>
    <s v="some college"/>
    <s v="free/reduced"/>
    <s v="none"/>
    <n v="63"/>
    <n v="61"/>
    <n v="60"/>
    <n v="184"/>
    <n v="61.333333333333336"/>
  </r>
  <r>
    <s v="female"/>
    <x v="3"/>
    <s v="high school"/>
    <s v="standard"/>
    <s v="none"/>
    <n v="67"/>
    <n v="72"/>
    <n v="74"/>
    <n v="213"/>
    <n v="71"/>
  </r>
  <r>
    <s v="male"/>
    <x v="0"/>
    <s v="high school"/>
    <s v="standard"/>
    <s v="none"/>
    <n v="60"/>
    <n v="68"/>
    <n v="60"/>
    <n v="188"/>
    <n v="62.666666666666664"/>
  </r>
  <r>
    <s v="male"/>
    <x v="0"/>
    <s v="high school"/>
    <s v="standard"/>
    <s v="none"/>
    <n v="62"/>
    <n v="55"/>
    <n v="54"/>
    <n v="171"/>
    <n v="57"/>
  </r>
  <r>
    <s v="female"/>
    <x v="1"/>
    <s v="some high school"/>
    <s v="free/reduced"/>
    <s v="completed"/>
    <n v="29"/>
    <n v="40"/>
    <n v="44"/>
    <n v="113"/>
    <n v="37.666666666666664"/>
  </r>
  <r>
    <s v="male"/>
    <x v="0"/>
    <s v="some college"/>
    <s v="standard"/>
    <s v="completed"/>
    <n v="62"/>
    <n v="66"/>
    <n v="68"/>
    <n v="196"/>
    <n v="65.333333333333329"/>
  </r>
  <r>
    <s v="female"/>
    <x v="5"/>
    <s v="master's degree"/>
    <s v="standard"/>
    <s v="completed"/>
    <n v="94"/>
    <n v="99"/>
    <n v="100"/>
    <n v="293"/>
    <n v="97.666666666666671"/>
  </r>
  <r>
    <s v="male"/>
    <x v="5"/>
    <s v="some college"/>
    <s v="standard"/>
    <s v="completed"/>
    <n v="85"/>
    <n v="75"/>
    <n v="68"/>
    <n v="228"/>
    <n v="76"/>
  </r>
  <r>
    <s v="male"/>
    <x v="3"/>
    <s v="associate's degree"/>
    <s v="free/reduced"/>
    <s v="none"/>
    <n v="77"/>
    <n v="78"/>
    <n v="73"/>
    <n v="228"/>
    <n v="76"/>
  </r>
  <r>
    <s v="male"/>
    <x v="2"/>
    <s v="high school"/>
    <s v="free/reduced"/>
    <s v="none"/>
    <n v="53"/>
    <n v="58"/>
    <n v="44"/>
    <n v="155"/>
    <n v="51.666666666666664"/>
  </r>
  <r>
    <s v="male"/>
    <x v="5"/>
    <s v="some college"/>
    <s v="free/reduced"/>
    <s v="none"/>
    <n v="93"/>
    <n v="90"/>
    <n v="83"/>
    <n v="266"/>
    <n v="88.666666666666671"/>
  </r>
  <r>
    <s v="female"/>
    <x v="1"/>
    <s v="associate's degree"/>
    <s v="standard"/>
    <s v="none"/>
    <n v="49"/>
    <n v="53"/>
    <n v="53"/>
    <n v="155"/>
    <n v="51.666666666666664"/>
  </r>
  <r>
    <s v="female"/>
    <x v="5"/>
    <s v="associate's degree"/>
    <s v="free/reduced"/>
    <s v="none"/>
    <n v="73"/>
    <n v="76"/>
    <n v="78"/>
    <n v="227"/>
    <n v="75.666666666666671"/>
  </r>
  <r>
    <s v="female"/>
    <x v="1"/>
    <s v="bachelor's degree"/>
    <s v="free/reduced"/>
    <s v="completed"/>
    <n v="66"/>
    <n v="74"/>
    <n v="81"/>
    <n v="221"/>
    <n v="73.666666666666671"/>
  </r>
  <r>
    <s v="female"/>
    <x v="3"/>
    <s v="associate's degree"/>
    <s v="standard"/>
    <s v="none"/>
    <n v="77"/>
    <n v="77"/>
    <n v="73"/>
    <n v="227"/>
    <n v="75.666666666666671"/>
  </r>
  <r>
    <s v="female"/>
    <x v="1"/>
    <s v="some high school"/>
    <s v="standard"/>
    <s v="none"/>
    <n v="49"/>
    <n v="63"/>
    <n v="56"/>
    <n v="168"/>
    <n v="56"/>
  </r>
  <r>
    <s v="female"/>
    <x v="3"/>
    <s v="some college"/>
    <s v="free/reduced"/>
    <s v="none"/>
    <n v="79"/>
    <n v="89"/>
    <n v="86"/>
    <n v="254"/>
    <n v="84.666666666666671"/>
  </r>
  <r>
    <s v="female"/>
    <x v="1"/>
    <s v="associate's degree"/>
    <s v="standard"/>
    <s v="completed"/>
    <n v="75"/>
    <n v="82"/>
    <n v="90"/>
    <n v="247"/>
    <n v="82.333333333333329"/>
  </r>
  <r>
    <s v="female"/>
    <x v="2"/>
    <s v="bachelor's degree"/>
    <s v="standard"/>
    <s v="none"/>
    <n v="59"/>
    <n v="72"/>
    <n v="70"/>
    <n v="201"/>
    <n v="67"/>
  </r>
  <r>
    <s v="female"/>
    <x v="3"/>
    <s v="associate's degree"/>
    <s v="standard"/>
    <s v="completed"/>
    <n v="57"/>
    <n v="78"/>
    <n v="79"/>
    <n v="214"/>
    <n v="71.333333333333329"/>
  </r>
  <r>
    <s v="male"/>
    <x v="1"/>
    <s v="high school"/>
    <s v="free/reduced"/>
    <s v="none"/>
    <n v="66"/>
    <n v="66"/>
    <n v="59"/>
    <n v="191"/>
    <n v="63.666666666666664"/>
  </r>
  <r>
    <s v="female"/>
    <x v="5"/>
    <s v="bachelor's degree"/>
    <s v="standard"/>
    <s v="completed"/>
    <n v="79"/>
    <n v="81"/>
    <n v="82"/>
    <n v="242"/>
    <n v="80.666666666666671"/>
  </r>
  <r>
    <s v="female"/>
    <x v="0"/>
    <s v="some high school"/>
    <s v="standard"/>
    <s v="none"/>
    <n v="57"/>
    <n v="67"/>
    <n v="72"/>
    <n v="196"/>
    <n v="65.333333333333329"/>
  </r>
  <r>
    <s v="male"/>
    <x v="2"/>
    <s v="bachelor's degree"/>
    <s v="standard"/>
    <s v="completed"/>
    <n v="87"/>
    <n v="84"/>
    <n v="87"/>
    <n v="258"/>
    <n v="86"/>
  </r>
  <r>
    <s v="female"/>
    <x v="4"/>
    <s v="some college"/>
    <s v="standard"/>
    <s v="none"/>
    <n v="63"/>
    <n v="64"/>
    <n v="67"/>
    <n v="194"/>
    <n v="64.666666666666671"/>
  </r>
  <r>
    <s v="female"/>
    <x v="0"/>
    <s v="some high school"/>
    <s v="free/reduced"/>
    <s v="completed"/>
    <n v="59"/>
    <n v="63"/>
    <n v="64"/>
    <n v="186"/>
    <n v="62"/>
  </r>
  <r>
    <s v="male"/>
    <x v="2"/>
    <s v="bachelor's degree"/>
    <s v="free/reduced"/>
    <s v="none"/>
    <n v="62"/>
    <n v="72"/>
    <n v="65"/>
    <n v="199"/>
    <n v="66.333333333333329"/>
  </r>
  <r>
    <s v="male"/>
    <x v="3"/>
    <s v="high school"/>
    <s v="standard"/>
    <s v="none"/>
    <n v="46"/>
    <n v="34"/>
    <n v="36"/>
    <n v="116"/>
    <n v="38.666666666666664"/>
  </r>
  <r>
    <s v="male"/>
    <x v="1"/>
    <m/>
    <s v="standard"/>
    <s v="none"/>
    <n v="66"/>
    <n v="59"/>
    <n v="52"/>
    <n v="177"/>
    <n v="59"/>
  </r>
  <r>
    <s v="male"/>
    <x v="3"/>
    <s v="high school"/>
    <s v="standard"/>
    <s v="none"/>
    <n v="89"/>
    <n v="87"/>
    <n v="79"/>
    <n v="255"/>
    <n v="85"/>
  </r>
  <r>
    <s v="female"/>
    <x v="3"/>
    <s v="associate's degree"/>
    <s v="free/reduced"/>
    <s v="completed"/>
    <n v="42"/>
    <n v="61"/>
    <n v="58"/>
    <n v="161"/>
    <n v="53.666666666666664"/>
  </r>
  <r>
    <s v="male"/>
    <x v="1"/>
    <s v="some college"/>
    <s v="standard"/>
    <s v="completed"/>
    <n v="93"/>
    <n v="84"/>
    <n v="90"/>
    <n v="267"/>
    <n v="89"/>
  </r>
  <r>
    <s v="female"/>
    <x v="5"/>
    <s v="some high school"/>
    <s v="standard"/>
    <s v="completed"/>
    <n v="80"/>
    <n v="85"/>
    <n v="85"/>
    <n v="250"/>
    <n v="83.333333333333329"/>
  </r>
  <r>
    <s v="female"/>
    <x v="3"/>
    <s v="some college"/>
    <s v="standard"/>
    <s v="none"/>
    <n v="98"/>
    <n v="100"/>
    <n v="99"/>
    <n v="297"/>
    <n v="99"/>
  </r>
  <r>
    <s v="male"/>
    <x v="3"/>
    <s v="master's degree"/>
    <s v="standard"/>
    <s v="none"/>
    <n v="81"/>
    <n v="81"/>
    <n v="84"/>
    <n v="246"/>
    <n v="82"/>
  </r>
  <r>
    <s v="female"/>
    <x v="0"/>
    <s v="some high school"/>
    <s v="standard"/>
    <s v="completed"/>
    <n v="60"/>
    <n v="70"/>
    <n v="74"/>
    <n v="204"/>
    <n v="68"/>
  </r>
  <r>
    <s v="female"/>
    <x v="0"/>
    <s v="associate's degree"/>
    <s v="free/reduced"/>
    <s v="completed"/>
    <n v="76"/>
    <n v="94"/>
    <n v="87"/>
    <n v="257"/>
    <n v="85.666666666666671"/>
  </r>
  <r>
    <s v="male"/>
    <x v="1"/>
    <s v="associate's degree"/>
    <s v="standard"/>
    <s v="completed"/>
    <n v="73"/>
    <n v="78"/>
    <n v="72"/>
    <n v="223"/>
    <n v="74.333333333333329"/>
  </r>
  <r>
    <s v="female"/>
    <x v="1"/>
    <s v="associate's degree"/>
    <s v="standard"/>
    <s v="completed"/>
    <n v="96"/>
    <n v="96"/>
    <n v="99"/>
    <n v="291"/>
    <n v="97"/>
  </r>
  <r>
    <s v="female"/>
    <x v="1"/>
    <s v="high school"/>
    <s v="standard"/>
    <s v="none"/>
    <n v="76"/>
    <n v="76"/>
    <n v="74"/>
    <n v="226"/>
    <n v="75.333333333333329"/>
  </r>
  <r>
    <s v="male"/>
    <x v="5"/>
    <s v="associate's degree"/>
    <s v="free/reduced"/>
    <s v="completed"/>
    <n v="91"/>
    <n v="73"/>
    <n v="80"/>
    <n v="244"/>
    <n v="81.333333333333329"/>
  </r>
  <r>
    <s v="female"/>
    <x v="1"/>
    <s v="some college"/>
    <s v="free/reduced"/>
    <s v="none"/>
    <n v="62"/>
    <n v="72"/>
    <n v="70"/>
    <n v="204"/>
    <n v="68"/>
  </r>
  <r>
    <s v="male"/>
    <x v="3"/>
    <s v="some high school"/>
    <s v="free/reduced"/>
    <s v="completed"/>
    <n v="55"/>
    <n v="59"/>
    <n v="59"/>
    <n v="173"/>
    <n v="57.666666666666664"/>
  </r>
  <r>
    <s v="female"/>
    <x v="0"/>
    <s v="some high school"/>
    <s v="free/reduced"/>
    <s v="completed"/>
    <n v="74"/>
    <n v="90"/>
    <n v="88"/>
    <n v="252"/>
    <n v="84"/>
  </r>
  <r>
    <s v="male"/>
    <x v="1"/>
    <s v="high school"/>
    <s v="standard"/>
    <s v="none"/>
    <n v="50"/>
    <n v="48"/>
    <n v="42"/>
    <n v="140"/>
    <n v="46.666666666666664"/>
  </r>
  <r>
    <s v="male"/>
    <x v="0"/>
    <s v="some college"/>
    <s v="standard"/>
    <s v="none"/>
    <n v="47"/>
    <n v="43"/>
    <n v="41"/>
    <n v="131"/>
    <n v="43.666666666666664"/>
  </r>
  <r>
    <s v="male"/>
    <x v="5"/>
    <s v="some college"/>
    <s v="standard"/>
    <s v="completed"/>
    <n v="81"/>
    <n v="74"/>
    <n v="71"/>
    <n v="226"/>
    <n v="75.333333333333329"/>
  </r>
  <r>
    <s v="female"/>
    <x v="5"/>
    <s v="associate's degree"/>
    <s v="standard"/>
    <s v="completed"/>
    <n v="65"/>
    <n v="75"/>
    <n v="77"/>
    <n v="217"/>
    <n v="72.333333333333329"/>
  </r>
  <r>
    <s v="male"/>
    <x v="5"/>
    <s v="some high school"/>
    <s v="standard"/>
    <s v="completed"/>
    <n v="68"/>
    <n v="51"/>
    <n v="57"/>
    <n v="176"/>
    <n v="58.666666666666664"/>
  </r>
  <r>
    <s v="female"/>
    <x v="3"/>
    <s v="high school"/>
    <s v="free/reduced"/>
    <s v="none"/>
    <n v="73"/>
    <n v="92"/>
    <n v="84"/>
    <n v="249"/>
    <n v="83"/>
  </r>
  <r>
    <s v="male"/>
    <x v="1"/>
    <s v="some college"/>
    <s v="standard"/>
    <s v="none"/>
    <n v="53"/>
    <n v="39"/>
    <n v="37"/>
    <n v="129"/>
    <n v="43"/>
  </r>
  <r>
    <s v="female"/>
    <x v="0"/>
    <s v="associate's degree"/>
    <s v="free/reduced"/>
    <s v="completed"/>
    <n v="68"/>
    <n v="77"/>
    <n v="80"/>
    <n v="225"/>
    <n v="75"/>
  </r>
  <r>
    <s v="male"/>
    <x v="2"/>
    <s v="some high school"/>
    <s v="free/reduced"/>
    <s v="none"/>
    <n v="55"/>
    <n v="46"/>
    <n v="43"/>
    <n v="144"/>
    <n v="48"/>
  </r>
  <r>
    <s v="female"/>
    <x v="1"/>
    <s v="some college"/>
    <s v="standard"/>
    <s v="completed"/>
    <n v="87"/>
    <n v="89"/>
    <n v="94"/>
    <n v="270"/>
    <n v="90"/>
  </r>
  <r>
    <s v="male"/>
    <x v="3"/>
    <s v="some high school"/>
    <s v="standard"/>
    <s v="none"/>
    <n v="55"/>
    <n v="47"/>
    <n v="44"/>
    <n v="146"/>
    <n v="48.666666666666664"/>
  </r>
  <r>
    <s v="female"/>
    <x v="4"/>
    <s v="some college"/>
    <s v="free/reduced"/>
    <s v="none"/>
    <n v="53"/>
    <n v="58"/>
    <n v="57"/>
    <n v="168"/>
    <n v="56"/>
  </r>
  <r>
    <s v="male"/>
    <x v="1"/>
    <s v="master's degree"/>
    <s v="standard"/>
    <s v="none"/>
    <n v="67"/>
    <n v="57"/>
    <n v="59"/>
    <n v="183"/>
    <n v="61"/>
  </r>
  <r>
    <s v="male"/>
    <x v="1"/>
    <s v="associate's degree"/>
    <s v="standard"/>
    <s v="none"/>
    <n v="92"/>
    <n v="79"/>
    <n v="84"/>
    <n v="255"/>
    <n v="85"/>
  </r>
  <r>
    <s v="female"/>
    <x v="0"/>
    <s v="some college"/>
    <s v="free/reduced"/>
    <s v="completed"/>
    <n v="53"/>
    <n v="66"/>
    <n v="73"/>
    <n v="192"/>
    <n v="64"/>
  </r>
  <r>
    <s v="male"/>
    <x v="3"/>
    <s v="associate's degree"/>
    <s v="standard"/>
    <s v="none"/>
    <n v="81"/>
    <n v="71"/>
    <n v="73"/>
    <n v="225"/>
    <n v="75"/>
  </r>
  <r>
    <s v="male"/>
    <x v="1"/>
    <s v="high school"/>
    <s v="free/reduced"/>
    <s v="none"/>
    <n v="61"/>
    <n v="60"/>
    <n v="55"/>
    <n v="176"/>
    <n v="58.666666666666664"/>
  </r>
  <r>
    <s v="male"/>
    <x v="3"/>
    <s v="bachelor's degree"/>
    <s v="standard"/>
    <s v="none"/>
    <n v="80"/>
    <n v="73"/>
    <n v="72"/>
    <n v="225"/>
    <n v="75"/>
  </r>
  <r>
    <s v="female"/>
    <x v="2"/>
    <s v="associate's degree"/>
    <s v="free/reduced"/>
    <s v="none"/>
    <n v="37"/>
    <n v="57"/>
    <n v="56"/>
    <n v="150"/>
    <n v="50"/>
  </r>
  <r>
    <s v="female"/>
    <x v="1"/>
    <s v="high school"/>
    <s v="standard"/>
    <s v="none"/>
    <n v="81"/>
    <n v="84"/>
    <n v="82"/>
    <n v="247"/>
    <n v="82.333333333333329"/>
  </r>
  <r>
    <s v="female"/>
    <x v="1"/>
    <s v="associate's degree"/>
    <s v="standard"/>
    <s v="completed"/>
    <n v="59"/>
    <n v="73"/>
    <n v="72"/>
    <n v="204"/>
    <n v="68"/>
  </r>
  <r>
    <s v="male"/>
    <x v="0"/>
    <s v="some college"/>
    <s v="free/reduced"/>
    <s v="none"/>
    <n v="55"/>
    <n v="55"/>
    <n v="47"/>
    <n v="157"/>
    <n v="52.333333333333336"/>
  </r>
  <r>
    <s v="male"/>
    <x v="3"/>
    <s v="associate's degree"/>
    <s v="standard"/>
    <s v="none"/>
    <n v="72"/>
    <n v="79"/>
    <n v="74"/>
    <n v="225"/>
    <n v="75"/>
  </r>
  <r>
    <s v="male"/>
    <x v="3"/>
    <s v="high school"/>
    <s v="standard"/>
    <s v="none"/>
    <n v="69"/>
    <n v="75"/>
    <n v="71"/>
    <n v="215"/>
    <n v="71.666666666666671"/>
  </r>
  <r>
    <s v="male"/>
    <x v="1"/>
    <s v="some college"/>
    <s v="standard"/>
    <s v="none"/>
    <n v="69"/>
    <n v="64"/>
    <n v="68"/>
    <n v="201"/>
    <n v="67"/>
  </r>
  <r>
    <s v="female"/>
    <x v="1"/>
    <s v="bachelor's degree"/>
    <s v="free/reduced"/>
    <s v="none"/>
    <n v="50"/>
    <n v="60"/>
    <n v="59"/>
    <n v="169"/>
    <n v="56.333333333333336"/>
  </r>
  <r>
    <s v="male"/>
    <x v="0"/>
    <s v="some college"/>
    <s v="standard"/>
    <s v="completed"/>
    <n v="87"/>
    <n v="84"/>
    <n v="86"/>
    <n v="257"/>
    <n v="85.666666666666671"/>
  </r>
  <r>
    <s v="male"/>
    <x v="3"/>
    <s v="some high school"/>
    <s v="standard"/>
    <s v="completed"/>
    <n v="71"/>
    <n v="69"/>
    <n v="68"/>
    <n v="208"/>
    <n v="69.333333333333329"/>
  </r>
  <r>
    <s v="male"/>
    <x v="5"/>
    <s v="some college"/>
    <s v="standard"/>
    <s v="none"/>
    <n v="68"/>
    <n v="72"/>
    <n v="65"/>
    <n v="205"/>
    <n v="68.333333333333329"/>
  </r>
  <r>
    <s v="male"/>
    <x v="1"/>
    <s v="master's degree"/>
    <s v="free/reduced"/>
    <s v="completed"/>
    <n v="79"/>
    <n v="77"/>
    <n v="75"/>
    <n v="231"/>
    <n v="77"/>
  </r>
  <r>
    <s v="female"/>
    <x v="1"/>
    <s v="some high school"/>
    <s v="standard"/>
    <s v="completed"/>
    <n v="77"/>
    <n v="90"/>
    <n v="85"/>
    <n v="252"/>
    <n v="84"/>
  </r>
  <r>
    <s v="male"/>
    <x v="1"/>
    <s v="associate's degree"/>
    <s v="free/reduced"/>
    <s v="none"/>
    <n v="58"/>
    <n v="55"/>
    <n v="53"/>
    <n v="166"/>
    <n v="55.333333333333336"/>
  </r>
  <r>
    <s v="female"/>
    <x v="5"/>
    <m/>
    <s v="standard"/>
    <s v="none"/>
    <n v="84"/>
    <n v="95"/>
    <n v="92"/>
    <n v="271"/>
    <n v="90.333333333333329"/>
  </r>
  <r>
    <s v="male"/>
    <x v="3"/>
    <m/>
    <s v="standard"/>
    <s v="none"/>
    <n v="55"/>
    <n v="58"/>
    <n v="52"/>
    <n v="165"/>
    <n v="55"/>
  </r>
  <r>
    <s v="male"/>
    <x v="5"/>
    <s v="bachelor's degree"/>
    <s v="free/reduced"/>
    <s v="completed"/>
    <n v="70"/>
    <n v="68"/>
    <n v="72"/>
    <n v="210"/>
    <n v="70"/>
  </r>
  <r>
    <s v="female"/>
    <x v="3"/>
    <s v="some college"/>
    <s v="free/reduced"/>
    <s v="completed"/>
    <n v="52"/>
    <n v="59"/>
    <n v="65"/>
    <n v="176"/>
    <n v="58.666666666666664"/>
  </r>
  <r>
    <s v="male"/>
    <x v="0"/>
    <s v="some college"/>
    <s v="standard"/>
    <s v="completed"/>
    <n v="69"/>
    <n v="77"/>
    <n v="77"/>
    <n v="223"/>
    <n v="74.333333333333329"/>
  </r>
  <r>
    <s v="female"/>
    <x v="1"/>
    <s v="high school"/>
    <s v="free/reduced"/>
    <s v="none"/>
    <n v="53"/>
    <n v="72"/>
    <n v="64"/>
    <n v="189"/>
    <n v="63"/>
  </r>
  <r>
    <s v="female"/>
    <x v="3"/>
    <s v="some high school"/>
    <s v="standard"/>
    <s v="none"/>
    <n v="48"/>
    <n v="58"/>
    <n v="54"/>
    <n v="160"/>
    <n v="53.333333333333336"/>
  </r>
  <r>
    <s v="male"/>
    <x v="3"/>
    <s v="some high school"/>
    <s v="standard"/>
    <s v="completed"/>
    <n v="78"/>
    <n v="81"/>
    <n v="86"/>
    <n v="245"/>
    <n v="81.666666666666671"/>
  </r>
  <r>
    <s v="female"/>
    <x v="0"/>
    <s v="high school"/>
    <s v="standard"/>
    <s v="none"/>
    <n v="62"/>
    <n v="62"/>
    <n v="63"/>
    <n v="187"/>
    <n v="62.333333333333336"/>
  </r>
  <r>
    <s v="male"/>
    <x v="3"/>
    <s v="some college"/>
    <s v="standard"/>
    <s v="none"/>
    <n v="60"/>
    <n v="63"/>
    <n v="59"/>
    <n v="182"/>
    <n v="60.666666666666664"/>
  </r>
  <r>
    <s v="female"/>
    <x v="0"/>
    <s v="high school"/>
    <s v="standard"/>
    <s v="none"/>
    <n v="74"/>
    <n v="72"/>
    <n v="72"/>
    <n v="218"/>
    <n v="72.666666666666671"/>
  </r>
  <r>
    <s v="female"/>
    <x v="1"/>
    <s v="high school"/>
    <s v="standard"/>
    <s v="completed"/>
    <n v="58"/>
    <n v="75"/>
    <n v="77"/>
    <n v="210"/>
    <n v="70"/>
  </r>
  <r>
    <s v="male"/>
    <x v="0"/>
    <s v="high school"/>
    <s v="standard"/>
    <s v="completed"/>
    <n v="76"/>
    <n v="62"/>
    <n v="60"/>
    <n v="198"/>
    <n v="66"/>
  </r>
  <r>
    <s v="female"/>
    <x v="3"/>
    <s v="some high school"/>
    <s v="standard"/>
    <s v="none"/>
    <n v="68"/>
    <n v="71"/>
    <n v="75"/>
    <n v="214"/>
    <n v="71.333333333333329"/>
  </r>
  <r>
    <s v="male"/>
    <x v="2"/>
    <s v="some college"/>
    <s v="free/reduced"/>
    <s v="none"/>
    <n v="58"/>
    <n v="60"/>
    <n v="57"/>
    <n v="175"/>
    <n v="58.333333333333336"/>
  </r>
  <r>
    <s v="male"/>
    <x v="0"/>
    <s v="high school"/>
    <s v="standard"/>
    <s v="none"/>
    <n v="52"/>
    <n v="48"/>
    <n v="49"/>
    <n v="149"/>
    <n v="49.666666666666664"/>
  </r>
  <r>
    <s v="male"/>
    <x v="3"/>
    <s v="bachelor's degree"/>
    <s v="standard"/>
    <s v="none"/>
    <n v="75"/>
    <n v="73"/>
    <n v="74"/>
    <n v="222"/>
    <n v="74"/>
  </r>
  <r>
    <s v="female"/>
    <x v="0"/>
    <m/>
    <s v="free/reduced"/>
    <s v="completed"/>
    <n v="52"/>
    <n v="67"/>
    <n v="72"/>
    <n v="191"/>
    <n v="63.666666666666664"/>
  </r>
  <r>
    <s v="female"/>
    <x v="1"/>
    <s v="bachelor's degree"/>
    <s v="free/reduced"/>
    <s v="none"/>
    <n v="62"/>
    <n v="78"/>
    <n v="79"/>
    <n v="219"/>
    <n v="73"/>
  </r>
  <r>
    <s v="male"/>
    <x v="0"/>
    <s v="some college"/>
    <s v="standard"/>
    <s v="none"/>
    <n v="66"/>
    <n v="65"/>
    <n v="60"/>
    <n v="191"/>
    <n v="63.666666666666664"/>
  </r>
  <r>
    <s v="female"/>
    <x v="0"/>
    <s v="some high school"/>
    <s v="free/reduced"/>
    <s v="none"/>
    <n v="49"/>
    <n v="58"/>
    <n v="55"/>
    <n v="162"/>
    <n v="54"/>
  </r>
  <r>
    <s v="female"/>
    <x v="0"/>
    <s v="high school"/>
    <s v="standard"/>
    <s v="none"/>
    <n v="66"/>
    <n v="72"/>
    <n v="70"/>
    <n v="208"/>
    <n v="69.333333333333329"/>
  </r>
  <r>
    <s v="female"/>
    <x v="1"/>
    <s v="some college"/>
    <s v="free/reduced"/>
    <s v="none"/>
    <n v="35"/>
    <n v="44"/>
    <n v="43"/>
    <n v="122"/>
    <n v="40.666666666666664"/>
  </r>
  <r>
    <s v="female"/>
    <x v="2"/>
    <s v="some college"/>
    <s v="standard"/>
    <s v="completed"/>
    <n v="72"/>
    <n v="79"/>
    <n v="82"/>
    <n v="233"/>
    <n v="77.666666666666671"/>
  </r>
  <r>
    <s v="male"/>
    <x v="5"/>
    <s v="associate's degree"/>
    <s v="standard"/>
    <s v="completed"/>
    <n v="94"/>
    <n v="85"/>
    <n v="82"/>
    <n v="261"/>
    <n v="87"/>
  </r>
  <r>
    <s v="female"/>
    <x v="3"/>
    <s v="associate's degree"/>
    <s v="free/reduced"/>
    <s v="none"/>
    <n v="46"/>
    <n v="56"/>
    <n v="57"/>
    <n v="159"/>
    <n v="53"/>
  </r>
  <r>
    <s v="female"/>
    <x v="0"/>
    <s v="master's degree"/>
    <s v="standard"/>
    <s v="none"/>
    <n v="77"/>
    <n v="90"/>
    <n v="84"/>
    <n v="251"/>
    <n v="83.666666666666671"/>
  </r>
  <r>
    <s v="female"/>
    <x v="0"/>
    <s v="high school"/>
    <s v="free/reduced"/>
    <s v="completed"/>
    <n v="76"/>
    <n v="85"/>
    <n v="82"/>
    <n v="243"/>
    <n v="81"/>
  </r>
  <r>
    <s v="female"/>
    <x v="1"/>
    <s v="associate's degree"/>
    <s v="standard"/>
    <s v="completed"/>
    <n v="52"/>
    <n v="59"/>
    <n v="62"/>
    <n v="173"/>
    <n v="57.666666666666664"/>
  </r>
  <r>
    <s v="male"/>
    <x v="1"/>
    <s v="bachelor's degree"/>
    <s v="standard"/>
    <s v="completed"/>
    <n v="91"/>
    <n v="81"/>
    <n v="79"/>
    <n v="251"/>
    <n v="83.666666666666671"/>
  </r>
  <r>
    <s v="female"/>
    <x v="0"/>
    <s v="some high school"/>
    <s v="standard"/>
    <s v="completed"/>
    <n v="32"/>
    <n v="51"/>
    <n v="44"/>
    <n v="127"/>
    <n v="42.333333333333336"/>
  </r>
  <r>
    <s v="female"/>
    <x v="5"/>
    <s v="some high school"/>
    <s v="free/reduced"/>
    <s v="none"/>
    <n v="72"/>
    <n v="79"/>
    <n v="77"/>
    <n v="228"/>
    <n v="76"/>
  </r>
  <r>
    <s v="female"/>
    <x v="0"/>
    <s v="some college"/>
    <s v="standard"/>
    <s v="none"/>
    <n v="19"/>
    <n v="38"/>
    <n v="32"/>
    <n v="89"/>
    <n v="29.666666666666668"/>
  </r>
  <r>
    <s v="male"/>
    <x v="1"/>
    <s v="associate's degree"/>
    <s v="free/reduced"/>
    <s v="none"/>
    <n v="68"/>
    <n v="65"/>
    <n v="61"/>
    <n v="194"/>
    <n v="64.666666666666671"/>
  </r>
  <r>
    <s v="female"/>
    <x v="1"/>
    <s v="master's degree"/>
    <s v="free/reduced"/>
    <s v="none"/>
    <n v="52"/>
    <n v="65"/>
    <n v="61"/>
    <n v="178"/>
    <n v="59.333333333333336"/>
  </r>
  <r>
    <s v="female"/>
    <x v="0"/>
    <s v="high school"/>
    <s v="standard"/>
    <s v="none"/>
    <n v="48"/>
    <n v="62"/>
    <n v="60"/>
    <n v="170"/>
    <n v="56.666666666666664"/>
  </r>
  <r>
    <s v="female"/>
    <x v="3"/>
    <s v="some college"/>
    <s v="free/reduced"/>
    <s v="none"/>
    <n v="60"/>
    <n v="66"/>
    <n v="70"/>
    <n v="196"/>
    <n v="65.333333333333329"/>
  </r>
  <r>
    <s v="male"/>
    <x v="3"/>
    <s v="high school"/>
    <s v="free/reduced"/>
    <s v="none"/>
    <n v="66"/>
    <n v="74"/>
    <n v="69"/>
    <n v="209"/>
    <n v="69.666666666666671"/>
  </r>
  <r>
    <s v="male"/>
    <x v="5"/>
    <s v="some high school"/>
    <s v="standard"/>
    <s v="completed"/>
    <n v="89"/>
    <n v="84"/>
    <n v="77"/>
    <n v="250"/>
    <n v="83.333333333333329"/>
  </r>
  <r>
    <s v="female"/>
    <x v="0"/>
    <s v="high school"/>
    <s v="standard"/>
    <s v="none"/>
    <n v="42"/>
    <n v="52"/>
    <n v="51"/>
    <n v="145"/>
    <n v="48.333333333333336"/>
  </r>
  <r>
    <s v="female"/>
    <x v="5"/>
    <s v="associate's degree"/>
    <s v="free/reduced"/>
    <s v="completed"/>
    <n v="57"/>
    <n v="68"/>
    <n v="73"/>
    <n v="198"/>
    <n v="66"/>
  </r>
  <r>
    <s v="male"/>
    <x v="3"/>
    <s v="high school"/>
    <s v="standard"/>
    <s v="none"/>
    <n v="70"/>
    <n v="70"/>
    <n v="70"/>
    <n v="210"/>
    <n v="70"/>
  </r>
  <r>
    <s v="female"/>
    <x v="5"/>
    <s v="associate's degree"/>
    <s v="free/reduced"/>
    <s v="none"/>
    <n v="70"/>
    <n v="84"/>
    <n v="81"/>
    <n v="235"/>
    <n v="78.333333333333329"/>
  </r>
  <r>
    <s v="male"/>
    <x v="5"/>
    <s v="some college"/>
    <s v="standard"/>
    <s v="none"/>
    <n v="69"/>
    <n v="60"/>
    <n v="54"/>
    <n v="183"/>
    <n v="61"/>
  </r>
  <r>
    <s v="female"/>
    <x v="4"/>
    <s v="associate's degree"/>
    <s v="standard"/>
    <s v="none"/>
    <n v="52"/>
    <n v="55"/>
    <n v="57"/>
    <n v="164"/>
    <n v="54.666666666666664"/>
  </r>
  <r>
    <s v="male"/>
    <x v="4"/>
    <s v="some high school"/>
    <s v="standard"/>
    <s v="completed"/>
    <n v="67"/>
    <n v="73"/>
    <n v="68"/>
    <n v="208"/>
    <n v="69.333333333333329"/>
  </r>
  <r>
    <s v="male"/>
    <x v="1"/>
    <s v="some high school"/>
    <s v="standard"/>
    <s v="completed"/>
    <n v="76"/>
    <n v="80"/>
    <n v="73"/>
    <n v="229"/>
    <n v="76.333333333333329"/>
  </r>
  <r>
    <s v="female"/>
    <x v="5"/>
    <s v="associate's degree"/>
    <s v="standard"/>
    <s v="none"/>
    <n v="87"/>
    <n v="94"/>
    <n v="95"/>
    <n v="276"/>
    <n v="92"/>
  </r>
  <r>
    <s v="female"/>
    <x v="0"/>
    <s v="some college"/>
    <s v="standard"/>
    <s v="none"/>
    <n v="82"/>
    <n v="85"/>
    <n v="87"/>
    <n v="254"/>
    <n v="84.666666666666671"/>
  </r>
  <r>
    <s v="female"/>
    <x v="1"/>
    <s v="some college"/>
    <s v="standard"/>
    <s v="none"/>
    <n v="73"/>
    <n v="76"/>
    <n v="78"/>
    <n v="227"/>
    <n v="75.666666666666671"/>
  </r>
  <r>
    <s v="male"/>
    <x v="2"/>
    <s v="some college"/>
    <s v="free/reduced"/>
    <s v="none"/>
    <n v="75"/>
    <n v="81"/>
    <n v="74"/>
    <n v="230"/>
    <n v="76.666666666666671"/>
  </r>
  <r>
    <s v="female"/>
    <x v="3"/>
    <s v="some college"/>
    <s v="free/reduced"/>
    <s v="none"/>
    <n v="64"/>
    <n v="74"/>
    <n v="75"/>
    <n v="213"/>
    <n v="71"/>
  </r>
  <r>
    <s v="female"/>
    <x v="5"/>
    <s v="high school"/>
    <s v="free/reduced"/>
    <s v="none"/>
    <n v="41"/>
    <n v="45"/>
    <n v="40"/>
    <n v="126"/>
    <n v="42"/>
  </r>
  <r>
    <s v="male"/>
    <x v="1"/>
    <s v="high school"/>
    <s v="standard"/>
    <s v="none"/>
    <n v="90"/>
    <n v="75"/>
    <n v="69"/>
    <n v="234"/>
    <n v="78"/>
  </r>
  <r>
    <s v="male"/>
    <x v="0"/>
    <s v="bachelor's degree"/>
    <s v="standard"/>
    <s v="none"/>
    <n v="59"/>
    <n v="54"/>
    <n v="51"/>
    <n v="164"/>
    <n v="54.666666666666664"/>
  </r>
  <r>
    <s v="male"/>
    <x v="2"/>
    <s v="some high school"/>
    <s v="standard"/>
    <s v="none"/>
    <n v="51"/>
    <n v="31"/>
    <n v="36"/>
    <n v="118"/>
    <n v="39.333333333333336"/>
  </r>
  <r>
    <s v="male"/>
    <x v="4"/>
    <m/>
    <s v="free/reduced"/>
    <s v="none"/>
    <n v="45"/>
    <n v="47"/>
    <n v="49"/>
    <n v="141"/>
    <n v="47"/>
  </r>
  <r>
    <s v="female"/>
    <x v="1"/>
    <s v="master's degree"/>
    <s v="standard"/>
    <s v="completed"/>
    <n v="54"/>
    <n v="64"/>
    <n v="67"/>
    <n v="185"/>
    <n v="61.666666666666664"/>
  </r>
  <r>
    <s v="male"/>
    <x v="5"/>
    <s v="some high school"/>
    <s v="standard"/>
    <s v="completed"/>
    <n v="87"/>
    <n v="84"/>
    <n v="76"/>
    <n v="247"/>
    <n v="82.333333333333329"/>
  </r>
  <r>
    <s v="female"/>
    <x v="1"/>
    <s v="high school"/>
    <s v="standard"/>
    <s v="none"/>
    <n v="72"/>
    <n v="80"/>
    <n v="83"/>
    <n v="235"/>
    <n v="78.333333333333329"/>
  </r>
  <r>
    <s v="male"/>
    <x v="0"/>
    <s v="some high school"/>
    <s v="standard"/>
    <s v="completed"/>
    <n v="94"/>
    <n v="86"/>
    <n v="87"/>
    <n v="267"/>
    <n v="89"/>
  </r>
  <r>
    <s v="female"/>
    <x v="2"/>
    <s v="bachelor's degree"/>
    <s v="standard"/>
    <s v="none"/>
    <n v="45"/>
    <n v="59"/>
    <n v="64"/>
    <n v="168"/>
    <n v="56"/>
  </r>
  <r>
    <s v="male"/>
    <x v="3"/>
    <s v="bachelor's degree"/>
    <s v="free/reduced"/>
    <s v="completed"/>
    <n v="61"/>
    <n v="70"/>
    <n v="76"/>
    <n v="207"/>
    <n v="69"/>
  </r>
  <r>
    <s v="female"/>
    <x v="0"/>
    <s v="high school"/>
    <s v="free/reduced"/>
    <s v="none"/>
    <n v="60"/>
    <n v="72"/>
    <n v="68"/>
    <n v="200"/>
    <n v="66.666666666666671"/>
  </r>
  <r>
    <s v="female"/>
    <x v="1"/>
    <s v="some high school"/>
    <s v="standard"/>
    <s v="none"/>
    <n v="77"/>
    <n v="91"/>
    <n v="88"/>
    <n v="256"/>
    <n v="85.333333333333329"/>
  </r>
  <r>
    <s v="female"/>
    <x v="2"/>
    <s v="some high school"/>
    <s v="standard"/>
    <s v="completed"/>
    <n v="85"/>
    <n v="90"/>
    <n v="92"/>
    <n v="267"/>
    <n v="89"/>
  </r>
  <r>
    <s v="female"/>
    <x v="3"/>
    <s v="bachelor's degree"/>
    <s v="free/reduced"/>
    <s v="none"/>
    <n v="78"/>
    <n v="90"/>
    <n v="93"/>
    <n v="261"/>
    <n v="87"/>
  </r>
  <r>
    <s v="male"/>
    <x v="5"/>
    <s v="some college"/>
    <s v="free/reduced"/>
    <s v="completed"/>
    <n v="49"/>
    <n v="52"/>
    <n v="51"/>
    <n v="152"/>
    <n v="50.666666666666664"/>
  </r>
  <r>
    <s v="female"/>
    <x v="0"/>
    <s v="high school"/>
    <s v="free/reduced"/>
    <s v="none"/>
    <n v="71"/>
    <n v="87"/>
    <n v="82"/>
    <n v="240"/>
    <n v="80"/>
  </r>
  <r>
    <s v="female"/>
    <x v="1"/>
    <s v="some high school"/>
    <s v="free/reduced"/>
    <s v="none"/>
    <n v="48"/>
    <n v="58"/>
    <n v="52"/>
    <n v="158"/>
    <n v="52.666666666666664"/>
  </r>
  <r>
    <s v="male"/>
    <x v="1"/>
    <s v="high school"/>
    <s v="standard"/>
    <s v="none"/>
    <n v="62"/>
    <n v="67"/>
    <n v="58"/>
    <n v="187"/>
    <n v="62.333333333333336"/>
  </r>
  <r>
    <s v="female"/>
    <x v="1"/>
    <s v="associate's degree"/>
    <s v="free/reduced"/>
    <s v="completed"/>
    <n v="56"/>
    <n v="68"/>
    <n v="70"/>
    <n v="194"/>
    <n v="64.666666666666671"/>
  </r>
  <r>
    <s v="female"/>
    <x v="1"/>
    <s v="some high school"/>
    <s v="standard"/>
    <s v="none"/>
    <n v="65"/>
    <n v="69"/>
    <n v="76"/>
    <n v="210"/>
    <n v="70"/>
  </r>
  <r>
    <s v="female"/>
    <x v="3"/>
    <s v="some high school"/>
    <s v="free/reduced"/>
    <s v="completed"/>
    <n v="69"/>
    <n v="86"/>
    <n v="81"/>
    <n v="236"/>
    <n v="78.666666666666671"/>
  </r>
  <r>
    <s v="male"/>
    <x v="0"/>
    <s v="some high school"/>
    <s v="standard"/>
    <s v="none"/>
    <n v="68"/>
    <n v="54"/>
    <n v="53"/>
    <n v="175"/>
    <n v="58.333333333333336"/>
  </r>
  <r>
    <s v="female"/>
    <x v="2"/>
    <s v="some college"/>
    <s v="free/reduced"/>
    <s v="none"/>
    <n v="61"/>
    <n v="60"/>
    <n v="57"/>
    <n v="178"/>
    <n v="59.333333333333336"/>
  </r>
  <r>
    <s v="female"/>
    <x v="1"/>
    <s v="bachelor's degree"/>
    <s v="free/reduced"/>
    <s v="completed"/>
    <n v="74"/>
    <n v="86"/>
    <n v="89"/>
    <n v="249"/>
    <n v="83"/>
  </r>
  <r>
    <s v="male"/>
    <x v="2"/>
    <s v="bachelor's degree"/>
    <s v="standard"/>
    <s v="none"/>
    <n v="64"/>
    <n v="60"/>
    <n v="58"/>
    <n v="182"/>
    <n v="60.666666666666664"/>
  </r>
  <r>
    <s v="female"/>
    <x v="0"/>
    <s v="high school"/>
    <s v="standard"/>
    <s v="completed"/>
    <n v="77"/>
    <n v="82"/>
    <n v="89"/>
    <n v="248"/>
    <n v="82.666666666666671"/>
  </r>
  <r>
    <s v="male"/>
    <x v="0"/>
    <s v="some college"/>
    <s v="standard"/>
    <s v="none"/>
    <n v="58"/>
    <n v="50"/>
    <n v="45"/>
    <n v="153"/>
    <n v="51"/>
  </r>
  <r>
    <s v="female"/>
    <x v="1"/>
    <s v="high school"/>
    <s v="standard"/>
    <s v="completed"/>
    <n v="60"/>
    <n v="64"/>
    <n v="74"/>
    <n v="198"/>
    <n v="66"/>
  </r>
  <r>
    <s v="male"/>
    <x v="5"/>
    <s v="high school"/>
    <s v="standard"/>
    <s v="none"/>
    <n v="73"/>
    <n v="64"/>
    <n v="57"/>
    <n v="194"/>
    <n v="64.666666666666671"/>
  </r>
  <r>
    <s v="female"/>
    <x v="2"/>
    <s v="high school"/>
    <s v="standard"/>
    <s v="completed"/>
    <n v="75"/>
    <n v="82"/>
    <n v="79"/>
    <n v="236"/>
    <n v="78.666666666666671"/>
  </r>
  <r>
    <s v="male"/>
    <x v="0"/>
    <s v="associate's degree"/>
    <s v="free/reduced"/>
    <s v="completed"/>
    <n v="58"/>
    <n v="57"/>
    <n v="53"/>
    <n v="168"/>
    <n v="56"/>
  </r>
  <r>
    <s v="female"/>
    <x v="1"/>
    <s v="associate's degree"/>
    <s v="standard"/>
    <s v="none"/>
    <n v="66"/>
    <n v="77"/>
    <n v="73"/>
    <n v="216"/>
    <n v="72"/>
  </r>
  <r>
    <s v="female"/>
    <x v="3"/>
    <s v="high school"/>
    <s v="free/reduced"/>
    <s v="none"/>
    <n v="39"/>
    <n v="52"/>
    <n v="46"/>
    <n v="137"/>
    <n v="45.666666666666664"/>
  </r>
  <r>
    <s v="male"/>
    <x v="1"/>
    <s v="some high school"/>
    <s v="standard"/>
    <s v="none"/>
    <n v="64"/>
    <n v="58"/>
    <n v="51"/>
    <n v="173"/>
    <n v="57.666666666666664"/>
  </r>
  <r>
    <s v="female"/>
    <x v="0"/>
    <s v="high school"/>
    <s v="free/reduced"/>
    <s v="completed"/>
    <n v="23"/>
    <n v="44"/>
    <n v="36"/>
    <n v="103"/>
    <n v="34.333333333333336"/>
  </r>
  <r>
    <s v="male"/>
    <x v="0"/>
    <s v="some college"/>
    <s v="free/reduced"/>
    <s v="completed"/>
    <n v="74"/>
    <n v="77"/>
    <n v="76"/>
    <n v="227"/>
    <n v="75.666666666666671"/>
  </r>
  <r>
    <s v="female"/>
    <x v="3"/>
    <s v="some high school"/>
    <s v="free/reduced"/>
    <s v="completed"/>
    <n v="40"/>
    <n v="65"/>
    <n v="64"/>
    <n v="169"/>
    <n v="56.333333333333336"/>
  </r>
  <r>
    <s v="male"/>
    <x v="5"/>
    <s v="master's degree"/>
    <s v="standard"/>
    <s v="none"/>
    <n v="90"/>
    <n v="85"/>
    <n v="84"/>
    <n v="259"/>
    <n v="86.333333333333329"/>
  </r>
  <r>
    <s v="male"/>
    <x v="1"/>
    <s v="master's degree"/>
    <s v="standard"/>
    <s v="completed"/>
    <n v="91"/>
    <n v="85"/>
    <n v="85"/>
    <n v="261"/>
    <n v="87"/>
  </r>
  <r>
    <s v="male"/>
    <x v="3"/>
    <s v="high school"/>
    <s v="standard"/>
    <s v="none"/>
    <n v="64"/>
    <n v="54"/>
    <n v="50"/>
    <n v="168"/>
    <n v="56"/>
  </r>
  <r>
    <s v="female"/>
    <x v="1"/>
    <s v="high school"/>
    <s v="standard"/>
    <s v="none"/>
    <n v="59"/>
    <n v="72"/>
    <n v="68"/>
    <n v="199"/>
    <n v="66.333333333333329"/>
  </r>
  <r>
    <s v="male"/>
    <x v="3"/>
    <s v="associate's degree"/>
    <s v="standard"/>
    <s v="none"/>
    <n v="80"/>
    <n v="75"/>
    <n v="69"/>
    <n v="224"/>
    <n v="74.666666666666671"/>
  </r>
  <r>
    <s v="male"/>
    <x v="1"/>
    <s v="master's degree"/>
    <s v="standard"/>
    <s v="none"/>
    <n v="71"/>
    <n v="67"/>
    <n v="67"/>
    <n v="205"/>
    <n v="68.333333333333329"/>
  </r>
  <r>
    <s v="female"/>
    <x v="2"/>
    <s v="high school"/>
    <s v="standard"/>
    <s v="none"/>
    <n v="61"/>
    <n v="68"/>
    <n v="63"/>
    <n v="192"/>
    <n v="64"/>
  </r>
  <r>
    <s v="female"/>
    <x v="5"/>
    <s v="some college"/>
    <s v="standard"/>
    <s v="none"/>
    <n v="87"/>
    <n v="85"/>
    <n v="93"/>
    <n v="265"/>
    <n v="88.333333333333329"/>
  </r>
  <r>
    <s v="male"/>
    <x v="5"/>
    <s v="some high school"/>
    <s v="standard"/>
    <s v="none"/>
    <n v="82"/>
    <n v="67"/>
    <n v="61"/>
    <n v="210"/>
    <n v="70"/>
  </r>
  <r>
    <s v="male"/>
    <x v="1"/>
    <s v="some high school"/>
    <s v="standard"/>
    <s v="none"/>
    <n v="62"/>
    <n v="64"/>
    <n v="55"/>
    <n v="181"/>
    <n v="60.333333333333336"/>
  </r>
  <r>
    <s v="female"/>
    <x v="0"/>
    <s v="bachelor's degree"/>
    <s v="standard"/>
    <s v="none"/>
    <n v="97"/>
    <n v="97"/>
    <n v="96"/>
    <n v="290"/>
    <n v="96.666666666666671"/>
  </r>
  <r>
    <s v="male"/>
    <x v="0"/>
    <s v="some college"/>
    <s v="free/reduced"/>
    <s v="none"/>
    <n v="75"/>
    <n v="68"/>
    <n v="65"/>
    <n v="208"/>
    <n v="69.333333333333329"/>
  </r>
  <r>
    <s v="female"/>
    <x v="1"/>
    <s v="bachelor's degree"/>
    <s v="standard"/>
    <s v="none"/>
    <n v="65"/>
    <n v="79"/>
    <n v="81"/>
    <n v="225"/>
    <n v="75"/>
  </r>
  <r>
    <s v="male"/>
    <x v="0"/>
    <s v="high school"/>
    <s v="standard"/>
    <s v="completed"/>
    <n v="52"/>
    <n v="49"/>
    <n v="46"/>
    <n v="147"/>
    <n v="49"/>
  </r>
  <r>
    <s v="male"/>
    <x v="1"/>
    <s v="associate's degree"/>
    <s v="free/reduced"/>
    <s v="none"/>
    <n v="87"/>
    <n v="73"/>
    <n v="72"/>
    <n v="232"/>
    <n v="77.333333333333329"/>
  </r>
  <r>
    <s v="female"/>
    <x v="1"/>
    <s v="associate's degree"/>
    <s v="standard"/>
    <s v="none"/>
    <n v="53"/>
    <n v="62"/>
    <n v="53"/>
    <n v="168"/>
    <n v="56"/>
  </r>
  <r>
    <s v="female"/>
    <x v="5"/>
    <s v="master's degree"/>
    <s v="free/reduced"/>
    <s v="none"/>
    <n v="81"/>
    <n v="86"/>
    <n v="87"/>
    <n v="254"/>
    <n v="84.666666666666671"/>
  </r>
  <r>
    <s v="male"/>
    <x v="3"/>
    <s v="bachelor's degree"/>
    <m/>
    <s v="completed"/>
    <n v="39"/>
    <n v="42"/>
    <n v="38"/>
    <n v="119"/>
    <n v="39.666666666666664"/>
  </r>
  <r>
    <s v="female"/>
    <x v="1"/>
    <s v="some college"/>
    <s v="standard"/>
    <s v="completed"/>
    <n v="71"/>
    <n v="71"/>
    <n v="80"/>
    <n v="222"/>
    <n v="74"/>
  </r>
  <r>
    <s v="male"/>
    <x v="1"/>
    <s v="associate's degree"/>
    <s v="standard"/>
    <s v="none"/>
    <n v="97"/>
    <n v="93"/>
    <n v="91"/>
    <n v="281"/>
    <n v="93.666666666666671"/>
  </r>
  <r>
    <s v="male"/>
    <x v="3"/>
    <s v="some college"/>
    <s v="standard"/>
    <s v="completed"/>
    <n v="82"/>
    <n v="82"/>
    <n v="88"/>
    <n v="252"/>
    <n v="84"/>
  </r>
  <r>
    <s v="male"/>
    <x v="1"/>
    <s v="high school"/>
    <s v="free/reduced"/>
    <s v="none"/>
    <n v="59"/>
    <n v="53"/>
    <n v="52"/>
    <n v="164"/>
    <n v="54.666666666666664"/>
  </r>
  <r>
    <s v="male"/>
    <x v="0"/>
    <s v="associate's degree"/>
    <s v="standard"/>
    <s v="none"/>
    <n v="61"/>
    <n v="42"/>
    <n v="41"/>
    <n v="144"/>
    <n v="48"/>
  </r>
  <r>
    <s v="male"/>
    <x v="5"/>
    <s v="associate's degree"/>
    <s v="free/reduced"/>
    <s v="completed"/>
    <n v="78"/>
    <n v="74"/>
    <n v="72"/>
    <n v="224"/>
    <n v="74.666666666666671"/>
  </r>
  <r>
    <s v="male"/>
    <x v="1"/>
    <s v="associate's degree"/>
    <s v="free/reduced"/>
    <s v="none"/>
    <n v="49"/>
    <n v="51"/>
    <n v="51"/>
    <n v="151"/>
    <n v="50.333333333333336"/>
  </r>
  <r>
    <s v="male"/>
    <x v="0"/>
    <s v="high school"/>
    <s v="standard"/>
    <s v="none"/>
    <n v="59"/>
    <n v="58"/>
    <n v="47"/>
    <n v="164"/>
    <n v="54.666666666666664"/>
  </r>
  <r>
    <s v="female"/>
    <x v="1"/>
    <s v="some college"/>
    <s v="standard"/>
    <s v="completed"/>
    <n v="70"/>
    <n v="72"/>
    <n v="76"/>
    <n v="218"/>
    <n v="72.666666666666671"/>
  </r>
  <r>
    <s v="male"/>
    <x v="0"/>
    <s v="associate's degree"/>
    <s v="standard"/>
    <s v="completed"/>
    <n v="82"/>
    <n v="84"/>
    <n v="78"/>
    <n v="244"/>
    <n v="81.333333333333329"/>
  </r>
  <r>
    <s v="male"/>
    <x v="5"/>
    <s v="associate's degree"/>
    <s v="free/reduced"/>
    <s v="none"/>
    <n v="90"/>
    <n v="90"/>
    <n v="82"/>
    <n v="262"/>
    <n v="87.333333333333329"/>
  </r>
  <r>
    <s v="female"/>
    <x v="1"/>
    <s v="bachelor's degree"/>
    <s v="free/reduced"/>
    <s v="none"/>
    <n v="43"/>
    <n v="62"/>
    <n v="61"/>
    <n v="166"/>
    <n v="55.333333333333336"/>
  </r>
  <r>
    <s v="male"/>
    <x v="1"/>
    <s v="some college"/>
    <s v="free/reduced"/>
    <s v="none"/>
    <n v="80"/>
    <n v="64"/>
    <n v="66"/>
    <n v="210"/>
    <n v="70"/>
  </r>
  <r>
    <s v="male"/>
    <x v="3"/>
    <s v="some college"/>
    <s v="standard"/>
    <s v="none"/>
    <n v="81"/>
    <n v="82"/>
    <n v="84"/>
    <n v="247"/>
    <n v="82.333333333333329"/>
  </r>
  <r>
    <s v="male"/>
    <x v="1"/>
    <s v="some high school"/>
    <s v="standard"/>
    <s v="none"/>
    <n v="57"/>
    <n v="61"/>
    <n v="54"/>
    <n v="172"/>
    <n v="57.333333333333336"/>
  </r>
  <r>
    <s v="female"/>
    <x v="3"/>
    <s v="some high school"/>
    <s v="standard"/>
    <s v="none"/>
    <n v="59"/>
    <n v="72"/>
    <n v="80"/>
    <n v="211"/>
    <n v="70.333333333333329"/>
  </r>
  <r>
    <s v="female"/>
    <x v="3"/>
    <s v="associate's degree"/>
    <s v="standard"/>
    <s v="none"/>
    <n v="64"/>
    <n v="76"/>
    <n v="74"/>
    <n v="214"/>
    <n v="71.333333333333329"/>
  </r>
  <r>
    <s v="male"/>
    <x v="1"/>
    <s v="bachelor's degree"/>
    <s v="standard"/>
    <s v="completed"/>
    <n v="63"/>
    <n v="64"/>
    <n v="66"/>
    <n v="193"/>
    <n v="64.333333333333329"/>
  </r>
  <r>
    <s v="female"/>
    <x v="5"/>
    <s v="bachelor's degree"/>
    <s v="standard"/>
    <s v="completed"/>
    <n v="71"/>
    <n v="70"/>
    <n v="70"/>
    <n v="211"/>
    <n v="70.333333333333329"/>
  </r>
  <r>
    <s v="female"/>
    <x v="0"/>
    <s v="high school"/>
    <s v="free/reduced"/>
    <s v="none"/>
    <n v="64"/>
    <n v="73"/>
    <n v="71"/>
    <n v="208"/>
    <n v="69.333333333333329"/>
  </r>
  <r>
    <s v="male"/>
    <x v="3"/>
    <s v="bachelor's degree"/>
    <s v="free/reduced"/>
    <s v="none"/>
    <n v="55"/>
    <n v="46"/>
    <n v="44"/>
    <n v="145"/>
    <n v="48.333333333333336"/>
  </r>
  <r>
    <s v="female"/>
    <x v="5"/>
    <s v="associate's degree"/>
    <s v="standard"/>
    <s v="none"/>
    <n v="51"/>
    <n v="51"/>
    <n v="54"/>
    <n v="156"/>
    <n v="52"/>
  </r>
  <r>
    <s v="female"/>
    <x v="1"/>
    <s v="associate's degree"/>
    <s v="standard"/>
    <s v="completed"/>
    <n v="62"/>
    <n v="76"/>
    <n v="80"/>
    <n v="218"/>
    <n v="72.666666666666671"/>
  </r>
  <r>
    <s v="female"/>
    <x v="5"/>
    <s v="associate's degree"/>
    <s v="standard"/>
    <s v="completed"/>
    <n v="93"/>
    <n v="100"/>
    <n v="95"/>
    <n v="288"/>
    <n v="96"/>
  </r>
  <r>
    <s v="male"/>
    <x v="1"/>
    <s v="high school"/>
    <s v="free/reduced"/>
    <s v="none"/>
    <n v="54"/>
    <n v="72"/>
    <n v="59"/>
    <n v="185"/>
    <n v="61.666666666666664"/>
  </r>
  <r>
    <s v="female"/>
    <x v="3"/>
    <s v="some college"/>
    <s v="free/reduced"/>
    <s v="none"/>
    <n v="69"/>
    <n v="65"/>
    <n v="74"/>
    <n v="208"/>
    <n v="69.333333333333329"/>
  </r>
  <r>
    <s v="male"/>
    <x v="3"/>
    <s v="high school"/>
    <s v="free/reduced"/>
    <s v="none"/>
    <n v="44"/>
    <n v="51"/>
    <n v="48"/>
    <n v="143"/>
    <n v="47.666666666666664"/>
  </r>
  <r>
    <s v="female"/>
    <x v="5"/>
    <s v="some college"/>
    <s v="standard"/>
    <s v="completed"/>
    <n v="86"/>
    <n v="85"/>
    <n v="91"/>
    <n v="262"/>
    <n v="87.333333333333329"/>
  </r>
  <r>
    <s v="female"/>
    <x v="5"/>
    <s v="associate's degree"/>
    <m/>
    <s v="none"/>
    <n v="85"/>
    <n v="92"/>
    <n v="85"/>
    <n v="262"/>
    <n v="87.333333333333329"/>
  </r>
  <r>
    <s v="female"/>
    <x v="2"/>
    <s v="master's degree"/>
    <s v="free/reduced"/>
    <s v="none"/>
    <n v="50"/>
    <n v="67"/>
    <n v="73"/>
    <n v="190"/>
    <n v="63.333333333333336"/>
  </r>
  <r>
    <s v="male"/>
    <x v="3"/>
    <s v="some high school"/>
    <s v="standard"/>
    <s v="completed"/>
    <n v="88"/>
    <n v="74"/>
    <n v="75"/>
    <n v="237"/>
    <n v="79"/>
  </r>
  <r>
    <s v="female"/>
    <x v="5"/>
    <s v="associate's degree"/>
    <s v="standard"/>
    <s v="none"/>
    <n v="59"/>
    <n v="62"/>
    <n v="69"/>
    <n v="190"/>
    <n v="63.333333333333336"/>
  </r>
  <r>
    <s v="female"/>
    <x v="5"/>
    <s v="some high school"/>
    <s v="free/reduced"/>
    <s v="none"/>
    <n v="32"/>
    <n v="34"/>
    <n v="38"/>
    <n v="104"/>
    <n v="34.666666666666664"/>
  </r>
  <r>
    <s v="male"/>
    <x v="0"/>
    <s v="high school"/>
    <s v="free/reduced"/>
    <s v="none"/>
    <n v="36"/>
    <n v="29"/>
    <n v="27"/>
    <n v="92"/>
    <n v="30.666666666666668"/>
  </r>
  <r>
    <s v="female"/>
    <x v="0"/>
    <s v="some high school"/>
    <s v="free/reduced"/>
    <s v="completed"/>
    <n v="63"/>
    <n v="78"/>
    <n v="79"/>
    <n v="220"/>
    <n v="73.333333333333329"/>
  </r>
  <r>
    <s v="male"/>
    <x v="3"/>
    <s v="associate's degree"/>
    <s v="standard"/>
    <s v="completed"/>
    <n v="67"/>
    <n v="54"/>
    <n v="63"/>
    <n v="184"/>
    <n v="61.333333333333336"/>
  </r>
  <r>
    <s v="female"/>
    <x v="3"/>
    <s v="some high school"/>
    <s v="standard"/>
    <s v="completed"/>
    <n v="65"/>
    <n v="78"/>
    <n v="82"/>
    <n v="225"/>
    <n v="75"/>
  </r>
  <r>
    <s v="male"/>
    <x v="3"/>
    <s v="master's degree"/>
    <s v="standard"/>
    <s v="none"/>
    <n v="85"/>
    <n v="84"/>
    <n v="89"/>
    <n v="258"/>
    <n v="86"/>
  </r>
  <r>
    <s v="female"/>
    <x v="1"/>
    <s v="master's degree"/>
    <s v="standard"/>
    <s v="none"/>
    <n v="73"/>
    <n v="78"/>
    <n v="74"/>
    <n v="225"/>
    <n v="75"/>
  </r>
  <r>
    <s v="female"/>
    <x v="2"/>
    <s v="high school"/>
    <s v="free/reduced"/>
    <s v="completed"/>
    <n v="34"/>
    <n v="48"/>
    <n v="41"/>
    <n v="123"/>
    <n v="41"/>
  </r>
  <r>
    <s v="female"/>
    <x v="3"/>
    <s v="bachelor's degree"/>
    <s v="free/reduced"/>
    <s v="completed"/>
    <n v="93"/>
    <n v="100"/>
    <n v="100"/>
    <n v="293"/>
    <n v="97.666666666666671"/>
  </r>
  <r>
    <s v="female"/>
    <x v="3"/>
    <s v="some high school"/>
    <s v="free/reduced"/>
    <s v="none"/>
    <n v="67"/>
    <n v="84"/>
    <n v="84"/>
    <n v="235"/>
    <n v="78.333333333333329"/>
  </r>
  <r>
    <s v="male"/>
    <x v="3"/>
    <s v="some college"/>
    <s v="standard"/>
    <s v="none"/>
    <n v="88"/>
    <n v="77"/>
    <n v="77"/>
    <n v="242"/>
    <n v="80.666666666666671"/>
  </r>
  <r>
    <s v="male"/>
    <x v="0"/>
    <s v="high school"/>
    <s v="standard"/>
    <s v="none"/>
    <n v="57"/>
    <n v="48"/>
    <n v="51"/>
    <n v="156"/>
    <n v="52"/>
  </r>
  <r>
    <s v="female"/>
    <x v="3"/>
    <s v="some college"/>
    <s v="standard"/>
    <s v="completed"/>
    <n v="79"/>
    <n v="84"/>
    <n v="91"/>
    <n v="254"/>
    <n v="84.666666666666671"/>
  </r>
  <r>
    <s v="female"/>
    <x v="1"/>
    <s v="bachelor's degree"/>
    <s v="free/reduced"/>
    <s v="none"/>
    <n v="67"/>
    <n v="75"/>
    <n v="72"/>
    <n v="214"/>
    <n v="71.333333333333329"/>
  </r>
  <r>
    <s v="male"/>
    <x v="5"/>
    <s v="bachelor's degree"/>
    <s v="standard"/>
    <m/>
    <n v="70"/>
    <n v="64"/>
    <n v="70"/>
    <n v="204"/>
    <n v="68"/>
  </r>
  <r>
    <s v="male"/>
    <x v="3"/>
    <s v="bachelor's degree"/>
    <s v="free/reduced"/>
    <s v="none"/>
    <n v="50"/>
    <n v="42"/>
    <n v="48"/>
    <n v="140"/>
    <n v="46.666666666666664"/>
  </r>
  <r>
    <s v="female"/>
    <x v="2"/>
    <s v="some college"/>
    <s v="standard"/>
    <s v="none"/>
    <n v="69"/>
    <n v="84"/>
    <n v="82"/>
    <n v="235"/>
    <n v="78.333333333333329"/>
  </r>
  <r>
    <s v="female"/>
    <x v="1"/>
    <s v="bachelor's degree"/>
    <s v="standard"/>
    <s v="completed"/>
    <n v="52"/>
    <n v="61"/>
    <n v="66"/>
    <n v="179"/>
    <n v="59.666666666666664"/>
  </r>
  <r>
    <s v="female"/>
    <x v="1"/>
    <s v="bachelor's degree"/>
    <s v="free/reduced"/>
    <s v="completed"/>
    <n v="47"/>
    <n v="62"/>
    <n v="66"/>
    <n v="175"/>
    <n v="58.333333333333336"/>
  </r>
  <r>
    <s v="female"/>
    <x v="0"/>
    <s v="associate's degree"/>
    <s v="free/reduced"/>
    <s v="none"/>
    <n v="46"/>
    <n v="61"/>
    <n v="55"/>
    <n v="162"/>
    <n v="54"/>
  </r>
  <r>
    <s v="female"/>
    <x v="5"/>
    <s v="some college"/>
    <s v="standard"/>
    <s v="none"/>
    <n v="68"/>
    <n v="70"/>
    <n v="66"/>
    <n v="204"/>
    <n v="68"/>
  </r>
  <r>
    <s v="male"/>
    <x v="5"/>
    <s v="bachelor's degree"/>
    <s v="standard"/>
    <s v="completed"/>
    <n v="100"/>
    <n v="100"/>
    <n v="100"/>
    <n v="300"/>
    <n v="100"/>
  </r>
  <r>
    <s v="female"/>
    <x v="1"/>
    <s v="high school"/>
    <s v="standard"/>
    <s v="none"/>
    <n v="44"/>
    <n v="61"/>
    <n v="52"/>
    <n v="157"/>
    <n v="52.333333333333336"/>
  </r>
  <r>
    <s v="female"/>
    <x v="1"/>
    <s v="associate's degree"/>
    <s v="standard"/>
    <s v="completed"/>
    <n v="57"/>
    <n v="77"/>
    <n v="80"/>
    <n v="214"/>
    <n v="71.333333333333329"/>
  </r>
  <r>
    <s v="male"/>
    <x v="0"/>
    <s v="some college"/>
    <s v="standard"/>
    <s v="completed"/>
    <n v="91"/>
    <n v="96"/>
    <n v="91"/>
    <n v="278"/>
    <n v="92.666666666666671"/>
  </r>
  <r>
    <s v="male"/>
    <x v="3"/>
    <s v="high school"/>
    <s v="free/reduced"/>
    <s v="none"/>
    <n v="69"/>
    <n v="70"/>
    <n v="67"/>
    <n v="206"/>
    <n v="68.666666666666671"/>
  </r>
  <r>
    <s v="female"/>
    <x v="1"/>
    <s v="high school"/>
    <s v="free/reduced"/>
    <s v="none"/>
    <n v="35"/>
    <n v="53"/>
    <n v="46"/>
    <n v="134"/>
    <n v="44.666666666666664"/>
  </r>
  <r>
    <s v="male"/>
    <x v="3"/>
    <s v="high school"/>
    <s v="standard"/>
    <s v="none"/>
    <n v="72"/>
    <n v="66"/>
    <n v="66"/>
    <n v="204"/>
    <n v="68"/>
  </r>
  <r>
    <s v="female"/>
    <x v="0"/>
    <s v="associate's degree"/>
    <s v="free/reduced"/>
    <s v="none"/>
    <n v="54"/>
    <n v="65"/>
    <n v="65"/>
    <n v="184"/>
    <n v="61.333333333333336"/>
  </r>
  <r>
    <s v="male"/>
    <x v="3"/>
    <s v="high school"/>
    <s v="free/reduced"/>
    <s v="none"/>
    <n v="74"/>
    <n v="70"/>
    <n v="69"/>
    <n v="213"/>
    <n v="71"/>
  </r>
  <r>
    <s v="male"/>
    <x v="5"/>
    <s v="some high school"/>
    <s v="standard"/>
    <s v="completed"/>
    <n v="74"/>
    <n v="64"/>
    <n v="60"/>
    <n v="198"/>
    <n v="66"/>
  </r>
  <r>
    <s v="male"/>
    <x v="5"/>
    <s v="associate's degree"/>
    <s v="free/reduced"/>
    <s v="none"/>
    <n v="64"/>
    <n v="56"/>
    <n v="52"/>
    <n v="172"/>
    <n v="57.333333333333336"/>
  </r>
  <r>
    <s v="female"/>
    <x v="3"/>
    <s v="high school"/>
    <s v="free/reduced"/>
    <s v="completed"/>
    <n v="65"/>
    <n v="61"/>
    <n v="71"/>
    <n v="197"/>
    <n v="65.666666666666671"/>
  </r>
  <r>
    <s v="male"/>
    <x v="5"/>
    <s v="associate's degree"/>
    <s v="free/reduced"/>
    <s v="completed"/>
    <n v="46"/>
    <n v="43"/>
    <n v="44"/>
    <n v="133"/>
    <n v="44.333333333333336"/>
  </r>
  <r>
    <s v="female"/>
    <x v="1"/>
    <s v="some high school"/>
    <s v="free/reduced"/>
    <s v="none"/>
    <n v="48"/>
    <n v="56"/>
    <n v="51"/>
    <n v="155"/>
    <n v="51.666666666666664"/>
  </r>
  <r>
    <s v="male"/>
    <x v="1"/>
    <s v="some college"/>
    <s v="free/reduced"/>
    <s v="completed"/>
    <n v="67"/>
    <n v="74"/>
    <n v="70"/>
    <n v="211"/>
    <n v="70.333333333333329"/>
  </r>
  <r>
    <s v="male"/>
    <x v="3"/>
    <s v="some college"/>
    <s v="free/reduced"/>
    <s v="none"/>
    <n v="62"/>
    <n v="57"/>
    <n v="62"/>
    <n v="181"/>
    <n v="60.333333333333336"/>
  </r>
  <r>
    <s v="male"/>
    <x v="3"/>
    <s v="associate's degree"/>
    <s v="free/reduced"/>
    <s v="completed"/>
    <n v="61"/>
    <n v="71"/>
    <n v="73"/>
    <n v="205"/>
    <n v="68.333333333333329"/>
  </r>
  <r>
    <s v="male"/>
    <x v="1"/>
    <s v="bachelor's degree"/>
    <s v="free/reduced"/>
    <s v="completed"/>
    <n v="70"/>
    <n v="75"/>
    <n v="74"/>
    <n v="219"/>
    <n v="73"/>
  </r>
  <r>
    <s v="male"/>
    <x v="1"/>
    <s v="associate's degree"/>
    <s v="standard"/>
    <s v="completed"/>
    <n v="98"/>
    <n v="87"/>
    <n v="90"/>
    <n v="275"/>
    <n v="91.666666666666671"/>
  </r>
  <r>
    <s v="male"/>
    <x v="3"/>
    <s v="some college"/>
    <s v="free/reduced"/>
    <s v="none"/>
    <n v="70"/>
    <n v="63"/>
    <n v="58"/>
    <n v="191"/>
    <n v="63.666666666666664"/>
  </r>
  <r>
    <s v="male"/>
    <x v="2"/>
    <s v="associate's degree"/>
    <s v="standard"/>
    <s v="none"/>
    <n v="67"/>
    <n v="57"/>
    <n v="53"/>
    <n v="177"/>
    <n v="59"/>
  </r>
  <r>
    <s v="female"/>
    <x v="5"/>
    <s v="high school"/>
    <s v="free/reduced"/>
    <s v="none"/>
    <n v="57"/>
    <n v="58"/>
    <n v="57"/>
    <n v="172"/>
    <n v="57.333333333333336"/>
  </r>
  <r>
    <s v="male"/>
    <x v="3"/>
    <s v="some college"/>
    <s v="standard"/>
    <s v="completed"/>
    <n v="85"/>
    <n v="81"/>
    <n v="85"/>
    <n v="251"/>
    <n v="83.666666666666671"/>
  </r>
  <r>
    <s v="male"/>
    <x v="3"/>
    <s v="some high school"/>
    <s v="standard"/>
    <s v="completed"/>
    <n v="77"/>
    <n v="68"/>
    <n v="69"/>
    <n v="214"/>
    <n v="71.333333333333329"/>
  </r>
  <r>
    <s v="male"/>
    <x v="1"/>
    <s v="master's degree"/>
    <s v="free/reduced"/>
    <s v="completed"/>
    <n v="72"/>
    <n v="66"/>
    <n v="72"/>
    <n v="210"/>
    <n v="70"/>
  </r>
  <r>
    <s v="female"/>
    <x v="3"/>
    <s v="master's degree"/>
    <s v="standard"/>
    <s v="none"/>
    <n v="78"/>
    <n v="91"/>
    <n v="96"/>
    <n v="265"/>
    <n v="88.333333333333329"/>
  </r>
  <r>
    <s v="male"/>
    <x v="1"/>
    <s v="high school"/>
    <s v="standard"/>
    <m/>
    <n v="81"/>
    <n v="66"/>
    <n v="64"/>
    <n v="211"/>
    <n v="70.333333333333329"/>
  </r>
  <r>
    <s v="male"/>
    <x v="2"/>
    <s v="some high school"/>
    <s v="free/reduced"/>
    <s v="completed"/>
    <n v="61"/>
    <n v="62"/>
    <n v="61"/>
    <n v="184"/>
    <n v="61.333333333333336"/>
  </r>
  <r>
    <s v="female"/>
    <x v="0"/>
    <s v="high school"/>
    <s v="standard"/>
    <s v="none"/>
    <n v="58"/>
    <n v="68"/>
    <n v="61"/>
    <n v="187"/>
    <n v="62.333333333333336"/>
  </r>
  <r>
    <s v="female"/>
    <x v="1"/>
    <s v="associate's degree"/>
    <s v="standard"/>
    <s v="none"/>
    <n v="54"/>
    <n v="61"/>
    <n v="58"/>
    <n v="173"/>
    <n v="57.666666666666664"/>
  </r>
  <r>
    <s v="male"/>
    <x v="0"/>
    <s v="high school"/>
    <s v="standard"/>
    <s v="none"/>
    <n v="82"/>
    <n v="82"/>
    <n v="80"/>
    <n v="244"/>
    <n v="81.333333333333329"/>
  </r>
  <r>
    <s v="female"/>
    <x v="3"/>
    <s v="some college"/>
    <s v="free/reduced"/>
    <s v="none"/>
    <n v="49"/>
    <n v="58"/>
    <n v="60"/>
    <n v="167"/>
    <n v="55.666666666666664"/>
  </r>
  <r>
    <s v="male"/>
    <x v="0"/>
    <s v="some high school"/>
    <s v="free/reduced"/>
    <s v="completed"/>
    <n v="49"/>
    <n v="50"/>
    <n v="52"/>
    <n v="151"/>
    <n v="50.333333333333336"/>
  </r>
  <r>
    <s v="female"/>
    <x v="5"/>
    <s v="high school"/>
    <s v="free/reduced"/>
    <s v="completed"/>
    <n v="57"/>
    <n v="75"/>
    <n v="73"/>
    <n v="205"/>
    <n v="68.333333333333329"/>
  </r>
  <r>
    <s v="male"/>
    <x v="5"/>
    <s v="high school"/>
    <s v="standard"/>
    <s v="none"/>
    <n v="94"/>
    <n v="73"/>
    <n v="71"/>
    <n v="238"/>
    <n v="79.333333333333329"/>
  </r>
  <r>
    <s v="female"/>
    <x v="3"/>
    <s v="some college"/>
    <s v="standard"/>
    <s v="completed"/>
    <n v="75"/>
    <n v="77"/>
    <n v="83"/>
    <n v="235"/>
    <n v="78.333333333333329"/>
  </r>
  <r>
    <s v="female"/>
    <x v="5"/>
    <s v="some high school"/>
    <s v="free/reduced"/>
    <s v="none"/>
    <n v="74"/>
    <n v="74"/>
    <n v="72"/>
    <n v="220"/>
    <n v="73.333333333333329"/>
  </r>
  <r>
    <s v="male"/>
    <x v="1"/>
    <s v="high school"/>
    <s v="standard"/>
    <s v="completed"/>
    <n v="58"/>
    <n v="52"/>
    <n v="54"/>
    <n v="164"/>
    <n v="54.666666666666664"/>
  </r>
  <r>
    <s v="female"/>
    <x v="1"/>
    <s v="some college"/>
    <s v="standard"/>
    <s v="none"/>
    <n v="62"/>
    <n v="69"/>
    <n v="69"/>
    <n v="200"/>
    <n v="66.666666666666671"/>
  </r>
  <r>
    <s v="male"/>
    <x v="5"/>
    <s v="associate's degree"/>
    <s v="standard"/>
    <s v="none"/>
    <n v="72"/>
    <n v="57"/>
    <n v="62"/>
    <n v="191"/>
    <n v="63.666666666666664"/>
  </r>
  <r>
    <s v="male"/>
    <x v="1"/>
    <s v="some college"/>
    <s v="standard"/>
    <s v="none"/>
    <n v="84"/>
    <n v="87"/>
    <n v="81"/>
    <n v="252"/>
    <n v="84"/>
  </r>
  <r>
    <s v="female"/>
    <x v="3"/>
    <s v="master's degree"/>
    <s v="standard"/>
    <s v="none"/>
    <n v="92"/>
    <n v="100"/>
    <n v="100"/>
    <n v="292"/>
    <n v="97.333333333333329"/>
  </r>
  <r>
    <s v="female"/>
    <x v="3"/>
    <s v="high school"/>
    <s v="standard"/>
    <s v="none"/>
    <n v="45"/>
    <n v="63"/>
    <n v="59"/>
    <n v="167"/>
    <n v="55.666666666666664"/>
  </r>
  <r>
    <s v="male"/>
    <x v="1"/>
    <s v="high school"/>
    <s v="standard"/>
    <s v="none"/>
    <n v="75"/>
    <n v="81"/>
    <n v="71"/>
    <n v="227"/>
    <n v="75.666666666666671"/>
  </r>
  <r>
    <s v="female"/>
    <x v="2"/>
    <s v="some college"/>
    <s v="standard"/>
    <s v="none"/>
    <n v="56"/>
    <n v="58"/>
    <n v="64"/>
    <n v="178"/>
    <n v="59.333333333333336"/>
  </r>
  <r>
    <s v="female"/>
    <x v="3"/>
    <s v="some high school"/>
    <s v="free/reduced"/>
    <s v="none"/>
    <n v="48"/>
    <n v="54"/>
    <n v="53"/>
    <n v="155"/>
    <n v="51.666666666666664"/>
  </r>
  <r>
    <s v="female"/>
    <x v="5"/>
    <s v="associate's degree"/>
    <s v="standard"/>
    <s v="none"/>
    <n v="100"/>
    <n v="100"/>
    <n v="100"/>
    <n v="300"/>
    <n v="100"/>
  </r>
  <r>
    <s v="female"/>
    <x v="1"/>
    <s v="some high school"/>
    <s v="free/reduced"/>
    <s v="completed"/>
    <n v="65"/>
    <n v="76"/>
    <n v="75"/>
    <n v="216"/>
    <n v="72"/>
  </r>
  <r>
    <s v="male"/>
    <x v="3"/>
    <s v="some college"/>
    <s v="standard"/>
    <s v="none"/>
    <n v="72"/>
    <n v="57"/>
    <n v="58"/>
    <n v="187"/>
    <n v="62.333333333333336"/>
  </r>
  <r>
    <s v="female"/>
    <x v="3"/>
    <s v="some college"/>
    <s v="standard"/>
    <s v="none"/>
    <n v="62"/>
    <n v="70"/>
    <n v="72"/>
    <n v="204"/>
    <n v="68"/>
  </r>
  <r>
    <s v="male"/>
    <x v="2"/>
    <s v="some high school"/>
    <s v="standard"/>
    <s v="completed"/>
    <n v="66"/>
    <n v="68"/>
    <n v="64"/>
    <n v="198"/>
    <n v="66"/>
  </r>
  <r>
    <s v="male"/>
    <x v="1"/>
    <s v="some college"/>
    <s v="standard"/>
    <s v="none"/>
    <n v="63"/>
    <n v="63"/>
    <n v="60"/>
    <n v="186"/>
    <n v="62"/>
  </r>
  <r>
    <s v="female"/>
    <x v="5"/>
    <s v="associate's degree"/>
    <s v="standard"/>
    <s v="none"/>
    <n v="68"/>
    <n v="76"/>
    <n v="67"/>
    <n v="211"/>
    <n v="70.333333333333329"/>
  </r>
  <r>
    <s v="female"/>
    <x v="0"/>
    <s v="bachelor's degree"/>
    <s v="standard"/>
    <s v="none"/>
    <n v="75"/>
    <n v="84"/>
    <n v="80"/>
    <n v="239"/>
    <n v="79.666666666666671"/>
  </r>
  <r>
    <s v="female"/>
    <x v="3"/>
    <s v="bachelor's degree"/>
    <s v="standard"/>
    <s v="none"/>
    <n v="89"/>
    <n v="100"/>
    <n v="100"/>
    <n v="289"/>
    <n v="96.333333333333329"/>
  </r>
  <r>
    <s v="male"/>
    <x v="1"/>
    <s v="some high school"/>
    <s v="standard"/>
    <s v="completed"/>
    <n v="78"/>
    <n v="72"/>
    <n v="69"/>
    <n v="219"/>
    <n v="73"/>
  </r>
  <r>
    <s v="female"/>
    <x v="2"/>
    <s v="high school"/>
    <s v="free/reduced"/>
    <s v="completed"/>
    <n v="53"/>
    <n v="50"/>
    <n v="60"/>
    <n v="163"/>
    <n v="54.333333333333336"/>
  </r>
  <r>
    <s v="female"/>
    <x v="3"/>
    <s v="some college"/>
    <s v="free/reduced"/>
    <m/>
    <n v="49"/>
    <n v="65"/>
    <n v="61"/>
    <n v="175"/>
    <n v="58.333333333333336"/>
  </r>
  <r>
    <s v="female"/>
    <x v="2"/>
    <s v="some college"/>
    <s v="standard"/>
    <s v="none"/>
    <n v="54"/>
    <n v="63"/>
    <n v="67"/>
    <n v="184"/>
    <n v="61.333333333333336"/>
  </r>
  <r>
    <s v="female"/>
    <x v="1"/>
    <s v="some college"/>
    <s v="standard"/>
    <s v="completed"/>
    <n v="64"/>
    <n v="82"/>
    <n v="77"/>
    <n v="223"/>
    <n v="74.333333333333329"/>
  </r>
  <r>
    <s v="male"/>
    <x v="0"/>
    <s v="some college"/>
    <s v="free/reduced"/>
    <s v="completed"/>
    <n v="60"/>
    <n v="62"/>
    <n v="60"/>
    <n v="182"/>
    <n v="60.666666666666664"/>
  </r>
  <r>
    <s v="male"/>
    <x v="1"/>
    <s v="associate's degree"/>
    <s v="standard"/>
    <s v="none"/>
    <n v="62"/>
    <n v="65"/>
    <n v="58"/>
    <n v="185"/>
    <n v="61.666666666666664"/>
  </r>
  <r>
    <s v="male"/>
    <x v="3"/>
    <s v="high school"/>
    <s v="standard"/>
    <s v="completed"/>
    <n v="55"/>
    <n v="41"/>
    <n v="48"/>
    <n v="144"/>
    <n v="48"/>
  </r>
  <r>
    <s v="female"/>
    <x v="1"/>
    <s v="associate's degree"/>
    <s v="standard"/>
    <s v="none"/>
    <n v="91"/>
    <n v="95"/>
    <n v="94"/>
    <n v="280"/>
    <n v="93.333333333333329"/>
  </r>
  <r>
    <s v="female"/>
    <x v="0"/>
    <s v="high school"/>
    <s v="free/reduced"/>
    <s v="none"/>
    <n v="8"/>
    <n v="24"/>
    <n v="23"/>
    <n v="55"/>
    <n v="18.333333333333332"/>
  </r>
  <r>
    <s v="male"/>
    <x v="3"/>
    <s v="some high school"/>
    <s v="standard"/>
    <s v="none"/>
    <n v="81"/>
    <n v="78"/>
    <n v="78"/>
    <n v="237"/>
    <n v="79"/>
  </r>
  <r>
    <s v="male"/>
    <x v="0"/>
    <s v="some high school"/>
    <s v="standard"/>
    <s v="completed"/>
    <n v="79"/>
    <n v="85"/>
    <n v="86"/>
    <n v="250"/>
    <n v="83.333333333333329"/>
  </r>
  <r>
    <s v="female"/>
    <x v="2"/>
    <s v="some college"/>
    <s v="standard"/>
    <s v="completed"/>
    <n v="78"/>
    <n v="87"/>
    <n v="91"/>
    <n v="256"/>
    <n v="85.333333333333329"/>
  </r>
  <r>
    <s v="female"/>
    <x v="4"/>
    <s v="some high school"/>
    <m/>
    <m/>
    <n v="74"/>
    <n v="75"/>
    <n v="82"/>
    <n v="231"/>
    <n v="77"/>
  </r>
  <r>
    <s v="male"/>
    <x v="2"/>
    <s v="high school"/>
    <s v="standard"/>
    <s v="none"/>
    <n v="57"/>
    <n v="51"/>
    <n v="54"/>
    <n v="162"/>
    <n v="54"/>
  </r>
  <r>
    <s v="female"/>
    <x v="1"/>
    <s v="associate's degree"/>
    <s v="standard"/>
    <s v="none"/>
    <n v="40"/>
    <n v="59"/>
    <n v="51"/>
    <n v="150"/>
    <n v="50"/>
  </r>
  <r>
    <s v="male"/>
    <x v="5"/>
    <s v="some high school"/>
    <s v="standard"/>
    <s v="completed"/>
    <n v="81"/>
    <n v="75"/>
    <n v="76"/>
    <n v="232"/>
    <n v="77.333333333333329"/>
  </r>
  <r>
    <s v="female"/>
    <x v="2"/>
    <s v="some high school"/>
    <s v="free/reduced"/>
    <s v="none"/>
    <n v="44"/>
    <n v="45"/>
    <n v="45"/>
    <n v="134"/>
    <n v="44.666666666666664"/>
  </r>
  <r>
    <s v="female"/>
    <x v="3"/>
    <s v="some college"/>
    <s v="free/reduced"/>
    <s v="completed"/>
    <n v="67"/>
    <n v="86"/>
    <n v="83"/>
    <n v="236"/>
    <n v="78.666666666666671"/>
  </r>
  <r>
    <s v="male"/>
    <x v="5"/>
    <s v="high school"/>
    <s v="free/reduced"/>
    <s v="completed"/>
    <n v="86"/>
    <n v="81"/>
    <n v="75"/>
    <n v="242"/>
    <n v="80.666666666666671"/>
  </r>
  <r>
    <s v="female"/>
    <x v="0"/>
    <s v="some high school"/>
    <s v="standard"/>
    <s v="completed"/>
    <n v="65"/>
    <n v="82"/>
    <n v="78"/>
    <n v="225"/>
    <n v="75"/>
  </r>
  <r>
    <s v="female"/>
    <x v="3"/>
    <s v="associate's degree"/>
    <s v="free/reduced"/>
    <s v="none"/>
    <n v="55"/>
    <n v="76"/>
    <n v="76"/>
    <n v="207"/>
    <n v="69"/>
  </r>
  <r>
    <s v="female"/>
    <x v="3"/>
    <s v="bachelor's degree"/>
    <s v="free/reduced"/>
    <s v="none"/>
    <n v="62"/>
    <n v="72"/>
    <n v="74"/>
    <n v="208"/>
    <n v="69.333333333333329"/>
  </r>
  <r>
    <s v="male"/>
    <x v="2"/>
    <s v="high school"/>
    <s v="standard"/>
    <s v="none"/>
    <n v="63"/>
    <n v="63"/>
    <n v="62"/>
    <n v="188"/>
    <n v="62.666666666666664"/>
  </r>
  <r>
    <s v="female"/>
    <x v="5"/>
    <s v="master's degree"/>
    <s v="standard"/>
    <s v="completed"/>
    <n v="88"/>
    <n v="99"/>
    <n v="95"/>
    <n v="282"/>
    <n v="94"/>
  </r>
  <r>
    <s v="male"/>
    <x v="1"/>
    <s v="high school"/>
    <s v="free/reduced"/>
    <s v="none"/>
    <n v="62"/>
    <n v="55"/>
    <n v="55"/>
    <n v="172"/>
    <n v="57.333333333333336"/>
  </r>
  <r>
    <s v="female"/>
    <x v="1"/>
    <s v="high school"/>
    <s v="free/reduced"/>
    <s v="completed"/>
    <n v="59"/>
    <n v="71"/>
    <n v="65"/>
    <n v="195"/>
    <n v="65"/>
  </r>
  <r>
    <s v="female"/>
    <x v="3"/>
    <s v="some college"/>
    <s v="standard"/>
    <s v="completed"/>
    <n v="68"/>
    <n v="78"/>
    <n v="77"/>
    <n v="223"/>
    <n v="74.333333333333329"/>
  </r>
  <r>
    <s v="female"/>
    <x v="3"/>
    <s v="some college"/>
    <s v="free/reduced"/>
    <s v="none"/>
    <n v="77"/>
    <n v="86"/>
    <n v="86"/>
    <n v="249"/>
    <n v="83"/>
  </r>
  <r>
    <m/>
    <x v="4"/>
    <m/>
    <m/>
    <s v="AVERAGE SCORE :"/>
    <n v="66.088999999999999"/>
    <n v="69.168999999999997"/>
    <n v="68.05400000000000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female"/>
    <s v="group B"/>
    <x v="0"/>
    <s v="standard"/>
    <s v="none"/>
    <n v="72"/>
    <n v="72"/>
    <n v="74"/>
    <n v="218"/>
    <n v="72.666666666666671"/>
  </r>
  <r>
    <s v="female"/>
    <s v="group C"/>
    <x v="1"/>
    <s v="standard"/>
    <s v="completed"/>
    <n v="69"/>
    <n v="90"/>
    <n v="88"/>
    <n v="247"/>
    <n v="82.333333333333329"/>
  </r>
  <r>
    <s v="female"/>
    <s v="group B"/>
    <x v="2"/>
    <s v="standard"/>
    <s v="none"/>
    <n v="90"/>
    <n v="95"/>
    <n v="93"/>
    <n v="278"/>
    <n v="92.666666666666671"/>
  </r>
  <r>
    <s v="male"/>
    <s v="group A"/>
    <x v="3"/>
    <s v="free/reduced"/>
    <s v="none"/>
    <n v="47"/>
    <n v="57"/>
    <n v="44"/>
    <n v="148"/>
    <n v="49.333333333333336"/>
  </r>
  <r>
    <s v="male"/>
    <s v="group C"/>
    <x v="1"/>
    <s v="standard"/>
    <s v="none"/>
    <n v="76"/>
    <n v="78"/>
    <n v="75"/>
    <n v="229"/>
    <n v="76.333333333333329"/>
  </r>
  <r>
    <s v="female"/>
    <s v="group B"/>
    <x v="3"/>
    <s v="standard"/>
    <s v="none"/>
    <n v="71"/>
    <n v="83"/>
    <n v="78"/>
    <n v="232"/>
    <n v="77.333333333333329"/>
  </r>
  <r>
    <s v="female"/>
    <s v="group B"/>
    <x v="1"/>
    <s v="standard"/>
    <s v="completed"/>
    <n v="88"/>
    <n v="95"/>
    <n v="92"/>
    <n v="275"/>
    <n v="91.666666666666671"/>
  </r>
  <r>
    <s v="male"/>
    <s v="group B"/>
    <x v="1"/>
    <s v="free/reduced"/>
    <s v="none"/>
    <n v="40"/>
    <n v="43"/>
    <n v="39"/>
    <n v="122"/>
    <n v="40.666666666666664"/>
  </r>
  <r>
    <s v="male"/>
    <s v="group D"/>
    <x v="4"/>
    <s v="free/reduced"/>
    <s v="completed"/>
    <n v="64"/>
    <n v="64"/>
    <n v="67"/>
    <n v="195"/>
    <n v="65"/>
  </r>
  <r>
    <s v="female"/>
    <s v="group B"/>
    <x v="4"/>
    <s v="free/reduced"/>
    <s v="none"/>
    <n v="38"/>
    <n v="60"/>
    <n v="50"/>
    <n v="148"/>
    <n v="49.333333333333336"/>
  </r>
  <r>
    <s v="male"/>
    <s v="group C"/>
    <x v="3"/>
    <s v="standard"/>
    <s v="none"/>
    <n v="58"/>
    <n v="54"/>
    <n v="52"/>
    <n v="164"/>
    <n v="54.666666666666664"/>
  </r>
  <r>
    <s v="male"/>
    <s v="group D"/>
    <x v="3"/>
    <s v="standard"/>
    <s v="none"/>
    <n v="40"/>
    <n v="52"/>
    <n v="43"/>
    <n v="135"/>
    <n v="45"/>
  </r>
  <r>
    <s v="female"/>
    <s v="group B"/>
    <x v="4"/>
    <s v="standard"/>
    <s v="none"/>
    <n v="65"/>
    <n v="81"/>
    <n v="73"/>
    <n v="219"/>
    <n v="73"/>
  </r>
  <r>
    <s v="male"/>
    <s v="group A"/>
    <x v="1"/>
    <s v="standard"/>
    <s v="completed"/>
    <n v="78"/>
    <n v="72"/>
    <n v="70"/>
    <n v="220"/>
    <n v="73.333333333333329"/>
  </r>
  <r>
    <s v="female"/>
    <s v="group A"/>
    <x v="2"/>
    <s v="standard"/>
    <s v="none"/>
    <n v="50"/>
    <n v="53"/>
    <n v="58"/>
    <n v="161"/>
    <n v="53.666666666666664"/>
  </r>
  <r>
    <s v="female"/>
    <s v="group C"/>
    <x v="5"/>
    <s v="standard"/>
    <s v="none"/>
    <n v="69"/>
    <n v="75"/>
    <n v="78"/>
    <n v="222"/>
    <n v="74"/>
  </r>
  <r>
    <s v="male"/>
    <s v="group C"/>
    <x v="4"/>
    <s v="standard"/>
    <s v="none"/>
    <n v="88"/>
    <n v="89"/>
    <n v="86"/>
    <n v="263"/>
    <n v="87.666666666666671"/>
  </r>
  <r>
    <s v="female"/>
    <s v="group B"/>
    <x v="5"/>
    <s v="free/reduced"/>
    <s v="none"/>
    <n v="18"/>
    <n v="32"/>
    <n v="28"/>
    <n v="78"/>
    <n v="26"/>
  </r>
  <r>
    <s v="male"/>
    <s v="group C"/>
    <x v="2"/>
    <s v="free/reduced"/>
    <s v="completed"/>
    <n v="46"/>
    <n v="42"/>
    <n v="46"/>
    <n v="134"/>
    <n v="44.666666666666664"/>
  </r>
  <r>
    <s v="female"/>
    <s v="group C"/>
    <x v="3"/>
    <s v="free/reduced"/>
    <s v="none"/>
    <n v="54"/>
    <n v="58"/>
    <n v="61"/>
    <n v="173"/>
    <n v="57.666666666666664"/>
  </r>
  <r>
    <s v="male"/>
    <s v="group D"/>
    <x v="4"/>
    <s v="standard"/>
    <s v="none"/>
    <n v="66"/>
    <n v="69"/>
    <n v="63"/>
    <n v="198"/>
    <n v="66"/>
  </r>
  <r>
    <s v="female"/>
    <m/>
    <x v="1"/>
    <s v="free/reduced"/>
    <s v="completed"/>
    <n v="65"/>
    <n v="75"/>
    <n v="70"/>
    <n v="210"/>
    <n v="70"/>
  </r>
  <r>
    <s v="male"/>
    <s v="group D"/>
    <x v="1"/>
    <s v="standard"/>
    <s v="none"/>
    <n v="44"/>
    <n v="54"/>
    <n v="53"/>
    <n v="151"/>
    <n v="50.333333333333336"/>
  </r>
  <r>
    <s v="female"/>
    <s v="group C"/>
    <x v="5"/>
    <s v="standard"/>
    <s v="none"/>
    <n v="69"/>
    <n v="73"/>
    <n v="73"/>
    <n v="215"/>
    <n v="71.666666666666671"/>
  </r>
  <r>
    <s v="male"/>
    <s v="group D"/>
    <x v="0"/>
    <s v="free/reduced"/>
    <s v="completed"/>
    <n v="74"/>
    <n v="71"/>
    <n v="80"/>
    <n v="225"/>
    <n v="75"/>
  </r>
  <r>
    <s v="male"/>
    <s v="group A"/>
    <x v="2"/>
    <s v="free/reduced"/>
    <s v="none"/>
    <n v="73"/>
    <n v="74"/>
    <n v="72"/>
    <n v="219"/>
    <n v="73"/>
  </r>
  <r>
    <s v="male"/>
    <s v="group B"/>
    <x v="1"/>
    <s v="standard"/>
    <s v="none"/>
    <n v="69"/>
    <n v="54"/>
    <n v="55"/>
    <n v="178"/>
    <n v="59.333333333333336"/>
  </r>
  <r>
    <s v="female"/>
    <s v="group C"/>
    <x v="0"/>
    <s v="standard"/>
    <s v="none"/>
    <n v="67"/>
    <n v="69"/>
    <n v="75"/>
    <n v="211"/>
    <n v="70.333333333333329"/>
  </r>
  <r>
    <s v="male"/>
    <s v="group C"/>
    <x v="4"/>
    <s v="standard"/>
    <s v="none"/>
    <n v="70"/>
    <n v="70"/>
    <n v="65"/>
    <n v="205"/>
    <n v="68.333333333333329"/>
  </r>
  <r>
    <s v="female"/>
    <s v="group D"/>
    <x v="2"/>
    <s v="standard"/>
    <s v="none"/>
    <n v="62"/>
    <n v="70"/>
    <n v="75"/>
    <n v="207"/>
    <n v="69"/>
  </r>
  <r>
    <s v="female"/>
    <s v="group D"/>
    <x v="1"/>
    <s v="standard"/>
    <s v="none"/>
    <n v="69"/>
    <n v="74"/>
    <n v="74"/>
    <n v="217"/>
    <n v="72.333333333333329"/>
  </r>
  <r>
    <s v="female"/>
    <s v="group B"/>
    <x v="1"/>
    <s v="standard"/>
    <s v="none"/>
    <n v="63"/>
    <n v="65"/>
    <n v="61"/>
    <n v="189"/>
    <n v="63"/>
  </r>
  <r>
    <s v="female"/>
    <s v="group E"/>
    <x v="2"/>
    <s v="free/reduced"/>
    <s v="none"/>
    <n v="56"/>
    <n v="72"/>
    <n v="65"/>
    <n v="193"/>
    <n v="64.333333333333329"/>
  </r>
  <r>
    <s v="male"/>
    <s v="group D"/>
    <x v="1"/>
    <s v="standard"/>
    <s v="none"/>
    <n v="40"/>
    <n v="42"/>
    <n v="38"/>
    <n v="120"/>
    <n v="40"/>
  </r>
  <r>
    <s v="male"/>
    <s v="group E"/>
    <x v="1"/>
    <s v="standard"/>
    <s v="none"/>
    <n v="97"/>
    <n v="87"/>
    <n v="82"/>
    <n v="266"/>
    <n v="88.666666666666671"/>
  </r>
  <r>
    <s v="male"/>
    <s v="group E"/>
    <x v="3"/>
    <s v="standard"/>
    <s v="completed"/>
    <n v="81"/>
    <n v="81"/>
    <n v="79"/>
    <n v="241"/>
    <n v="80.333333333333329"/>
  </r>
  <r>
    <s v="female"/>
    <s v="group D"/>
    <x v="3"/>
    <s v="standard"/>
    <s v="none"/>
    <n v="74"/>
    <n v="81"/>
    <n v="83"/>
    <n v="238"/>
    <n v="79.333333333333329"/>
  </r>
  <r>
    <s v="female"/>
    <s v="group D"/>
    <x v="5"/>
    <s v="free/reduced"/>
    <s v="none"/>
    <n v="50"/>
    <n v="64"/>
    <n v="59"/>
    <n v="173"/>
    <n v="57.666666666666664"/>
  </r>
  <r>
    <s v="female"/>
    <s v="group D"/>
    <x v="3"/>
    <s v="free/reduced"/>
    <s v="completed"/>
    <n v="75"/>
    <n v="90"/>
    <n v="88"/>
    <n v="253"/>
    <n v="84.333333333333329"/>
  </r>
  <r>
    <s v="male"/>
    <s v="group B"/>
    <x v="3"/>
    <s v="free/reduced"/>
    <s v="none"/>
    <n v="57"/>
    <n v="56"/>
    <n v="57"/>
    <n v="170"/>
    <n v="56.666666666666664"/>
  </r>
  <r>
    <s v="male"/>
    <s v="group C"/>
    <x v="3"/>
    <s v="free/reduced"/>
    <s v="none"/>
    <n v="55"/>
    <n v="61"/>
    <n v="54"/>
    <n v="170"/>
    <n v="56.666666666666664"/>
  </r>
  <r>
    <s v="female"/>
    <s v="group C"/>
    <x v="3"/>
    <s v="standard"/>
    <s v="none"/>
    <n v="58"/>
    <n v="73"/>
    <n v="68"/>
    <n v="199"/>
    <n v="66.333333333333329"/>
  </r>
  <r>
    <s v="female"/>
    <s v="group B"/>
    <x v="3"/>
    <s v="standard"/>
    <s v="none"/>
    <n v="53"/>
    <n v="58"/>
    <n v="65"/>
    <n v="176"/>
    <n v="58.666666666666664"/>
  </r>
  <r>
    <s v="male"/>
    <s v="group B"/>
    <x v="1"/>
    <s v="free/reduced"/>
    <s v="completed"/>
    <n v="59"/>
    <n v="65"/>
    <n v="66"/>
    <n v="190"/>
    <n v="63.333333333333336"/>
  </r>
  <r>
    <s v="female"/>
    <m/>
    <x v="3"/>
    <s v="free/reduced"/>
    <s v="none"/>
    <n v="50"/>
    <n v="56"/>
    <n v="54"/>
    <n v="160"/>
    <n v="53.333333333333336"/>
  </r>
  <r>
    <s v="male"/>
    <s v="group B"/>
    <x v="3"/>
    <s v="standard"/>
    <s v="none"/>
    <n v="65"/>
    <n v="54"/>
    <n v="57"/>
    <n v="176"/>
    <n v="58.666666666666664"/>
  </r>
  <r>
    <s v="female"/>
    <s v="group A"/>
    <x v="3"/>
    <s v="standard"/>
    <s v="completed"/>
    <n v="55"/>
    <n v="65"/>
    <n v="62"/>
    <n v="182"/>
    <n v="60.666666666666664"/>
  </r>
  <r>
    <s v="female"/>
    <s v="group C"/>
    <x v="4"/>
    <s v="standard"/>
    <s v="none"/>
    <n v="66"/>
    <n v="71"/>
    <n v="76"/>
    <n v="213"/>
    <n v="71"/>
  </r>
  <r>
    <s v="female"/>
    <s v="group D"/>
    <x v="3"/>
    <s v="free/reduced"/>
    <s v="completed"/>
    <n v="57"/>
    <n v="74"/>
    <n v="76"/>
    <n v="207"/>
    <n v="69"/>
  </r>
  <r>
    <s v="male"/>
    <s v="group C"/>
    <x v="4"/>
    <s v="standard"/>
    <s v="completed"/>
    <n v="82"/>
    <n v="84"/>
    <n v="82"/>
    <n v="248"/>
    <n v="82.666666666666671"/>
  </r>
  <r>
    <s v="male"/>
    <s v="group E"/>
    <x v="1"/>
    <s v="standard"/>
    <s v="none"/>
    <n v="53"/>
    <n v="55"/>
    <n v="48"/>
    <n v="156"/>
    <n v="52"/>
  </r>
  <r>
    <s v="male"/>
    <s v="group E"/>
    <x v="3"/>
    <s v="free/reduced"/>
    <s v="completed"/>
    <n v="77"/>
    <n v="69"/>
    <n v="68"/>
    <n v="214"/>
    <n v="71.333333333333329"/>
  </r>
  <r>
    <s v="male"/>
    <s v="group C"/>
    <x v="1"/>
    <s v="standard"/>
    <s v="none"/>
    <n v="53"/>
    <n v="44"/>
    <n v="42"/>
    <n v="139"/>
    <n v="46.333333333333336"/>
  </r>
  <r>
    <s v="male"/>
    <s v="group D"/>
    <x v="4"/>
    <s v="standard"/>
    <s v="none"/>
    <n v="88"/>
    <n v="78"/>
    <n v="75"/>
    <n v="241"/>
    <n v="80.333333333333329"/>
  </r>
  <r>
    <s v="female"/>
    <s v="group C"/>
    <x v="5"/>
    <s v="free/reduced"/>
    <s v="completed"/>
    <n v="71"/>
    <n v="84"/>
    <n v="87"/>
    <n v="242"/>
    <n v="80.666666666666671"/>
  </r>
  <r>
    <s v="female"/>
    <s v="group C"/>
    <x v="4"/>
    <s v="free/reduced"/>
    <s v="none"/>
    <n v="33"/>
    <n v="41"/>
    <n v="43"/>
    <n v="117"/>
    <n v="39"/>
  </r>
  <r>
    <s v="female"/>
    <s v="group E"/>
    <x v="3"/>
    <s v="standard"/>
    <s v="completed"/>
    <n v="82"/>
    <n v="85"/>
    <n v="86"/>
    <n v="253"/>
    <n v="84.333333333333329"/>
  </r>
  <r>
    <s v="male"/>
    <s v="group D"/>
    <x v="3"/>
    <s v="standard"/>
    <s v="none"/>
    <n v="52"/>
    <n v="55"/>
    <n v="49"/>
    <n v="156"/>
    <n v="52"/>
  </r>
  <r>
    <s v="male"/>
    <s v="group D"/>
    <x v="6"/>
    <s v="standard"/>
    <s v="completed"/>
    <n v="58"/>
    <n v="59"/>
    <n v="58"/>
    <n v="175"/>
    <n v="58.333333333333336"/>
  </r>
  <r>
    <s v="female"/>
    <s v="group C"/>
    <x v="5"/>
    <s v="free/reduced"/>
    <s v="none"/>
    <n v="0"/>
    <n v="17"/>
    <n v="10"/>
    <n v="27"/>
    <n v="9"/>
  </r>
  <r>
    <s v="male"/>
    <s v="group E"/>
    <x v="0"/>
    <s v="free/reduced"/>
    <s v="completed"/>
    <n v="79"/>
    <n v="74"/>
    <n v="72"/>
    <n v="225"/>
    <n v="75"/>
  </r>
  <r>
    <s v="male"/>
    <s v="group A"/>
    <x v="5"/>
    <s v="free/reduced"/>
    <s v="none"/>
    <n v="39"/>
    <n v="39"/>
    <n v="34"/>
    <n v="112"/>
    <n v="37.333333333333336"/>
  </r>
  <r>
    <s v="male"/>
    <s v="group A"/>
    <x v="3"/>
    <s v="free/reduced"/>
    <s v="none"/>
    <n v="62"/>
    <n v="61"/>
    <n v="55"/>
    <n v="178"/>
    <n v="59.333333333333336"/>
  </r>
  <r>
    <s v="female"/>
    <s v="group C"/>
    <x v="3"/>
    <s v="standard"/>
    <s v="none"/>
    <n v="69"/>
    <n v="80"/>
    <n v="71"/>
    <n v="220"/>
    <n v="73.333333333333329"/>
  </r>
  <r>
    <s v="female"/>
    <s v="group D"/>
    <x v="5"/>
    <s v="standard"/>
    <s v="none"/>
    <n v="59"/>
    <n v="58"/>
    <n v="59"/>
    <n v="176"/>
    <n v="58.666666666666664"/>
  </r>
  <r>
    <s v="male"/>
    <s v="group B"/>
    <x v="5"/>
    <s v="standard"/>
    <s v="none"/>
    <n v="67"/>
    <n v="64"/>
    <n v="61"/>
    <n v="192"/>
    <n v="64"/>
  </r>
  <r>
    <s v="male"/>
    <s v="group D"/>
    <x v="5"/>
    <s v="free/reduced"/>
    <s v="none"/>
    <n v="45"/>
    <n v="37"/>
    <n v="37"/>
    <n v="119"/>
    <n v="39.666666666666664"/>
  </r>
  <r>
    <s v="female"/>
    <s v="group C"/>
    <x v="1"/>
    <s v="standard"/>
    <s v="none"/>
    <n v="60"/>
    <n v="72"/>
    <n v="74"/>
    <n v="206"/>
    <n v="68.666666666666671"/>
  </r>
  <r>
    <s v="male"/>
    <s v="group B"/>
    <x v="3"/>
    <s v="free/reduced"/>
    <s v="none"/>
    <n v="61"/>
    <n v="58"/>
    <n v="56"/>
    <n v="175"/>
    <n v="58.333333333333336"/>
  </r>
  <r>
    <s v="female"/>
    <s v="group C"/>
    <x v="3"/>
    <s v="standard"/>
    <s v="none"/>
    <n v="39"/>
    <n v="64"/>
    <n v="57"/>
    <n v="160"/>
    <n v="53.333333333333336"/>
  </r>
  <r>
    <s v="female"/>
    <s v="group D"/>
    <x v="1"/>
    <s v="free/reduced"/>
    <s v="completed"/>
    <n v="58"/>
    <n v="63"/>
    <n v="73"/>
    <n v="194"/>
    <n v="64.666666666666671"/>
  </r>
  <r>
    <s v="male"/>
    <s v="group D"/>
    <x v="1"/>
    <s v="standard"/>
    <s v="completed"/>
    <n v="63"/>
    <n v="55"/>
    <n v="63"/>
    <n v="181"/>
    <n v="60.333333333333336"/>
  </r>
  <r>
    <s v="female"/>
    <s v="group A"/>
    <x v="3"/>
    <s v="free/reduced"/>
    <s v="none"/>
    <n v="41"/>
    <n v="51"/>
    <n v="48"/>
    <n v="140"/>
    <n v="46.666666666666664"/>
  </r>
  <r>
    <s v="male"/>
    <s v="group C"/>
    <x v="5"/>
    <s v="free/reduced"/>
    <s v="none"/>
    <n v="61"/>
    <n v="57"/>
    <n v="56"/>
    <n v="174"/>
    <n v="58"/>
  </r>
  <r>
    <s v="male"/>
    <s v="group C"/>
    <x v="5"/>
    <s v="standard"/>
    <s v="none"/>
    <n v="49"/>
    <n v="49"/>
    <n v="41"/>
    <n v="139"/>
    <n v="46.333333333333336"/>
  </r>
  <r>
    <s v="male"/>
    <s v="group B"/>
    <x v="3"/>
    <s v="free/reduced"/>
    <s v="none"/>
    <n v="44"/>
    <n v="41"/>
    <n v="38"/>
    <n v="123"/>
    <n v="41"/>
  </r>
  <r>
    <s v="male"/>
    <s v="group E"/>
    <x v="5"/>
    <s v="standard"/>
    <s v="none"/>
    <n v="30"/>
    <n v="26"/>
    <n v="22"/>
    <n v="78"/>
    <n v="26"/>
  </r>
  <r>
    <s v="male"/>
    <s v="group A"/>
    <x v="6"/>
    <m/>
    <s v="completed"/>
    <n v="80"/>
    <n v="78"/>
    <n v="81"/>
    <n v="239"/>
    <n v="79.666666666666671"/>
  </r>
  <r>
    <s v="female"/>
    <s v="group D"/>
    <x v="5"/>
    <s v="standard"/>
    <s v="completed"/>
    <n v="61"/>
    <n v="74"/>
    <n v="72"/>
    <n v="207"/>
    <n v="69"/>
  </r>
  <r>
    <s v="female"/>
    <s v="group E"/>
    <x v="2"/>
    <s v="standard"/>
    <s v="none"/>
    <n v="62"/>
    <n v="68"/>
    <n v="68"/>
    <n v="198"/>
    <n v="66"/>
  </r>
  <r>
    <s v="female"/>
    <s v="group B"/>
    <x v="3"/>
    <s v="standard"/>
    <s v="none"/>
    <n v="47"/>
    <n v="49"/>
    <n v="50"/>
    <n v="146"/>
    <n v="48.666666666666664"/>
  </r>
  <r>
    <s v="male"/>
    <s v="group B"/>
    <x v="4"/>
    <s v="free/reduced"/>
    <s v="none"/>
    <n v="49"/>
    <n v="45"/>
    <n v="45"/>
    <n v="139"/>
    <n v="46.333333333333336"/>
  </r>
  <r>
    <s v="male"/>
    <s v="group A"/>
    <x v="1"/>
    <s v="free/reduced"/>
    <s v="completed"/>
    <n v="50"/>
    <n v="47"/>
    <n v="54"/>
    <n v="151"/>
    <n v="50.333333333333336"/>
  </r>
  <r>
    <s v="male"/>
    <s v="group E"/>
    <x v="3"/>
    <s v="standard"/>
    <s v="none"/>
    <n v="72"/>
    <n v="64"/>
    <n v="63"/>
    <n v="199"/>
    <n v="66.333333333333329"/>
  </r>
  <r>
    <s v="male"/>
    <s v="group D"/>
    <x v="4"/>
    <s v="free/reduced"/>
    <s v="none"/>
    <n v="42"/>
    <n v="39"/>
    <n v="34"/>
    <n v="115"/>
    <n v="38.333333333333336"/>
  </r>
  <r>
    <s v="female"/>
    <s v="group C"/>
    <x v="1"/>
    <s v="standard"/>
    <s v="none"/>
    <n v="73"/>
    <n v="80"/>
    <n v="82"/>
    <n v="235"/>
    <n v="78.333333333333329"/>
  </r>
  <r>
    <s v="female"/>
    <s v="group C"/>
    <x v="1"/>
    <s v="free/reduced"/>
    <s v="none"/>
    <n v="76"/>
    <n v="83"/>
    <n v="88"/>
    <n v="247"/>
    <n v="82.333333333333329"/>
  </r>
  <r>
    <s v="female"/>
    <s v="group D"/>
    <x v="3"/>
    <s v="standard"/>
    <s v="none"/>
    <n v="71"/>
    <n v="71"/>
    <n v="74"/>
    <n v="216"/>
    <n v="72"/>
  </r>
  <r>
    <s v="female"/>
    <s v="group A"/>
    <x v="1"/>
    <s v="standard"/>
    <s v="none"/>
    <n v="58"/>
    <n v="70"/>
    <n v="67"/>
    <n v="195"/>
    <n v="65"/>
  </r>
  <r>
    <s v="female"/>
    <s v="group D"/>
    <x v="5"/>
    <s v="standard"/>
    <s v="none"/>
    <n v="73"/>
    <n v="86"/>
    <n v="82"/>
    <n v="241"/>
    <n v="80.333333333333329"/>
  </r>
  <r>
    <s v="female"/>
    <s v="group C"/>
    <x v="0"/>
    <s v="standard"/>
    <s v="none"/>
    <n v="65"/>
    <n v="72"/>
    <n v="74"/>
    <n v="211"/>
    <n v="70.333333333333329"/>
  </r>
  <r>
    <s v="male"/>
    <s v="group C"/>
    <x v="4"/>
    <s v="free/reduced"/>
    <s v="none"/>
    <n v="27"/>
    <n v="34"/>
    <n v="36"/>
    <n v="97"/>
    <n v="32.333333333333336"/>
  </r>
  <r>
    <s v="male"/>
    <s v="group C"/>
    <x v="4"/>
    <s v="standard"/>
    <s v="none"/>
    <n v="71"/>
    <n v="79"/>
    <n v="71"/>
    <n v="221"/>
    <n v="73.666666666666671"/>
  </r>
  <r>
    <s v="male"/>
    <s v="group C"/>
    <x v="3"/>
    <s v="free/reduced"/>
    <s v="completed"/>
    <n v="43"/>
    <n v="45"/>
    <n v="50"/>
    <n v="138"/>
    <n v="46"/>
  </r>
  <r>
    <s v="female"/>
    <m/>
    <x v="6"/>
    <s v="standard"/>
    <s v="none"/>
    <n v="79"/>
    <n v="86"/>
    <n v="92"/>
    <n v="257"/>
    <n v="85.666666666666671"/>
  </r>
  <r>
    <s v="male"/>
    <s v="group C"/>
    <x v="3"/>
    <s v="free/reduced"/>
    <s v="completed"/>
    <n v="78"/>
    <n v="81"/>
    <n v="82"/>
    <n v="241"/>
    <n v="80.333333333333329"/>
  </r>
  <r>
    <s v="male"/>
    <s v="group B"/>
    <x v="5"/>
    <s v="standard"/>
    <s v="completed"/>
    <n v="65"/>
    <n v="66"/>
    <n v="62"/>
    <n v="193"/>
    <n v="64.333333333333329"/>
  </r>
  <r>
    <s v="female"/>
    <s v="group E"/>
    <x v="1"/>
    <m/>
    <s v="completed"/>
    <n v="63"/>
    <n v="72"/>
    <n v="70"/>
    <n v="205"/>
    <n v="68.333333333333329"/>
  </r>
  <r>
    <s v="female"/>
    <s v="group D"/>
    <x v="1"/>
    <s v="free/reduced"/>
    <s v="none"/>
    <n v="58"/>
    <n v="67"/>
    <n v="62"/>
    <n v="187"/>
    <n v="62.333333333333336"/>
  </r>
  <r>
    <s v="female"/>
    <s v="group D"/>
    <x v="0"/>
    <s v="standard"/>
    <s v="none"/>
    <n v="65"/>
    <n v="67"/>
    <n v="62"/>
    <n v="194"/>
    <n v="64.666666666666671"/>
  </r>
  <r>
    <s v="male"/>
    <s v="group B"/>
    <x v="1"/>
    <s v="standard"/>
    <s v="none"/>
    <n v="79"/>
    <n v="67"/>
    <n v="67"/>
    <n v="213"/>
    <n v="71"/>
  </r>
  <r>
    <s v="male"/>
    <s v="group D"/>
    <x v="0"/>
    <s v="standard"/>
    <s v="completed"/>
    <n v="68"/>
    <n v="74"/>
    <n v="74"/>
    <n v="216"/>
    <n v="72"/>
  </r>
  <r>
    <s v="female"/>
    <s v="group D"/>
    <x v="3"/>
    <s v="standard"/>
    <s v="none"/>
    <n v="85"/>
    <n v="91"/>
    <n v="89"/>
    <n v="265"/>
    <n v="88.333333333333329"/>
  </r>
  <r>
    <s v="male"/>
    <s v="group B"/>
    <x v="4"/>
    <s v="standard"/>
    <s v="completed"/>
    <n v="60"/>
    <n v="44"/>
    <n v="47"/>
    <n v="151"/>
    <n v="50.333333333333336"/>
  </r>
  <r>
    <s v="male"/>
    <s v="group C"/>
    <x v="1"/>
    <s v="standard"/>
    <s v="completed"/>
    <n v="98"/>
    <n v="86"/>
    <n v="90"/>
    <n v="274"/>
    <n v="91.333333333333329"/>
  </r>
  <r>
    <s v="female"/>
    <s v="group C"/>
    <x v="1"/>
    <s v="standard"/>
    <s v="none"/>
    <n v="58"/>
    <n v="67"/>
    <n v="72"/>
    <n v="197"/>
    <n v="65.666666666666671"/>
  </r>
  <r>
    <s v="female"/>
    <s v="group D"/>
    <x v="2"/>
    <s v="standard"/>
    <s v="none"/>
    <n v="87"/>
    <n v="100"/>
    <n v="100"/>
    <n v="287"/>
    <n v="95.666666666666671"/>
  </r>
  <r>
    <s v="male"/>
    <s v="group E"/>
    <x v="3"/>
    <s v="standard"/>
    <s v="completed"/>
    <n v="66"/>
    <n v="63"/>
    <n v="64"/>
    <n v="193"/>
    <n v="64.333333333333329"/>
  </r>
  <r>
    <s v="female"/>
    <m/>
    <x v="3"/>
    <s v="free/reduced"/>
    <s v="none"/>
    <n v="52"/>
    <n v="76"/>
    <n v="70"/>
    <n v="198"/>
    <n v="66"/>
  </r>
  <r>
    <s v="female"/>
    <s v="group B"/>
    <x v="5"/>
    <s v="standard"/>
    <s v="none"/>
    <n v="70"/>
    <n v="64"/>
    <n v="72"/>
    <n v="206"/>
    <n v="68.666666666666671"/>
  </r>
  <r>
    <s v="female"/>
    <s v="group D"/>
    <x v="3"/>
    <s v="free/reduced"/>
    <s v="completed"/>
    <n v="77"/>
    <n v="89"/>
    <n v="98"/>
    <n v="264"/>
    <n v="88"/>
  </r>
  <r>
    <s v="male"/>
    <s v="group C"/>
    <x v="4"/>
    <s v="standard"/>
    <s v="none"/>
    <n v="62"/>
    <n v="55"/>
    <n v="49"/>
    <n v="166"/>
    <n v="55.333333333333336"/>
  </r>
  <r>
    <s v="male"/>
    <s v="group A"/>
    <x v="3"/>
    <s v="standard"/>
    <s v="none"/>
    <n v="54"/>
    <n v="53"/>
    <n v="47"/>
    <n v="154"/>
    <n v="51.333333333333336"/>
  </r>
  <r>
    <s v="female"/>
    <s v="group D"/>
    <x v="1"/>
    <s v="standard"/>
    <s v="none"/>
    <n v="51"/>
    <n v="58"/>
    <n v="54"/>
    <n v="163"/>
    <n v="54.333333333333336"/>
  </r>
  <r>
    <s v="female"/>
    <s v="group E"/>
    <x v="0"/>
    <s v="standard"/>
    <s v="completed"/>
    <n v="99"/>
    <n v="100"/>
    <n v="100"/>
    <n v="299"/>
    <n v="99.666666666666671"/>
  </r>
  <r>
    <s v="male"/>
    <s v="group C"/>
    <x v="4"/>
    <s v="standard"/>
    <s v="none"/>
    <n v="84"/>
    <n v="77"/>
    <n v="74"/>
    <n v="235"/>
    <n v="78.333333333333329"/>
  </r>
  <r>
    <s v="female"/>
    <s v="group B"/>
    <x v="0"/>
    <s v="free/reduced"/>
    <s v="none"/>
    <n v="75"/>
    <n v="85"/>
    <n v="82"/>
    <n v="242"/>
    <n v="80.666666666666671"/>
  </r>
  <r>
    <s v="female"/>
    <s v="group D"/>
    <x v="0"/>
    <s v="standard"/>
    <s v="none"/>
    <n v="78"/>
    <n v="82"/>
    <n v="79"/>
    <n v="239"/>
    <n v="79.666666666666671"/>
  </r>
  <r>
    <s v="female"/>
    <s v="group D"/>
    <x v="5"/>
    <s v="standard"/>
    <s v="none"/>
    <n v="51"/>
    <n v="63"/>
    <n v="61"/>
    <n v="175"/>
    <n v="58.333333333333336"/>
  </r>
  <r>
    <s v="female"/>
    <s v="group C"/>
    <x v="1"/>
    <s v="standard"/>
    <s v="none"/>
    <n v="55"/>
    <n v="69"/>
    <n v="65"/>
    <n v="189"/>
    <n v="63"/>
  </r>
  <r>
    <s v="female"/>
    <s v="group C"/>
    <x v="0"/>
    <s v="standard"/>
    <s v="completed"/>
    <n v="79"/>
    <n v="92"/>
    <n v="89"/>
    <n v="260"/>
    <n v="86.666666666666671"/>
  </r>
  <r>
    <s v="male"/>
    <s v="group B"/>
    <x v="3"/>
    <s v="standard"/>
    <s v="completed"/>
    <n v="91"/>
    <n v="89"/>
    <n v="92"/>
    <n v="272"/>
    <n v="90.666666666666671"/>
  </r>
  <r>
    <s v="female"/>
    <s v="group C"/>
    <x v="1"/>
    <s v="standard"/>
    <s v="completed"/>
    <n v="88"/>
    <n v="93"/>
    <n v="93"/>
    <n v="274"/>
    <n v="91.333333333333329"/>
  </r>
  <r>
    <s v="male"/>
    <s v="group D"/>
    <x v="4"/>
    <s v="free/reduced"/>
    <s v="none"/>
    <n v="63"/>
    <n v="57"/>
    <n v="56"/>
    <n v="176"/>
    <n v="58.666666666666664"/>
  </r>
  <r>
    <s v="male"/>
    <s v="group E"/>
    <x v="1"/>
    <s v="standard"/>
    <s v="none"/>
    <n v="83"/>
    <n v="80"/>
    <n v="73"/>
    <n v="236"/>
    <n v="78.666666666666671"/>
  </r>
  <r>
    <s v="female"/>
    <s v="group B"/>
    <x v="4"/>
    <s v="standard"/>
    <s v="none"/>
    <n v="87"/>
    <n v="95"/>
    <n v="86"/>
    <n v="268"/>
    <n v="89.333333333333329"/>
  </r>
  <r>
    <s v="male"/>
    <s v="group B"/>
    <x v="5"/>
    <s v="standard"/>
    <s v="none"/>
    <n v="72"/>
    <n v="68"/>
    <n v="67"/>
    <n v="207"/>
    <n v="69"/>
  </r>
  <r>
    <s v="male"/>
    <s v="group D"/>
    <x v="1"/>
    <s v="standard"/>
    <s v="completed"/>
    <n v="65"/>
    <n v="77"/>
    <n v="74"/>
    <n v="216"/>
    <n v="72"/>
  </r>
  <r>
    <s v="male"/>
    <s v="group D"/>
    <x v="2"/>
    <s v="standard"/>
    <s v="none"/>
    <n v="82"/>
    <n v="82"/>
    <n v="74"/>
    <n v="238"/>
    <n v="79.333333333333329"/>
  </r>
  <r>
    <s v="female"/>
    <s v="group A"/>
    <x v="0"/>
    <s v="standard"/>
    <s v="none"/>
    <n v="51"/>
    <n v="49"/>
    <n v="51"/>
    <n v="151"/>
    <n v="50.333333333333336"/>
  </r>
  <r>
    <s v="male"/>
    <s v="group D"/>
    <x v="2"/>
    <s v="standard"/>
    <s v="none"/>
    <n v="89"/>
    <n v="84"/>
    <n v="82"/>
    <n v="255"/>
    <n v="85"/>
  </r>
  <r>
    <s v="male"/>
    <s v="group C"/>
    <x v="5"/>
    <s v="free/reduced"/>
    <s v="completed"/>
    <n v="53"/>
    <n v="37"/>
    <n v="40"/>
    <n v="130"/>
    <n v="43.333333333333336"/>
  </r>
  <r>
    <s v="male"/>
    <s v="group E"/>
    <x v="1"/>
    <s v="free/reduced"/>
    <s v="completed"/>
    <n v="87"/>
    <n v="74"/>
    <n v="70"/>
    <n v="231"/>
    <n v="77"/>
  </r>
  <r>
    <s v="female"/>
    <s v="group C"/>
    <x v="1"/>
    <s v="standard"/>
    <s v="completed"/>
    <n v="75"/>
    <n v="81"/>
    <n v="84"/>
    <n v="240"/>
    <n v="80"/>
  </r>
  <r>
    <s v="male"/>
    <s v="group D"/>
    <x v="0"/>
    <s v="free/reduced"/>
    <s v="completed"/>
    <n v="74"/>
    <n v="79"/>
    <n v="75"/>
    <n v="228"/>
    <n v="76"/>
  </r>
  <r>
    <s v="male"/>
    <s v="group C"/>
    <x v="0"/>
    <m/>
    <s v="none"/>
    <n v="58"/>
    <n v="55"/>
    <n v="48"/>
    <n v="161"/>
    <n v="53.666666666666664"/>
  </r>
  <r>
    <s v="male"/>
    <s v="group B"/>
    <x v="5"/>
    <s v="standard"/>
    <s v="completed"/>
    <n v="51"/>
    <n v="54"/>
    <n v="41"/>
    <n v="146"/>
    <n v="48.666666666666664"/>
  </r>
  <r>
    <s v="male"/>
    <s v="group E"/>
    <x v="4"/>
    <s v="standard"/>
    <s v="none"/>
    <n v="70"/>
    <n v="55"/>
    <n v="56"/>
    <n v="181"/>
    <n v="60.333333333333336"/>
  </r>
  <r>
    <s v="female"/>
    <s v="group C"/>
    <x v="3"/>
    <s v="standard"/>
    <s v="none"/>
    <n v="59"/>
    <n v="66"/>
    <n v="67"/>
    <n v="192"/>
    <n v="64"/>
  </r>
  <r>
    <s v="male"/>
    <s v="group D"/>
    <x v="1"/>
    <s v="standard"/>
    <s v="completed"/>
    <n v="71"/>
    <n v="61"/>
    <n v="69"/>
    <n v="201"/>
    <n v="67"/>
  </r>
  <r>
    <s v="female"/>
    <s v="group D"/>
    <x v="5"/>
    <s v="standard"/>
    <s v="none"/>
    <n v="76"/>
    <n v="72"/>
    <n v="71"/>
    <n v="219"/>
    <n v="73"/>
  </r>
  <r>
    <s v="female"/>
    <s v="group C"/>
    <x v="1"/>
    <s v="free/reduced"/>
    <s v="none"/>
    <n v="59"/>
    <n v="62"/>
    <n v="64"/>
    <n v="185"/>
    <n v="61.666666666666664"/>
  </r>
  <r>
    <s v="female"/>
    <s v="group E"/>
    <x v="1"/>
    <s v="free/reduced"/>
    <s v="completed"/>
    <n v="42"/>
    <n v="55"/>
    <n v="54"/>
    <n v="151"/>
    <n v="50.333333333333336"/>
  </r>
  <r>
    <s v="male"/>
    <s v="group A"/>
    <x v="4"/>
    <s v="standard"/>
    <s v="none"/>
    <n v="57"/>
    <n v="43"/>
    <n v="47"/>
    <n v="147"/>
    <n v="49"/>
  </r>
  <r>
    <s v="male"/>
    <s v="group D"/>
    <x v="1"/>
    <s v="standard"/>
    <s v="none"/>
    <n v="88"/>
    <n v="73"/>
    <n v="78"/>
    <n v="239"/>
    <n v="79.666666666666671"/>
  </r>
  <r>
    <s v="female"/>
    <s v="group C"/>
    <x v="1"/>
    <s v="free/reduced"/>
    <s v="none"/>
    <n v="22"/>
    <n v="39"/>
    <n v="33"/>
    <n v="94"/>
    <n v="31.333333333333332"/>
  </r>
  <r>
    <s v="male"/>
    <s v="group B"/>
    <x v="5"/>
    <s v="standard"/>
    <s v="none"/>
    <n v="88"/>
    <n v="84"/>
    <n v="75"/>
    <n v="247"/>
    <n v="82.333333333333329"/>
  </r>
  <r>
    <s v="male"/>
    <s v="group C"/>
    <x v="3"/>
    <s v="free/reduced"/>
    <s v="none"/>
    <n v="73"/>
    <n v="68"/>
    <n v="66"/>
    <n v="207"/>
    <n v="69"/>
  </r>
  <r>
    <s v="female"/>
    <s v="group D"/>
    <x v="0"/>
    <s v="standard"/>
    <s v="completed"/>
    <n v="68"/>
    <n v="75"/>
    <n v="81"/>
    <n v="224"/>
    <n v="74.666666666666671"/>
  </r>
  <r>
    <s v="male"/>
    <s v="group E"/>
    <x v="3"/>
    <s v="free/reduced"/>
    <s v="completed"/>
    <n v="100"/>
    <n v="100"/>
    <n v="93"/>
    <n v="293"/>
    <n v="97.666666666666671"/>
  </r>
  <r>
    <s v="male"/>
    <s v="group A"/>
    <x v="5"/>
    <s v="standard"/>
    <s v="completed"/>
    <n v="62"/>
    <n v="67"/>
    <n v="69"/>
    <n v="198"/>
    <n v="66"/>
  </r>
  <r>
    <s v="male"/>
    <s v="group A"/>
    <x v="0"/>
    <s v="standard"/>
    <s v="none"/>
    <n v="77"/>
    <n v="67"/>
    <n v="68"/>
    <n v="212"/>
    <n v="70.666666666666671"/>
  </r>
  <r>
    <s v="female"/>
    <s v="group B"/>
    <x v="3"/>
    <s v="standard"/>
    <s v="completed"/>
    <n v="59"/>
    <n v="70"/>
    <n v="66"/>
    <n v="195"/>
    <n v="65"/>
  </r>
  <r>
    <s v="male"/>
    <s v="group D"/>
    <x v="0"/>
    <s v="standard"/>
    <s v="none"/>
    <n v="54"/>
    <n v="49"/>
    <n v="47"/>
    <n v="150"/>
    <n v="50"/>
  </r>
  <r>
    <s v="male"/>
    <s v="group D"/>
    <x v="5"/>
    <s v="standard"/>
    <s v="none"/>
    <n v="62"/>
    <n v="67"/>
    <n v="61"/>
    <n v="190"/>
    <n v="63.333333333333336"/>
  </r>
  <r>
    <s v="female"/>
    <s v="group C"/>
    <x v="1"/>
    <s v="standard"/>
    <s v="completed"/>
    <n v="70"/>
    <n v="89"/>
    <n v="88"/>
    <n v="247"/>
    <n v="82.333333333333329"/>
  </r>
  <r>
    <s v="female"/>
    <s v="group E"/>
    <x v="4"/>
    <s v="free/reduced"/>
    <s v="completed"/>
    <n v="66"/>
    <n v="74"/>
    <n v="78"/>
    <n v="218"/>
    <n v="72.666666666666671"/>
  </r>
  <r>
    <s v="male"/>
    <s v="group B"/>
    <x v="1"/>
    <s v="free/reduced"/>
    <s v="none"/>
    <n v="60"/>
    <n v="60"/>
    <n v="60"/>
    <n v="180"/>
    <n v="60"/>
  </r>
  <r>
    <s v="female"/>
    <s v="group B"/>
    <x v="3"/>
    <s v="standard"/>
    <s v="completed"/>
    <n v="61"/>
    <n v="86"/>
    <n v="87"/>
    <n v="234"/>
    <n v="78"/>
  </r>
  <r>
    <s v="male"/>
    <s v="group D"/>
    <x v="3"/>
    <s v="free/reduced"/>
    <s v="none"/>
    <n v="66"/>
    <n v="62"/>
    <n v="64"/>
    <n v="192"/>
    <n v="64"/>
  </r>
  <r>
    <s v="male"/>
    <s v="group B"/>
    <x v="3"/>
    <s v="free/reduced"/>
    <s v="completed"/>
    <n v="82"/>
    <n v="78"/>
    <n v="74"/>
    <n v="234"/>
    <n v="78"/>
  </r>
  <r>
    <s v="female"/>
    <s v="group E"/>
    <x v="1"/>
    <s v="free/reduced"/>
    <s v="completed"/>
    <n v="75"/>
    <n v="88"/>
    <n v="85"/>
    <n v="248"/>
    <n v="82.666666666666671"/>
  </r>
  <r>
    <s v="male"/>
    <s v="group B"/>
    <x v="2"/>
    <s v="free/reduced"/>
    <s v="none"/>
    <n v="49"/>
    <n v="53"/>
    <n v="52"/>
    <n v="154"/>
    <n v="51.333333333333336"/>
  </r>
  <r>
    <s v="male"/>
    <s v="group C"/>
    <x v="4"/>
    <s v="standard"/>
    <s v="none"/>
    <n v="52"/>
    <n v="53"/>
    <n v="49"/>
    <n v="154"/>
    <n v="51.333333333333336"/>
  </r>
  <r>
    <s v="female"/>
    <s v="group E"/>
    <x v="2"/>
    <s v="standard"/>
    <s v="none"/>
    <n v="81"/>
    <n v="92"/>
    <n v="91"/>
    <n v="264"/>
    <n v="88"/>
  </r>
  <r>
    <s v="female"/>
    <s v="group C"/>
    <x v="0"/>
    <s v="standard"/>
    <s v="completed"/>
    <n v="96"/>
    <n v="100"/>
    <n v="100"/>
    <n v="296"/>
    <n v="98.666666666666671"/>
  </r>
  <r>
    <s v="male"/>
    <s v="group C"/>
    <x v="4"/>
    <s v="free/reduced"/>
    <s v="completed"/>
    <n v="53"/>
    <n v="51"/>
    <n v="51"/>
    <n v="155"/>
    <n v="51.666666666666664"/>
  </r>
  <r>
    <s v="female"/>
    <s v="group B"/>
    <x v="2"/>
    <s v="free/reduced"/>
    <s v="completed"/>
    <n v="58"/>
    <n v="76"/>
    <n v="78"/>
    <n v="212"/>
    <n v="70.666666666666671"/>
  </r>
  <r>
    <s v="female"/>
    <s v="group B"/>
    <x v="4"/>
    <s v="standard"/>
    <s v="completed"/>
    <n v="68"/>
    <n v="83"/>
    <n v="78"/>
    <n v="229"/>
    <n v="76.333333333333329"/>
  </r>
  <r>
    <s v="female"/>
    <s v="group C"/>
    <x v="1"/>
    <s v="free/reduced"/>
    <s v="completed"/>
    <n v="67"/>
    <n v="75"/>
    <n v="70"/>
    <n v="212"/>
    <n v="70.666666666666671"/>
  </r>
  <r>
    <s v="male"/>
    <s v="group A"/>
    <x v="4"/>
    <m/>
    <s v="completed"/>
    <n v="72"/>
    <n v="73"/>
    <n v="74"/>
    <n v="219"/>
    <n v="73"/>
  </r>
  <r>
    <s v="male"/>
    <s v="group E"/>
    <x v="5"/>
    <s v="standard"/>
    <s v="none"/>
    <n v="94"/>
    <n v="88"/>
    <n v="78"/>
    <n v="260"/>
    <n v="86.666666666666671"/>
  </r>
  <r>
    <s v="female"/>
    <s v="group D"/>
    <x v="1"/>
    <s v="standard"/>
    <s v="none"/>
    <n v="79"/>
    <n v="86"/>
    <n v="81"/>
    <n v="246"/>
    <n v="82"/>
  </r>
  <r>
    <s v="female"/>
    <s v="group C"/>
    <x v="3"/>
    <s v="standard"/>
    <s v="none"/>
    <n v="63"/>
    <n v="67"/>
    <n v="70"/>
    <n v="200"/>
    <n v="66.666666666666671"/>
  </r>
  <r>
    <s v="female"/>
    <s v="group C"/>
    <x v="0"/>
    <s v="free/reduced"/>
    <s v="completed"/>
    <n v="43"/>
    <n v="51"/>
    <n v="54"/>
    <n v="148"/>
    <n v="49.333333333333336"/>
  </r>
  <r>
    <s v="female"/>
    <s v="group C"/>
    <x v="2"/>
    <s v="standard"/>
    <s v="completed"/>
    <n v="81"/>
    <n v="91"/>
    <n v="87"/>
    <n v="259"/>
    <n v="86.333333333333329"/>
  </r>
  <r>
    <s v="female"/>
    <s v="group B"/>
    <x v="4"/>
    <s v="free/reduced"/>
    <s v="completed"/>
    <n v="46"/>
    <n v="54"/>
    <n v="58"/>
    <n v="158"/>
    <n v="52.666666666666664"/>
  </r>
  <r>
    <s v="female"/>
    <s v="group C"/>
    <x v="3"/>
    <s v="standard"/>
    <s v="completed"/>
    <n v="71"/>
    <n v="77"/>
    <n v="77"/>
    <n v="225"/>
    <n v="75"/>
  </r>
  <r>
    <s v="female"/>
    <s v="group B"/>
    <x v="2"/>
    <s v="free/reduced"/>
    <s v="completed"/>
    <n v="52"/>
    <n v="70"/>
    <n v="62"/>
    <n v="184"/>
    <n v="61.333333333333336"/>
  </r>
  <r>
    <s v="female"/>
    <s v="group D"/>
    <x v="5"/>
    <s v="standard"/>
    <s v="completed"/>
    <n v="97"/>
    <n v="100"/>
    <n v="100"/>
    <n v="297"/>
    <n v="99"/>
  </r>
  <r>
    <s v="male"/>
    <s v="group C"/>
    <x v="2"/>
    <s v="free/reduced"/>
    <s v="completed"/>
    <n v="62"/>
    <n v="68"/>
    <n v="75"/>
    <n v="205"/>
    <n v="68.333333333333329"/>
  </r>
  <r>
    <s v="female"/>
    <s v="group C"/>
    <x v="1"/>
    <s v="free/reduced"/>
    <s v="none"/>
    <n v="46"/>
    <n v="64"/>
    <n v="66"/>
    <n v="176"/>
    <n v="58.666666666666664"/>
  </r>
  <r>
    <s v="female"/>
    <s v="group E"/>
    <x v="4"/>
    <s v="standard"/>
    <s v="none"/>
    <n v="50"/>
    <n v="50"/>
    <n v="47"/>
    <n v="147"/>
    <n v="49"/>
  </r>
  <r>
    <s v="female"/>
    <s v="group D"/>
    <x v="3"/>
    <s v="standard"/>
    <s v="none"/>
    <n v="65"/>
    <n v="69"/>
    <n v="70"/>
    <n v="204"/>
    <n v="68"/>
  </r>
  <r>
    <s v="male"/>
    <s v="group C"/>
    <x v="5"/>
    <s v="free/reduced"/>
    <s v="completed"/>
    <n v="45"/>
    <n v="52"/>
    <n v="49"/>
    <n v="146"/>
    <n v="48.666666666666664"/>
  </r>
  <r>
    <s v="male"/>
    <s v="group C"/>
    <x v="3"/>
    <s v="free/reduced"/>
    <s v="completed"/>
    <n v="65"/>
    <n v="67"/>
    <n v="65"/>
    <n v="197"/>
    <n v="65.666666666666671"/>
  </r>
  <r>
    <s v="male"/>
    <s v="group E"/>
    <x v="4"/>
    <s v="standard"/>
    <s v="none"/>
    <n v="80"/>
    <n v="76"/>
    <n v="65"/>
    <n v="221"/>
    <n v="73.666666666666671"/>
  </r>
  <r>
    <s v="male"/>
    <s v="group D"/>
    <x v="5"/>
    <s v="standard"/>
    <s v="completed"/>
    <n v="62"/>
    <n v="66"/>
    <n v="68"/>
    <n v="196"/>
    <n v="65.333333333333329"/>
  </r>
  <r>
    <s v="male"/>
    <s v="group B"/>
    <x v="5"/>
    <s v="free/reduced"/>
    <s v="none"/>
    <n v="48"/>
    <n v="52"/>
    <n v="45"/>
    <n v="145"/>
    <n v="48.333333333333336"/>
  </r>
  <r>
    <s v="female"/>
    <s v="group C"/>
    <x v="0"/>
    <s v="standard"/>
    <s v="none"/>
    <n v="77"/>
    <n v="88"/>
    <n v="87"/>
    <n v="252"/>
    <n v="84"/>
  </r>
  <r>
    <s v="female"/>
    <s v="group E"/>
    <x v="3"/>
    <s v="standard"/>
    <s v="none"/>
    <n v="66"/>
    <n v="65"/>
    <n v="69"/>
    <n v="200"/>
    <n v="66.666666666666671"/>
  </r>
  <r>
    <s v="male"/>
    <s v="group D"/>
    <x v="1"/>
    <s v="standard"/>
    <s v="completed"/>
    <n v="76"/>
    <n v="83"/>
    <n v="79"/>
    <n v="238"/>
    <n v="79.333333333333329"/>
  </r>
  <r>
    <s v="female"/>
    <s v="group B"/>
    <x v="5"/>
    <s v="standard"/>
    <s v="none"/>
    <n v="62"/>
    <n v="64"/>
    <n v="66"/>
    <n v="192"/>
    <n v="64"/>
  </r>
  <r>
    <s v="male"/>
    <s v="group D"/>
    <x v="1"/>
    <s v="standard"/>
    <s v="completed"/>
    <n v="77"/>
    <n v="62"/>
    <n v="62"/>
    <n v="201"/>
    <n v="67"/>
  </r>
  <r>
    <s v="female"/>
    <s v="group C"/>
    <x v="2"/>
    <s v="standard"/>
    <s v="completed"/>
    <n v="69"/>
    <n v="84"/>
    <n v="85"/>
    <n v="238"/>
    <n v="79.333333333333329"/>
  </r>
  <r>
    <s v="male"/>
    <s v="group D"/>
    <x v="3"/>
    <s v="standard"/>
    <s v="none"/>
    <n v="61"/>
    <n v="55"/>
    <n v="52"/>
    <n v="168"/>
    <n v="56"/>
  </r>
  <r>
    <s v="male"/>
    <s v="group C"/>
    <x v="5"/>
    <s v="free/reduced"/>
    <s v="completed"/>
    <n v="59"/>
    <n v="69"/>
    <n v="65"/>
    <n v="193"/>
    <n v="64.333333333333329"/>
  </r>
  <r>
    <s v="male"/>
    <s v="group E"/>
    <x v="4"/>
    <s v="free/reduced"/>
    <s v="none"/>
    <n v="55"/>
    <n v="56"/>
    <n v="51"/>
    <n v="162"/>
    <n v="54"/>
  </r>
  <r>
    <s v="female"/>
    <s v="group B"/>
    <x v="1"/>
    <s v="free/reduced"/>
    <s v="none"/>
    <n v="45"/>
    <n v="53"/>
    <n v="55"/>
    <n v="153"/>
    <n v="51"/>
  </r>
  <r>
    <s v="female"/>
    <s v="group B"/>
    <x v="0"/>
    <m/>
    <s v="none"/>
    <n v="78"/>
    <n v="79"/>
    <n v="76"/>
    <n v="233"/>
    <n v="77.666666666666671"/>
  </r>
  <r>
    <s v="female"/>
    <s v="group C"/>
    <x v="3"/>
    <s v="standard"/>
    <s v="completed"/>
    <n v="67"/>
    <n v="84"/>
    <n v="86"/>
    <n v="237"/>
    <n v="79"/>
  </r>
  <r>
    <s v="female"/>
    <s v="group D"/>
    <x v="1"/>
    <s v="free/reduced"/>
    <s v="none"/>
    <n v="65"/>
    <n v="81"/>
    <n v="77"/>
    <n v="223"/>
    <n v="74.333333333333329"/>
  </r>
  <r>
    <s v="male"/>
    <s v="group C"/>
    <x v="3"/>
    <s v="standard"/>
    <s v="none"/>
    <n v="69"/>
    <n v="77"/>
    <n v="69"/>
    <n v="215"/>
    <n v="71.666666666666671"/>
  </r>
  <r>
    <s v="female"/>
    <s v="group B"/>
    <x v="3"/>
    <s v="standard"/>
    <s v="none"/>
    <n v="57"/>
    <n v="69"/>
    <n v="68"/>
    <n v="194"/>
    <n v="64.666666666666671"/>
  </r>
  <r>
    <s v="male"/>
    <s v="group C"/>
    <x v="1"/>
    <s v="standard"/>
    <s v="none"/>
    <n v="59"/>
    <n v="41"/>
    <n v="42"/>
    <n v="142"/>
    <n v="47.333333333333336"/>
  </r>
  <r>
    <s v="male"/>
    <s v="group D"/>
    <x v="5"/>
    <s v="standard"/>
    <s v="completed"/>
    <n v="74"/>
    <n v="71"/>
    <n v="78"/>
    <n v="223"/>
    <n v="74.333333333333329"/>
  </r>
  <r>
    <s v="male"/>
    <s v="group E"/>
    <x v="0"/>
    <s v="standard"/>
    <s v="none"/>
    <n v="82"/>
    <n v="62"/>
    <n v="62"/>
    <n v="206"/>
    <n v="68.666666666666671"/>
  </r>
  <r>
    <s v="male"/>
    <s v="group E"/>
    <x v="4"/>
    <s v="standard"/>
    <s v="completed"/>
    <n v="81"/>
    <n v="80"/>
    <n v="76"/>
    <n v="237"/>
    <n v="79"/>
  </r>
  <r>
    <s v="female"/>
    <s v="group B"/>
    <x v="1"/>
    <s v="free/reduced"/>
    <s v="none"/>
    <n v="74"/>
    <n v="81"/>
    <n v="76"/>
    <n v="231"/>
    <n v="77"/>
  </r>
  <r>
    <s v="female"/>
    <s v="group B"/>
    <x v="1"/>
    <s v="free/reduced"/>
    <s v="none"/>
    <n v="58"/>
    <n v="61"/>
    <n v="66"/>
    <n v="185"/>
    <n v="61.666666666666664"/>
  </r>
  <r>
    <s v="male"/>
    <s v="group D"/>
    <x v="5"/>
    <s v="free/reduced"/>
    <s v="completed"/>
    <n v="80"/>
    <n v="79"/>
    <n v="79"/>
    <n v="238"/>
    <n v="79.333333333333329"/>
  </r>
  <r>
    <s v="male"/>
    <s v="group C"/>
    <x v="1"/>
    <s v="free/reduced"/>
    <s v="none"/>
    <n v="35"/>
    <n v="28"/>
    <n v="27"/>
    <n v="90"/>
    <n v="30"/>
  </r>
  <r>
    <s v="female"/>
    <s v="group C"/>
    <x v="4"/>
    <s v="free/reduced"/>
    <s v="none"/>
    <n v="42"/>
    <n v="62"/>
    <n v="60"/>
    <n v="164"/>
    <n v="54.666666666666664"/>
  </r>
  <r>
    <s v="male"/>
    <s v="group C"/>
    <x v="3"/>
    <s v="free/reduced"/>
    <s v="completed"/>
    <n v="60"/>
    <n v="51"/>
    <n v="56"/>
    <n v="167"/>
    <n v="55.666666666666664"/>
  </r>
  <r>
    <s v="male"/>
    <s v="group E"/>
    <x v="4"/>
    <s v="standard"/>
    <s v="completed"/>
    <n v="87"/>
    <n v="91"/>
    <n v="81"/>
    <n v="259"/>
    <n v="86.333333333333329"/>
  </r>
  <r>
    <s v="male"/>
    <s v="group B"/>
    <x v="5"/>
    <s v="standard"/>
    <s v="completed"/>
    <n v="84"/>
    <n v="83"/>
    <n v="75"/>
    <n v="242"/>
    <n v="80.666666666666671"/>
  </r>
  <r>
    <s v="female"/>
    <s v="group E"/>
    <x v="3"/>
    <s v="free/reduced"/>
    <s v="completed"/>
    <n v="83"/>
    <n v="86"/>
    <n v="88"/>
    <n v="257"/>
    <n v="85.666666666666671"/>
  </r>
  <r>
    <s v="female"/>
    <s v="group C"/>
    <x v="4"/>
    <s v="free/reduced"/>
    <s v="none"/>
    <n v="34"/>
    <n v="42"/>
    <n v="39"/>
    <n v="115"/>
    <n v="38.333333333333336"/>
  </r>
  <r>
    <s v="male"/>
    <s v="group B"/>
    <x v="4"/>
    <s v="free/reduced"/>
    <s v="none"/>
    <n v="66"/>
    <n v="77"/>
    <n v="70"/>
    <n v="213"/>
    <n v="71"/>
  </r>
  <r>
    <s v="male"/>
    <s v="group B"/>
    <x v="5"/>
    <s v="standard"/>
    <s v="completed"/>
    <n v="61"/>
    <n v="56"/>
    <n v="56"/>
    <n v="173"/>
    <n v="57.666666666666664"/>
  </r>
  <r>
    <s v="female"/>
    <s v="group D"/>
    <x v="4"/>
    <s v="standard"/>
    <s v="completed"/>
    <n v="56"/>
    <n v="68"/>
    <n v="74"/>
    <n v="198"/>
    <n v="66"/>
  </r>
  <r>
    <s v="male"/>
    <s v="group B"/>
    <x v="3"/>
    <s v="standard"/>
    <s v="none"/>
    <n v="87"/>
    <n v="85"/>
    <n v="73"/>
    <n v="245"/>
    <n v="81.666666666666671"/>
  </r>
  <r>
    <s v="female"/>
    <s v="group C"/>
    <x v="5"/>
    <s v="free/reduced"/>
    <s v="none"/>
    <n v="55"/>
    <n v="65"/>
    <n v="62"/>
    <n v="182"/>
    <n v="60.666666666666664"/>
  </r>
  <r>
    <s v="male"/>
    <s v="group D"/>
    <x v="5"/>
    <s v="standard"/>
    <s v="none"/>
    <n v="86"/>
    <n v="80"/>
    <n v="75"/>
    <n v="241"/>
    <n v="80.333333333333329"/>
  </r>
  <r>
    <s v="female"/>
    <s v="group B"/>
    <x v="3"/>
    <s v="standard"/>
    <s v="completed"/>
    <n v="52"/>
    <n v="66"/>
    <n v="73"/>
    <n v="191"/>
    <n v="63.666666666666664"/>
  </r>
  <r>
    <s v="female"/>
    <s v="group E"/>
    <x v="2"/>
    <s v="free/reduced"/>
    <s v="none"/>
    <n v="45"/>
    <n v="56"/>
    <n v="54"/>
    <n v="155"/>
    <n v="51.666666666666664"/>
  </r>
  <r>
    <s v="female"/>
    <s v="group C"/>
    <x v="1"/>
    <s v="standard"/>
    <s v="none"/>
    <n v="72"/>
    <n v="72"/>
    <n v="71"/>
    <n v="215"/>
    <n v="71.666666666666671"/>
  </r>
  <r>
    <s v="male"/>
    <s v="group D"/>
    <x v="4"/>
    <s v="standard"/>
    <s v="none"/>
    <n v="57"/>
    <n v="50"/>
    <n v="54"/>
    <n v="161"/>
    <n v="53.666666666666664"/>
  </r>
  <r>
    <s v="male"/>
    <s v="group A"/>
    <x v="5"/>
    <s v="free/reduced"/>
    <s v="none"/>
    <n v="68"/>
    <n v="72"/>
    <n v="64"/>
    <n v="204"/>
    <n v="68"/>
  </r>
  <r>
    <s v="female"/>
    <s v="group C"/>
    <x v="1"/>
    <s v="standard"/>
    <s v="completed"/>
    <n v="88"/>
    <n v="95"/>
    <n v="94"/>
    <n v="277"/>
    <n v="92.333333333333329"/>
  </r>
  <r>
    <s v="male"/>
    <s v="group D"/>
    <x v="1"/>
    <s v="standard"/>
    <s v="none"/>
    <n v="76"/>
    <n v="64"/>
    <n v="66"/>
    <n v="206"/>
    <n v="68.666666666666671"/>
  </r>
  <r>
    <s v="male"/>
    <s v="group C"/>
    <x v="3"/>
    <s v="standard"/>
    <s v="none"/>
    <n v="46"/>
    <n v="43"/>
    <n v="42"/>
    <n v="131"/>
    <n v="43.666666666666664"/>
  </r>
  <r>
    <s v="female"/>
    <s v="group B"/>
    <x v="0"/>
    <s v="standard"/>
    <s v="none"/>
    <n v="67"/>
    <n v="86"/>
    <n v="83"/>
    <n v="236"/>
    <n v="78.666666666666671"/>
  </r>
  <r>
    <s v="male"/>
    <s v="group E"/>
    <x v="5"/>
    <s v="standard"/>
    <s v="none"/>
    <n v="92"/>
    <n v="87"/>
    <n v="78"/>
    <n v="257"/>
    <n v="85.666666666666671"/>
  </r>
  <r>
    <s v="male"/>
    <s v="group C"/>
    <x v="0"/>
    <s v="standard"/>
    <s v="completed"/>
    <n v="83"/>
    <n v="82"/>
    <n v="84"/>
    <n v="249"/>
    <n v="83"/>
  </r>
  <r>
    <s v="male"/>
    <s v="group D"/>
    <x v="3"/>
    <s v="standard"/>
    <s v="none"/>
    <n v="80"/>
    <n v="75"/>
    <n v="77"/>
    <n v="232"/>
    <n v="77.333333333333329"/>
  </r>
  <r>
    <s v="male"/>
    <s v="group D"/>
    <x v="0"/>
    <s v="free/reduced"/>
    <s v="none"/>
    <n v="63"/>
    <n v="66"/>
    <n v="67"/>
    <n v="196"/>
    <n v="65.333333333333329"/>
  </r>
  <r>
    <s v="female"/>
    <s v="group D"/>
    <x v="5"/>
    <s v="standard"/>
    <s v="completed"/>
    <n v="64"/>
    <n v="60"/>
    <n v="74"/>
    <n v="198"/>
    <n v="66"/>
  </r>
  <r>
    <s v="male"/>
    <s v="group B"/>
    <x v="1"/>
    <s v="standard"/>
    <s v="none"/>
    <n v="54"/>
    <n v="52"/>
    <n v="51"/>
    <n v="157"/>
    <n v="52.333333333333336"/>
  </r>
  <r>
    <s v="male"/>
    <s v="group C"/>
    <x v="3"/>
    <s v="standard"/>
    <s v="none"/>
    <n v="84"/>
    <n v="80"/>
    <n v="80"/>
    <n v="244"/>
    <n v="81.333333333333329"/>
  </r>
  <r>
    <s v="male"/>
    <s v="group D"/>
    <x v="4"/>
    <s v="free/reduced"/>
    <s v="completed"/>
    <n v="73"/>
    <n v="68"/>
    <n v="66"/>
    <n v="207"/>
    <n v="69"/>
  </r>
  <r>
    <s v="female"/>
    <s v="group E"/>
    <x v="0"/>
    <s v="standard"/>
    <s v="none"/>
    <n v="80"/>
    <n v="83"/>
    <n v="83"/>
    <n v="246"/>
    <n v="82"/>
  </r>
  <r>
    <s v="female"/>
    <s v="group D"/>
    <x v="4"/>
    <s v="standard"/>
    <s v="none"/>
    <n v="56"/>
    <n v="52"/>
    <n v="55"/>
    <n v="163"/>
    <n v="54.333333333333336"/>
  </r>
  <r>
    <s v="male"/>
    <s v="group E"/>
    <x v="1"/>
    <s v="standard"/>
    <s v="none"/>
    <n v="59"/>
    <n v="51"/>
    <n v="43"/>
    <n v="153"/>
    <n v="51"/>
  </r>
  <r>
    <s v="male"/>
    <s v="group D"/>
    <x v="5"/>
    <s v="standard"/>
    <s v="none"/>
    <n v="75"/>
    <n v="74"/>
    <n v="69"/>
    <n v="218"/>
    <n v="72.666666666666671"/>
  </r>
  <r>
    <s v="male"/>
    <s v="group C"/>
    <x v="3"/>
    <s v="standard"/>
    <s v="none"/>
    <n v="85"/>
    <n v="76"/>
    <n v="71"/>
    <n v="232"/>
    <n v="77.333333333333329"/>
  </r>
  <r>
    <s v="male"/>
    <s v="group E"/>
    <x v="3"/>
    <s v="standard"/>
    <s v="none"/>
    <n v="89"/>
    <n v="76"/>
    <n v="74"/>
    <n v="239"/>
    <n v="79.666666666666671"/>
  </r>
  <r>
    <s v="female"/>
    <s v="group B"/>
    <x v="4"/>
    <s v="standard"/>
    <s v="completed"/>
    <n v="58"/>
    <n v="70"/>
    <n v="68"/>
    <n v="196"/>
    <n v="65.333333333333329"/>
  </r>
  <r>
    <s v="female"/>
    <s v="group B"/>
    <x v="4"/>
    <s v="standard"/>
    <s v="none"/>
    <n v="65"/>
    <n v="64"/>
    <n v="62"/>
    <n v="191"/>
    <n v="63.666666666666664"/>
  </r>
  <r>
    <s v="male"/>
    <s v="group C"/>
    <x v="4"/>
    <m/>
    <s v="none"/>
    <n v="68"/>
    <n v="60"/>
    <n v="53"/>
    <n v="181"/>
    <n v="60.333333333333336"/>
  </r>
  <r>
    <s v="male"/>
    <s v="group A"/>
    <x v="5"/>
    <s v="standard"/>
    <s v="completed"/>
    <n v="47"/>
    <n v="49"/>
    <n v="49"/>
    <n v="145"/>
    <n v="48.333333333333336"/>
  </r>
  <r>
    <s v="female"/>
    <s v="group D"/>
    <x v="1"/>
    <s v="free/reduced"/>
    <s v="none"/>
    <n v="71"/>
    <n v="83"/>
    <n v="83"/>
    <n v="237"/>
    <n v="79"/>
  </r>
  <r>
    <s v="female"/>
    <s v="group B"/>
    <x v="5"/>
    <s v="standard"/>
    <s v="completed"/>
    <n v="60"/>
    <n v="70"/>
    <n v="70"/>
    <n v="200"/>
    <n v="66.666666666666671"/>
  </r>
  <r>
    <s v="male"/>
    <s v="group D"/>
    <x v="2"/>
    <s v="standard"/>
    <s v="none"/>
    <n v="80"/>
    <n v="80"/>
    <n v="72"/>
    <n v="232"/>
    <n v="77.333333333333329"/>
  </r>
  <r>
    <s v="male"/>
    <s v="group D"/>
    <x v="4"/>
    <s v="standard"/>
    <s v="none"/>
    <n v="54"/>
    <n v="52"/>
    <n v="52"/>
    <n v="158"/>
    <n v="52.666666666666664"/>
  </r>
  <r>
    <s v="female"/>
    <s v="group E"/>
    <x v="1"/>
    <s v="standard"/>
    <s v="none"/>
    <n v="62"/>
    <n v="73"/>
    <n v="70"/>
    <n v="205"/>
    <n v="68.333333333333329"/>
  </r>
  <r>
    <s v="female"/>
    <s v="group C"/>
    <x v="3"/>
    <s v="free/reduced"/>
    <s v="none"/>
    <n v="64"/>
    <n v="73"/>
    <n v="68"/>
    <n v="205"/>
    <n v="68.333333333333329"/>
  </r>
  <r>
    <s v="male"/>
    <s v="group C"/>
    <x v="3"/>
    <s v="standard"/>
    <s v="completed"/>
    <n v="78"/>
    <n v="77"/>
    <n v="77"/>
    <n v="232"/>
    <n v="77.333333333333329"/>
  </r>
  <r>
    <s v="female"/>
    <s v="group B"/>
    <x v="1"/>
    <s v="standard"/>
    <s v="none"/>
    <n v="70"/>
    <n v="75"/>
    <n v="78"/>
    <n v="223"/>
    <n v="74.333333333333329"/>
  </r>
  <r>
    <s v="female"/>
    <s v="group C"/>
    <x v="2"/>
    <s v="free/reduced"/>
    <s v="completed"/>
    <n v="65"/>
    <n v="81"/>
    <n v="81"/>
    <n v="227"/>
    <n v="75.666666666666671"/>
  </r>
  <r>
    <s v="female"/>
    <s v="group C"/>
    <x v="5"/>
    <s v="free/reduced"/>
    <s v="completed"/>
    <n v="64"/>
    <n v="79"/>
    <n v="77"/>
    <n v="220"/>
    <n v="73.333333333333329"/>
  </r>
  <r>
    <s v="male"/>
    <s v="group C"/>
    <x v="1"/>
    <s v="standard"/>
    <s v="completed"/>
    <n v="79"/>
    <n v="79"/>
    <n v="78"/>
    <n v="236"/>
    <n v="78.666666666666671"/>
  </r>
  <r>
    <s v="female"/>
    <s v="group C"/>
    <x v="5"/>
    <s v="free/reduced"/>
    <s v="none"/>
    <n v="44"/>
    <n v="50"/>
    <n v="51"/>
    <n v="145"/>
    <n v="48.333333333333336"/>
  </r>
  <r>
    <s v="female"/>
    <s v="group E"/>
    <x v="4"/>
    <s v="standard"/>
    <s v="none"/>
    <n v="99"/>
    <n v="93"/>
    <n v="90"/>
    <n v="282"/>
    <n v="94"/>
  </r>
  <r>
    <s v="male"/>
    <s v="group D"/>
    <x v="4"/>
    <s v="standard"/>
    <s v="none"/>
    <n v="76"/>
    <n v="73"/>
    <n v="68"/>
    <n v="217"/>
    <n v="72.333333333333329"/>
  </r>
  <r>
    <s v="male"/>
    <s v="group D"/>
    <x v="5"/>
    <s v="free/reduced"/>
    <s v="none"/>
    <n v="59"/>
    <n v="42"/>
    <n v="41"/>
    <n v="142"/>
    <n v="47.333333333333336"/>
  </r>
  <r>
    <s v="female"/>
    <s v="group C"/>
    <x v="0"/>
    <s v="standard"/>
    <s v="none"/>
    <n v="63"/>
    <n v="75"/>
    <n v="81"/>
    <n v="219"/>
    <n v="73"/>
  </r>
  <r>
    <s v="female"/>
    <s v="group D"/>
    <x v="4"/>
    <s v="standard"/>
    <s v="none"/>
    <n v="69"/>
    <n v="72"/>
    <n v="77"/>
    <n v="218"/>
    <n v="72.666666666666671"/>
  </r>
  <r>
    <s v="female"/>
    <s v="group D"/>
    <x v="3"/>
    <s v="standard"/>
    <s v="completed"/>
    <n v="88"/>
    <n v="92"/>
    <n v="95"/>
    <n v="275"/>
    <n v="91.666666666666671"/>
  </r>
  <r>
    <s v="female"/>
    <s v="group E"/>
    <x v="1"/>
    <s v="free/reduced"/>
    <s v="none"/>
    <n v="71"/>
    <n v="76"/>
    <n v="70"/>
    <n v="217"/>
    <n v="72.333333333333329"/>
  </r>
  <r>
    <s v="male"/>
    <s v="group C"/>
    <x v="0"/>
    <s v="standard"/>
    <s v="none"/>
    <n v="69"/>
    <n v="63"/>
    <n v="61"/>
    <n v="193"/>
    <n v="64.333333333333329"/>
  </r>
  <r>
    <s v="male"/>
    <s v="group C"/>
    <x v="1"/>
    <s v="standard"/>
    <s v="none"/>
    <n v="58"/>
    <n v="49"/>
    <n v="42"/>
    <n v="149"/>
    <n v="49.666666666666664"/>
  </r>
  <r>
    <s v="female"/>
    <s v="group D"/>
    <x v="3"/>
    <s v="free/reduced"/>
    <s v="none"/>
    <n v="47"/>
    <n v="53"/>
    <n v="58"/>
    <n v="158"/>
    <n v="52.666666666666664"/>
  </r>
  <r>
    <s v="female"/>
    <s v="group D"/>
    <x v="1"/>
    <s v="standard"/>
    <s v="none"/>
    <n v="65"/>
    <n v="70"/>
    <n v="71"/>
    <n v="206"/>
    <n v="68.666666666666671"/>
  </r>
  <r>
    <s v="male"/>
    <s v="group B"/>
    <x v="1"/>
    <s v="standard"/>
    <s v="completed"/>
    <n v="88"/>
    <n v="85"/>
    <n v="76"/>
    <n v="249"/>
    <n v="83"/>
  </r>
  <r>
    <s v="male"/>
    <s v="group C"/>
    <x v="0"/>
    <s v="standard"/>
    <s v="none"/>
    <n v="83"/>
    <n v="78"/>
    <n v="73"/>
    <n v="234"/>
    <n v="78"/>
  </r>
  <r>
    <s v="female"/>
    <s v="group C"/>
    <x v="5"/>
    <s v="standard"/>
    <s v="completed"/>
    <n v="85"/>
    <n v="92"/>
    <n v="93"/>
    <n v="270"/>
    <n v="90"/>
  </r>
  <r>
    <s v="female"/>
    <s v="group E"/>
    <x v="4"/>
    <s v="standard"/>
    <s v="completed"/>
    <n v="59"/>
    <n v="63"/>
    <n v="75"/>
    <n v="197"/>
    <n v="65.666666666666671"/>
  </r>
  <r>
    <s v="female"/>
    <s v="group C"/>
    <x v="5"/>
    <s v="free/reduced"/>
    <s v="none"/>
    <n v="65"/>
    <n v="86"/>
    <n v="80"/>
    <n v="231"/>
    <n v="77"/>
  </r>
  <r>
    <s v="male"/>
    <s v="group B"/>
    <x v="0"/>
    <s v="free/reduced"/>
    <s v="none"/>
    <n v="73"/>
    <n v="56"/>
    <n v="57"/>
    <n v="186"/>
    <n v="62"/>
  </r>
  <r>
    <s v="male"/>
    <s v="group D"/>
    <x v="4"/>
    <s v="standard"/>
    <s v="none"/>
    <n v="53"/>
    <n v="52"/>
    <n v="42"/>
    <n v="147"/>
    <n v="49"/>
  </r>
  <r>
    <s v="male"/>
    <s v="group D"/>
    <x v="4"/>
    <s v="standard"/>
    <s v="none"/>
    <n v="45"/>
    <n v="48"/>
    <n v="46"/>
    <n v="139"/>
    <n v="46.333333333333336"/>
  </r>
  <r>
    <s v="female"/>
    <s v="group D"/>
    <x v="0"/>
    <s v="free/reduced"/>
    <s v="none"/>
    <n v="73"/>
    <n v="79"/>
    <n v="84"/>
    <n v="236"/>
    <n v="78.666666666666671"/>
  </r>
  <r>
    <s v="female"/>
    <s v="group D"/>
    <x v="1"/>
    <s v="free/reduced"/>
    <s v="completed"/>
    <n v="70"/>
    <n v="78"/>
    <n v="78"/>
    <n v="226"/>
    <n v="75.333333333333329"/>
  </r>
  <r>
    <s v="female"/>
    <s v="group B"/>
    <x v="5"/>
    <s v="standard"/>
    <s v="none"/>
    <n v="37"/>
    <n v="46"/>
    <n v="46"/>
    <n v="129"/>
    <n v="43"/>
  </r>
  <r>
    <s v="male"/>
    <s v="group B"/>
    <x v="3"/>
    <s v="standard"/>
    <s v="completed"/>
    <n v="81"/>
    <n v="82"/>
    <n v="82"/>
    <n v="245"/>
    <n v="81.666666666666671"/>
  </r>
  <r>
    <s v="male"/>
    <s v="group E"/>
    <x v="3"/>
    <m/>
    <s v="completed"/>
    <n v="97"/>
    <n v="82"/>
    <n v="88"/>
    <n v="267"/>
    <n v="89"/>
  </r>
  <r>
    <s v="female"/>
    <s v="group B"/>
    <x v="5"/>
    <s v="standard"/>
    <s v="none"/>
    <n v="67"/>
    <n v="89"/>
    <n v="82"/>
    <n v="238"/>
    <n v="79.333333333333329"/>
  </r>
  <r>
    <s v="male"/>
    <s v="group B"/>
    <x v="0"/>
    <s v="free/reduced"/>
    <s v="none"/>
    <n v="88"/>
    <n v="75"/>
    <n v="76"/>
    <n v="239"/>
    <n v="79.666666666666671"/>
  </r>
  <r>
    <s v="male"/>
    <s v="group E"/>
    <x v="5"/>
    <s v="standard"/>
    <s v="completed"/>
    <n v="77"/>
    <n v="76"/>
    <n v="77"/>
    <n v="230"/>
    <n v="76.666666666666671"/>
  </r>
  <r>
    <s v="male"/>
    <s v="group C"/>
    <x v="3"/>
    <s v="standard"/>
    <s v="none"/>
    <n v="76"/>
    <n v="70"/>
    <n v="68"/>
    <n v="214"/>
    <n v="71.333333333333329"/>
  </r>
  <r>
    <s v="male"/>
    <s v="group D"/>
    <x v="5"/>
    <s v="standard"/>
    <s v="none"/>
    <n v="86"/>
    <n v="73"/>
    <n v="70"/>
    <n v="229"/>
    <n v="76.333333333333329"/>
  </r>
  <r>
    <s v="male"/>
    <s v="group C"/>
    <x v="5"/>
    <s v="standard"/>
    <s v="completed"/>
    <n v="63"/>
    <n v="60"/>
    <n v="57"/>
    <n v="180"/>
    <n v="60"/>
  </r>
  <r>
    <s v="female"/>
    <s v="group E"/>
    <x v="0"/>
    <s v="standard"/>
    <s v="none"/>
    <n v="65"/>
    <n v="73"/>
    <n v="75"/>
    <n v="213"/>
    <n v="71"/>
  </r>
  <r>
    <s v="male"/>
    <s v="group D"/>
    <x v="4"/>
    <s v="free/reduced"/>
    <s v="completed"/>
    <n v="78"/>
    <n v="77"/>
    <n v="80"/>
    <n v="235"/>
    <n v="78.333333333333329"/>
  </r>
  <r>
    <s v="male"/>
    <s v="group B"/>
    <x v="3"/>
    <s v="free/reduced"/>
    <s v="none"/>
    <n v="67"/>
    <n v="62"/>
    <n v="60"/>
    <n v="189"/>
    <n v="63"/>
  </r>
  <r>
    <s v="male"/>
    <s v="group A"/>
    <x v="5"/>
    <s v="standard"/>
    <s v="completed"/>
    <n v="46"/>
    <n v="41"/>
    <n v="43"/>
    <n v="130"/>
    <n v="43.333333333333336"/>
  </r>
  <r>
    <s v="male"/>
    <s v="group E"/>
    <x v="3"/>
    <s v="standard"/>
    <s v="completed"/>
    <n v="71"/>
    <n v="74"/>
    <n v="68"/>
    <n v="213"/>
    <n v="71"/>
  </r>
  <r>
    <s v="male"/>
    <s v="group C"/>
    <x v="4"/>
    <s v="free/reduced"/>
    <s v="completed"/>
    <n v="40"/>
    <n v="46"/>
    <n v="50"/>
    <n v="136"/>
    <n v="45.333333333333336"/>
  </r>
  <r>
    <s v="male"/>
    <s v="group D"/>
    <x v="3"/>
    <s v="free/reduced"/>
    <s v="none"/>
    <n v="90"/>
    <n v="87"/>
    <n v="75"/>
    <n v="252"/>
    <n v="84"/>
  </r>
  <r>
    <s v="male"/>
    <s v="group A"/>
    <x v="1"/>
    <s v="free/reduced"/>
    <s v="completed"/>
    <n v="81"/>
    <n v="78"/>
    <n v="81"/>
    <n v="240"/>
    <n v="80"/>
  </r>
  <r>
    <s v="male"/>
    <s v="group D"/>
    <x v="5"/>
    <s v="free/reduced"/>
    <s v="none"/>
    <n v="56"/>
    <n v="54"/>
    <n v="52"/>
    <n v="162"/>
    <n v="54"/>
  </r>
  <r>
    <s v="female"/>
    <s v="group C"/>
    <x v="3"/>
    <s v="standard"/>
    <s v="completed"/>
    <n v="67"/>
    <n v="84"/>
    <n v="81"/>
    <n v="232"/>
    <n v="77.333333333333329"/>
  </r>
  <r>
    <s v="male"/>
    <s v="group B"/>
    <x v="3"/>
    <s v="standard"/>
    <s v="none"/>
    <n v="80"/>
    <n v="76"/>
    <n v="64"/>
    <n v="220"/>
    <n v="73.333333333333329"/>
  </r>
  <r>
    <s v="female"/>
    <s v="group C"/>
    <x v="3"/>
    <s v="standard"/>
    <s v="completed"/>
    <n v="74"/>
    <n v="75"/>
    <n v="83"/>
    <n v="232"/>
    <n v="77.333333333333329"/>
  </r>
  <r>
    <s v="male"/>
    <s v="group A"/>
    <x v="1"/>
    <s v="standard"/>
    <s v="none"/>
    <n v="69"/>
    <n v="67"/>
    <n v="69"/>
    <n v="205"/>
    <n v="68.333333333333329"/>
  </r>
  <r>
    <s v="male"/>
    <s v="group E"/>
    <x v="1"/>
    <s v="standard"/>
    <s v="completed"/>
    <n v="99"/>
    <n v="87"/>
    <n v="81"/>
    <n v="267"/>
    <n v="89"/>
  </r>
  <r>
    <s v="male"/>
    <s v="group C"/>
    <x v="5"/>
    <s v="standard"/>
    <s v="none"/>
    <n v="51"/>
    <n v="52"/>
    <n v="44"/>
    <n v="147"/>
    <n v="49"/>
  </r>
  <r>
    <s v="female"/>
    <s v="group B"/>
    <x v="3"/>
    <s v="free/reduced"/>
    <s v="none"/>
    <n v="53"/>
    <n v="71"/>
    <n v="67"/>
    <n v="191"/>
    <n v="63.666666666666664"/>
  </r>
  <r>
    <s v="female"/>
    <s v="group D"/>
    <x v="4"/>
    <s v="free/reduced"/>
    <s v="none"/>
    <n v="49"/>
    <n v="57"/>
    <n v="52"/>
    <n v="158"/>
    <n v="52.666666666666664"/>
  </r>
  <r>
    <s v="female"/>
    <s v="group B"/>
    <x v="3"/>
    <s v="standard"/>
    <s v="none"/>
    <n v="73"/>
    <n v="76"/>
    <n v="80"/>
    <n v="229"/>
    <n v="76.333333333333329"/>
  </r>
  <r>
    <s v="male"/>
    <s v="group B"/>
    <x v="0"/>
    <s v="standard"/>
    <s v="none"/>
    <n v="66"/>
    <n v="60"/>
    <n v="57"/>
    <n v="183"/>
    <n v="61"/>
  </r>
  <r>
    <s v="male"/>
    <s v="group D"/>
    <x v="0"/>
    <s v="standard"/>
    <s v="completed"/>
    <n v="67"/>
    <n v="61"/>
    <n v="68"/>
    <n v="196"/>
    <n v="65.333333333333329"/>
  </r>
  <r>
    <s v="female"/>
    <s v="group C"/>
    <x v="3"/>
    <s v="free/reduced"/>
    <s v="completed"/>
    <n v="68"/>
    <n v="67"/>
    <n v="69"/>
    <n v="204"/>
    <n v="68"/>
  </r>
  <r>
    <s v="female"/>
    <s v="group C"/>
    <x v="0"/>
    <s v="standard"/>
    <s v="completed"/>
    <n v="59"/>
    <n v="64"/>
    <n v="75"/>
    <n v="198"/>
    <n v="66"/>
  </r>
  <r>
    <s v="male"/>
    <s v="group C"/>
    <x v="4"/>
    <s v="standard"/>
    <s v="none"/>
    <n v="71"/>
    <n v="66"/>
    <n v="65"/>
    <n v="202"/>
    <n v="67.333333333333329"/>
  </r>
  <r>
    <s v="female"/>
    <s v="group D"/>
    <x v="2"/>
    <s v="standard"/>
    <s v="completed"/>
    <n v="77"/>
    <n v="82"/>
    <n v="91"/>
    <n v="250"/>
    <n v="83.333333333333329"/>
  </r>
  <r>
    <s v="male"/>
    <s v="group C"/>
    <x v="3"/>
    <s v="standard"/>
    <s v="none"/>
    <n v="83"/>
    <n v="72"/>
    <n v="78"/>
    <n v="233"/>
    <n v="77.666666666666671"/>
  </r>
  <r>
    <s v="male"/>
    <s v="group B"/>
    <x v="0"/>
    <s v="standard"/>
    <s v="none"/>
    <n v="63"/>
    <n v="71"/>
    <n v="69"/>
    <n v="203"/>
    <n v="67.666666666666671"/>
  </r>
  <r>
    <s v="female"/>
    <s v="group D"/>
    <x v="3"/>
    <s v="free/reduced"/>
    <s v="none"/>
    <n v="56"/>
    <n v="65"/>
    <n v="63"/>
    <n v="184"/>
    <n v="61.333333333333336"/>
  </r>
  <r>
    <s v="female"/>
    <s v="group C"/>
    <x v="4"/>
    <s v="free/reduced"/>
    <s v="completed"/>
    <n v="67"/>
    <n v="79"/>
    <n v="84"/>
    <n v="230"/>
    <n v="76.666666666666671"/>
  </r>
  <r>
    <s v="female"/>
    <s v="group E"/>
    <x v="4"/>
    <s v="standard"/>
    <s v="none"/>
    <n v="75"/>
    <n v="86"/>
    <n v="79"/>
    <n v="240"/>
    <n v="80"/>
  </r>
  <r>
    <s v="female"/>
    <s v="group C"/>
    <x v="1"/>
    <s v="standard"/>
    <s v="none"/>
    <n v="71"/>
    <n v="81"/>
    <n v="80"/>
    <n v="232"/>
    <n v="77.333333333333329"/>
  </r>
  <r>
    <s v="female"/>
    <s v="group C"/>
    <x v="5"/>
    <m/>
    <s v="none"/>
    <n v="43"/>
    <n v="53"/>
    <n v="53"/>
    <n v="149"/>
    <n v="49.666666666666664"/>
  </r>
  <r>
    <s v="female"/>
    <s v="group C"/>
    <x v="4"/>
    <s v="free/reduced"/>
    <s v="none"/>
    <n v="41"/>
    <n v="46"/>
    <n v="43"/>
    <n v="130"/>
    <n v="43.333333333333336"/>
  </r>
  <r>
    <s v="female"/>
    <s v="group C"/>
    <x v="1"/>
    <s v="standard"/>
    <s v="none"/>
    <n v="82"/>
    <n v="90"/>
    <n v="94"/>
    <n v="266"/>
    <n v="88.666666666666671"/>
  </r>
  <r>
    <s v="male"/>
    <s v="group C"/>
    <x v="1"/>
    <s v="standard"/>
    <s v="none"/>
    <n v="61"/>
    <n v="61"/>
    <n v="62"/>
    <n v="184"/>
    <n v="61.333333333333336"/>
  </r>
  <r>
    <s v="male"/>
    <s v="group A"/>
    <x v="1"/>
    <s v="free/reduced"/>
    <s v="none"/>
    <n v="28"/>
    <n v="23"/>
    <n v="19"/>
    <n v="70"/>
    <n v="23.333333333333332"/>
  </r>
  <r>
    <s v="male"/>
    <s v="group C"/>
    <x v="3"/>
    <s v="standard"/>
    <s v="completed"/>
    <n v="82"/>
    <n v="75"/>
    <n v="77"/>
    <n v="234"/>
    <n v="78"/>
  </r>
  <r>
    <s v="female"/>
    <s v="group B"/>
    <x v="5"/>
    <s v="standard"/>
    <s v="none"/>
    <n v="41"/>
    <n v="55"/>
    <n v="51"/>
    <n v="147"/>
    <n v="49"/>
  </r>
  <r>
    <s v="male"/>
    <s v="group C"/>
    <x v="4"/>
    <s v="standard"/>
    <s v="none"/>
    <n v="71"/>
    <n v="60"/>
    <n v="61"/>
    <n v="192"/>
    <n v="64"/>
  </r>
  <r>
    <s v="male"/>
    <s v="group C"/>
    <x v="3"/>
    <s v="standard"/>
    <s v="none"/>
    <n v="47"/>
    <n v="37"/>
    <n v="35"/>
    <n v="119"/>
    <n v="39.666666666666664"/>
  </r>
  <r>
    <s v="male"/>
    <s v="group E"/>
    <x v="3"/>
    <s v="standard"/>
    <s v="completed"/>
    <n v="62"/>
    <n v="56"/>
    <n v="53"/>
    <n v="171"/>
    <n v="57"/>
  </r>
  <r>
    <s v="male"/>
    <s v="group B"/>
    <x v="3"/>
    <s v="standard"/>
    <s v="none"/>
    <n v="90"/>
    <n v="78"/>
    <n v="81"/>
    <n v="249"/>
    <n v="83"/>
  </r>
  <r>
    <s v="female"/>
    <s v="group C"/>
    <x v="0"/>
    <s v="standard"/>
    <s v="none"/>
    <n v="83"/>
    <n v="93"/>
    <n v="95"/>
    <n v="271"/>
    <n v="90.333333333333329"/>
  </r>
  <r>
    <s v="female"/>
    <s v="group B"/>
    <x v="1"/>
    <s v="free/reduced"/>
    <s v="none"/>
    <n v="61"/>
    <n v="68"/>
    <n v="66"/>
    <n v="195"/>
    <n v="65"/>
  </r>
  <r>
    <s v="male"/>
    <s v="group D"/>
    <x v="5"/>
    <s v="standard"/>
    <s v="completed"/>
    <n v="76"/>
    <n v="70"/>
    <n v="69"/>
    <n v="215"/>
    <n v="71.666666666666671"/>
  </r>
  <r>
    <s v="male"/>
    <s v="group C"/>
    <x v="3"/>
    <s v="standard"/>
    <s v="none"/>
    <n v="49"/>
    <n v="51"/>
    <n v="43"/>
    <n v="143"/>
    <n v="47.666666666666664"/>
  </r>
  <r>
    <s v="female"/>
    <s v="group B"/>
    <x v="5"/>
    <s v="free/reduced"/>
    <s v="none"/>
    <n v="24"/>
    <n v="38"/>
    <n v="27"/>
    <n v="89"/>
    <n v="29.666666666666668"/>
  </r>
  <r>
    <s v="female"/>
    <s v="group D"/>
    <x v="5"/>
    <s v="free/reduced"/>
    <s v="completed"/>
    <n v="35"/>
    <n v="55"/>
    <n v="60"/>
    <n v="150"/>
    <n v="50"/>
  </r>
  <r>
    <s v="male"/>
    <s v="group C"/>
    <x v="4"/>
    <s v="free/reduced"/>
    <s v="none"/>
    <n v="58"/>
    <n v="61"/>
    <n v="52"/>
    <n v="171"/>
    <n v="57"/>
  </r>
  <r>
    <s v="female"/>
    <s v="group C"/>
    <x v="4"/>
    <s v="standard"/>
    <s v="none"/>
    <n v="61"/>
    <n v="73"/>
    <n v="63"/>
    <n v="197"/>
    <n v="65.666666666666671"/>
  </r>
  <r>
    <s v="female"/>
    <s v="group B"/>
    <x v="4"/>
    <s v="standard"/>
    <s v="completed"/>
    <n v="69"/>
    <n v="76"/>
    <n v="74"/>
    <n v="219"/>
    <n v="73"/>
  </r>
  <r>
    <s v="male"/>
    <s v="group D"/>
    <x v="3"/>
    <s v="standard"/>
    <s v="completed"/>
    <n v="67"/>
    <n v="72"/>
    <n v="67"/>
    <n v="206"/>
    <n v="68.666666666666671"/>
  </r>
  <r>
    <s v="male"/>
    <s v="group D"/>
    <x v="1"/>
    <s v="standard"/>
    <s v="none"/>
    <n v="79"/>
    <n v="73"/>
    <n v="67"/>
    <n v="219"/>
    <n v="73"/>
  </r>
  <r>
    <s v="female"/>
    <s v="group C"/>
    <x v="4"/>
    <s v="standard"/>
    <s v="none"/>
    <n v="72"/>
    <n v="80"/>
    <n v="75"/>
    <n v="227"/>
    <n v="75.666666666666671"/>
  </r>
  <r>
    <s v="male"/>
    <s v="group B"/>
    <x v="1"/>
    <s v="standard"/>
    <s v="none"/>
    <n v="62"/>
    <n v="61"/>
    <n v="57"/>
    <n v="180"/>
    <n v="60"/>
  </r>
  <r>
    <s v="female"/>
    <s v="group C"/>
    <x v="0"/>
    <s v="standard"/>
    <s v="completed"/>
    <n v="77"/>
    <n v="94"/>
    <n v="95"/>
    <n v="266"/>
    <n v="88.666666666666671"/>
  </r>
  <r>
    <s v="male"/>
    <s v="group D"/>
    <x v="4"/>
    <s v="free/reduced"/>
    <s v="none"/>
    <n v="75"/>
    <n v="74"/>
    <n v="66"/>
    <n v="215"/>
    <n v="71.666666666666671"/>
  </r>
  <r>
    <s v="male"/>
    <s v="group E"/>
    <x v="3"/>
    <s v="standard"/>
    <s v="none"/>
    <n v="87"/>
    <n v="74"/>
    <n v="76"/>
    <n v="237"/>
    <n v="79"/>
  </r>
  <r>
    <s v="female"/>
    <s v="group B"/>
    <x v="0"/>
    <s v="standard"/>
    <s v="none"/>
    <n v="52"/>
    <n v="65"/>
    <n v="69"/>
    <n v="186"/>
    <n v="62"/>
  </r>
  <r>
    <s v="male"/>
    <s v="group E"/>
    <x v="1"/>
    <s v="standard"/>
    <s v="none"/>
    <n v="66"/>
    <n v="57"/>
    <n v="52"/>
    <n v="175"/>
    <n v="58.333333333333336"/>
  </r>
  <r>
    <s v="female"/>
    <s v="group C"/>
    <x v="1"/>
    <s v="standard"/>
    <s v="completed"/>
    <n v="63"/>
    <n v="78"/>
    <n v="80"/>
    <n v="221"/>
    <n v="73.666666666666671"/>
  </r>
  <r>
    <s v="female"/>
    <s v="group C"/>
    <x v="3"/>
    <s v="standard"/>
    <s v="none"/>
    <n v="46"/>
    <n v="58"/>
    <n v="57"/>
    <n v="161"/>
    <n v="53.666666666666664"/>
  </r>
  <r>
    <s v="female"/>
    <s v="group C"/>
    <x v="1"/>
    <s v="standard"/>
    <s v="none"/>
    <n v="59"/>
    <n v="71"/>
    <n v="70"/>
    <n v="200"/>
    <n v="66.666666666666671"/>
  </r>
  <r>
    <s v="female"/>
    <s v="group B"/>
    <x v="0"/>
    <s v="standard"/>
    <s v="none"/>
    <n v="61"/>
    <n v="72"/>
    <n v="70"/>
    <n v="203"/>
    <n v="67.666666666666671"/>
  </r>
  <r>
    <s v="male"/>
    <s v="group A"/>
    <x v="3"/>
    <s v="standard"/>
    <s v="none"/>
    <n v="63"/>
    <n v="61"/>
    <n v="61"/>
    <n v="185"/>
    <n v="61.666666666666664"/>
  </r>
  <r>
    <s v="female"/>
    <s v="group C"/>
    <x v="1"/>
    <s v="free/reduced"/>
    <s v="completed"/>
    <n v="42"/>
    <n v="66"/>
    <n v="69"/>
    <n v="177"/>
    <n v="59"/>
  </r>
  <r>
    <s v="male"/>
    <s v="group D"/>
    <x v="1"/>
    <s v="free/reduced"/>
    <s v="none"/>
    <n v="59"/>
    <n v="62"/>
    <n v="61"/>
    <n v="182"/>
    <n v="60.666666666666664"/>
  </r>
  <r>
    <s v="female"/>
    <s v="group D"/>
    <x v="1"/>
    <s v="standard"/>
    <s v="none"/>
    <n v="80"/>
    <n v="90"/>
    <n v="89"/>
    <n v="259"/>
    <n v="86.333333333333329"/>
  </r>
  <r>
    <s v="female"/>
    <s v="group B"/>
    <x v="4"/>
    <s v="standard"/>
    <s v="none"/>
    <n v="58"/>
    <n v="62"/>
    <n v="59"/>
    <n v="179"/>
    <n v="59.666666666666664"/>
  </r>
  <r>
    <s v="male"/>
    <s v="group B"/>
    <x v="5"/>
    <s v="standard"/>
    <s v="completed"/>
    <n v="85"/>
    <n v="84"/>
    <n v="78"/>
    <n v="247"/>
    <n v="82.333333333333329"/>
  </r>
  <r>
    <s v="female"/>
    <s v="group C"/>
    <x v="1"/>
    <s v="standard"/>
    <s v="none"/>
    <n v="52"/>
    <n v="58"/>
    <n v="58"/>
    <n v="168"/>
    <n v="56"/>
  </r>
  <r>
    <s v="female"/>
    <s v="group D"/>
    <x v="5"/>
    <s v="free/reduced"/>
    <s v="none"/>
    <n v="27"/>
    <n v="34"/>
    <n v="32"/>
    <n v="93"/>
    <n v="31"/>
  </r>
  <r>
    <s v="male"/>
    <s v="group C"/>
    <x v="1"/>
    <s v="standard"/>
    <s v="none"/>
    <n v="59"/>
    <n v="60"/>
    <n v="58"/>
    <n v="177"/>
    <n v="59"/>
  </r>
  <r>
    <s v="male"/>
    <s v="group A"/>
    <x v="0"/>
    <s v="free/reduced"/>
    <s v="completed"/>
    <n v="49"/>
    <n v="58"/>
    <n v="60"/>
    <n v="167"/>
    <n v="55.666666666666664"/>
  </r>
  <r>
    <s v="male"/>
    <s v="group C"/>
    <x v="4"/>
    <s v="standard"/>
    <s v="completed"/>
    <n v="69"/>
    <n v="58"/>
    <n v="53"/>
    <n v="180"/>
    <n v="60"/>
  </r>
  <r>
    <s v="male"/>
    <s v="group C"/>
    <x v="0"/>
    <s v="free/reduced"/>
    <s v="none"/>
    <n v="61"/>
    <n v="66"/>
    <n v="61"/>
    <n v="188"/>
    <n v="62.666666666666664"/>
  </r>
  <r>
    <s v="female"/>
    <s v="group A"/>
    <x v="5"/>
    <s v="free/reduced"/>
    <s v="none"/>
    <n v="44"/>
    <n v="64"/>
    <n v="58"/>
    <n v="166"/>
    <n v="55.333333333333336"/>
  </r>
  <r>
    <s v="female"/>
    <s v="group D"/>
    <x v="5"/>
    <s v="standard"/>
    <s v="none"/>
    <n v="73"/>
    <n v="84"/>
    <n v="85"/>
    <n v="242"/>
    <n v="80.666666666666671"/>
  </r>
  <r>
    <s v="male"/>
    <s v="group E"/>
    <x v="1"/>
    <s v="standard"/>
    <s v="none"/>
    <n v="84"/>
    <n v="77"/>
    <n v="71"/>
    <n v="232"/>
    <n v="77.333333333333329"/>
  </r>
  <r>
    <s v="female"/>
    <s v="group C"/>
    <x v="1"/>
    <s v="free/reduced"/>
    <s v="completed"/>
    <n v="45"/>
    <n v="73"/>
    <n v="70"/>
    <n v="188"/>
    <n v="62.666666666666664"/>
  </r>
  <r>
    <s v="male"/>
    <s v="group D"/>
    <x v="5"/>
    <s v="standard"/>
    <s v="none"/>
    <n v="74"/>
    <n v="74"/>
    <n v="72"/>
    <n v="220"/>
    <n v="73.333333333333329"/>
  </r>
  <r>
    <s v="female"/>
    <s v="group D"/>
    <x v="1"/>
    <s v="standard"/>
    <s v="completed"/>
    <n v="82"/>
    <n v="97"/>
    <n v="96"/>
    <n v="275"/>
    <n v="91.666666666666671"/>
  </r>
  <r>
    <s v="female"/>
    <s v="group D"/>
    <x v="0"/>
    <s v="standard"/>
    <s v="none"/>
    <n v="59"/>
    <n v="70"/>
    <n v="73"/>
    <n v="202"/>
    <n v="67.333333333333329"/>
  </r>
  <r>
    <s v="male"/>
    <s v="group E"/>
    <x v="3"/>
    <s v="free/reduced"/>
    <s v="none"/>
    <n v="46"/>
    <n v="43"/>
    <n v="41"/>
    <n v="130"/>
    <n v="43.333333333333336"/>
  </r>
  <r>
    <s v="female"/>
    <s v="group D"/>
    <x v="5"/>
    <s v="standard"/>
    <s v="none"/>
    <n v="80"/>
    <n v="90"/>
    <n v="82"/>
    <n v="252"/>
    <n v="84"/>
  </r>
  <r>
    <s v="female"/>
    <s v="group D"/>
    <x v="2"/>
    <s v="free/reduced"/>
    <s v="completed"/>
    <n v="85"/>
    <n v="95"/>
    <n v="100"/>
    <n v="280"/>
    <n v="93.333333333333329"/>
  </r>
  <r>
    <s v="female"/>
    <s v="group A"/>
    <x v="5"/>
    <s v="standard"/>
    <s v="none"/>
    <n v="71"/>
    <n v="83"/>
    <n v="77"/>
    <n v="231"/>
    <n v="77"/>
  </r>
  <r>
    <s v="male"/>
    <s v="group A"/>
    <x v="0"/>
    <s v="standard"/>
    <s v="none"/>
    <n v="66"/>
    <n v="64"/>
    <n v="62"/>
    <n v="192"/>
    <n v="64"/>
  </r>
  <r>
    <s v="female"/>
    <s v="group B"/>
    <x v="3"/>
    <s v="standard"/>
    <s v="none"/>
    <n v="80"/>
    <n v="86"/>
    <n v="83"/>
    <n v="249"/>
    <n v="83"/>
  </r>
  <r>
    <s v="male"/>
    <s v="group C"/>
    <x v="3"/>
    <s v="standard"/>
    <s v="completed"/>
    <n v="87"/>
    <n v="100"/>
    <n v="95"/>
    <n v="282"/>
    <n v="94"/>
  </r>
  <r>
    <s v="male"/>
    <s v="group C"/>
    <x v="2"/>
    <s v="free/reduced"/>
    <s v="none"/>
    <n v="79"/>
    <n v="81"/>
    <n v="71"/>
    <n v="231"/>
    <n v="77"/>
  </r>
  <r>
    <s v="female"/>
    <s v="group E"/>
    <x v="5"/>
    <s v="free/reduced"/>
    <s v="none"/>
    <n v="38"/>
    <n v="49"/>
    <n v="45"/>
    <n v="132"/>
    <n v="44"/>
  </r>
  <r>
    <s v="female"/>
    <s v="group A"/>
    <x v="5"/>
    <s v="free/reduced"/>
    <s v="none"/>
    <n v="38"/>
    <n v="43"/>
    <n v="43"/>
    <n v="124"/>
    <n v="41.333333333333336"/>
  </r>
  <r>
    <s v="female"/>
    <s v="group E"/>
    <x v="1"/>
    <s v="standard"/>
    <s v="none"/>
    <n v="67"/>
    <n v="76"/>
    <n v="75"/>
    <n v="218"/>
    <n v="72.666666666666671"/>
  </r>
  <r>
    <s v="female"/>
    <s v="group E"/>
    <x v="0"/>
    <s v="standard"/>
    <s v="none"/>
    <n v="64"/>
    <n v="73"/>
    <n v="70"/>
    <n v="207"/>
    <n v="69"/>
  </r>
  <r>
    <s v="female"/>
    <s v="group C"/>
    <x v="3"/>
    <s v="free/reduced"/>
    <s v="none"/>
    <n v="57"/>
    <n v="78"/>
    <n v="67"/>
    <n v="202"/>
    <n v="67.333333333333329"/>
  </r>
  <r>
    <s v="female"/>
    <s v="group D"/>
    <x v="4"/>
    <s v="standard"/>
    <s v="none"/>
    <n v="62"/>
    <n v="64"/>
    <n v="64"/>
    <n v="190"/>
    <n v="63.333333333333336"/>
  </r>
  <r>
    <s v="male"/>
    <s v="group D"/>
    <x v="2"/>
    <s v="standard"/>
    <s v="none"/>
    <n v="73"/>
    <n v="70"/>
    <n v="75"/>
    <n v="218"/>
    <n v="72.666666666666671"/>
  </r>
  <r>
    <s v="male"/>
    <s v="group E"/>
    <x v="6"/>
    <m/>
    <s v="completed"/>
    <n v="73"/>
    <n v="67"/>
    <n v="59"/>
    <n v="199"/>
    <n v="66.333333333333329"/>
  </r>
  <r>
    <s v="female"/>
    <s v="group D"/>
    <x v="1"/>
    <s v="standard"/>
    <s v="none"/>
    <n v="77"/>
    <n v="68"/>
    <n v="77"/>
    <n v="222"/>
    <n v="74"/>
  </r>
  <r>
    <s v="male"/>
    <s v="group E"/>
    <x v="1"/>
    <s v="standard"/>
    <s v="none"/>
    <n v="76"/>
    <n v="67"/>
    <n v="67"/>
    <n v="210"/>
    <n v="70"/>
  </r>
  <r>
    <s v="male"/>
    <s v="group C"/>
    <x v="3"/>
    <s v="standard"/>
    <s v="completed"/>
    <n v="57"/>
    <n v="54"/>
    <n v="56"/>
    <n v="167"/>
    <n v="55.666666666666664"/>
  </r>
  <r>
    <s v="female"/>
    <s v="group C"/>
    <x v="5"/>
    <s v="standard"/>
    <s v="completed"/>
    <n v="65"/>
    <n v="74"/>
    <n v="77"/>
    <n v="216"/>
    <n v="72"/>
  </r>
  <r>
    <s v="male"/>
    <s v="group A"/>
    <x v="4"/>
    <s v="free/reduced"/>
    <s v="none"/>
    <n v="48"/>
    <n v="45"/>
    <n v="41"/>
    <n v="134"/>
    <n v="44.666666666666664"/>
  </r>
  <r>
    <s v="female"/>
    <s v="group B"/>
    <x v="4"/>
    <s v="free/reduced"/>
    <s v="none"/>
    <n v="50"/>
    <n v="67"/>
    <n v="63"/>
    <n v="180"/>
    <n v="60"/>
  </r>
  <r>
    <s v="female"/>
    <s v="group C"/>
    <x v="3"/>
    <s v="standard"/>
    <s v="none"/>
    <n v="85"/>
    <n v="89"/>
    <n v="95"/>
    <n v="269"/>
    <n v="89.666666666666671"/>
  </r>
  <r>
    <s v="male"/>
    <s v="group B"/>
    <x v="5"/>
    <s v="standard"/>
    <s v="none"/>
    <n v="74"/>
    <n v="63"/>
    <n v="57"/>
    <n v="194"/>
    <n v="64.666666666666671"/>
  </r>
  <r>
    <s v="male"/>
    <s v="group D"/>
    <x v="5"/>
    <s v="standard"/>
    <s v="none"/>
    <n v="60"/>
    <n v="59"/>
    <n v="54"/>
    <n v="173"/>
    <n v="57.666666666666664"/>
  </r>
  <r>
    <s v="female"/>
    <s v="group C"/>
    <x v="5"/>
    <s v="standard"/>
    <s v="completed"/>
    <n v="59"/>
    <n v="54"/>
    <n v="67"/>
    <n v="180"/>
    <n v="60"/>
  </r>
  <r>
    <s v="male"/>
    <s v="group A"/>
    <x v="1"/>
    <s v="standard"/>
    <s v="none"/>
    <n v="53"/>
    <n v="43"/>
    <n v="43"/>
    <n v="139"/>
    <n v="46.333333333333336"/>
  </r>
  <r>
    <s v="female"/>
    <s v="group A"/>
    <x v="1"/>
    <s v="free/reduced"/>
    <s v="none"/>
    <n v="49"/>
    <n v="65"/>
    <n v="55"/>
    <n v="169"/>
    <n v="56.333333333333336"/>
  </r>
  <r>
    <s v="female"/>
    <s v="group D"/>
    <x v="4"/>
    <s v="standard"/>
    <s v="completed"/>
    <n v="88"/>
    <n v="99"/>
    <n v="100"/>
    <n v="287"/>
    <n v="95.666666666666671"/>
  </r>
  <r>
    <s v="female"/>
    <s v="group C"/>
    <x v="4"/>
    <s v="standard"/>
    <s v="none"/>
    <n v="54"/>
    <n v="59"/>
    <n v="62"/>
    <n v="175"/>
    <n v="58.333333333333336"/>
  </r>
  <r>
    <s v="female"/>
    <s v="group C"/>
    <x v="5"/>
    <s v="standard"/>
    <s v="none"/>
    <n v="63"/>
    <n v="73"/>
    <n v="68"/>
    <n v="204"/>
    <n v="68"/>
  </r>
  <r>
    <s v="male"/>
    <s v="group B"/>
    <x v="3"/>
    <s v="standard"/>
    <s v="completed"/>
    <n v="65"/>
    <n v="65"/>
    <n v="63"/>
    <n v="193"/>
    <n v="64.333333333333329"/>
  </r>
  <r>
    <s v="female"/>
    <s v="group B"/>
    <x v="3"/>
    <s v="standard"/>
    <s v="none"/>
    <n v="82"/>
    <n v="80"/>
    <n v="77"/>
    <n v="239"/>
    <n v="79.666666666666671"/>
  </r>
  <r>
    <s v="female"/>
    <s v="group D"/>
    <x v="4"/>
    <s v="free/reduced"/>
    <s v="completed"/>
    <n v="52"/>
    <n v="57"/>
    <n v="56"/>
    <n v="165"/>
    <n v="55"/>
  </r>
  <r>
    <s v="male"/>
    <s v="group D"/>
    <x v="3"/>
    <s v="standard"/>
    <s v="completed"/>
    <n v="87"/>
    <n v="84"/>
    <n v="85"/>
    <n v="256"/>
    <n v="85.333333333333329"/>
  </r>
  <r>
    <s v="female"/>
    <s v="group D"/>
    <x v="2"/>
    <s v="standard"/>
    <s v="completed"/>
    <n v="70"/>
    <n v="71"/>
    <n v="74"/>
    <n v="215"/>
    <n v="71.666666666666671"/>
  </r>
  <r>
    <s v="male"/>
    <s v="group E"/>
    <x v="1"/>
    <s v="standard"/>
    <s v="completed"/>
    <n v="84"/>
    <n v="83"/>
    <n v="78"/>
    <n v="245"/>
    <n v="81.666666666666671"/>
  </r>
  <r>
    <s v="male"/>
    <s v="group D"/>
    <x v="3"/>
    <s v="standard"/>
    <s v="none"/>
    <n v="71"/>
    <n v="66"/>
    <n v="60"/>
    <n v="197"/>
    <n v="65.666666666666671"/>
  </r>
  <r>
    <s v="male"/>
    <s v="group B"/>
    <x v="6"/>
    <s v="standard"/>
    <s v="completed"/>
    <n v="63"/>
    <n v="67"/>
    <n v="67"/>
    <n v="197"/>
    <n v="65.666666666666671"/>
  </r>
  <r>
    <s v="female"/>
    <s v="group C"/>
    <x v="6"/>
    <s v="free/reduced"/>
    <s v="completed"/>
    <n v="51"/>
    <n v="72"/>
    <n v="79"/>
    <n v="202"/>
    <n v="67.333333333333329"/>
  </r>
  <r>
    <s v="male"/>
    <s v="group E"/>
    <x v="4"/>
    <s v="standard"/>
    <s v="none"/>
    <n v="84"/>
    <n v="73"/>
    <n v="69"/>
    <n v="226"/>
    <n v="75.333333333333329"/>
  </r>
  <r>
    <s v="male"/>
    <s v="group C"/>
    <x v="0"/>
    <s v="standard"/>
    <s v="completed"/>
    <n v="71"/>
    <n v="74"/>
    <n v="68"/>
    <n v="213"/>
    <n v="71"/>
  </r>
  <r>
    <s v="male"/>
    <s v="group C"/>
    <x v="3"/>
    <s v="standard"/>
    <s v="none"/>
    <n v="74"/>
    <n v="73"/>
    <n v="67"/>
    <n v="214"/>
    <n v="71.333333333333329"/>
  </r>
  <r>
    <s v="male"/>
    <s v="group D"/>
    <x v="1"/>
    <s v="standard"/>
    <s v="none"/>
    <n v="68"/>
    <n v="59"/>
    <n v="62"/>
    <n v="189"/>
    <n v="63"/>
  </r>
  <r>
    <s v="male"/>
    <s v="group E"/>
    <x v="4"/>
    <s v="free/reduced"/>
    <s v="completed"/>
    <n v="57"/>
    <n v="56"/>
    <n v="54"/>
    <n v="167"/>
    <n v="55.666666666666664"/>
  </r>
  <r>
    <s v="female"/>
    <s v="group C"/>
    <x v="3"/>
    <s v="free/reduced"/>
    <s v="completed"/>
    <n v="82"/>
    <n v="93"/>
    <n v="93"/>
    <n v="268"/>
    <n v="89.333333333333329"/>
  </r>
  <r>
    <s v="female"/>
    <s v="group D"/>
    <x v="4"/>
    <s v="standard"/>
    <s v="completed"/>
    <n v="57"/>
    <n v="58"/>
    <n v="64"/>
    <n v="179"/>
    <n v="59.666666666666664"/>
  </r>
  <r>
    <s v="female"/>
    <s v="group D"/>
    <x v="2"/>
    <s v="free/reduced"/>
    <s v="completed"/>
    <n v="47"/>
    <n v="58"/>
    <n v="67"/>
    <n v="172"/>
    <n v="57.333333333333336"/>
  </r>
  <r>
    <s v="female"/>
    <s v="group A"/>
    <x v="5"/>
    <s v="standard"/>
    <s v="completed"/>
    <n v="59"/>
    <n v="85"/>
    <n v="80"/>
    <n v="224"/>
    <n v="74.666666666666671"/>
  </r>
  <r>
    <s v="male"/>
    <s v="group B"/>
    <x v="6"/>
    <s v="free/reduced"/>
    <s v="none"/>
    <n v="41"/>
    <n v="39"/>
    <n v="34"/>
    <n v="114"/>
    <n v="38"/>
  </r>
  <r>
    <s v="female"/>
    <s v="group C"/>
    <x v="1"/>
    <s v="free/reduced"/>
    <s v="none"/>
    <n v="62"/>
    <n v="67"/>
    <n v="62"/>
    <n v="191"/>
    <n v="63.666666666666664"/>
  </r>
  <r>
    <s v="male"/>
    <s v="group C"/>
    <x v="0"/>
    <s v="standard"/>
    <s v="none"/>
    <n v="86"/>
    <n v="83"/>
    <n v="86"/>
    <n v="255"/>
    <n v="85"/>
  </r>
  <r>
    <s v="male"/>
    <s v="group C"/>
    <x v="5"/>
    <s v="free/reduced"/>
    <s v="none"/>
    <n v="69"/>
    <n v="71"/>
    <n v="65"/>
    <n v="205"/>
    <n v="68.333333333333329"/>
  </r>
  <r>
    <s v="male"/>
    <s v="group A"/>
    <x v="5"/>
    <s v="free/reduced"/>
    <s v="none"/>
    <n v="65"/>
    <n v="59"/>
    <n v="53"/>
    <n v="177"/>
    <n v="59"/>
  </r>
  <r>
    <s v="male"/>
    <s v="group C"/>
    <x v="5"/>
    <s v="free/reduced"/>
    <s v="none"/>
    <n v="68"/>
    <n v="63"/>
    <n v="54"/>
    <n v="185"/>
    <n v="61.666666666666664"/>
  </r>
  <r>
    <s v="male"/>
    <s v="group C"/>
    <x v="3"/>
    <s v="free/reduced"/>
    <s v="none"/>
    <n v="64"/>
    <n v="66"/>
    <n v="59"/>
    <n v="189"/>
    <n v="63"/>
  </r>
  <r>
    <s v="female"/>
    <s v="group C"/>
    <x v="4"/>
    <s v="standard"/>
    <s v="none"/>
    <n v="61"/>
    <n v="72"/>
    <n v="70"/>
    <n v="203"/>
    <n v="67.666666666666671"/>
  </r>
  <r>
    <s v="male"/>
    <s v="group C"/>
    <x v="4"/>
    <s v="standard"/>
    <s v="none"/>
    <n v="61"/>
    <n v="56"/>
    <n v="55"/>
    <n v="172"/>
    <n v="57.333333333333336"/>
  </r>
  <r>
    <s v="female"/>
    <s v="group A"/>
    <x v="5"/>
    <s v="free/reduced"/>
    <s v="none"/>
    <n v="47"/>
    <n v="59"/>
    <n v="50"/>
    <n v="156"/>
    <n v="52"/>
  </r>
  <r>
    <s v="male"/>
    <s v="group C"/>
    <x v="5"/>
    <s v="standard"/>
    <s v="none"/>
    <n v="73"/>
    <n v="66"/>
    <n v="66"/>
    <n v="205"/>
    <n v="68.333333333333329"/>
  </r>
  <r>
    <s v="male"/>
    <s v="group C"/>
    <x v="1"/>
    <s v="free/reduced"/>
    <s v="completed"/>
    <n v="50"/>
    <n v="48"/>
    <n v="53"/>
    <n v="151"/>
    <n v="50.333333333333336"/>
  </r>
  <r>
    <s v="male"/>
    <s v="group D"/>
    <x v="3"/>
    <s v="standard"/>
    <s v="none"/>
    <n v="75"/>
    <n v="68"/>
    <n v="64"/>
    <n v="207"/>
    <n v="69"/>
  </r>
  <r>
    <s v="male"/>
    <s v="group D"/>
    <x v="3"/>
    <s v="free/reduced"/>
    <s v="none"/>
    <n v="75"/>
    <n v="66"/>
    <n v="73"/>
    <n v="214"/>
    <n v="71.333333333333329"/>
  </r>
  <r>
    <s v="male"/>
    <s v="group C"/>
    <x v="4"/>
    <s v="standard"/>
    <s v="none"/>
    <n v="70"/>
    <n v="56"/>
    <n v="51"/>
    <n v="177"/>
    <n v="59"/>
  </r>
  <r>
    <s v="male"/>
    <s v="group D"/>
    <x v="5"/>
    <s v="standard"/>
    <s v="completed"/>
    <n v="89"/>
    <n v="88"/>
    <n v="82"/>
    <n v="259"/>
    <n v="86.333333333333329"/>
  </r>
  <r>
    <s v="female"/>
    <s v="group C"/>
    <x v="1"/>
    <s v="standard"/>
    <s v="completed"/>
    <n v="67"/>
    <n v="81"/>
    <n v="79"/>
    <n v="227"/>
    <n v="75.666666666666671"/>
  </r>
  <r>
    <s v="female"/>
    <s v="group D"/>
    <x v="4"/>
    <s v="standard"/>
    <s v="none"/>
    <n v="78"/>
    <n v="81"/>
    <n v="80"/>
    <n v="239"/>
    <n v="79.666666666666671"/>
  </r>
  <r>
    <s v="female"/>
    <s v="group A"/>
    <x v="5"/>
    <s v="free/reduced"/>
    <s v="none"/>
    <n v="59"/>
    <n v="73"/>
    <n v="69"/>
    <n v="201"/>
    <n v="67"/>
  </r>
  <r>
    <s v="female"/>
    <s v="group B"/>
    <x v="3"/>
    <s v="standard"/>
    <s v="none"/>
    <n v="73"/>
    <n v="83"/>
    <n v="76"/>
    <n v="232"/>
    <n v="77.333333333333329"/>
  </r>
  <r>
    <s v="male"/>
    <s v="group A"/>
    <x v="5"/>
    <s v="free/reduced"/>
    <s v="none"/>
    <n v="79"/>
    <n v="82"/>
    <n v="73"/>
    <n v="234"/>
    <n v="78"/>
  </r>
  <r>
    <s v="female"/>
    <s v="group C"/>
    <x v="5"/>
    <s v="standard"/>
    <s v="completed"/>
    <n v="67"/>
    <n v="74"/>
    <n v="77"/>
    <n v="218"/>
    <n v="72.666666666666671"/>
  </r>
  <r>
    <s v="male"/>
    <s v="group D"/>
    <x v="1"/>
    <s v="free/reduced"/>
    <s v="none"/>
    <n v="69"/>
    <n v="66"/>
    <n v="60"/>
    <n v="195"/>
    <n v="65"/>
  </r>
  <r>
    <s v="male"/>
    <s v="group C"/>
    <x v="4"/>
    <s v="standard"/>
    <s v="completed"/>
    <n v="86"/>
    <n v="81"/>
    <n v="80"/>
    <n v="247"/>
    <n v="82.333333333333329"/>
  </r>
  <r>
    <s v="male"/>
    <s v="group B"/>
    <x v="4"/>
    <s v="standard"/>
    <s v="none"/>
    <n v="47"/>
    <n v="46"/>
    <n v="42"/>
    <n v="135"/>
    <n v="45"/>
  </r>
  <r>
    <s v="male"/>
    <s v="group B"/>
    <x v="3"/>
    <s v="standard"/>
    <s v="none"/>
    <n v="81"/>
    <n v="73"/>
    <n v="72"/>
    <n v="226"/>
    <n v="75.333333333333329"/>
  </r>
  <r>
    <s v="female"/>
    <s v="group C"/>
    <x v="1"/>
    <s v="free/reduced"/>
    <s v="completed"/>
    <n v="64"/>
    <n v="85"/>
    <n v="85"/>
    <n v="234"/>
    <n v="78"/>
  </r>
  <r>
    <s v="female"/>
    <s v="group E"/>
    <x v="1"/>
    <s v="standard"/>
    <s v="none"/>
    <n v="100"/>
    <n v="92"/>
    <n v="97"/>
    <n v="289"/>
    <n v="96.333333333333329"/>
  </r>
  <r>
    <s v="female"/>
    <s v="group C"/>
    <x v="3"/>
    <s v="free/reduced"/>
    <s v="none"/>
    <n v="65"/>
    <n v="77"/>
    <n v="74"/>
    <n v="216"/>
    <n v="72"/>
  </r>
  <r>
    <s v="male"/>
    <s v="group C"/>
    <x v="1"/>
    <s v="free/reduced"/>
    <s v="none"/>
    <n v="65"/>
    <n v="58"/>
    <n v="49"/>
    <n v="172"/>
    <n v="57.333333333333336"/>
  </r>
  <r>
    <s v="female"/>
    <s v="group C"/>
    <x v="3"/>
    <s v="free/reduced"/>
    <s v="none"/>
    <n v="53"/>
    <n v="61"/>
    <n v="62"/>
    <n v="176"/>
    <n v="58.666666666666664"/>
  </r>
  <r>
    <s v="male"/>
    <s v="group C"/>
    <x v="0"/>
    <s v="free/reduced"/>
    <s v="none"/>
    <n v="37"/>
    <n v="56"/>
    <n v="47"/>
    <n v="140"/>
    <n v="46.666666666666664"/>
  </r>
  <r>
    <s v="female"/>
    <s v="group D"/>
    <x v="0"/>
    <s v="standard"/>
    <s v="none"/>
    <n v="79"/>
    <n v="89"/>
    <n v="89"/>
    <n v="257"/>
    <n v="85.666666666666671"/>
  </r>
  <r>
    <s v="male"/>
    <s v="group D"/>
    <x v="3"/>
    <s v="free/reduced"/>
    <s v="none"/>
    <n v="53"/>
    <n v="54"/>
    <n v="48"/>
    <n v="155"/>
    <n v="51.666666666666664"/>
  </r>
  <r>
    <s v="female"/>
    <s v="group E"/>
    <x v="0"/>
    <s v="standard"/>
    <s v="none"/>
    <n v="100"/>
    <n v="100"/>
    <n v="100"/>
    <n v="300"/>
    <n v="100"/>
  </r>
  <r>
    <s v="male"/>
    <s v="group B"/>
    <x v="4"/>
    <s v="standard"/>
    <s v="completed"/>
    <n v="72"/>
    <n v="65"/>
    <n v="68"/>
    <n v="205"/>
    <n v="68.333333333333329"/>
  </r>
  <r>
    <s v="male"/>
    <s v="group C"/>
    <x v="0"/>
    <s v="free/reduced"/>
    <s v="none"/>
    <n v="53"/>
    <n v="58"/>
    <n v="55"/>
    <n v="166"/>
    <n v="55.333333333333336"/>
  </r>
  <r>
    <s v="male"/>
    <s v="group B"/>
    <x v="1"/>
    <s v="free/reduced"/>
    <s v="none"/>
    <n v="54"/>
    <n v="54"/>
    <n v="45"/>
    <n v="153"/>
    <n v="51"/>
  </r>
  <r>
    <s v="female"/>
    <s v="group E"/>
    <x v="1"/>
    <s v="standard"/>
    <s v="none"/>
    <n v="71"/>
    <n v="70"/>
    <n v="76"/>
    <n v="217"/>
    <n v="72.333333333333329"/>
  </r>
  <r>
    <s v="female"/>
    <s v="group C"/>
    <x v="1"/>
    <s v="free/reduced"/>
    <s v="none"/>
    <n v="77"/>
    <n v="90"/>
    <n v="91"/>
    <n v="258"/>
    <n v="86"/>
  </r>
  <r>
    <s v="male"/>
    <s v="group A"/>
    <x v="0"/>
    <s v="standard"/>
    <s v="completed"/>
    <n v="75"/>
    <n v="58"/>
    <n v="62"/>
    <n v="195"/>
    <n v="65"/>
  </r>
  <r>
    <s v="female"/>
    <s v="group C"/>
    <x v="6"/>
    <s v="standard"/>
    <s v="none"/>
    <n v="84"/>
    <n v="87"/>
    <n v="91"/>
    <n v="262"/>
    <n v="87.333333333333329"/>
  </r>
  <r>
    <s v="female"/>
    <s v="group D"/>
    <x v="6"/>
    <s v="free/reduced"/>
    <s v="none"/>
    <n v="26"/>
    <n v="31"/>
    <n v="38"/>
    <n v="95"/>
    <n v="31.666666666666668"/>
  </r>
  <r>
    <s v="male"/>
    <s v="group A"/>
    <x v="6"/>
    <s v="free/reduced"/>
    <s v="completed"/>
    <n v="72"/>
    <n v="67"/>
    <n v="65"/>
    <n v="204"/>
    <n v="68"/>
  </r>
  <r>
    <s v="female"/>
    <s v="group A"/>
    <x v="4"/>
    <s v="free/reduced"/>
    <s v="completed"/>
    <n v="77"/>
    <n v="88"/>
    <n v="85"/>
    <n v="250"/>
    <n v="83.333333333333329"/>
  </r>
  <r>
    <s v="male"/>
    <s v="group C"/>
    <x v="1"/>
    <s v="standard"/>
    <s v="none"/>
    <n v="91"/>
    <n v="74"/>
    <n v="76"/>
    <n v="241"/>
    <n v="80.333333333333329"/>
  </r>
  <r>
    <s v="female"/>
    <s v="group C"/>
    <x v="3"/>
    <s v="standard"/>
    <s v="completed"/>
    <n v="83"/>
    <n v="85"/>
    <n v="90"/>
    <n v="258"/>
    <n v="86"/>
  </r>
  <r>
    <s v="female"/>
    <s v="group C"/>
    <x v="4"/>
    <s v="standard"/>
    <s v="none"/>
    <n v="63"/>
    <n v="69"/>
    <n v="74"/>
    <n v="206"/>
    <n v="68.666666666666671"/>
  </r>
  <r>
    <s v="female"/>
    <s v="group C"/>
    <x v="3"/>
    <s v="standard"/>
    <s v="completed"/>
    <n v="68"/>
    <n v="86"/>
    <n v="84"/>
    <n v="238"/>
    <n v="79.333333333333329"/>
  </r>
  <r>
    <s v="female"/>
    <s v="group D"/>
    <x v="5"/>
    <s v="standard"/>
    <s v="none"/>
    <n v="59"/>
    <n v="67"/>
    <n v="61"/>
    <n v="187"/>
    <n v="62.333333333333336"/>
  </r>
  <r>
    <s v="female"/>
    <s v="group B"/>
    <x v="3"/>
    <s v="standard"/>
    <s v="completed"/>
    <n v="90"/>
    <n v="90"/>
    <n v="91"/>
    <n v="271"/>
    <n v="90.333333333333329"/>
  </r>
  <r>
    <s v="female"/>
    <s v="group D"/>
    <x v="0"/>
    <s v="standard"/>
    <s v="completed"/>
    <n v="71"/>
    <n v="76"/>
    <n v="83"/>
    <n v="230"/>
    <n v="76.666666666666671"/>
  </r>
  <r>
    <s v="male"/>
    <s v="group E"/>
    <x v="0"/>
    <s v="standard"/>
    <s v="completed"/>
    <n v="76"/>
    <n v="62"/>
    <n v="66"/>
    <n v="204"/>
    <n v="68"/>
  </r>
  <r>
    <s v="male"/>
    <s v="group D"/>
    <x v="3"/>
    <s v="standard"/>
    <s v="none"/>
    <n v="80"/>
    <n v="68"/>
    <n v="72"/>
    <n v="220"/>
    <n v="73.333333333333329"/>
  </r>
  <r>
    <s v="female"/>
    <s v="group D"/>
    <x v="2"/>
    <s v="standard"/>
    <s v="none"/>
    <n v="55"/>
    <n v="64"/>
    <n v="70"/>
    <n v="189"/>
    <n v="63"/>
  </r>
  <r>
    <s v="male"/>
    <s v="group E"/>
    <x v="3"/>
    <s v="standard"/>
    <s v="none"/>
    <n v="76"/>
    <n v="71"/>
    <n v="67"/>
    <n v="214"/>
    <n v="71.333333333333329"/>
  </r>
  <r>
    <s v="male"/>
    <s v="group B"/>
    <x v="4"/>
    <s v="standard"/>
    <s v="completed"/>
    <n v="73"/>
    <n v="71"/>
    <n v="68"/>
    <n v="212"/>
    <n v="70.666666666666671"/>
  </r>
  <r>
    <s v="female"/>
    <s v="group D"/>
    <x v="3"/>
    <s v="free/reduced"/>
    <s v="none"/>
    <n v="52"/>
    <n v="59"/>
    <n v="56"/>
    <n v="167"/>
    <n v="55.666666666666664"/>
  </r>
  <r>
    <s v="male"/>
    <s v="group C"/>
    <x v="1"/>
    <s v="free/reduced"/>
    <s v="none"/>
    <n v="68"/>
    <n v="68"/>
    <n v="61"/>
    <n v="197"/>
    <n v="65.666666666666671"/>
  </r>
  <r>
    <s v="male"/>
    <s v="group A"/>
    <x v="4"/>
    <s v="standard"/>
    <s v="none"/>
    <n v="59"/>
    <n v="52"/>
    <n v="46"/>
    <n v="157"/>
    <n v="52.333333333333336"/>
  </r>
  <r>
    <s v="female"/>
    <s v="group B"/>
    <x v="3"/>
    <s v="standard"/>
    <s v="none"/>
    <n v="49"/>
    <n v="52"/>
    <n v="54"/>
    <n v="155"/>
    <n v="51.666666666666664"/>
  </r>
  <r>
    <s v="male"/>
    <s v="group C"/>
    <x v="4"/>
    <s v="standard"/>
    <s v="none"/>
    <n v="70"/>
    <n v="74"/>
    <n v="71"/>
    <n v="215"/>
    <n v="71.666666666666671"/>
  </r>
  <r>
    <s v="male"/>
    <s v="group D"/>
    <x v="1"/>
    <s v="free/reduced"/>
    <s v="none"/>
    <n v="61"/>
    <n v="47"/>
    <n v="56"/>
    <n v="164"/>
    <n v="54.666666666666664"/>
  </r>
  <r>
    <s v="female"/>
    <s v="group C"/>
    <x v="3"/>
    <s v="free/reduced"/>
    <s v="none"/>
    <n v="60"/>
    <n v="75"/>
    <n v="74"/>
    <n v="209"/>
    <n v="69.666666666666671"/>
  </r>
  <r>
    <s v="male"/>
    <s v="group B"/>
    <x v="5"/>
    <s v="standard"/>
    <s v="completed"/>
    <n v="64"/>
    <n v="53"/>
    <n v="57"/>
    <n v="174"/>
    <n v="58"/>
  </r>
  <r>
    <s v="male"/>
    <s v="group A"/>
    <x v="3"/>
    <s v="free/reduced"/>
    <s v="completed"/>
    <n v="79"/>
    <n v="82"/>
    <n v="82"/>
    <n v="243"/>
    <n v="81"/>
  </r>
  <r>
    <s v="female"/>
    <s v="group A"/>
    <x v="3"/>
    <s v="free/reduced"/>
    <s v="none"/>
    <n v="65"/>
    <n v="85"/>
    <n v="76"/>
    <n v="226"/>
    <n v="75.333333333333329"/>
  </r>
  <r>
    <s v="female"/>
    <s v="group C"/>
    <x v="3"/>
    <s v="standard"/>
    <s v="none"/>
    <n v="64"/>
    <n v="64"/>
    <n v="70"/>
    <n v="198"/>
    <n v="66"/>
  </r>
  <r>
    <s v="female"/>
    <s v="group C"/>
    <x v="1"/>
    <s v="standard"/>
    <s v="none"/>
    <n v="83"/>
    <n v="83"/>
    <n v="90"/>
    <n v="256"/>
    <n v="85.333333333333329"/>
  </r>
  <r>
    <s v="female"/>
    <s v="group C"/>
    <x v="0"/>
    <s v="standard"/>
    <s v="none"/>
    <n v="81"/>
    <n v="88"/>
    <n v="90"/>
    <n v="259"/>
    <n v="86.333333333333329"/>
  </r>
  <r>
    <s v="female"/>
    <s v="group B"/>
    <x v="4"/>
    <s v="standard"/>
    <s v="none"/>
    <n v="54"/>
    <n v="64"/>
    <n v="68"/>
    <n v="186"/>
    <n v="62"/>
  </r>
  <r>
    <s v="male"/>
    <s v="group D"/>
    <x v="4"/>
    <s v="standard"/>
    <s v="completed"/>
    <n v="68"/>
    <n v="64"/>
    <n v="66"/>
    <n v="198"/>
    <n v="66"/>
  </r>
  <r>
    <s v="female"/>
    <s v="group C"/>
    <x v="1"/>
    <s v="standard"/>
    <s v="none"/>
    <n v="54"/>
    <n v="48"/>
    <n v="52"/>
    <n v="154"/>
    <n v="51.333333333333336"/>
  </r>
  <r>
    <s v="female"/>
    <s v="group D"/>
    <x v="1"/>
    <s v="free/reduced"/>
    <s v="completed"/>
    <n v="59"/>
    <n v="78"/>
    <n v="76"/>
    <n v="213"/>
    <n v="71"/>
  </r>
  <r>
    <s v="female"/>
    <s v="group B"/>
    <x v="5"/>
    <s v="standard"/>
    <s v="none"/>
    <n v="66"/>
    <n v="69"/>
    <n v="68"/>
    <n v="203"/>
    <n v="67.666666666666671"/>
  </r>
  <r>
    <s v="male"/>
    <s v="group E"/>
    <x v="1"/>
    <s v="standard"/>
    <s v="none"/>
    <n v="76"/>
    <n v="71"/>
    <n v="72"/>
    <n v="219"/>
    <n v="73"/>
  </r>
  <r>
    <s v="female"/>
    <s v="group D"/>
    <x v="2"/>
    <s v="standard"/>
    <s v="none"/>
    <n v="74"/>
    <n v="79"/>
    <n v="82"/>
    <n v="235"/>
    <n v="78.333333333333329"/>
  </r>
  <r>
    <s v="female"/>
    <s v="group B"/>
    <x v="3"/>
    <s v="standard"/>
    <s v="completed"/>
    <n v="94"/>
    <n v="87"/>
    <n v="92"/>
    <n v="273"/>
    <n v="91"/>
  </r>
  <r>
    <s v="male"/>
    <s v="group C"/>
    <x v="1"/>
    <s v="free/reduced"/>
    <s v="none"/>
    <n v="63"/>
    <n v="61"/>
    <n v="54"/>
    <n v="178"/>
    <n v="59.333333333333336"/>
  </r>
  <r>
    <s v="female"/>
    <s v="group E"/>
    <x v="3"/>
    <s v="standard"/>
    <s v="completed"/>
    <n v="95"/>
    <n v="89"/>
    <n v="92"/>
    <n v="276"/>
    <n v="92"/>
  </r>
  <r>
    <s v="female"/>
    <s v="group D"/>
    <x v="2"/>
    <s v="free/reduced"/>
    <s v="none"/>
    <n v="40"/>
    <n v="59"/>
    <n v="54"/>
    <n v="153"/>
    <n v="51"/>
  </r>
  <r>
    <s v="female"/>
    <s v="group B"/>
    <x v="5"/>
    <s v="standard"/>
    <s v="none"/>
    <n v="82"/>
    <n v="82"/>
    <n v="80"/>
    <n v="244"/>
    <n v="81.333333333333329"/>
  </r>
  <r>
    <s v="male"/>
    <s v="group A"/>
    <x v="4"/>
    <s v="standard"/>
    <s v="none"/>
    <n v="68"/>
    <n v="70"/>
    <n v="66"/>
    <n v="204"/>
    <n v="68"/>
  </r>
  <r>
    <s v="male"/>
    <s v="group B"/>
    <x v="0"/>
    <s v="free/reduced"/>
    <s v="none"/>
    <n v="55"/>
    <n v="59"/>
    <n v="54"/>
    <n v="168"/>
    <n v="56"/>
  </r>
  <r>
    <s v="male"/>
    <s v="group C"/>
    <x v="2"/>
    <s v="standard"/>
    <s v="none"/>
    <n v="79"/>
    <n v="78"/>
    <n v="77"/>
    <n v="234"/>
    <n v="78"/>
  </r>
  <r>
    <s v="female"/>
    <s v="group C"/>
    <x v="0"/>
    <s v="standard"/>
    <s v="none"/>
    <n v="86"/>
    <n v="92"/>
    <n v="87"/>
    <n v="265"/>
    <n v="88.333333333333329"/>
  </r>
  <r>
    <s v="male"/>
    <s v="group D"/>
    <x v="1"/>
    <s v="standard"/>
    <s v="none"/>
    <n v="76"/>
    <n v="71"/>
    <n v="73"/>
    <n v="220"/>
    <n v="73.333333333333329"/>
  </r>
  <r>
    <s v="male"/>
    <s v="group A"/>
    <x v="5"/>
    <s v="standard"/>
    <s v="none"/>
    <n v="64"/>
    <n v="50"/>
    <n v="43"/>
    <n v="157"/>
    <n v="52.333333333333336"/>
  </r>
  <r>
    <s v="male"/>
    <s v="group D"/>
    <x v="5"/>
    <s v="free/reduced"/>
    <s v="none"/>
    <n v="62"/>
    <n v="49"/>
    <n v="52"/>
    <n v="163"/>
    <n v="54.333333333333336"/>
  </r>
  <r>
    <s v="female"/>
    <s v="group B"/>
    <x v="5"/>
    <s v="standard"/>
    <s v="completed"/>
    <n v="54"/>
    <n v="61"/>
    <n v="62"/>
    <n v="177"/>
    <n v="59"/>
  </r>
  <r>
    <s v="female"/>
    <s v="group B"/>
    <x v="2"/>
    <s v="free/reduced"/>
    <s v="completed"/>
    <n v="77"/>
    <n v="97"/>
    <n v="94"/>
    <n v="268"/>
    <n v="89.333333333333329"/>
  </r>
  <r>
    <s v="female"/>
    <s v="group C"/>
    <x v="5"/>
    <s v="standard"/>
    <s v="completed"/>
    <n v="76"/>
    <n v="87"/>
    <n v="85"/>
    <n v="248"/>
    <n v="82.666666666666671"/>
  </r>
  <r>
    <s v="female"/>
    <s v="group D"/>
    <x v="1"/>
    <s v="standard"/>
    <s v="none"/>
    <n v="74"/>
    <n v="89"/>
    <n v="84"/>
    <n v="247"/>
    <n v="82.333333333333329"/>
  </r>
  <r>
    <s v="female"/>
    <s v="group E"/>
    <x v="1"/>
    <s v="standard"/>
    <s v="completed"/>
    <n v="66"/>
    <n v="74"/>
    <n v="73"/>
    <n v="213"/>
    <n v="71"/>
  </r>
  <r>
    <s v="female"/>
    <s v="group D"/>
    <x v="5"/>
    <s v="standard"/>
    <s v="completed"/>
    <n v="66"/>
    <n v="78"/>
    <n v="78"/>
    <n v="222"/>
    <n v="74"/>
  </r>
  <r>
    <s v="female"/>
    <s v="group B"/>
    <x v="4"/>
    <s v="free/reduced"/>
    <s v="completed"/>
    <n v="67"/>
    <n v="78"/>
    <n v="79"/>
    <n v="224"/>
    <n v="74.666666666666671"/>
  </r>
  <r>
    <s v="male"/>
    <s v="group D"/>
    <x v="6"/>
    <s v="standard"/>
    <s v="none"/>
    <n v="71"/>
    <n v="49"/>
    <n v="52"/>
    <n v="172"/>
    <n v="57.333333333333336"/>
  </r>
  <r>
    <s v="female"/>
    <s v="group C"/>
    <x v="3"/>
    <s v="standard"/>
    <s v="none"/>
    <n v="91"/>
    <n v="86"/>
    <n v="84"/>
    <n v="261"/>
    <n v="87"/>
  </r>
  <r>
    <s v="male"/>
    <s v="group D"/>
    <x v="0"/>
    <s v="standard"/>
    <s v="none"/>
    <n v="69"/>
    <n v="58"/>
    <n v="57"/>
    <n v="184"/>
    <n v="61.333333333333336"/>
  </r>
  <r>
    <s v="male"/>
    <s v="group C"/>
    <x v="2"/>
    <s v="free/reduced"/>
    <s v="none"/>
    <n v="54"/>
    <n v="59"/>
    <n v="50"/>
    <n v="163"/>
    <n v="54.333333333333336"/>
  </r>
  <r>
    <s v="male"/>
    <s v="group C"/>
    <x v="4"/>
    <s v="standard"/>
    <s v="completed"/>
    <n v="53"/>
    <n v="52"/>
    <n v="49"/>
    <n v="154"/>
    <n v="51.333333333333336"/>
  </r>
  <r>
    <s v="male"/>
    <s v="group E"/>
    <x v="1"/>
    <s v="standard"/>
    <s v="none"/>
    <n v="68"/>
    <n v="60"/>
    <n v="59"/>
    <n v="187"/>
    <n v="62.333333333333336"/>
  </r>
  <r>
    <s v="male"/>
    <s v="group C"/>
    <x v="5"/>
    <s v="free/reduced"/>
    <s v="completed"/>
    <n v="56"/>
    <n v="61"/>
    <n v="60"/>
    <n v="177"/>
    <n v="59"/>
  </r>
  <r>
    <s v="female"/>
    <s v="group C"/>
    <x v="4"/>
    <s v="free/reduced"/>
    <s v="none"/>
    <n v="36"/>
    <n v="53"/>
    <n v="43"/>
    <n v="132"/>
    <n v="44"/>
  </r>
  <r>
    <s v="female"/>
    <s v="group D"/>
    <x v="0"/>
    <s v="free/reduced"/>
    <s v="none"/>
    <n v="29"/>
    <n v="41"/>
    <n v="47"/>
    <n v="117"/>
    <n v="39"/>
  </r>
  <r>
    <s v="female"/>
    <s v="group C"/>
    <x v="3"/>
    <s v="standard"/>
    <s v="none"/>
    <n v="62"/>
    <n v="74"/>
    <n v="70"/>
    <n v="206"/>
    <n v="68.666666666666671"/>
  </r>
  <r>
    <s v="female"/>
    <s v="group C"/>
    <x v="3"/>
    <s v="standard"/>
    <s v="completed"/>
    <n v="68"/>
    <n v="67"/>
    <n v="73"/>
    <n v="208"/>
    <n v="69.333333333333329"/>
  </r>
  <r>
    <s v="female"/>
    <s v="group C"/>
    <x v="5"/>
    <s v="standard"/>
    <s v="none"/>
    <n v="47"/>
    <n v="54"/>
    <n v="53"/>
    <n v="154"/>
    <n v="51.333333333333336"/>
  </r>
  <r>
    <s v="male"/>
    <s v="group E"/>
    <x v="3"/>
    <s v="standard"/>
    <s v="completed"/>
    <n v="62"/>
    <n v="61"/>
    <n v="58"/>
    <n v="181"/>
    <n v="60.333333333333336"/>
  </r>
  <r>
    <s v="female"/>
    <s v="group E"/>
    <x v="3"/>
    <s v="standard"/>
    <s v="completed"/>
    <n v="79"/>
    <n v="88"/>
    <n v="94"/>
    <n v="261"/>
    <n v="87"/>
  </r>
  <r>
    <s v="male"/>
    <s v="group B"/>
    <x v="4"/>
    <s v="standard"/>
    <s v="completed"/>
    <n v="73"/>
    <n v="69"/>
    <n v="68"/>
    <n v="210"/>
    <n v="70"/>
  </r>
  <r>
    <s v="female"/>
    <s v="group C"/>
    <x v="0"/>
    <s v="free/reduced"/>
    <s v="completed"/>
    <n v="66"/>
    <n v="83"/>
    <n v="83"/>
    <n v="232"/>
    <n v="77.333333333333329"/>
  </r>
  <r>
    <s v="male"/>
    <s v="group C"/>
    <x v="3"/>
    <s v="standard"/>
    <s v="completed"/>
    <n v="51"/>
    <n v="60"/>
    <n v="58"/>
    <n v="169"/>
    <n v="56.333333333333336"/>
  </r>
  <r>
    <s v="female"/>
    <s v="group D"/>
    <x v="4"/>
    <s v="standard"/>
    <s v="none"/>
    <n v="51"/>
    <n v="66"/>
    <n v="62"/>
    <n v="179"/>
    <n v="59.666666666666664"/>
  </r>
  <r>
    <s v="male"/>
    <s v="group E"/>
    <x v="0"/>
    <s v="standard"/>
    <s v="completed"/>
    <n v="85"/>
    <n v="66"/>
    <n v="71"/>
    <n v="222"/>
    <n v="74"/>
  </r>
  <r>
    <s v="male"/>
    <s v="group A"/>
    <x v="3"/>
    <s v="standard"/>
    <s v="completed"/>
    <n v="97"/>
    <n v="92"/>
    <n v="86"/>
    <n v="275"/>
    <n v="91.666666666666671"/>
  </r>
  <r>
    <s v="male"/>
    <s v="group C"/>
    <x v="4"/>
    <s v="standard"/>
    <s v="completed"/>
    <n v="75"/>
    <n v="69"/>
    <n v="68"/>
    <n v="212"/>
    <n v="70.666666666666671"/>
  </r>
  <r>
    <s v="male"/>
    <s v="group D"/>
    <x v="3"/>
    <s v="free/reduced"/>
    <s v="completed"/>
    <n v="79"/>
    <n v="82"/>
    <n v="80"/>
    <n v="241"/>
    <n v="80.333333333333329"/>
  </r>
  <r>
    <s v="female"/>
    <s v="group C"/>
    <x v="3"/>
    <s v="standard"/>
    <s v="none"/>
    <n v="81"/>
    <n v="77"/>
    <n v="79"/>
    <n v="237"/>
    <n v="79"/>
  </r>
  <r>
    <s v="female"/>
    <s v="group D"/>
    <x v="3"/>
    <s v="standard"/>
    <s v="none"/>
    <n v="82"/>
    <n v="95"/>
    <n v="89"/>
    <n v="266"/>
    <n v="88.666666666666671"/>
  </r>
  <r>
    <s v="female"/>
    <s v="group D"/>
    <x v="2"/>
    <s v="standard"/>
    <s v="none"/>
    <n v="64"/>
    <n v="63"/>
    <n v="66"/>
    <n v="193"/>
    <n v="64.333333333333329"/>
  </r>
  <r>
    <s v="male"/>
    <s v="group E"/>
    <x v="5"/>
    <s v="free/reduced"/>
    <s v="completed"/>
    <n v="78"/>
    <n v="83"/>
    <n v="80"/>
    <n v="241"/>
    <n v="80.333333333333329"/>
  </r>
  <r>
    <s v="female"/>
    <s v="group A"/>
    <x v="5"/>
    <s v="standard"/>
    <s v="completed"/>
    <n v="92"/>
    <n v="100"/>
    <n v="97"/>
    <n v="289"/>
    <n v="96.333333333333329"/>
  </r>
  <r>
    <s v="male"/>
    <s v="group C"/>
    <x v="6"/>
    <s v="standard"/>
    <s v="completed"/>
    <n v="72"/>
    <n v="67"/>
    <n v="64"/>
    <n v="203"/>
    <n v="67.666666666666671"/>
  </r>
  <r>
    <s v="female"/>
    <s v="group C"/>
    <x v="4"/>
    <s v="free/reduced"/>
    <s v="none"/>
    <n v="62"/>
    <n v="67"/>
    <n v="64"/>
    <n v="193"/>
    <n v="64.333333333333329"/>
  </r>
  <r>
    <s v="male"/>
    <s v="group C"/>
    <x v="2"/>
    <s v="standard"/>
    <s v="none"/>
    <n v="79"/>
    <n v="72"/>
    <n v="69"/>
    <n v="220"/>
    <n v="73.333333333333329"/>
  </r>
  <r>
    <s v="male"/>
    <s v="group C"/>
    <x v="5"/>
    <s v="free/reduced"/>
    <s v="none"/>
    <n v="79"/>
    <n v="76"/>
    <n v="65"/>
    <n v="220"/>
    <n v="73.333333333333329"/>
  </r>
  <r>
    <s v="male"/>
    <s v="group B"/>
    <x v="0"/>
    <s v="free/reduced"/>
    <s v="completed"/>
    <n v="87"/>
    <n v="90"/>
    <n v="88"/>
    <n v="265"/>
    <n v="88.333333333333329"/>
  </r>
  <r>
    <s v="female"/>
    <s v="group B"/>
    <x v="3"/>
    <s v="standard"/>
    <s v="none"/>
    <n v="40"/>
    <n v="48"/>
    <n v="50"/>
    <n v="138"/>
    <n v="46"/>
  </r>
  <r>
    <s v="male"/>
    <s v="group D"/>
    <x v="1"/>
    <s v="free/reduced"/>
    <s v="none"/>
    <n v="77"/>
    <n v="62"/>
    <n v="64"/>
    <n v="203"/>
    <n v="67.666666666666671"/>
  </r>
  <r>
    <s v="male"/>
    <s v="group E"/>
    <x v="3"/>
    <s v="standard"/>
    <s v="none"/>
    <n v="53"/>
    <n v="45"/>
    <n v="40"/>
    <n v="138"/>
    <n v="46"/>
  </r>
  <r>
    <s v="female"/>
    <s v="group C"/>
    <x v="1"/>
    <s v="free/reduced"/>
    <s v="none"/>
    <n v="32"/>
    <n v="39"/>
    <n v="33"/>
    <n v="104"/>
    <n v="34.666666666666664"/>
  </r>
  <r>
    <s v="female"/>
    <s v="group C"/>
    <x v="3"/>
    <s v="standard"/>
    <s v="completed"/>
    <n v="55"/>
    <n v="72"/>
    <n v="79"/>
    <n v="206"/>
    <n v="68.666666666666671"/>
  </r>
  <r>
    <s v="male"/>
    <s v="group C"/>
    <x v="2"/>
    <s v="free/reduced"/>
    <s v="none"/>
    <n v="61"/>
    <n v="67"/>
    <n v="66"/>
    <n v="194"/>
    <n v="64.666666666666671"/>
  </r>
  <r>
    <s v="female"/>
    <s v="group B"/>
    <x v="3"/>
    <s v="free/reduced"/>
    <s v="none"/>
    <n v="53"/>
    <n v="70"/>
    <n v="70"/>
    <n v="193"/>
    <n v="64.333333333333329"/>
  </r>
  <r>
    <s v="male"/>
    <s v="group D"/>
    <x v="5"/>
    <s v="standard"/>
    <s v="none"/>
    <n v="73"/>
    <n v="66"/>
    <n v="62"/>
    <n v="201"/>
    <n v="67"/>
  </r>
  <r>
    <s v="female"/>
    <s v="group D"/>
    <x v="1"/>
    <s v="standard"/>
    <s v="completed"/>
    <n v="74"/>
    <n v="75"/>
    <n v="79"/>
    <n v="228"/>
    <n v="76"/>
  </r>
  <r>
    <s v="female"/>
    <s v="group C"/>
    <x v="1"/>
    <s v="standard"/>
    <s v="none"/>
    <n v="63"/>
    <n v="74"/>
    <n v="74"/>
    <n v="211"/>
    <n v="70.333333333333329"/>
  </r>
  <r>
    <s v="male"/>
    <s v="group C"/>
    <x v="0"/>
    <s v="standard"/>
    <s v="completed"/>
    <n v="96"/>
    <n v="90"/>
    <n v="92"/>
    <n v="278"/>
    <n v="92.666666666666671"/>
  </r>
  <r>
    <s v="female"/>
    <s v="group D"/>
    <x v="1"/>
    <s v="free/reduced"/>
    <s v="completed"/>
    <n v="63"/>
    <n v="80"/>
    <n v="80"/>
    <n v="223"/>
    <n v="74.333333333333329"/>
  </r>
  <r>
    <s v="male"/>
    <s v="group B"/>
    <x v="0"/>
    <s v="free/reduced"/>
    <s v="none"/>
    <n v="48"/>
    <n v="51"/>
    <n v="46"/>
    <n v="145"/>
    <n v="48.333333333333336"/>
  </r>
  <r>
    <s v="male"/>
    <s v="group B"/>
    <x v="3"/>
    <s v="standard"/>
    <s v="none"/>
    <n v="48"/>
    <n v="43"/>
    <n v="45"/>
    <n v="136"/>
    <n v="45.333333333333336"/>
  </r>
  <r>
    <s v="female"/>
    <s v="group E"/>
    <x v="0"/>
    <s v="free/reduced"/>
    <s v="completed"/>
    <n v="92"/>
    <n v="100"/>
    <n v="100"/>
    <n v="292"/>
    <n v="97.333333333333329"/>
  </r>
  <r>
    <s v="female"/>
    <s v="group D"/>
    <x v="2"/>
    <s v="free/reduced"/>
    <s v="completed"/>
    <n v="61"/>
    <n v="71"/>
    <n v="78"/>
    <n v="210"/>
    <n v="70"/>
  </r>
  <r>
    <s v="male"/>
    <s v="group B"/>
    <x v="4"/>
    <s v="free/reduced"/>
    <s v="none"/>
    <n v="63"/>
    <n v="48"/>
    <n v="47"/>
    <n v="158"/>
    <n v="52.666666666666664"/>
  </r>
  <r>
    <s v="male"/>
    <s v="group D"/>
    <x v="0"/>
    <s v="free/reduced"/>
    <s v="none"/>
    <n v="68"/>
    <n v="68"/>
    <n v="67"/>
    <n v="203"/>
    <n v="67.666666666666671"/>
  </r>
  <r>
    <s v="male"/>
    <s v="group B"/>
    <x v="1"/>
    <s v="standard"/>
    <s v="completed"/>
    <n v="71"/>
    <n v="75"/>
    <n v="70"/>
    <n v="216"/>
    <n v="72"/>
  </r>
  <r>
    <s v="male"/>
    <s v="group A"/>
    <x v="0"/>
    <s v="standard"/>
    <s v="none"/>
    <n v="91"/>
    <n v="96"/>
    <n v="92"/>
    <n v="279"/>
    <n v="93"/>
  </r>
  <r>
    <s v="female"/>
    <s v="group C"/>
    <x v="1"/>
    <s v="standard"/>
    <s v="none"/>
    <n v="53"/>
    <n v="62"/>
    <n v="56"/>
    <n v="171"/>
    <n v="57"/>
  </r>
  <r>
    <s v="female"/>
    <s v="group C"/>
    <x v="4"/>
    <s v="free/reduced"/>
    <s v="completed"/>
    <n v="50"/>
    <n v="66"/>
    <n v="64"/>
    <n v="180"/>
    <n v="60"/>
  </r>
  <r>
    <s v="female"/>
    <s v="group E"/>
    <x v="4"/>
    <s v="standard"/>
    <s v="none"/>
    <n v="74"/>
    <n v="81"/>
    <n v="71"/>
    <n v="226"/>
    <n v="75.333333333333329"/>
  </r>
  <r>
    <s v="male"/>
    <s v="group A"/>
    <x v="3"/>
    <s v="free/reduced"/>
    <s v="completed"/>
    <n v="40"/>
    <n v="55"/>
    <n v="53"/>
    <n v="148"/>
    <n v="49.333333333333336"/>
  </r>
  <r>
    <s v="male"/>
    <s v="group A"/>
    <x v="6"/>
    <s v="standard"/>
    <s v="completed"/>
    <n v="61"/>
    <n v="51"/>
    <n v="52"/>
    <n v="164"/>
    <n v="54.666666666666664"/>
  </r>
  <r>
    <s v="female"/>
    <s v="group B"/>
    <x v="4"/>
    <s v="standard"/>
    <s v="none"/>
    <n v="81"/>
    <n v="91"/>
    <n v="89"/>
    <n v="261"/>
    <n v="87"/>
  </r>
  <r>
    <s v="female"/>
    <s v="group B"/>
    <x v="1"/>
    <s v="free/reduced"/>
    <s v="completed"/>
    <n v="48"/>
    <n v="56"/>
    <n v="58"/>
    <n v="162"/>
    <n v="54"/>
  </r>
  <r>
    <s v="female"/>
    <s v="group D"/>
    <x v="2"/>
    <s v="standard"/>
    <s v="none"/>
    <n v="53"/>
    <n v="61"/>
    <n v="68"/>
    <n v="182"/>
    <n v="60.666666666666664"/>
  </r>
  <r>
    <s v="female"/>
    <s v="group D"/>
    <x v="5"/>
    <s v="standard"/>
    <s v="none"/>
    <n v="81"/>
    <n v="97"/>
    <n v="96"/>
    <n v="274"/>
    <n v="91.333333333333329"/>
  </r>
  <r>
    <s v="female"/>
    <s v="group E"/>
    <x v="5"/>
    <s v="standard"/>
    <s v="none"/>
    <n v="77"/>
    <n v="79"/>
    <n v="80"/>
    <n v="236"/>
    <n v="78.666666666666671"/>
  </r>
  <r>
    <s v="female"/>
    <s v="group D"/>
    <x v="0"/>
    <s v="free/reduced"/>
    <s v="none"/>
    <n v="63"/>
    <n v="73"/>
    <n v="78"/>
    <n v="214"/>
    <n v="71.333333333333329"/>
  </r>
  <r>
    <s v="female"/>
    <s v="group D"/>
    <x v="3"/>
    <s v="standard"/>
    <s v="completed"/>
    <n v="73"/>
    <n v="75"/>
    <n v="80"/>
    <n v="228"/>
    <n v="76"/>
  </r>
  <r>
    <s v="female"/>
    <s v="group D"/>
    <x v="1"/>
    <s v="standard"/>
    <s v="none"/>
    <n v="69"/>
    <n v="77"/>
    <n v="77"/>
    <n v="223"/>
    <n v="74.333333333333329"/>
  </r>
  <r>
    <s v="female"/>
    <s v="group C"/>
    <x v="3"/>
    <s v="standard"/>
    <s v="none"/>
    <n v="65"/>
    <n v="76"/>
    <n v="76"/>
    <n v="217"/>
    <n v="72.333333333333329"/>
  </r>
  <r>
    <s v="female"/>
    <s v="group A"/>
    <x v="4"/>
    <s v="standard"/>
    <s v="none"/>
    <n v="55"/>
    <n v="73"/>
    <n v="73"/>
    <n v="201"/>
    <n v="67"/>
  </r>
  <r>
    <s v="female"/>
    <s v="group C"/>
    <x v="0"/>
    <s v="free/reduced"/>
    <s v="none"/>
    <n v="44"/>
    <n v="63"/>
    <n v="62"/>
    <n v="169"/>
    <n v="56.333333333333336"/>
  </r>
  <r>
    <s v="female"/>
    <s v="group C"/>
    <x v="1"/>
    <s v="standard"/>
    <s v="none"/>
    <n v="54"/>
    <n v="64"/>
    <n v="65"/>
    <n v="183"/>
    <n v="61"/>
  </r>
  <r>
    <s v="female"/>
    <s v="group A"/>
    <x v="5"/>
    <s v="standard"/>
    <s v="none"/>
    <n v="48"/>
    <n v="66"/>
    <n v="65"/>
    <n v="179"/>
    <n v="59.666666666666664"/>
  </r>
  <r>
    <s v="male"/>
    <s v="group C"/>
    <x v="1"/>
    <s v="free/reduced"/>
    <s v="none"/>
    <n v="58"/>
    <n v="57"/>
    <n v="54"/>
    <n v="169"/>
    <n v="56.333333333333336"/>
  </r>
  <r>
    <s v="male"/>
    <s v="group A"/>
    <x v="5"/>
    <s v="standard"/>
    <s v="none"/>
    <n v="71"/>
    <n v="62"/>
    <n v="50"/>
    <n v="183"/>
    <n v="61"/>
  </r>
  <r>
    <s v="male"/>
    <s v="group E"/>
    <x v="0"/>
    <s v="standard"/>
    <s v="none"/>
    <n v="68"/>
    <n v="68"/>
    <n v="64"/>
    <n v="200"/>
    <n v="66.666666666666671"/>
  </r>
  <r>
    <s v="female"/>
    <s v="group E"/>
    <x v="4"/>
    <s v="standard"/>
    <s v="none"/>
    <n v="74"/>
    <n v="76"/>
    <n v="73"/>
    <n v="223"/>
    <n v="74.333333333333329"/>
  </r>
  <r>
    <s v="female"/>
    <s v="group C"/>
    <x v="0"/>
    <s v="standard"/>
    <s v="completed"/>
    <n v="92"/>
    <n v="100"/>
    <n v="99"/>
    <n v="291"/>
    <n v="97"/>
  </r>
  <r>
    <s v="female"/>
    <s v="group C"/>
    <x v="0"/>
    <s v="standard"/>
    <s v="completed"/>
    <n v="56"/>
    <n v="79"/>
    <n v="72"/>
    <n v="207"/>
    <n v="69"/>
  </r>
  <r>
    <s v="male"/>
    <s v="group B"/>
    <x v="4"/>
    <s v="free/reduced"/>
    <s v="none"/>
    <n v="30"/>
    <n v="24"/>
    <n v="15"/>
    <n v="69"/>
    <n v="23"/>
  </r>
  <r>
    <s v="male"/>
    <s v="group A"/>
    <x v="5"/>
    <s v="standard"/>
    <s v="none"/>
    <n v="53"/>
    <n v="54"/>
    <n v="48"/>
    <n v="155"/>
    <n v="51.666666666666664"/>
  </r>
  <r>
    <s v="female"/>
    <s v="group D"/>
    <x v="4"/>
    <s v="standard"/>
    <s v="none"/>
    <n v="69"/>
    <n v="77"/>
    <n v="73"/>
    <n v="219"/>
    <n v="73"/>
  </r>
  <r>
    <s v="female"/>
    <s v="group D"/>
    <x v="6"/>
    <s v="standard"/>
    <s v="none"/>
    <n v="65"/>
    <n v="82"/>
    <n v="81"/>
    <n v="228"/>
    <n v="76"/>
  </r>
  <r>
    <s v="female"/>
    <s v="group D"/>
    <x v="2"/>
    <s v="standard"/>
    <s v="none"/>
    <n v="54"/>
    <n v="60"/>
    <n v="63"/>
    <n v="177"/>
    <n v="59"/>
  </r>
  <r>
    <s v="female"/>
    <s v="group C"/>
    <x v="4"/>
    <s v="standard"/>
    <s v="none"/>
    <n v="29"/>
    <n v="29"/>
    <n v="30"/>
    <n v="88"/>
    <n v="29.333333333333332"/>
  </r>
  <r>
    <s v="female"/>
    <s v="group E"/>
    <x v="1"/>
    <s v="standard"/>
    <s v="none"/>
    <n v="76"/>
    <n v="78"/>
    <n v="80"/>
    <n v="234"/>
    <n v="78"/>
  </r>
  <r>
    <s v="male"/>
    <s v="group D"/>
    <x v="4"/>
    <s v="free/reduced"/>
    <s v="none"/>
    <n v="60"/>
    <n v="57"/>
    <n v="51"/>
    <n v="168"/>
    <n v="56"/>
  </r>
  <r>
    <s v="male"/>
    <s v="group D"/>
    <x v="2"/>
    <s v="free/reduced"/>
    <s v="completed"/>
    <n v="84"/>
    <n v="89"/>
    <n v="90"/>
    <n v="263"/>
    <n v="87.666666666666671"/>
  </r>
  <r>
    <s v="male"/>
    <s v="group C"/>
    <x v="5"/>
    <s v="standard"/>
    <s v="none"/>
    <n v="75"/>
    <n v="72"/>
    <n v="62"/>
    <n v="209"/>
    <n v="69.666666666666671"/>
  </r>
  <r>
    <s v="female"/>
    <s v="group C"/>
    <x v="3"/>
    <s v="standard"/>
    <s v="none"/>
    <n v="85"/>
    <n v="84"/>
    <n v="82"/>
    <n v="251"/>
    <n v="83.666666666666671"/>
  </r>
  <r>
    <s v="female"/>
    <s v="group C"/>
    <x v="2"/>
    <s v="free/reduced"/>
    <s v="none"/>
    <n v="40"/>
    <n v="58"/>
    <n v="54"/>
    <n v="152"/>
    <n v="50.666666666666664"/>
  </r>
  <r>
    <s v="female"/>
    <s v="group E"/>
    <x v="1"/>
    <s v="standard"/>
    <s v="none"/>
    <n v="61"/>
    <n v="64"/>
    <n v="62"/>
    <n v="187"/>
    <n v="62.333333333333336"/>
  </r>
  <r>
    <s v="female"/>
    <s v="group B"/>
    <x v="3"/>
    <s v="standard"/>
    <s v="none"/>
    <n v="58"/>
    <n v="63"/>
    <n v="65"/>
    <n v="186"/>
    <n v="62"/>
  </r>
  <r>
    <s v="male"/>
    <s v="group D"/>
    <x v="1"/>
    <s v="free/reduced"/>
    <s v="completed"/>
    <n v="69"/>
    <n v="60"/>
    <n v="63"/>
    <n v="192"/>
    <n v="64"/>
  </r>
  <r>
    <s v="female"/>
    <s v="group C"/>
    <x v="1"/>
    <s v="standard"/>
    <s v="none"/>
    <n v="58"/>
    <n v="59"/>
    <n v="66"/>
    <n v="183"/>
    <n v="61"/>
  </r>
  <r>
    <s v="male"/>
    <s v="group C"/>
    <x v="0"/>
    <s v="standard"/>
    <s v="completed"/>
    <n v="94"/>
    <n v="90"/>
    <n v="91"/>
    <n v="275"/>
    <n v="91.666666666666671"/>
  </r>
  <r>
    <s v="female"/>
    <s v="group C"/>
    <x v="3"/>
    <s v="standard"/>
    <s v="none"/>
    <n v="65"/>
    <n v="77"/>
    <n v="74"/>
    <n v="216"/>
    <n v="72"/>
  </r>
  <r>
    <s v="female"/>
    <s v="group A"/>
    <x v="3"/>
    <s v="standard"/>
    <s v="none"/>
    <n v="82"/>
    <n v="93"/>
    <n v="93"/>
    <n v="268"/>
    <n v="89.333333333333329"/>
  </r>
  <r>
    <s v="female"/>
    <s v="group C"/>
    <x v="4"/>
    <s v="standard"/>
    <s v="none"/>
    <n v="60"/>
    <n v="68"/>
    <n v="72"/>
    <n v="200"/>
    <n v="66.666666666666671"/>
  </r>
  <r>
    <s v="female"/>
    <s v="group E"/>
    <x v="0"/>
    <s v="standard"/>
    <s v="none"/>
    <n v="37"/>
    <n v="45"/>
    <n v="38"/>
    <n v="120"/>
    <n v="40"/>
  </r>
  <r>
    <s v="male"/>
    <s v="group D"/>
    <x v="0"/>
    <s v="standard"/>
    <s v="none"/>
    <n v="88"/>
    <n v="78"/>
    <n v="83"/>
    <n v="249"/>
    <n v="83"/>
  </r>
  <r>
    <s v="male"/>
    <s v="group D"/>
    <x v="2"/>
    <s v="standard"/>
    <s v="none"/>
    <n v="95"/>
    <n v="81"/>
    <n v="84"/>
    <n v="260"/>
    <n v="86.666666666666671"/>
  </r>
  <r>
    <s v="male"/>
    <s v="group C"/>
    <x v="3"/>
    <s v="free/reduced"/>
    <s v="completed"/>
    <n v="65"/>
    <n v="73"/>
    <n v="68"/>
    <n v="206"/>
    <n v="68.666666666666671"/>
  </r>
  <r>
    <s v="female"/>
    <s v="group C"/>
    <x v="4"/>
    <s v="free/reduced"/>
    <s v="none"/>
    <n v="35"/>
    <n v="61"/>
    <n v="54"/>
    <n v="150"/>
    <n v="50"/>
  </r>
  <r>
    <s v="male"/>
    <s v="group B"/>
    <x v="0"/>
    <s v="free/reduced"/>
    <s v="none"/>
    <n v="62"/>
    <n v="63"/>
    <n v="56"/>
    <n v="181"/>
    <n v="60.333333333333336"/>
  </r>
  <r>
    <s v="male"/>
    <s v="group C"/>
    <x v="4"/>
    <s v="free/reduced"/>
    <s v="completed"/>
    <n v="58"/>
    <n v="51"/>
    <n v="52"/>
    <n v="161"/>
    <n v="53.666666666666664"/>
  </r>
  <r>
    <s v="male"/>
    <s v="group A"/>
    <x v="1"/>
    <s v="standard"/>
    <s v="completed"/>
    <n v="100"/>
    <n v="96"/>
    <n v="86"/>
    <n v="282"/>
    <n v="94"/>
  </r>
  <r>
    <s v="female"/>
    <s v="group E"/>
    <x v="0"/>
    <s v="free/reduced"/>
    <s v="none"/>
    <n v="61"/>
    <n v="58"/>
    <n v="62"/>
    <n v="181"/>
    <n v="60.333333333333336"/>
  </r>
  <r>
    <s v="male"/>
    <s v="group D"/>
    <x v="1"/>
    <s v="standard"/>
    <s v="completed"/>
    <n v="100"/>
    <n v="97"/>
    <n v="99"/>
    <n v="296"/>
    <n v="98.666666666666671"/>
  </r>
  <r>
    <s v="male"/>
    <s v="group B"/>
    <x v="3"/>
    <s v="free/reduced"/>
    <s v="completed"/>
    <n v="69"/>
    <n v="70"/>
    <n v="63"/>
    <n v="202"/>
    <n v="67.333333333333329"/>
  </r>
  <r>
    <s v="male"/>
    <s v="group D"/>
    <x v="3"/>
    <s v="standard"/>
    <s v="none"/>
    <n v="61"/>
    <n v="48"/>
    <n v="46"/>
    <n v="155"/>
    <n v="51.666666666666664"/>
  </r>
  <r>
    <s v="male"/>
    <s v="group D"/>
    <x v="1"/>
    <s v="free/reduced"/>
    <s v="none"/>
    <n v="49"/>
    <n v="57"/>
    <n v="46"/>
    <n v="152"/>
    <n v="50.666666666666664"/>
  </r>
  <r>
    <s v="female"/>
    <s v="group C"/>
    <x v="5"/>
    <s v="standard"/>
    <s v="completed"/>
    <n v="44"/>
    <n v="51"/>
    <n v="55"/>
    <n v="150"/>
    <n v="50"/>
  </r>
  <r>
    <s v="male"/>
    <s v="group D"/>
    <x v="1"/>
    <s v="standard"/>
    <s v="none"/>
    <n v="67"/>
    <n v="64"/>
    <n v="70"/>
    <n v="201"/>
    <n v="67"/>
  </r>
  <r>
    <s v="male"/>
    <s v="group B"/>
    <x v="4"/>
    <s v="standard"/>
    <s v="none"/>
    <n v="79"/>
    <n v="60"/>
    <n v="65"/>
    <n v="204"/>
    <n v="68"/>
  </r>
  <r>
    <s v="female"/>
    <s v="group B"/>
    <x v="0"/>
    <s v="standard"/>
    <s v="completed"/>
    <n v="66"/>
    <n v="74"/>
    <n v="81"/>
    <n v="221"/>
    <n v="73.666666666666671"/>
  </r>
  <r>
    <s v="female"/>
    <s v="group C"/>
    <x v="4"/>
    <s v="standard"/>
    <s v="none"/>
    <n v="75"/>
    <n v="88"/>
    <n v="85"/>
    <n v="248"/>
    <n v="82.666666666666671"/>
  </r>
  <r>
    <s v="male"/>
    <s v="group D"/>
    <x v="6"/>
    <s v="standard"/>
    <s v="none"/>
    <n v="84"/>
    <n v="84"/>
    <n v="80"/>
    <n v="248"/>
    <n v="82.666666666666671"/>
  </r>
  <r>
    <s v="male"/>
    <s v="group A"/>
    <x v="4"/>
    <s v="standard"/>
    <s v="none"/>
    <n v="71"/>
    <n v="74"/>
    <n v="64"/>
    <n v="209"/>
    <n v="69.666666666666671"/>
  </r>
  <r>
    <s v="female"/>
    <s v="group B"/>
    <x v="4"/>
    <s v="free/reduced"/>
    <s v="completed"/>
    <n v="67"/>
    <n v="80"/>
    <n v="81"/>
    <n v="228"/>
    <n v="76"/>
  </r>
  <r>
    <s v="female"/>
    <s v="group D"/>
    <x v="5"/>
    <s v="standard"/>
    <s v="completed"/>
    <n v="80"/>
    <n v="92"/>
    <n v="88"/>
    <n v="260"/>
    <n v="86.666666666666671"/>
  </r>
  <r>
    <s v="male"/>
    <s v="group E"/>
    <x v="1"/>
    <s v="standard"/>
    <s v="none"/>
    <n v="86"/>
    <n v="76"/>
    <n v="74"/>
    <n v="236"/>
    <n v="78.666666666666671"/>
  </r>
  <r>
    <s v="female"/>
    <s v="group D"/>
    <x v="3"/>
    <s v="standard"/>
    <s v="none"/>
    <n v="76"/>
    <n v="74"/>
    <n v="73"/>
    <n v="223"/>
    <n v="74.333333333333329"/>
  </r>
  <r>
    <s v="male"/>
    <s v="group D"/>
    <x v="4"/>
    <s v="standard"/>
    <s v="none"/>
    <n v="41"/>
    <n v="52"/>
    <n v="51"/>
    <n v="144"/>
    <n v="48"/>
  </r>
  <r>
    <s v="female"/>
    <s v="group D"/>
    <x v="3"/>
    <s v="free/reduced"/>
    <s v="completed"/>
    <n v="74"/>
    <n v="88"/>
    <n v="90"/>
    <n v="252"/>
    <n v="84"/>
  </r>
  <r>
    <s v="female"/>
    <s v="group B"/>
    <x v="5"/>
    <s v="free/reduced"/>
    <s v="none"/>
    <n v="72"/>
    <n v="81"/>
    <n v="79"/>
    <n v="232"/>
    <n v="77.333333333333329"/>
  </r>
  <r>
    <s v="female"/>
    <s v="group E"/>
    <x v="4"/>
    <s v="standard"/>
    <s v="completed"/>
    <n v="74"/>
    <n v="79"/>
    <n v="80"/>
    <n v="233"/>
    <n v="77.666666666666671"/>
  </r>
  <r>
    <s v="male"/>
    <s v="group B"/>
    <x v="4"/>
    <s v="standard"/>
    <s v="none"/>
    <n v="70"/>
    <n v="65"/>
    <n v="60"/>
    <n v="195"/>
    <n v="65"/>
  </r>
  <r>
    <s v="female"/>
    <s v="group B"/>
    <x v="0"/>
    <s v="standard"/>
    <s v="completed"/>
    <n v="65"/>
    <n v="81"/>
    <n v="81"/>
    <n v="227"/>
    <n v="75.666666666666671"/>
  </r>
  <r>
    <s v="female"/>
    <s v="group D"/>
    <x v="3"/>
    <s v="standard"/>
    <s v="none"/>
    <n v="59"/>
    <n v="70"/>
    <n v="65"/>
    <n v="194"/>
    <n v="64.666666666666671"/>
  </r>
  <r>
    <s v="female"/>
    <s v="group E"/>
    <x v="4"/>
    <s v="free/reduced"/>
    <s v="none"/>
    <n v="64"/>
    <n v="62"/>
    <n v="68"/>
    <n v="194"/>
    <n v="64.666666666666671"/>
  </r>
  <r>
    <s v="female"/>
    <s v="group B"/>
    <x v="4"/>
    <s v="standard"/>
    <s v="none"/>
    <n v="50"/>
    <n v="53"/>
    <n v="55"/>
    <n v="158"/>
    <n v="52.666666666666664"/>
  </r>
  <r>
    <s v="female"/>
    <s v="group D"/>
    <x v="1"/>
    <s v="standard"/>
    <s v="completed"/>
    <n v="69"/>
    <n v="79"/>
    <n v="81"/>
    <n v="229"/>
    <n v="76.333333333333329"/>
  </r>
  <r>
    <s v="male"/>
    <s v="group C"/>
    <x v="5"/>
    <s v="free/reduced"/>
    <s v="completed"/>
    <n v="51"/>
    <n v="56"/>
    <n v="53"/>
    <n v="160"/>
    <n v="53.333333333333336"/>
  </r>
  <r>
    <s v="female"/>
    <s v="group A"/>
    <x v="4"/>
    <s v="standard"/>
    <s v="completed"/>
    <n v="68"/>
    <n v="80"/>
    <n v="76"/>
    <n v="224"/>
    <n v="74.666666666666671"/>
  </r>
  <r>
    <s v="female"/>
    <s v="group D"/>
    <x v="1"/>
    <s v="standard"/>
    <s v="completed"/>
    <n v="85"/>
    <n v="86"/>
    <n v="98"/>
    <n v="269"/>
    <n v="89.666666666666671"/>
  </r>
  <r>
    <s v="female"/>
    <s v="group A"/>
    <x v="3"/>
    <s v="standard"/>
    <s v="completed"/>
    <n v="65"/>
    <n v="70"/>
    <n v="74"/>
    <n v="209"/>
    <n v="69.666666666666671"/>
  </r>
  <r>
    <s v="female"/>
    <s v="group B"/>
    <x v="5"/>
    <s v="standard"/>
    <s v="none"/>
    <n v="73"/>
    <n v="79"/>
    <n v="79"/>
    <n v="231"/>
    <n v="77"/>
  </r>
  <r>
    <s v="female"/>
    <s v="group B"/>
    <x v="1"/>
    <s v="standard"/>
    <s v="none"/>
    <n v="62"/>
    <n v="67"/>
    <n v="67"/>
    <n v="196"/>
    <n v="65.333333333333329"/>
  </r>
  <r>
    <s v="male"/>
    <s v="group C"/>
    <x v="3"/>
    <s v="free/reduced"/>
    <s v="none"/>
    <n v="77"/>
    <n v="67"/>
    <n v="64"/>
    <n v="208"/>
    <n v="69.333333333333329"/>
  </r>
  <r>
    <s v="male"/>
    <s v="group D"/>
    <x v="5"/>
    <s v="standard"/>
    <s v="none"/>
    <n v="69"/>
    <n v="66"/>
    <n v="61"/>
    <n v="196"/>
    <n v="65.333333333333329"/>
  </r>
  <r>
    <s v="female"/>
    <s v="group D"/>
    <x v="3"/>
    <s v="free/reduced"/>
    <s v="none"/>
    <n v="43"/>
    <n v="60"/>
    <n v="58"/>
    <n v="161"/>
    <n v="53.666666666666664"/>
  </r>
  <r>
    <s v="male"/>
    <s v="group D"/>
    <x v="3"/>
    <s v="standard"/>
    <s v="none"/>
    <n v="90"/>
    <n v="87"/>
    <n v="85"/>
    <n v="262"/>
    <n v="87.333333333333329"/>
  </r>
  <r>
    <s v="male"/>
    <s v="group C"/>
    <x v="1"/>
    <s v="free/reduced"/>
    <s v="none"/>
    <n v="74"/>
    <n v="77"/>
    <n v="73"/>
    <n v="224"/>
    <n v="74.666666666666671"/>
  </r>
  <r>
    <s v="male"/>
    <s v="group C"/>
    <x v="5"/>
    <s v="standard"/>
    <s v="none"/>
    <n v="73"/>
    <n v="66"/>
    <n v="63"/>
    <n v="202"/>
    <n v="67.333333333333329"/>
  </r>
  <r>
    <s v="female"/>
    <s v="group D"/>
    <x v="1"/>
    <s v="free/reduced"/>
    <s v="none"/>
    <n v="55"/>
    <n v="71"/>
    <n v="69"/>
    <n v="195"/>
    <n v="65"/>
  </r>
  <r>
    <s v="female"/>
    <s v="group C"/>
    <x v="4"/>
    <s v="standard"/>
    <s v="none"/>
    <n v="65"/>
    <n v="69"/>
    <n v="67"/>
    <n v="201"/>
    <n v="67"/>
  </r>
  <r>
    <s v="male"/>
    <s v="group D"/>
    <x v="3"/>
    <s v="standard"/>
    <s v="none"/>
    <n v="80"/>
    <n v="63"/>
    <n v="63"/>
    <n v="206"/>
    <n v="68.666666666666671"/>
  </r>
  <r>
    <s v="female"/>
    <s v="group C"/>
    <x v="5"/>
    <s v="free/reduced"/>
    <s v="completed"/>
    <n v="50"/>
    <n v="60"/>
    <n v="60"/>
    <n v="170"/>
    <n v="56.666666666666664"/>
  </r>
  <r>
    <s v="female"/>
    <s v="group C"/>
    <x v="1"/>
    <s v="free/reduced"/>
    <s v="completed"/>
    <n v="63"/>
    <n v="73"/>
    <n v="71"/>
    <n v="207"/>
    <n v="69"/>
  </r>
  <r>
    <s v="female"/>
    <s v="group B"/>
    <x v="0"/>
    <s v="free/reduced"/>
    <s v="none"/>
    <n v="77"/>
    <n v="85"/>
    <n v="87"/>
    <n v="249"/>
    <n v="83"/>
  </r>
  <r>
    <s v="male"/>
    <s v="group C"/>
    <x v="1"/>
    <s v="standard"/>
    <s v="none"/>
    <n v="73"/>
    <n v="74"/>
    <n v="61"/>
    <n v="208"/>
    <n v="69.333333333333329"/>
  </r>
  <r>
    <s v="male"/>
    <s v="group D"/>
    <x v="3"/>
    <s v="standard"/>
    <s v="completed"/>
    <n v="81"/>
    <n v="72"/>
    <n v="77"/>
    <n v="230"/>
    <n v="76.666666666666671"/>
  </r>
  <r>
    <s v="female"/>
    <s v="group C"/>
    <x v="4"/>
    <s v="free/reduced"/>
    <s v="none"/>
    <n v="66"/>
    <n v="76"/>
    <n v="68"/>
    <n v="210"/>
    <n v="70"/>
  </r>
  <r>
    <s v="male"/>
    <s v="group D"/>
    <x v="3"/>
    <s v="free/reduced"/>
    <s v="none"/>
    <n v="52"/>
    <n v="57"/>
    <n v="50"/>
    <n v="159"/>
    <n v="53"/>
  </r>
  <r>
    <s v="female"/>
    <s v="group C"/>
    <x v="1"/>
    <s v="standard"/>
    <s v="none"/>
    <n v="69"/>
    <n v="78"/>
    <n v="76"/>
    <n v="223"/>
    <n v="74.333333333333329"/>
  </r>
  <r>
    <s v="female"/>
    <m/>
    <x v="6"/>
    <s v="standard"/>
    <s v="completed"/>
    <n v="65"/>
    <n v="84"/>
    <n v="84"/>
    <n v="233"/>
    <n v="77.666666666666671"/>
  </r>
  <r>
    <s v="female"/>
    <s v="group D"/>
    <x v="4"/>
    <s v="standard"/>
    <s v="completed"/>
    <n v="69"/>
    <n v="77"/>
    <n v="78"/>
    <n v="224"/>
    <n v="74.666666666666671"/>
  </r>
  <r>
    <s v="female"/>
    <s v="group B"/>
    <x v="1"/>
    <s v="standard"/>
    <s v="completed"/>
    <n v="50"/>
    <n v="64"/>
    <n v="66"/>
    <n v="180"/>
    <n v="60"/>
  </r>
  <r>
    <s v="female"/>
    <s v="group E"/>
    <x v="1"/>
    <s v="standard"/>
    <s v="completed"/>
    <n v="73"/>
    <n v="78"/>
    <n v="76"/>
    <n v="227"/>
    <n v="75.666666666666671"/>
  </r>
  <r>
    <s v="female"/>
    <s v="group C"/>
    <x v="5"/>
    <s v="standard"/>
    <s v="completed"/>
    <n v="70"/>
    <n v="82"/>
    <n v="76"/>
    <n v="228"/>
    <n v="76"/>
  </r>
  <r>
    <s v="male"/>
    <s v="group D"/>
    <x v="3"/>
    <s v="free/reduced"/>
    <s v="none"/>
    <n v="81"/>
    <n v="75"/>
    <n v="78"/>
    <n v="234"/>
    <n v="78"/>
  </r>
  <r>
    <s v="male"/>
    <s v="group D"/>
    <x v="1"/>
    <s v="free/reduced"/>
    <s v="none"/>
    <n v="63"/>
    <n v="61"/>
    <n v="60"/>
    <n v="184"/>
    <n v="61.333333333333336"/>
  </r>
  <r>
    <s v="female"/>
    <s v="group D"/>
    <x v="4"/>
    <s v="standard"/>
    <s v="none"/>
    <n v="67"/>
    <n v="72"/>
    <n v="74"/>
    <n v="213"/>
    <n v="71"/>
  </r>
  <r>
    <s v="male"/>
    <s v="group B"/>
    <x v="4"/>
    <s v="standard"/>
    <s v="none"/>
    <n v="60"/>
    <n v="68"/>
    <n v="60"/>
    <n v="188"/>
    <n v="62.666666666666664"/>
  </r>
  <r>
    <s v="male"/>
    <s v="group B"/>
    <x v="4"/>
    <s v="standard"/>
    <s v="none"/>
    <n v="62"/>
    <n v="55"/>
    <n v="54"/>
    <n v="171"/>
    <n v="57"/>
  </r>
  <r>
    <s v="female"/>
    <s v="group C"/>
    <x v="5"/>
    <s v="free/reduced"/>
    <s v="completed"/>
    <n v="29"/>
    <n v="40"/>
    <n v="44"/>
    <n v="113"/>
    <n v="37.666666666666664"/>
  </r>
  <r>
    <s v="male"/>
    <s v="group B"/>
    <x v="1"/>
    <s v="standard"/>
    <s v="completed"/>
    <n v="62"/>
    <n v="66"/>
    <n v="68"/>
    <n v="196"/>
    <n v="65.333333333333329"/>
  </r>
  <r>
    <s v="female"/>
    <s v="group E"/>
    <x v="2"/>
    <s v="standard"/>
    <s v="completed"/>
    <n v="94"/>
    <n v="99"/>
    <n v="100"/>
    <n v="293"/>
    <n v="97.666666666666671"/>
  </r>
  <r>
    <s v="male"/>
    <s v="group E"/>
    <x v="1"/>
    <s v="standard"/>
    <s v="completed"/>
    <n v="85"/>
    <n v="75"/>
    <n v="68"/>
    <n v="228"/>
    <n v="76"/>
  </r>
  <r>
    <s v="male"/>
    <s v="group D"/>
    <x v="3"/>
    <s v="free/reduced"/>
    <s v="none"/>
    <n v="77"/>
    <n v="78"/>
    <n v="73"/>
    <n v="228"/>
    <n v="76"/>
  </r>
  <r>
    <s v="male"/>
    <s v="group A"/>
    <x v="4"/>
    <s v="free/reduced"/>
    <s v="none"/>
    <n v="53"/>
    <n v="58"/>
    <n v="44"/>
    <n v="155"/>
    <n v="51.666666666666664"/>
  </r>
  <r>
    <s v="male"/>
    <s v="group E"/>
    <x v="1"/>
    <s v="free/reduced"/>
    <s v="none"/>
    <n v="93"/>
    <n v="90"/>
    <n v="83"/>
    <n v="266"/>
    <n v="88.666666666666671"/>
  </r>
  <r>
    <s v="female"/>
    <s v="group C"/>
    <x v="3"/>
    <s v="standard"/>
    <s v="none"/>
    <n v="49"/>
    <n v="53"/>
    <n v="53"/>
    <n v="155"/>
    <n v="51.666666666666664"/>
  </r>
  <r>
    <s v="female"/>
    <s v="group E"/>
    <x v="3"/>
    <s v="free/reduced"/>
    <s v="none"/>
    <n v="73"/>
    <n v="76"/>
    <n v="78"/>
    <n v="227"/>
    <n v="75.666666666666671"/>
  </r>
  <r>
    <s v="female"/>
    <s v="group C"/>
    <x v="0"/>
    <s v="free/reduced"/>
    <s v="completed"/>
    <n v="66"/>
    <n v="74"/>
    <n v="81"/>
    <n v="221"/>
    <n v="73.666666666666671"/>
  </r>
  <r>
    <s v="female"/>
    <s v="group D"/>
    <x v="3"/>
    <s v="standard"/>
    <s v="none"/>
    <n v="77"/>
    <n v="77"/>
    <n v="73"/>
    <n v="227"/>
    <n v="75.666666666666671"/>
  </r>
  <r>
    <s v="female"/>
    <s v="group C"/>
    <x v="5"/>
    <s v="standard"/>
    <s v="none"/>
    <n v="49"/>
    <n v="63"/>
    <n v="56"/>
    <n v="168"/>
    <n v="56"/>
  </r>
  <r>
    <s v="female"/>
    <s v="group D"/>
    <x v="1"/>
    <s v="free/reduced"/>
    <s v="none"/>
    <n v="79"/>
    <n v="89"/>
    <n v="86"/>
    <n v="254"/>
    <n v="84.666666666666671"/>
  </r>
  <r>
    <s v="female"/>
    <s v="group C"/>
    <x v="3"/>
    <s v="standard"/>
    <s v="completed"/>
    <n v="75"/>
    <n v="82"/>
    <n v="90"/>
    <n v="247"/>
    <n v="82.333333333333329"/>
  </r>
  <r>
    <s v="female"/>
    <s v="group A"/>
    <x v="0"/>
    <s v="standard"/>
    <s v="none"/>
    <n v="59"/>
    <n v="72"/>
    <n v="70"/>
    <n v="201"/>
    <n v="67"/>
  </r>
  <r>
    <s v="female"/>
    <s v="group D"/>
    <x v="3"/>
    <s v="standard"/>
    <s v="completed"/>
    <n v="57"/>
    <n v="78"/>
    <n v="79"/>
    <n v="214"/>
    <n v="71.333333333333329"/>
  </r>
  <r>
    <s v="male"/>
    <s v="group C"/>
    <x v="4"/>
    <s v="free/reduced"/>
    <s v="none"/>
    <n v="66"/>
    <n v="66"/>
    <n v="59"/>
    <n v="191"/>
    <n v="63.666666666666664"/>
  </r>
  <r>
    <s v="female"/>
    <s v="group E"/>
    <x v="0"/>
    <s v="standard"/>
    <s v="completed"/>
    <n v="79"/>
    <n v="81"/>
    <n v="82"/>
    <n v="242"/>
    <n v="80.666666666666671"/>
  </r>
  <r>
    <s v="female"/>
    <s v="group B"/>
    <x v="5"/>
    <s v="standard"/>
    <s v="none"/>
    <n v="57"/>
    <n v="67"/>
    <n v="72"/>
    <n v="196"/>
    <n v="65.333333333333329"/>
  </r>
  <r>
    <s v="male"/>
    <s v="group A"/>
    <x v="0"/>
    <s v="standard"/>
    <s v="completed"/>
    <n v="87"/>
    <n v="84"/>
    <n v="87"/>
    <n v="258"/>
    <n v="86"/>
  </r>
  <r>
    <s v="female"/>
    <m/>
    <x v="1"/>
    <s v="standard"/>
    <s v="none"/>
    <n v="63"/>
    <n v="64"/>
    <n v="67"/>
    <n v="194"/>
    <n v="64.666666666666671"/>
  </r>
  <r>
    <s v="female"/>
    <s v="group B"/>
    <x v="5"/>
    <s v="free/reduced"/>
    <s v="completed"/>
    <n v="59"/>
    <n v="63"/>
    <n v="64"/>
    <n v="186"/>
    <n v="62"/>
  </r>
  <r>
    <s v="male"/>
    <s v="group A"/>
    <x v="0"/>
    <s v="free/reduced"/>
    <s v="none"/>
    <n v="62"/>
    <n v="72"/>
    <n v="65"/>
    <n v="199"/>
    <n v="66.333333333333329"/>
  </r>
  <r>
    <s v="male"/>
    <s v="group D"/>
    <x v="4"/>
    <s v="standard"/>
    <s v="none"/>
    <n v="46"/>
    <n v="34"/>
    <n v="36"/>
    <n v="116"/>
    <n v="38.666666666666664"/>
  </r>
  <r>
    <s v="male"/>
    <s v="group C"/>
    <x v="6"/>
    <s v="standard"/>
    <s v="none"/>
    <n v="66"/>
    <n v="59"/>
    <n v="52"/>
    <n v="177"/>
    <n v="59"/>
  </r>
  <r>
    <s v="male"/>
    <s v="group D"/>
    <x v="4"/>
    <s v="standard"/>
    <s v="none"/>
    <n v="89"/>
    <n v="87"/>
    <n v="79"/>
    <n v="255"/>
    <n v="85"/>
  </r>
  <r>
    <s v="female"/>
    <s v="group D"/>
    <x v="3"/>
    <s v="free/reduced"/>
    <s v="completed"/>
    <n v="42"/>
    <n v="61"/>
    <n v="58"/>
    <n v="161"/>
    <n v="53.666666666666664"/>
  </r>
  <r>
    <s v="male"/>
    <s v="group C"/>
    <x v="1"/>
    <s v="standard"/>
    <s v="completed"/>
    <n v="93"/>
    <n v="84"/>
    <n v="90"/>
    <n v="267"/>
    <n v="89"/>
  </r>
  <r>
    <s v="female"/>
    <s v="group E"/>
    <x v="5"/>
    <s v="standard"/>
    <s v="completed"/>
    <n v="80"/>
    <n v="85"/>
    <n v="85"/>
    <n v="250"/>
    <n v="83.333333333333329"/>
  </r>
  <r>
    <s v="female"/>
    <s v="group D"/>
    <x v="1"/>
    <s v="standard"/>
    <s v="none"/>
    <n v="98"/>
    <n v="100"/>
    <n v="99"/>
    <n v="297"/>
    <n v="99"/>
  </r>
  <r>
    <s v="male"/>
    <s v="group D"/>
    <x v="2"/>
    <s v="standard"/>
    <s v="none"/>
    <n v="81"/>
    <n v="81"/>
    <n v="84"/>
    <n v="246"/>
    <n v="82"/>
  </r>
  <r>
    <s v="female"/>
    <s v="group B"/>
    <x v="5"/>
    <s v="standard"/>
    <s v="completed"/>
    <n v="60"/>
    <n v="70"/>
    <n v="74"/>
    <n v="204"/>
    <n v="68"/>
  </r>
  <r>
    <s v="female"/>
    <s v="group B"/>
    <x v="3"/>
    <s v="free/reduced"/>
    <s v="completed"/>
    <n v="76"/>
    <n v="94"/>
    <n v="87"/>
    <n v="257"/>
    <n v="85.666666666666671"/>
  </r>
  <r>
    <s v="male"/>
    <s v="group C"/>
    <x v="3"/>
    <s v="standard"/>
    <s v="completed"/>
    <n v="73"/>
    <n v="78"/>
    <n v="72"/>
    <n v="223"/>
    <n v="74.333333333333329"/>
  </r>
  <r>
    <s v="female"/>
    <s v="group C"/>
    <x v="3"/>
    <s v="standard"/>
    <s v="completed"/>
    <n v="96"/>
    <n v="96"/>
    <n v="99"/>
    <n v="291"/>
    <n v="97"/>
  </r>
  <r>
    <s v="female"/>
    <s v="group C"/>
    <x v="4"/>
    <s v="standard"/>
    <s v="none"/>
    <n v="76"/>
    <n v="76"/>
    <n v="74"/>
    <n v="226"/>
    <n v="75.333333333333329"/>
  </r>
  <r>
    <s v="male"/>
    <s v="group E"/>
    <x v="3"/>
    <s v="free/reduced"/>
    <s v="completed"/>
    <n v="91"/>
    <n v="73"/>
    <n v="80"/>
    <n v="244"/>
    <n v="81.333333333333329"/>
  </r>
  <r>
    <s v="female"/>
    <s v="group C"/>
    <x v="1"/>
    <s v="free/reduced"/>
    <s v="none"/>
    <n v="62"/>
    <n v="72"/>
    <n v="70"/>
    <n v="204"/>
    <n v="68"/>
  </r>
  <r>
    <s v="male"/>
    <s v="group D"/>
    <x v="5"/>
    <s v="free/reduced"/>
    <s v="completed"/>
    <n v="55"/>
    <n v="59"/>
    <n v="59"/>
    <n v="173"/>
    <n v="57.666666666666664"/>
  </r>
  <r>
    <s v="female"/>
    <s v="group B"/>
    <x v="5"/>
    <s v="free/reduced"/>
    <s v="completed"/>
    <n v="74"/>
    <n v="90"/>
    <n v="88"/>
    <n v="252"/>
    <n v="84"/>
  </r>
  <r>
    <s v="male"/>
    <s v="group C"/>
    <x v="4"/>
    <s v="standard"/>
    <s v="none"/>
    <n v="50"/>
    <n v="48"/>
    <n v="42"/>
    <n v="140"/>
    <n v="46.666666666666664"/>
  </r>
  <r>
    <s v="male"/>
    <s v="group B"/>
    <x v="1"/>
    <s v="standard"/>
    <s v="none"/>
    <n v="47"/>
    <n v="43"/>
    <n v="41"/>
    <n v="131"/>
    <n v="43.666666666666664"/>
  </r>
  <r>
    <s v="male"/>
    <s v="group E"/>
    <x v="1"/>
    <s v="standard"/>
    <s v="completed"/>
    <n v="81"/>
    <n v="74"/>
    <n v="71"/>
    <n v="226"/>
    <n v="75.333333333333329"/>
  </r>
  <r>
    <s v="female"/>
    <s v="group E"/>
    <x v="3"/>
    <s v="standard"/>
    <s v="completed"/>
    <n v="65"/>
    <n v="75"/>
    <n v="77"/>
    <n v="217"/>
    <n v="72.333333333333329"/>
  </r>
  <r>
    <s v="male"/>
    <s v="group E"/>
    <x v="5"/>
    <s v="standard"/>
    <s v="completed"/>
    <n v="68"/>
    <n v="51"/>
    <n v="57"/>
    <n v="176"/>
    <n v="58.666666666666664"/>
  </r>
  <r>
    <s v="female"/>
    <s v="group D"/>
    <x v="4"/>
    <s v="free/reduced"/>
    <s v="none"/>
    <n v="73"/>
    <n v="92"/>
    <n v="84"/>
    <n v="249"/>
    <n v="83"/>
  </r>
  <r>
    <s v="male"/>
    <s v="group C"/>
    <x v="1"/>
    <s v="standard"/>
    <s v="none"/>
    <n v="53"/>
    <n v="39"/>
    <n v="37"/>
    <n v="129"/>
    <n v="43"/>
  </r>
  <r>
    <s v="female"/>
    <s v="group B"/>
    <x v="3"/>
    <s v="free/reduced"/>
    <s v="completed"/>
    <n v="68"/>
    <n v="77"/>
    <n v="80"/>
    <n v="225"/>
    <n v="75"/>
  </r>
  <r>
    <s v="male"/>
    <s v="group A"/>
    <x v="5"/>
    <s v="free/reduced"/>
    <s v="none"/>
    <n v="55"/>
    <n v="46"/>
    <n v="43"/>
    <n v="144"/>
    <n v="48"/>
  </r>
  <r>
    <s v="female"/>
    <s v="group C"/>
    <x v="1"/>
    <s v="standard"/>
    <s v="completed"/>
    <n v="87"/>
    <n v="89"/>
    <n v="94"/>
    <n v="270"/>
    <n v="90"/>
  </r>
  <r>
    <s v="male"/>
    <s v="group D"/>
    <x v="5"/>
    <s v="standard"/>
    <s v="none"/>
    <n v="55"/>
    <n v="47"/>
    <n v="44"/>
    <n v="146"/>
    <n v="48.666666666666664"/>
  </r>
  <r>
    <s v="female"/>
    <m/>
    <x v="1"/>
    <s v="free/reduced"/>
    <s v="none"/>
    <n v="53"/>
    <n v="58"/>
    <n v="57"/>
    <n v="168"/>
    <n v="56"/>
  </r>
  <r>
    <s v="male"/>
    <s v="group C"/>
    <x v="2"/>
    <s v="standard"/>
    <s v="none"/>
    <n v="67"/>
    <n v="57"/>
    <n v="59"/>
    <n v="183"/>
    <n v="61"/>
  </r>
  <r>
    <s v="male"/>
    <s v="group C"/>
    <x v="3"/>
    <s v="standard"/>
    <s v="none"/>
    <n v="92"/>
    <n v="79"/>
    <n v="84"/>
    <n v="255"/>
    <n v="85"/>
  </r>
  <r>
    <s v="female"/>
    <s v="group B"/>
    <x v="1"/>
    <s v="free/reduced"/>
    <s v="completed"/>
    <n v="53"/>
    <n v="66"/>
    <n v="73"/>
    <n v="192"/>
    <n v="64"/>
  </r>
  <r>
    <s v="male"/>
    <s v="group D"/>
    <x v="3"/>
    <s v="standard"/>
    <s v="none"/>
    <n v="81"/>
    <n v="71"/>
    <n v="73"/>
    <n v="225"/>
    <n v="75"/>
  </r>
  <r>
    <s v="male"/>
    <s v="group C"/>
    <x v="4"/>
    <s v="free/reduced"/>
    <s v="none"/>
    <n v="61"/>
    <n v="60"/>
    <n v="55"/>
    <n v="176"/>
    <n v="58.666666666666664"/>
  </r>
  <r>
    <s v="male"/>
    <s v="group D"/>
    <x v="0"/>
    <s v="standard"/>
    <s v="none"/>
    <n v="80"/>
    <n v="73"/>
    <n v="72"/>
    <n v="225"/>
    <n v="75"/>
  </r>
  <r>
    <s v="female"/>
    <s v="group A"/>
    <x v="3"/>
    <s v="free/reduced"/>
    <s v="none"/>
    <n v="37"/>
    <n v="57"/>
    <n v="56"/>
    <n v="150"/>
    <n v="50"/>
  </r>
  <r>
    <s v="female"/>
    <s v="group C"/>
    <x v="4"/>
    <s v="standard"/>
    <s v="none"/>
    <n v="81"/>
    <n v="84"/>
    <n v="82"/>
    <n v="247"/>
    <n v="82.333333333333329"/>
  </r>
  <r>
    <s v="female"/>
    <s v="group C"/>
    <x v="3"/>
    <s v="standard"/>
    <s v="completed"/>
    <n v="59"/>
    <n v="73"/>
    <n v="72"/>
    <n v="204"/>
    <n v="68"/>
  </r>
  <r>
    <s v="male"/>
    <s v="group B"/>
    <x v="1"/>
    <s v="free/reduced"/>
    <s v="none"/>
    <n v="55"/>
    <n v="55"/>
    <n v="47"/>
    <n v="157"/>
    <n v="52.333333333333336"/>
  </r>
  <r>
    <s v="male"/>
    <s v="group D"/>
    <x v="3"/>
    <s v="standard"/>
    <s v="none"/>
    <n v="72"/>
    <n v="79"/>
    <n v="74"/>
    <n v="225"/>
    <n v="75"/>
  </r>
  <r>
    <s v="male"/>
    <s v="group D"/>
    <x v="4"/>
    <s v="standard"/>
    <s v="none"/>
    <n v="69"/>
    <n v="75"/>
    <n v="71"/>
    <n v="215"/>
    <n v="71.666666666666671"/>
  </r>
  <r>
    <s v="male"/>
    <s v="group C"/>
    <x v="1"/>
    <s v="standard"/>
    <s v="none"/>
    <n v="69"/>
    <n v="64"/>
    <n v="68"/>
    <n v="201"/>
    <n v="67"/>
  </r>
  <r>
    <s v="female"/>
    <s v="group C"/>
    <x v="0"/>
    <s v="free/reduced"/>
    <s v="none"/>
    <n v="50"/>
    <n v="60"/>
    <n v="59"/>
    <n v="169"/>
    <n v="56.333333333333336"/>
  </r>
  <r>
    <s v="male"/>
    <s v="group B"/>
    <x v="1"/>
    <s v="standard"/>
    <s v="completed"/>
    <n v="87"/>
    <n v="84"/>
    <n v="86"/>
    <n v="257"/>
    <n v="85.666666666666671"/>
  </r>
  <r>
    <s v="male"/>
    <s v="group D"/>
    <x v="5"/>
    <s v="standard"/>
    <s v="completed"/>
    <n v="71"/>
    <n v="69"/>
    <n v="68"/>
    <n v="208"/>
    <n v="69.333333333333329"/>
  </r>
  <r>
    <s v="male"/>
    <s v="group E"/>
    <x v="1"/>
    <s v="standard"/>
    <s v="none"/>
    <n v="68"/>
    <n v="72"/>
    <n v="65"/>
    <n v="205"/>
    <n v="68.333333333333329"/>
  </r>
  <r>
    <s v="male"/>
    <s v="group C"/>
    <x v="2"/>
    <s v="free/reduced"/>
    <s v="completed"/>
    <n v="79"/>
    <n v="77"/>
    <n v="75"/>
    <n v="231"/>
    <n v="77"/>
  </r>
  <r>
    <s v="female"/>
    <s v="group C"/>
    <x v="5"/>
    <s v="standard"/>
    <s v="completed"/>
    <n v="77"/>
    <n v="90"/>
    <n v="85"/>
    <n v="252"/>
    <n v="84"/>
  </r>
  <r>
    <s v="male"/>
    <s v="group C"/>
    <x v="3"/>
    <s v="free/reduced"/>
    <s v="none"/>
    <n v="58"/>
    <n v="55"/>
    <n v="53"/>
    <n v="166"/>
    <n v="55.333333333333336"/>
  </r>
  <r>
    <s v="female"/>
    <s v="group E"/>
    <x v="6"/>
    <s v="standard"/>
    <s v="none"/>
    <n v="84"/>
    <n v="95"/>
    <n v="92"/>
    <n v="271"/>
    <n v="90.333333333333329"/>
  </r>
  <r>
    <s v="male"/>
    <s v="group D"/>
    <x v="6"/>
    <s v="standard"/>
    <s v="none"/>
    <n v="55"/>
    <n v="58"/>
    <n v="52"/>
    <n v="165"/>
    <n v="55"/>
  </r>
  <r>
    <s v="male"/>
    <s v="group E"/>
    <x v="0"/>
    <s v="free/reduced"/>
    <s v="completed"/>
    <n v="70"/>
    <n v="68"/>
    <n v="72"/>
    <n v="210"/>
    <n v="70"/>
  </r>
  <r>
    <s v="female"/>
    <s v="group D"/>
    <x v="1"/>
    <s v="free/reduced"/>
    <s v="completed"/>
    <n v="52"/>
    <n v="59"/>
    <n v="65"/>
    <n v="176"/>
    <n v="58.666666666666664"/>
  </r>
  <r>
    <s v="male"/>
    <s v="group B"/>
    <x v="1"/>
    <s v="standard"/>
    <s v="completed"/>
    <n v="69"/>
    <n v="77"/>
    <n v="77"/>
    <n v="223"/>
    <n v="74.333333333333329"/>
  </r>
  <r>
    <s v="female"/>
    <s v="group C"/>
    <x v="4"/>
    <s v="free/reduced"/>
    <s v="none"/>
    <n v="53"/>
    <n v="72"/>
    <n v="64"/>
    <n v="189"/>
    <n v="63"/>
  </r>
  <r>
    <s v="female"/>
    <s v="group D"/>
    <x v="5"/>
    <s v="standard"/>
    <s v="none"/>
    <n v="48"/>
    <n v="58"/>
    <n v="54"/>
    <n v="160"/>
    <n v="53.333333333333336"/>
  </r>
  <r>
    <s v="male"/>
    <s v="group D"/>
    <x v="5"/>
    <s v="standard"/>
    <s v="completed"/>
    <n v="78"/>
    <n v="81"/>
    <n v="86"/>
    <n v="245"/>
    <n v="81.666666666666671"/>
  </r>
  <r>
    <s v="female"/>
    <s v="group B"/>
    <x v="4"/>
    <s v="standard"/>
    <s v="none"/>
    <n v="62"/>
    <n v="62"/>
    <n v="63"/>
    <n v="187"/>
    <n v="62.333333333333336"/>
  </r>
  <r>
    <s v="male"/>
    <s v="group D"/>
    <x v="1"/>
    <s v="standard"/>
    <s v="none"/>
    <n v="60"/>
    <n v="63"/>
    <n v="59"/>
    <n v="182"/>
    <n v="60.666666666666664"/>
  </r>
  <r>
    <s v="female"/>
    <s v="group B"/>
    <x v="4"/>
    <s v="standard"/>
    <s v="none"/>
    <n v="74"/>
    <n v="72"/>
    <n v="72"/>
    <n v="218"/>
    <n v="72.666666666666671"/>
  </r>
  <r>
    <s v="female"/>
    <s v="group C"/>
    <x v="4"/>
    <s v="standard"/>
    <s v="completed"/>
    <n v="58"/>
    <n v="75"/>
    <n v="77"/>
    <n v="210"/>
    <n v="70"/>
  </r>
  <r>
    <s v="male"/>
    <s v="group B"/>
    <x v="4"/>
    <s v="standard"/>
    <s v="completed"/>
    <n v="76"/>
    <n v="62"/>
    <n v="60"/>
    <n v="198"/>
    <n v="66"/>
  </r>
  <r>
    <s v="female"/>
    <s v="group D"/>
    <x v="5"/>
    <s v="standard"/>
    <s v="none"/>
    <n v="68"/>
    <n v="71"/>
    <n v="75"/>
    <n v="214"/>
    <n v="71.333333333333329"/>
  </r>
  <r>
    <s v="male"/>
    <s v="group A"/>
    <x v="1"/>
    <s v="free/reduced"/>
    <s v="none"/>
    <n v="58"/>
    <n v="60"/>
    <n v="57"/>
    <n v="175"/>
    <n v="58.333333333333336"/>
  </r>
  <r>
    <s v="male"/>
    <s v="group B"/>
    <x v="4"/>
    <s v="standard"/>
    <s v="none"/>
    <n v="52"/>
    <n v="48"/>
    <n v="49"/>
    <n v="149"/>
    <n v="49.666666666666664"/>
  </r>
  <r>
    <s v="male"/>
    <s v="group D"/>
    <x v="0"/>
    <s v="standard"/>
    <s v="none"/>
    <n v="75"/>
    <n v="73"/>
    <n v="74"/>
    <n v="222"/>
    <n v="74"/>
  </r>
  <r>
    <s v="female"/>
    <s v="group B"/>
    <x v="6"/>
    <s v="free/reduced"/>
    <s v="completed"/>
    <n v="52"/>
    <n v="67"/>
    <n v="72"/>
    <n v="191"/>
    <n v="63.666666666666664"/>
  </r>
  <r>
    <s v="female"/>
    <s v="group C"/>
    <x v="0"/>
    <s v="free/reduced"/>
    <s v="none"/>
    <n v="62"/>
    <n v="78"/>
    <n v="79"/>
    <n v="219"/>
    <n v="73"/>
  </r>
  <r>
    <s v="male"/>
    <s v="group B"/>
    <x v="1"/>
    <s v="standard"/>
    <s v="none"/>
    <n v="66"/>
    <n v="65"/>
    <n v="60"/>
    <n v="191"/>
    <n v="63.666666666666664"/>
  </r>
  <r>
    <s v="female"/>
    <s v="group B"/>
    <x v="5"/>
    <s v="free/reduced"/>
    <s v="none"/>
    <n v="49"/>
    <n v="58"/>
    <n v="55"/>
    <n v="162"/>
    <n v="54"/>
  </r>
  <r>
    <s v="female"/>
    <s v="group B"/>
    <x v="4"/>
    <s v="standard"/>
    <s v="none"/>
    <n v="66"/>
    <n v="72"/>
    <n v="70"/>
    <n v="208"/>
    <n v="69.333333333333329"/>
  </r>
  <r>
    <s v="female"/>
    <s v="group C"/>
    <x v="1"/>
    <s v="free/reduced"/>
    <s v="none"/>
    <n v="35"/>
    <n v="44"/>
    <n v="43"/>
    <n v="122"/>
    <n v="40.666666666666664"/>
  </r>
  <r>
    <s v="female"/>
    <s v="group A"/>
    <x v="1"/>
    <s v="standard"/>
    <s v="completed"/>
    <n v="72"/>
    <n v="79"/>
    <n v="82"/>
    <n v="233"/>
    <n v="77.666666666666671"/>
  </r>
  <r>
    <s v="male"/>
    <s v="group E"/>
    <x v="3"/>
    <s v="standard"/>
    <s v="completed"/>
    <n v="94"/>
    <n v="85"/>
    <n v="82"/>
    <n v="261"/>
    <n v="87"/>
  </r>
  <r>
    <s v="female"/>
    <s v="group D"/>
    <x v="3"/>
    <s v="free/reduced"/>
    <s v="none"/>
    <n v="46"/>
    <n v="56"/>
    <n v="57"/>
    <n v="159"/>
    <n v="53"/>
  </r>
  <r>
    <s v="female"/>
    <s v="group B"/>
    <x v="2"/>
    <s v="standard"/>
    <s v="none"/>
    <n v="77"/>
    <n v="90"/>
    <n v="84"/>
    <n v="251"/>
    <n v="83.666666666666671"/>
  </r>
  <r>
    <s v="female"/>
    <s v="group B"/>
    <x v="4"/>
    <s v="free/reduced"/>
    <s v="completed"/>
    <n v="76"/>
    <n v="85"/>
    <n v="82"/>
    <n v="243"/>
    <n v="81"/>
  </r>
  <r>
    <s v="female"/>
    <s v="group C"/>
    <x v="3"/>
    <s v="standard"/>
    <s v="completed"/>
    <n v="52"/>
    <n v="59"/>
    <n v="62"/>
    <n v="173"/>
    <n v="57.666666666666664"/>
  </r>
  <r>
    <s v="male"/>
    <s v="group C"/>
    <x v="0"/>
    <s v="standard"/>
    <s v="completed"/>
    <n v="91"/>
    <n v="81"/>
    <n v="79"/>
    <n v="251"/>
    <n v="83.666666666666671"/>
  </r>
  <r>
    <s v="female"/>
    <s v="group B"/>
    <x v="5"/>
    <s v="standard"/>
    <s v="completed"/>
    <n v="32"/>
    <n v="51"/>
    <n v="44"/>
    <n v="127"/>
    <n v="42.333333333333336"/>
  </r>
  <r>
    <s v="female"/>
    <s v="group E"/>
    <x v="5"/>
    <s v="free/reduced"/>
    <s v="none"/>
    <n v="72"/>
    <n v="79"/>
    <n v="77"/>
    <n v="228"/>
    <n v="76"/>
  </r>
  <r>
    <s v="female"/>
    <s v="group B"/>
    <x v="1"/>
    <s v="standard"/>
    <s v="none"/>
    <n v="19"/>
    <n v="38"/>
    <n v="32"/>
    <n v="89"/>
    <n v="29.666666666666668"/>
  </r>
  <r>
    <s v="male"/>
    <s v="group C"/>
    <x v="3"/>
    <s v="free/reduced"/>
    <s v="none"/>
    <n v="68"/>
    <n v="65"/>
    <n v="61"/>
    <n v="194"/>
    <n v="64.666666666666671"/>
  </r>
  <r>
    <s v="female"/>
    <s v="group C"/>
    <x v="2"/>
    <s v="free/reduced"/>
    <s v="none"/>
    <n v="52"/>
    <n v="65"/>
    <n v="61"/>
    <n v="178"/>
    <n v="59.333333333333336"/>
  </r>
  <r>
    <s v="female"/>
    <s v="group B"/>
    <x v="4"/>
    <s v="standard"/>
    <s v="none"/>
    <n v="48"/>
    <n v="62"/>
    <n v="60"/>
    <n v="170"/>
    <n v="56.666666666666664"/>
  </r>
  <r>
    <s v="female"/>
    <s v="group D"/>
    <x v="1"/>
    <s v="free/reduced"/>
    <s v="none"/>
    <n v="60"/>
    <n v="66"/>
    <n v="70"/>
    <n v="196"/>
    <n v="65.333333333333329"/>
  </r>
  <r>
    <s v="male"/>
    <s v="group D"/>
    <x v="4"/>
    <s v="free/reduced"/>
    <s v="none"/>
    <n v="66"/>
    <n v="74"/>
    <n v="69"/>
    <n v="209"/>
    <n v="69.666666666666671"/>
  </r>
  <r>
    <s v="male"/>
    <s v="group E"/>
    <x v="5"/>
    <s v="standard"/>
    <s v="completed"/>
    <n v="89"/>
    <n v="84"/>
    <n v="77"/>
    <n v="250"/>
    <n v="83.333333333333329"/>
  </r>
  <r>
    <s v="female"/>
    <s v="group B"/>
    <x v="4"/>
    <s v="standard"/>
    <s v="none"/>
    <n v="42"/>
    <n v="52"/>
    <n v="51"/>
    <n v="145"/>
    <n v="48.333333333333336"/>
  </r>
  <r>
    <s v="female"/>
    <s v="group E"/>
    <x v="3"/>
    <s v="free/reduced"/>
    <s v="completed"/>
    <n v="57"/>
    <n v="68"/>
    <n v="73"/>
    <n v="198"/>
    <n v="66"/>
  </r>
  <r>
    <s v="male"/>
    <s v="group D"/>
    <x v="4"/>
    <s v="standard"/>
    <s v="none"/>
    <n v="70"/>
    <n v="70"/>
    <n v="70"/>
    <n v="210"/>
    <n v="70"/>
  </r>
  <r>
    <s v="female"/>
    <s v="group E"/>
    <x v="3"/>
    <s v="free/reduced"/>
    <s v="none"/>
    <n v="70"/>
    <n v="84"/>
    <n v="81"/>
    <n v="235"/>
    <n v="78.333333333333329"/>
  </r>
  <r>
    <s v="male"/>
    <s v="group E"/>
    <x v="1"/>
    <s v="standard"/>
    <s v="none"/>
    <n v="69"/>
    <n v="60"/>
    <n v="54"/>
    <n v="183"/>
    <n v="61"/>
  </r>
  <r>
    <s v="female"/>
    <m/>
    <x v="3"/>
    <s v="standard"/>
    <s v="none"/>
    <n v="52"/>
    <n v="55"/>
    <n v="57"/>
    <n v="164"/>
    <n v="54.666666666666664"/>
  </r>
  <r>
    <s v="male"/>
    <m/>
    <x v="5"/>
    <s v="standard"/>
    <s v="completed"/>
    <n v="67"/>
    <n v="73"/>
    <n v="68"/>
    <n v="208"/>
    <n v="69.333333333333329"/>
  </r>
  <r>
    <s v="male"/>
    <s v="group C"/>
    <x v="5"/>
    <s v="standard"/>
    <s v="completed"/>
    <n v="76"/>
    <n v="80"/>
    <n v="73"/>
    <n v="229"/>
    <n v="76.333333333333329"/>
  </r>
  <r>
    <s v="female"/>
    <s v="group E"/>
    <x v="3"/>
    <s v="standard"/>
    <s v="none"/>
    <n v="87"/>
    <n v="94"/>
    <n v="95"/>
    <n v="276"/>
    <n v="92"/>
  </r>
  <r>
    <s v="female"/>
    <s v="group B"/>
    <x v="1"/>
    <s v="standard"/>
    <s v="none"/>
    <n v="82"/>
    <n v="85"/>
    <n v="87"/>
    <n v="254"/>
    <n v="84.666666666666671"/>
  </r>
  <r>
    <s v="female"/>
    <s v="group C"/>
    <x v="1"/>
    <s v="standard"/>
    <s v="none"/>
    <n v="73"/>
    <n v="76"/>
    <n v="78"/>
    <n v="227"/>
    <n v="75.666666666666671"/>
  </r>
  <r>
    <s v="male"/>
    <s v="group A"/>
    <x v="1"/>
    <s v="free/reduced"/>
    <s v="none"/>
    <n v="75"/>
    <n v="81"/>
    <n v="74"/>
    <n v="230"/>
    <n v="76.666666666666671"/>
  </r>
  <r>
    <s v="female"/>
    <s v="group D"/>
    <x v="1"/>
    <s v="free/reduced"/>
    <s v="none"/>
    <n v="64"/>
    <n v="74"/>
    <n v="75"/>
    <n v="213"/>
    <n v="71"/>
  </r>
  <r>
    <s v="female"/>
    <s v="group E"/>
    <x v="4"/>
    <s v="free/reduced"/>
    <s v="none"/>
    <n v="41"/>
    <n v="45"/>
    <n v="40"/>
    <n v="126"/>
    <n v="42"/>
  </r>
  <r>
    <s v="male"/>
    <s v="group C"/>
    <x v="4"/>
    <s v="standard"/>
    <s v="none"/>
    <n v="90"/>
    <n v="75"/>
    <n v="69"/>
    <n v="234"/>
    <n v="78"/>
  </r>
  <r>
    <s v="male"/>
    <s v="group B"/>
    <x v="0"/>
    <s v="standard"/>
    <s v="none"/>
    <n v="59"/>
    <n v="54"/>
    <n v="51"/>
    <n v="164"/>
    <n v="54.666666666666664"/>
  </r>
  <r>
    <s v="male"/>
    <s v="group A"/>
    <x v="5"/>
    <s v="standard"/>
    <s v="none"/>
    <n v="51"/>
    <n v="31"/>
    <n v="36"/>
    <n v="118"/>
    <n v="39.333333333333336"/>
  </r>
  <r>
    <s v="male"/>
    <m/>
    <x v="6"/>
    <s v="free/reduced"/>
    <s v="none"/>
    <n v="45"/>
    <n v="47"/>
    <n v="49"/>
    <n v="141"/>
    <n v="47"/>
  </r>
  <r>
    <s v="female"/>
    <s v="group C"/>
    <x v="2"/>
    <s v="standard"/>
    <s v="completed"/>
    <n v="54"/>
    <n v="64"/>
    <n v="67"/>
    <n v="185"/>
    <n v="61.666666666666664"/>
  </r>
  <r>
    <s v="male"/>
    <s v="group E"/>
    <x v="5"/>
    <s v="standard"/>
    <s v="completed"/>
    <n v="87"/>
    <n v="84"/>
    <n v="76"/>
    <n v="247"/>
    <n v="82.333333333333329"/>
  </r>
  <r>
    <s v="female"/>
    <s v="group C"/>
    <x v="4"/>
    <s v="standard"/>
    <s v="none"/>
    <n v="72"/>
    <n v="80"/>
    <n v="83"/>
    <n v="235"/>
    <n v="78.333333333333329"/>
  </r>
  <r>
    <s v="male"/>
    <s v="group B"/>
    <x v="5"/>
    <s v="standard"/>
    <s v="completed"/>
    <n v="94"/>
    <n v="86"/>
    <n v="87"/>
    <n v="267"/>
    <n v="89"/>
  </r>
  <r>
    <s v="female"/>
    <s v="group A"/>
    <x v="0"/>
    <s v="standard"/>
    <s v="none"/>
    <n v="45"/>
    <n v="59"/>
    <n v="64"/>
    <n v="168"/>
    <n v="56"/>
  </r>
  <r>
    <s v="male"/>
    <s v="group D"/>
    <x v="0"/>
    <s v="free/reduced"/>
    <s v="completed"/>
    <n v="61"/>
    <n v="70"/>
    <n v="76"/>
    <n v="207"/>
    <n v="69"/>
  </r>
  <r>
    <s v="female"/>
    <s v="group B"/>
    <x v="4"/>
    <s v="free/reduced"/>
    <s v="none"/>
    <n v="60"/>
    <n v="72"/>
    <n v="68"/>
    <n v="200"/>
    <n v="66.666666666666671"/>
  </r>
  <r>
    <s v="female"/>
    <s v="group C"/>
    <x v="5"/>
    <s v="standard"/>
    <s v="none"/>
    <n v="77"/>
    <n v="91"/>
    <n v="88"/>
    <n v="256"/>
    <n v="85.333333333333329"/>
  </r>
  <r>
    <s v="female"/>
    <s v="group A"/>
    <x v="5"/>
    <s v="standard"/>
    <s v="completed"/>
    <n v="85"/>
    <n v="90"/>
    <n v="92"/>
    <n v="267"/>
    <n v="89"/>
  </r>
  <r>
    <s v="female"/>
    <s v="group D"/>
    <x v="0"/>
    <s v="free/reduced"/>
    <s v="none"/>
    <n v="78"/>
    <n v="90"/>
    <n v="93"/>
    <n v="261"/>
    <n v="87"/>
  </r>
  <r>
    <s v="male"/>
    <s v="group E"/>
    <x v="1"/>
    <s v="free/reduced"/>
    <s v="completed"/>
    <n v="49"/>
    <n v="52"/>
    <n v="51"/>
    <n v="152"/>
    <n v="50.666666666666664"/>
  </r>
  <r>
    <s v="female"/>
    <s v="group B"/>
    <x v="4"/>
    <s v="free/reduced"/>
    <s v="none"/>
    <n v="71"/>
    <n v="87"/>
    <n v="82"/>
    <n v="240"/>
    <n v="80"/>
  </r>
  <r>
    <s v="female"/>
    <s v="group C"/>
    <x v="5"/>
    <s v="free/reduced"/>
    <s v="none"/>
    <n v="48"/>
    <n v="58"/>
    <n v="52"/>
    <n v="158"/>
    <n v="52.666666666666664"/>
  </r>
  <r>
    <s v="male"/>
    <s v="group C"/>
    <x v="4"/>
    <s v="standard"/>
    <s v="none"/>
    <n v="62"/>
    <n v="67"/>
    <n v="58"/>
    <n v="187"/>
    <n v="62.333333333333336"/>
  </r>
  <r>
    <s v="female"/>
    <s v="group C"/>
    <x v="3"/>
    <s v="free/reduced"/>
    <s v="completed"/>
    <n v="56"/>
    <n v="68"/>
    <n v="70"/>
    <n v="194"/>
    <n v="64.666666666666671"/>
  </r>
  <r>
    <s v="female"/>
    <s v="group C"/>
    <x v="5"/>
    <s v="standard"/>
    <s v="none"/>
    <n v="65"/>
    <n v="69"/>
    <n v="76"/>
    <n v="210"/>
    <n v="70"/>
  </r>
  <r>
    <s v="female"/>
    <s v="group D"/>
    <x v="5"/>
    <s v="free/reduced"/>
    <s v="completed"/>
    <n v="69"/>
    <n v="86"/>
    <n v="81"/>
    <n v="236"/>
    <n v="78.666666666666671"/>
  </r>
  <r>
    <s v="male"/>
    <s v="group B"/>
    <x v="5"/>
    <s v="standard"/>
    <s v="none"/>
    <n v="68"/>
    <n v="54"/>
    <n v="53"/>
    <n v="175"/>
    <n v="58.333333333333336"/>
  </r>
  <r>
    <s v="female"/>
    <s v="group A"/>
    <x v="1"/>
    <s v="free/reduced"/>
    <s v="none"/>
    <n v="61"/>
    <n v="60"/>
    <n v="57"/>
    <n v="178"/>
    <n v="59.333333333333336"/>
  </r>
  <r>
    <s v="female"/>
    <s v="group C"/>
    <x v="0"/>
    <s v="free/reduced"/>
    <s v="completed"/>
    <n v="74"/>
    <n v="86"/>
    <n v="89"/>
    <n v="249"/>
    <n v="83"/>
  </r>
  <r>
    <s v="male"/>
    <s v="group A"/>
    <x v="0"/>
    <s v="standard"/>
    <s v="none"/>
    <n v="64"/>
    <n v="60"/>
    <n v="58"/>
    <n v="182"/>
    <n v="60.666666666666664"/>
  </r>
  <r>
    <s v="female"/>
    <s v="group B"/>
    <x v="4"/>
    <s v="standard"/>
    <s v="completed"/>
    <n v="77"/>
    <n v="82"/>
    <n v="89"/>
    <n v="248"/>
    <n v="82.666666666666671"/>
  </r>
  <r>
    <s v="male"/>
    <s v="group B"/>
    <x v="1"/>
    <s v="standard"/>
    <s v="none"/>
    <n v="58"/>
    <n v="50"/>
    <n v="45"/>
    <n v="153"/>
    <n v="51"/>
  </r>
  <r>
    <s v="female"/>
    <s v="group C"/>
    <x v="4"/>
    <s v="standard"/>
    <s v="completed"/>
    <n v="60"/>
    <n v="64"/>
    <n v="74"/>
    <n v="198"/>
    <n v="66"/>
  </r>
  <r>
    <s v="male"/>
    <s v="group E"/>
    <x v="4"/>
    <s v="standard"/>
    <s v="none"/>
    <n v="73"/>
    <n v="64"/>
    <n v="57"/>
    <n v="194"/>
    <n v="64.666666666666671"/>
  </r>
  <r>
    <s v="female"/>
    <s v="group A"/>
    <x v="4"/>
    <s v="standard"/>
    <s v="completed"/>
    <n v="75"/>
    <n v="82"/>
    <n v="79"/>
    <n v="236"/>
    <n v="78.666666666666671"/>
  </r>
  <r>
    <s v="male"/>
    <s v="group B"/>
    <x v="3"/>
    <s v="free/reduced"/>
    <s v="completed"/>
    <n v="58"/>
    <n v="57"/>
    <n v="53"/>
    <n v="168"/>
    <n v="56"/>
  </r>
  <r>
    <s v="female"/>
    <s v="group C"/>
    <x v="3"/>
    <s v="standard"/>
    <s v="none"/>
    <n v="66"/>
    <n v="77"/>
    <n v="73"/>
    <n v="216"/>
    <n v="72"/>
  </r>
  <r>
    <s v="female"/>
    <s v="group D"/>
    <x v="4"/>
    <s v="free/reduced"/>
    <s v="none"/>
    <n v="39"/>
    <n v="52"/>
    <n v="46"/>
    <n v="137"/>
    <n v="45.666666666666664"/>
  </r>
  <r>
    <s v="male"/>
    <s v="group C"/>
    <x v="5"/>
    <s v="standard"/>
    <s v="none"/>
    <n v="64"/>
    <n v="58"/>
    <n v="51"/>
    <n v="173"/>
    <n v="57.666666666666664"/>
  </r>
  <r>
    <s v="female"/>
    <s v="group B"/>
    <x v="4"/>
    <s v="free/reduced"/>
    <s v="completed"/>
    <n v="23"/>
    <n v="44"/>
    <n v="36"/>
    <n v="103"/>
    <n v="34.333333333333336"/>
  </r>
  <r>
    <s v="male"/>
    <s v="group B"/>
    <x v="1"/>
    <s v="free/reduced"/>
    <s v="completed"/>
    <n v="74"/>
    <n v="77"/>
    <n v="76"/>
    <n v="227"/>
    <n v="75.666666666666671"/>
  </r>
  <r>
    <s v="female"/>
    <s v="group D"/>
    <x v="5"/>
    <s v="free/reduced"/>
    <s v="completed"/>
    <n v="40"/>
    <n v="65"/>
    <n v="64"/>
    <n v="169"/>
    <n v="56.333333333333336"/>
  </r>
  <r>
    <s v="male"/>
    <s v="group E"/>
    <x v="2"/>
    <s v="standard"/>
    <s v="none"/>
    <n v="90"/>
    <n v="85"/>
    <n v="84"/>
    <n v="259"/>
    <n v="86.333333333333329"/>
  </r>
  <r>
    <s v="male"/>
    <s v="group C"/>
    <x v="2"/>
    <s v="standard"/>
    <s v="completed"/>
    <n v="91"/>
    <n v="85"/>
    <n v="85"/>
    <n v="261"/>
    <n v="87"/>
  </r>
  <r>
    <s v="male"/>
    <s v="group D"/>
    <x v="4"/>
    <s v="standard"/>
    <s v="none"/>
    <n v="64"/>
    <n v="54"/>
    <n v="50"/>
    <n v="168"/>
    <n v="56"/>
  </r>
  <r>
    <s v="female"/>
    <s v="group C"/>
    <x v="4"/>
    <s v="standard"/>
    <s v="none"/>
    <n v="59"/>
    <n v="72"/>
    <n v="68"/>
    <n v="199"/>
    <n v="66.333333333333329"/>
  </r>
  <r>
    <s v="male"/>
    <s v="group D"/>
    <x v="3"/>
    <s v="standard"/>
    <s v="none"/>
    <n v="80"/>
    <n v="75"/>
    <n v="69"/>
    <n v="224"/>
    <n v="74.666666666666671"/>
  </r>
  <r>
    <s v="male"/>
    <s v="group C"/>
    <x v="2"/>
    <s v="standard"/>
    <s v="none"/>
    <n v="71"/>
    <n v="67"/>
    <n v="67"/>
    <n v="205"/>
    <n v="68.333333333333329"/>
  </r>
  <r>
    <s v="female"/>
    <s v="group A"/>
    <x v="4"/>
    <s v="standard"/>
    <s v="none"/>
    <n v="61"/>
    <n v="68"/>
    <n v="63"/>
    <n v="192"/>
    <n v="64"/>
  </r>
  <r>
    <s v="female"/>
    <s v="group E"/>
    <x v="1"/>
    <s v="standard"/>
    <s v="none"/>
    <n v="87"/>
    <n v="85"/>
    <n v="93"/>
    <n v="265"/>
    <n v="88.333333333333329"/>
  </r>
  <r>
    <s v="male"/>
    <s v="group E"/>
    <x v="5"/>
    <s v="standard"/>
    <s v="none"/>
    <n v="82"/>
    <n v="67"/>
    <n v="61"/>
    <n v="210"/>
    <n v="70"/>
  </r>
  <r>
    <s v="male"/>
    <s v="group C"/>
    <x v="5"/>
    <s v="standard"/>
    <s v="none"/>
    <n v="62"/>
    <n v="64"/>
    <n v="55"/>
    <n v="181"/>
    <n v="60.333333333333336"/>
  </r>
  <r>
    <s v="female"/>
    <s v="group B"/>
    <x v="0"/>
    <s v="standard"/>
    <s v="none"/>
    <n v="97"/>
    <n v="97"/>
    <n v="96"/>
    <n v="290"/>
    <n v="96.666666666666671"/>
  </r>
  <r>
    <s v="male"/>
    <s v="group B"/>
    <x v="1"/>
    <s v="free/reduced"/>
    <s v="none"/>
    <n v="75"/>
    <n v="68"/>
    <n v="65"/>
    <n v="208"/>
    <n v="69.333333333333329"/>
  </r>
  <r>
    <s v="female"/>
    <s v="group C"/>
    <x v="0"/>
    <s v="standard"/>
    <s v="none"/>
    <n v="65"/>
    <n v="79"/>
    <n v="81"/>
    <n v="225"/>
    <n v="75"/>
  </r>
  <r>
    <s v="male"/>
    <s v="group B"/>
    <x v="4"/>
    <s v="standard"/>
    <s v="completed"/>
    <n v="52"/>
    <n v="49"/>
    <n v="46"/>
    <n v="147"/>
    <n v="49"/>
  </r>
  <r>
    <s v="male"/>
    <s v="group C"/>
    <x v="3"/>
    <s v="free/reduced"/>
    <s v="none"/>
    <n v="87"/>
    <n v="73"/>
    <n v="72"/>
    <n v="232"/>
    <n v="77.333333333333329"/>
  </r>
  <r>
    <s v="female"/>
    <s v="group C"/>
    <x v="3"/>
    <s v="standard"/>
    <s v="none"/>
    <n v="53"/>
    <n v="62"/>
    <n v="53"/>
    <n v="168"/>
    <n v="56"/>
  </r>
  <r>
    <s v="female"/>
    <s v="group E"/>
    <x v="2"/>
    <s v="free/reduced"/>
    <s v="none"/>
    <n v="81"/>
    <n v="86"/>
    <n v="87"/>
    <n v="254"/>
    <n v="84.666666666666671"/>
  </r>
  <r>
    <s v="male"/>
    <s v="group D"/>
    <x v="0"/>
    <m/>
    <s v="completed"/>
    <n v="39"/>
    <n v="42"/>
    <n v="38"/>
    <n v="119"/>
    <n v="39.666666666666664"/>
  </r>
  <r>
    <s v="female"/>
    <s v="group C"/>
    <x v="1"/>
    <s v="standard"/>
    <s v="completed"/>
    <n v="71"/>
    <n v="71"/>
    <n v="80"/>
    <n v="222"/>
    <n v="74"/>
  </r>
  <r>
    <s v="male"/>
    <s v="group C"/>
    <x v="3"/>
    <s v="standard"/>
    <s v="none"/>
    <n v="97"/>
    <n v="93"/>
    <n v="91"/>
    <n v="281"/>
    <n v="93.666666666666671"/>
  </r>
  <r>
    <s v="male"/>
    <s v="group D"/>
    <x v="1"/>
    <s v="standard"/>
    <s v="completed"/>
    <n v="82"/>
    <n v="82"/>
    <n v="88"/>
    <n v="252"/>
    <n v="84"/>
  </r>
  <r>
    <s v="male"/>
    <s v="group C"/>
    <x v="4"/>
    <s v="free/reduced"/>
    <s v="none"/>
    <n v="59"/>
    <n v="53"/>
    <n v="52"/>
    <n v="164"/>
    <n v="54.666666666666664"/>
  </r>
  <r>
    <s v="male"/>
    <s v="group B"/>
    <x v="3"/>
    <s v="standard"/>
    <s v="none"/>
    <n v="61"/>
    <n v="42"/>
    <n v="41"/>
    <n v="144"/>
    <n v="48"/>
  </r>
  <r>
    <s v="male"/>
    <s v="group E"/>
    <x v="3"/>
    <s v="free/reduced"/>
    <s v="completed"/>
    <n v="78"/>
    <n v="74"/>
    <n v="72"/>
    <n v="224"/>
    <n v="74.666666666666671"/>
  </r>
  <r>
    <s v="male"/>
    <s v="group C"/>
    <x v="3"/>
    <s v="free/reduced"/>
    <s v="none"/>
    <n v="49"/>
    <n v="51"/>
    <n v="51"/>
    <n v="151"/>
    <n v="50.333333333333336"/>
  </r>
  <r>
    <s v="male"/>
    <s v="group B"/>
    <x v="4"/>
    <s v="standard"/>
    <s v="none"/>
    <n v="59"/>
    <n v="58"/>
    <n v="47"/>
    <n v="164"/>
    <n v="54.666666666666664"/>
  </r>
  <r>
    <s v="female"/>
    <s v="group C"/>
    <x v="1"/>
    <s v="standard"/>
    <s v="completed"/>
    <n v="70"/>
    <n v="72"/>
    <n v="76"/>
    <n v="218"/>
    <n v="72.666666666666671"/>
  </r>
  <r>
    <s v="male"/>
    <s v="group B"/>
    <x v="3"/>
    <s v="standard"/>
    <s v="completed"/>
    <n v="82"/>
    <n v="84"/>
    <n v="78"/>
    <n v="244"/>
    <n v="81.333333333333329"/>
  </r>
  <r>
    <s v="male"/>
    <s v="group E"/>
    <x v="3"/>
    <s v="free/reduced"/>
    <s v="none"/>
    <n v="90"/>
    <n v="90"/>
    <n v="82"/>
    <n v="262"/>
    <n v="87.333333333333329"/>
  </r>
  <r>
    <s v="female"/>
    <s v="group C"/>
    <x v="0"/>
    <s v="free/reduced"/>
    <s v="none"/>
    <n v="43"/>
    <n v="62"/>
    <n v="61"/>
    <n v="166"/>
    <n v="55.333333333333336"/>
  </r>
  <r>
    <s v="male"/>
    <s v="group C"/>
    <x v="1"/>
    <s v="free/reduced"/>
    <s v="none"/>
    <n v="80"/>
    <n v="64"/>
    <n v="66"/>
    <n v="210"/>
    <n v="70"/>
  </r>
  <r>
    <s v="male"/>
    <s v="group D"/>
    <x v="1"/>
    <s v="standard"/>
    <s v="none"/>
    <n v="81"/>
    <n v="82"/>
    <n v="84"/>
    <n v="247"/>
    <n v="82.333333333333329"/>
  </r>
  <r>
    <s v="male"/>
    <s v="group C"/>
    <x v="5"/>
    <s v="standard"/>
    <s v="none"/>
    <n v="57"/>
    <n v="61"/>
    <n v="54"/>
    <n v="172"/>
    <n v="57.333333333333336"/>
  </r>
  <r>
    <s v="female"/>
    <s v="group D"/>
    <x v="5"/>
    <s v="standard"/>
    <s v="none"/>
    <n v="59"/>
    <n v="72"/>
    <n v="80"/>
    <n v="211"/>
    <n v="70.333333333333329"/>
  </r>
  <r>
    <s v="female"/>
    <s v="group D"/>
    <x v="3"/>
    <s v="standard"/>
    <s v="none"/>
    <n v="64"/>
    <n v="76"/>
    <n v="74"/>
    <n v="214"/>
    <n v="71.333333333333329"/>
  </r>
  <r>
    <s v="male"/>
    <s v="group C"/>
    <x v="0"/>
    <s v="standard"/>
    <s v="completed"/>
    <n v="63"/>
    <n v="64"/>
    <n v="66"/>
    <n v="193"/>
    <n v="64.333333333333329"/>
  </r>
  <r>
    <s v="female"/>
    <s v="group E"/>
    <x v="0"/>
    <s v="standard"/>
    <s v="completed"/>
    <n v="71"/>
    <n v="70"/>
    <n v="70"/>
    <n v="211"/>
    <n v="70.333333333333329"/>
  </r>
  <r>
    <s v="female"/>
    <s v="group B"/>
    <x v="4"/>
    <s v="free/reduced"/>
    <s v="none"/>
    <n v="64"/>
    <n v="73"/>
    <n v="71"/>
    <n v="208"/>
    <n v="69.333333333333329"/>
  </r>
  <r>
    <s v="male"/>
    <s v="group D"/>
    <x v="0"/>
    <s v="free/reduced"/>
    <s v="none"/>
    <n v="55"/>
    <n v="46"/>
    <n v="44"/>
    <n v="145"/>
    <n v="48.333333333333336"/>
  </r>
  <r>
    <s v="female"/>
    <s v="group E"/>
    <x v="3"/>
    <s v="standard"/>
    <s v="none"/>
    <n v="51"/>
    <n v="51"/>
    <n v="54"/>
    <n v="156"/>
    <n v="52"/>
  </r>
  <r>
    <s v="female"/>
    <s v="group C"/>
    <x v="3"/>
    <s v="standard"/>
    <s v="completed"/>
    <n v="62"/>
    <n v="76"/>
    <n v="80"/>
    <n v="218"/>
    <n v="72.666666666666671"/>
  </r>
  <r>
    <s v="female"/>
    <s v="group E"/>
    <x v="3"/>
    <s v="standard"/>
    <s v="completed"/>
    <n v="93"/>
    <n v="100"/>
    <n v="95"/>
    <n v="288"/>
    <n v="96"/>
  </r>
  <r>
    <s v="male"/>
    <s v="group C"/>
    <x v="4"/>
    <s v="free/reduced"/>
    <s v="none"/>
    <n v="54"/>
    <n v="72"/>
    <n v="59"/>
    <n v="185"/>
    <n v="61.666666666666664"/>
  </r>
  <r>
    <s v="female"/>
    <s v="group D"/>
    <x v="1"/>
    <s v="free/reduced"/>
    <s v="none"/>
    <n v="69"/>
    <n v="65"/>
    <n v="74"/>
    <n v="208"/>
    <n v="69.333333333333329"/>
  </r>
  <r>
    <s v="male"/>
    <s v="group D"/>
    <x v="4"/>
    <s v="free/reduced"/>
    <s v="none"/>
    <n v="44"/>
    <n v="51"/>
    <n v="48"/>
    <n v="143"/>
    <n v="47.666666666666664"/>
  </r>
  <r>
    <s v="female"/>
    <s v="group E"/>
    <x v="1"/>
    <s v="standard"/>
    <s v="completed"/>
    <n v="86"/>
    <n v="85"/>
    <n v="91"/>
    <n v="262"/>
    <n v="87.333333333333329"/>
  </r>
  <r>
    <s v="female"/>
    <s v="group E"/>
    <x v="3"/>
    <m/>
    <s v="none"/>
    <n v="85"/>
    <n v="92"/>
    <n v="85"/>
    <n v="262"/>
    <n v="87.333333333333329"/>
  </r>
  <r>
    <s v="female"/>
    <s v="group A"/>
    <x v="2"/>
    <s v="free/reduced"/>
    <s v="none"/>
    <n v="50"/>
    <n v="67"/>
    <n v="73"/>
    <n v="190"/>
    <n v="63.333333333333336"/>
  </r>
  <r>
    <s v="male"/>
    <s v="group D"/>
    <x v="5"/>
    <s v="standard"/>
    <s v="completed"/>
    <n v="88"/>
    <n v="74"/>
    <n v="75"/>
    <n v="237"/>
    <n v="79"/>
  </r>
  <r>
    <s v="female"/>
    <s v="group E"/>
    <x v="3"/>
    <s v="standard"/>
    <s v="none"/>
    <n v="59"/>
    <n v="62"/>
    <n v="69"/>
    <n v="190"/>
    <n v="63.333333333333336"/>
  </r>
  <r>
    <s v="female"/>
    <s v="group E"/>
    <x v="5"/>
    <s v="free/reduced"/>
    <s v="none"/>
    <n v="32"/>
    <n v="34"/>
    <n v="38"/>
    <n v="104"/>
    <n v="34.666666666666664"/>
  </r>
  <r>
    <s v="male"/>
    <s v="group B"/>
    <x v="4"/>
    <s v="free/reduced"/>
    <s v="none"/>
    <n v="36"/>
    <n v="29"/>
    <n v="27"/>
    <n v="92"/>
    <n v="30.666666666666668"/>
  </r>
  <r>
    <s v="female"/>
    <s v="group B"/>
    <x v="5"/>
    <s v="free/reduced"/>
    <s v="completed"/>
    <n v="63"/>
    <n v="78"/>
    <n v="79"/>
    <n v="220"/>
    <n v="73.333333333333329"/>
  </r>
  <r>
    <s v="male"/>
    <s v="group D"/>
    <x v="3"/>
    <s v="standard"/>
    <s v="completed"/>
    <n v="67"/>
    <n v="54"/>
    <n v="63"/>
    <n v="184"/>
    <n v="61.333333333333336"/>
  </r>
  <r>
    <s v="female"/>
    <s v="group D"/>
    <x v="5"/>
    <s v="standard"/>
    <s v="completed"/>
    <n v="65"/>
    <n v="78"/>
    <n v="82"/>
    <n v="225"/>
    <n v="75"/>
  </r>
  <r>
    <s v="male"/>
    <s v="group D"/>
    <x v="2"/>
    <s v="standard"/>
    <s v="none"/>
    <n v="85"/>
    <n v="84"/>
    <n v="89"/>
    <n v="258"/>
    <n v="86"/>
  </r>
  <r>
    <s v="female"/>
    <s v="group C"/>
    <x v="2"/>
    <s v="standard"/>
    <s v="none"/>
    <n v="73"/>
    <n v="78"/>
    <n v="74"/>
    <n v="225"/>
    <n v="75"/>
  </r>
  <r>
    <s v="female"/>
    <s v="group A"/>
    <x v="4"/>
    <s v="free/reduced"/>
    <s v="completed"/>
    <n v="34"/>
    <n v="48"/>
    <n v="41"/>
    <n v="123"/>
    <n v="41"/>
  </r>
  <r>
    <s v="female"/>
    <s v="group D"/>
    <x v="0"/>
    <s v="free/reduced"/>
    <s v="completed"/>
    <n v="93"/>
    <n v="100"/>
    <n v="100"/>
    <n v="293"/>
    <n v="97.666666666666671"/>
  </r>
  <r>
    <s v="female"/>
    <s v="group D"/>
    <x v="5"/>
    <s v="free/reduced"/>
    <s v="none"/>
    <n v="67"/>
    <n v="84"/>
    <n v="84"/>
    <n v="235"/>
    <n v="78.333333333333329"/>
  </r>
  <r>
    <s v="male"/>
    <s v="group D"/>
    <x v="1"/>
    <s v="standard"/>
    <s v="none"/>
    <n v="88"/>
    <n v="77"/>
    <n v="77"/>
    <n v="242"/>
    <n v="80.666666666666671"/>
  </r>
  <r>
    <s v="male"/>
    <s v="group B"/>
    <x v="4"/>
    <s v="standard"/>
    <s v="none"/>
    <n v="57"/>
    <n v="48"/>
    <n v="51"/>
    <n v="156"/>
    <n v="52"/>
  </r>
  <r>
    <s v="female"/>
    <s v="group D"/>
    <x v="1"/>
    <s v="standard"/>
    <s v="completed"/>
    <n v="79"/>
    <n v="84"/>
    <n v="91"/>
    <n v="254"/>
    <n v="84.666666666666671"/>
  </r>
  <r>
    <s v="female"/>
    <s v="group C"/>
    <x v="0"/>
    <s v="free/reduced"/>
    <s v="none"/>
    <n v="67"/>
    <n v="75"/>
    <n v="72"/>
    <n v="214"/>
    <n v="71.333333333333329"/>
  </r>
  <r>
    <s v="male"/>
    <s v="group E"/>
    <x v="0"/>
    <s v="standard"/>
    <m/>
    <n v="70"/>
    <n v="64"/>
    <n v="70"/>
    <n v="204"/>
    <n v="68"/>
  </r>
  <r>
    <s v="male"/>
    <s v="group D"/>
    <x v="0"/>
    <s v="free/reduced"/>
    <s v="none"/>
    <n v="50"/>
    <n v="42"/>
    <n v="48"/>
    <n v="140"/>
    <n v="46.666666666666664"/>
  </r>
  <r>
    <s v="female"/>
    <s v="group A"/>
    <x v="1"/>
    <s v="standard"/>
    <s v="none"/>
    <n v="69"/>
    <n v="84"/>
    <n v="82"/>
    <n v="235"/>
    <n v="78.333333333333329"/>
  </r>
  <r>
    <s v="female"/>
    <s v="group C"/>
    <x v="0"/>
    <s v="standard"/>
    <s v="completed"/>
    <n v="52"/>
    <n v="61"/>
    <n v="66"/>
    <n v="179"/>
    <n v="59.666666666666664"/>
  </r>
  <r>
    <s v="female"/>
    <s v="group C"/>
    <x v="0"/>
    <s v="free/reduced"/>
    <s v="completed"/>
    <n v="47"/>
    <n v="62"/>
    <n v="66"/>
    <n v="175"/>
    <n v="58.333333333333336"/>
  </r>
  <r>
    <s v="female"/>
    <s v="group B"/>
    <x v="3"/>
    <s v="free/reduced"/>
    <s v="none"/>
    <n v="46"/>
    <n v="61"/>
    <n v="55"/>
    <n v="162"/>
    <n v="54"/>
  </r>
  <r>
    <s v="female"/>
    <s v="group E"/>
    <x v="1"/>
    <s v="standard"/>
    <s v="none"/>
    <n v="68"/>
    <n v="70"/>
    <n v="66"/>
    <n v="204"/>
    <n v="68"/>
  </r>
  <r>
    <s v="male"/>
    <s v="group E"/>
    <x v="0"/>
    <s v="standard"/>
    <s v="completed"/>
    <n v="100"/>
    <n v="100"/>
    <n v="100"/>
    <n v="300"/>
    <n v="100"/>
  </r>
  <r>
    <s v="female"/>
    <s v="group C"/>
    <x v="4"/>
    <s v="standard"/>
    <s v="none"/>
    <n v="44"/>
    <n v="61"/>
    <n v="52"/>
    <n v="157"/>
    <n v="52.333333333333336"/>
  </r>
  <r>
    <s v="female"/>
    <s v="group C"/>
    <x v="3"/>
    <s v="standard"/>
    <s v="completed"/>
    <n v="57"/>
    <n v="77"/>
    <n v="80"/>
    <n v="214"/>
    <n v="71.333333333333329"/>
  </r>
  <r>
    <s v="male"/>
    <s v="group B"/>
    <x v="1"/>
    <s v="standard"/>
    <s v="completed"/>
    <n v="91"/>
    <n v="96"/>
    <n v="91"/>
    <n v="278"/>
    <n v="92.666666666666671"/>
  </r>
  <r>
    <s v="male"/>
    <s v="group D"/>
    <x v="4"/>
    <s v="free/reduced"/>
    <s v="none"/>
    <n v="69"/>
    <n v="70"/>
    <n v="67"/>
    <n v="206"/>
    <n v="68.666666666666671"/>
  </r>
  <r>
    <s v="female"/>
    <s v="group C"/>
    <x v="4"/>
    <s v="free/reduced"/>
    <s v="none"/>
    <n v="35"/>
    <n v="53"/>
    <n v="46"/>
    <n v="134"/>
    <n v="44.666666666666664"/>
  </r>
  <r>
    <s v="male"/>
    <s v="group D"/>
    <x v="4"/>
    <s v="standard"/>
    <s v="none"/>
    <n v="72"/>
    <n v="66"/>
    <n v="66"/>
    <n v="204"/>
    <n v="68"/>
  </r>
  <r>
    <s v="female"/>
    <s v="group B"/>
    <x v="3"/>
    <s v="free/reduced"/>
    <s v="none"/>
    <n v="54"/>
    <n v="65"/>
    <n v="65"/>
    <n v="184"/>
    <n v="61.333333333333336"/>
  </r>
  <r>
    <s v="male"/>
    <s v="group D"/>
    <x v="4"/>
    <s v="free/reduced"/>
    <s v="none"/>
    <n v="74"/>
    <n v="70"/>
    <n v="69"/>
    <n v="213"/>
    <n v="71"/>
  </r>
  <r>
    <s v="male"/>
    <s v="group E"/>
    <x v="5"/>
    <s v="standard"/>
    <s v="completed"/>
    <n v="74"/>
    <n v="64"/>
    <n v="60"/>
    <n v="198"/>
    <n v="66"/>
  </r>
  <r>
    <s v="male"/>
    <s v="group E"/>
    <x v="3"/>
    <s v="free/reduced"/>
    <s v="none"/>
    <n v="64"/>
    <n v="56"/>
    <n v="52"/>
    <n v="172"/>
    <n v="57.333333333333336"/>
  </r>
  <r>
    <s v="female"/>
    <s v="group D"/>
    <x v="4"/>
    <s v="free/reduced"/>
    <s v="completed"/>
    <n v="65"/>
    <n v="61"/>
    <n v="71"/>
    <n v="197"/>
    <n v="65.666666666666671"/>
  </r>
  <r>
    <s v="male"/>
    <s v="group E"/>
    <x v="3"/>
    <s v="free/reduced"/>
    <s v="completed"/>
    <n v="46"/>
    <n v="43"/>
    <n v="44"/>
    <n v="133"/>
    <n v="44.333333333333336"/>
  </r>
  <r>
    <s v="female"/>
    <s v="group C"/>
    <x v="5"/>
    <s v="free/reduced"/>
    <s v="none"/>
    <n v="48"/>
    <n v="56"/>
    <n v="51"/>
    <n v="155"/>
    <n v="51.666666666666664"/>
  </r>
  <r>
    <s v="male"/>
    <s v="group C"/>
    <x v="1"/>
    <s v="free/reduced"/>
    <s v="completed"/>
    <n v="67"/>
    <n v="74"/>
    <n v="70"/>
    <n v="211"/>
    <n v="70.333333333333329"/>
  </r>
  <r>
    <s v="male"/>
    <s v="group D"/>
    <x v="1"/>
    <s v="free/reduced"/>
    <s v="none"/>
    <n v="62"/>
    <n v="57"/>
    <n v="62"/>
    <n v="181"/>
    <n v="60.333333333333336"/>
  </r>
  <r>
    <s v="male"/>
    <s v="group D"/>
    <x v="3"/>
    <s v="free/reduced"/>
    <s v="completed"/>
    <n v="61"/>
    <n v="71"/>
    <n v="73"/>
    <n v="205"/>
    <n v="68.333333333333329"/>
  </r>
  <r>
    <s v="male"/>
    <s v="group C"/>
    <x v="0"/>
    <s v="free/reduced"/>
    <s v="completed"/>
    <n v="70"/>
    <n v="75"/>
    <n v="74"/>
    <n v="219"/>
    <n v="73"/>
  </r>
  <r>
    <s v="male"/>
    <s v="group C"/>
    <x v="3"/>
    <s v="standard"/>
    <s v="completed"/>
    <n v="98"/>
    <n v="87"/>
    <n v="90"/>
    <n v="275"/>
    <n v="91.666666666666671"/>
  </r>
  <r>
    <s v="male"/>
    <s v="group D"/>
    <x v="1"/>
    <s v="free/reduced"/>
    <s v="none"/>
    <n v="70"/>
    <n v="63"/>
    <n v="58"/>
    <n v="191"/>
    <n v="63.666666666666664"/>
  </r>
  <r>
    <s v="male"/>
    <s v="group A"/>
    <x v="3"/>
    <s v="standard"/>
    <s v="none"/>
    <n v="67"/>
    <n v="57"/>
    <n v="53"/>
    <n v="177"/>
    <n v="59"/>
  </r>
  <r>
    <s v="female"/>
    <s v="group E"/>
    <x v="4"/>
    <s v="free/reduced"/>
    <s v="none"/>
    <n v="57"/>
    <n v="58"/>
    <n v="57"/>
    <n v="172"/>
    <n v="57.333333333333336"/>
  </r>
  <r>
    <s v="male"/>
    <s v="group D"/>
    <x v="1"/>
    <s v="standard"/>
    <s v="completed"/>
    <n v="85"/>
    <n v="81"/>
    <n v="85"/>
    <n v="251"/>
    <n v="83.666666666666671"/>
  </r>
  <r>
    <s v="male"/>
    <s v="group D"/>
    <x v="5"/>
    <s v="standard"/>
    <s v="completed"/>
    <n v="77"/>
    <n v="68"/>
    <n v="69"/>
    <n v="214"/>
    <n v="71.333333333333329"/>
  </r>
  <r>
    <s v="male"/>
    <s v="group C"/>
    <x v="2"/>
    <s v="free/reduced"/>
    <s v="completed"/>
    <n v="72"/>
    <n v="66"/>
    <n v="72"/>
    <n v="210"/>
    <n v="70"/>
  </r>
  <r>
    <s v="female"/>
    <s v="group D"/>
    <x v="2"/>
    <s v="standard"/>
    <s v="none"/>
    <n v="78"/>
    <n v="91"/>
    <n v="96"/>
    <n v="265"/>
    <n v="88.333333333333329"/>
  </r>
  <r>
    <s v="male"/>
    <s v="group C"/>
    <x v="4"/>
    <s v="standard"/>
    <m/>
    <n v="81"/>
    <n v="66"/>
    <n v="64"/>
    <n v="211"/>
    <n v="70.333333333333329"/>
  </r>
  <r>
    <s v="male"/>
    <s v="group A"/>
    <x v="5"/>
    <s v="free/reduced"/>
    <s v="completed"/>
    <n v="61"/>
    <n v="62"/>
    <n v="61"/>
    <n v="184"/>
    <n v="61.333333333333336"/>
  </r>
  <r>
    <s v="female"/>
    <s v="group B"/>
    <x v="4"/>
    <s v="standard"/>
    <s v="none"/>
    <n v="58"/>
    <n v="68"/>
    <n v="61"/>
    <n v="187"/>
    <n v="62.333333333333336"/>
  </r>
  <r>
    <s v="female"/>
    <s v="group C"/>
    <x v="3"/>
    <s v="standard"/>
    <s v="none"/>
    <n v="54"/>
    <n v="61"/>
    <n v="58"/>
    <n v="173"/>
    <n v="57.666666666666664"/>
  </r>
  <r>
    <s v="male"/>
    <s v="group B"/>
    <x v="4"/>
    <s v="standard"/>
    <s v="none"/>
    <n v="82"/>
    <n v="82"/>
    <n v="80"/>
    <n v="244"/>
    <n v="81.333333333333329"/>
  </r>
  <r>
    <s v="female"/>
    <s v="group D"/>
    <x v="1"/>
    <s v="free/reduced"/>
    <s v="none"/>
    <n v="49"/>
    <n v="58"/>
    <n v="60"/>
    <n v="167"/>
    <n v="55.666666666666664"/>
  </r>
  <r>
    <s v="male"/>
    <s v="group B"/>
    <x v="5"/>
    <s v="free/reduced"/>
    <s v="completed"/>
    <n v="49"/>
    <n v="50"/>
    <n v="52"/>
    <n v="151"/>
    <n v="50.333333333333336"/>
  </r>
  <r>
    <s v="female"/>
    <s v="group E"/>
    <x v="4"/>
    <s v="free/reduced"/>
    <s v="completed"/>
    <n v="57"/>
    <n v="75"/>
    <n v="73"/>
    <n v="205"/>
    <n v="68.333333333333329"/>
  </r>
  <r>
    <s v="male"/>
    <s v="group E"/>
    <x v="4"/>
    <s v="standard"/>
    <s v="none"/>
    <n v="94"/>
    <n v="73"/>
    <n v="71"/>
    <n v="238"/>
    <n v="79.333333333333329"/>
  </r>
  <r>
    <s v="female"/>
    <s v="group D"/>
    <x v="1"/>
    <s v="standard"/>
    <s v="completed"/>
    <n v="75"/>
    <n v="77"/>
    <n v="83"/>
    <n v="235"/>
    <n v="78.333333333333329"/>
  </r>
  <r>
    <s v="female"/>
    <s v="group E"/>
    <x v="5"/>
    <s v="free/reduced"/>
    <s v="none"/>
    <n v="74"/>
    <n v="74"/>
    <n v="72"/>
    <n v="220"/>
    <n v="73.333333333333329"/>
  </r>
  <r>
    <s v="male"/>
    <s v="group C"/>
    <x v="4"/>
    <s v="standard"/>
    <s v="completed"/>
    <n v="58"/>
    <n v="52"/>
    <n v="54"/>
    <n v="164"/>
    <n v="54.666666666666664"/>
  </r>
  <r>
    <s v="female"/>
    <s v="group C"/>
    <x v="1"/>
    <s v="standard"/>
    <s v="none"/>
    <n v="62"/>
    <n v="69"/>
    <n v="69"/>
    <n v="200"/>
    <n v="66.666666666666671"/>
  </r>
  <r>
    <s v="male"/>
    <s v="group E"/>
    <x v="3"/>
    <s v="standard"/>
    <s v="none"/>
    <n v="72"/>
    <n v="57"/>
    <n v="62"/>
    <n v="191"/>
    <n v="63.666666666666664"/>
  </r>
  <r>
    <s v="male"/>
    <s v="group C"/>
    <x v="1"/>
    <s v="standard"/>
    <s v="none"/>
    <n v="84"/>
    <n v="87"/>
    <n v="81"/>
    <n v="252"/>
    <n v="84"/>
  </r>
  <r>
    <s v="female"/>
    <s v="group D"/>
    <x v="2"/>
    <s v="standard"/>
    <s v="none"/>
    <n v="92"/>
    <n v="100"/>
    <n v="100"/>
    <n v="292"/>
    <n v="97.333333333333329"/>
  </r>
  <r>
    <s v="female"/>
    <s v="group D"/>
    <x v="4"/>
    <s v="standard"/>
    <s v="none"/>
    <n v="45"/>
    <n v="63"/>
    <n v="59"/>
    <n v="167"/>
    <n v="55.666666666666664"/>
  </r>
  <r>
    <s v="male"/>
    <s v="group C"/>
    <x v="4"/>
    <s v="standard"/>
    <s v="none"/>
    <n v="75"/>
    <n v="81"/>
    <n v="71"/>
    <n v="227"/>
    <n v="75.666666666666671"/>
  </r>
  <r>
    <s v="female"/>
    <s v="group A"/>
    <x v="1"/>
    <s v="standard"/>
    <s v="none"/>
    <n v="56"/>
    <n v="58"/>
    <n v="64"/>
    <n v="178"/>
    <n v="59.333333333333336"/>
  </r>
  <r>
    <s v="female"/>
    <s v="group D"/>
    <x v="5"/>
    <s v="free/reduced"/>
    <s v="none"/>
    <n v="48"/>
    <n v="54"/>
    <n v="53"/>
    <n v="155"/>
    <n v="51.666666666666664"/>
  </r>
  <r>
    <s v="female"/>
    <s v="group E"/>
    <x v="3"/>
    <s v="standard"/>
    <s v="none"/>
    <n v="100"/>
    <n v="100"/>
    <n v="100"/>
    <n v="300"/>
    <n v="100"/>
  </r>
  <r>
    <s v="female"/>
    <s v="group C"/>
    <x v="5"/>
    <s v="free/reduced"/>
    <s v="completed"/>
    <n v="65"/>
    <n v="76"/>
    <n v="75"/>
    <n v="216"/>
    <n v="72"/>
  </r>
  <r>
    <s v="male"/>
    <s v="group D"/>
    <x v="1"/>
    <s v="standard"/>
    <s v="none"/>
    <n v="72"/>
    <n v="57"/>
    <n v="58"/>
    <n v="187"/>
    <n v="62.333333333333336"/>
  </r>
  <r>
    <s v="female"/>
    <s v="group D"/>
    <x v="1"/>
    <s v="standard"/>
    <s v="none"/>
    <n v="62"/>
    <n v="70"/>
    <n v="72"/>
    <n v="204"/>
    <n v="68"/>
  </r>
  <r>
    <s v="male"/>
    <s v="group A"/>
    <x v="5"/>
    <s v="standard"/>
    <s v="completed"/>
    <n v="66"/>
    <n v="68"/>
    <n v="64"/>
    <n v="198"/>
    <n v="66"/>
  </r>
  <r>
    <s v="male"/>
    <s v="group C"/>
    <x v="1"/>
    <s v="standard"/>
    <s v="none"/>
    <n v="63"/>
    <n v="63"/>
    <n v="60"/>
    <n v="186"/>
    <n v="62"/>
  </r>
  <r>
    <s v="female"/>
    <s v="group E"/>
    <x v="3"/>
    <s v="standard"/>
    <s v="none"/>
    <n v="68"/>
    <n v="76"/>
    <n v="67"/>
    <n v="211"/>
    <n v="70.333333333333329"/>
  </r>
  <r>
    <s v="female"/>
    <s v="group B"/>
    <x v="0"/>
    <s v="standard"/>
    <s v="none"/>
    <n v="75"/>
    <n v="84"/>
    <n v="80"/>
    <n v="239"/>
    <n v="79.666666666666671"/>
  </r>
  <r>
    <s v="female"/>
    <s v="group D"/>
    <x v="0"/>
    <s v="standard"/>
    <s v="none"/>
    <n v="89"/>
    <n v="100"/>
    <n v="100"/>
    <n v="289"/>
    <n v="96.333333333333329"/>
  </r>
  <r>
    <s v="male"/>
    <s v="group C"/>
    <x v="5"/>
    <s v="standard"/>
    <s v="completed"/>
    <n v="78"/>
    <n v="72"/>
    <n v="69"/>
    <n v="219"/>
    <n v="73"/>
  </r>
  <r>
    <s v="female"/>
    <s v="group A"/>
    <x v="4"/>
    <s v="free/reduced"/>
    <s v="completed"/>
    <n v="53"/>
    <n v="50"/>
    <n v="60"/>
    <n v="163"/>
    <n v="54.333333333333336"/>
  </r>
  <r>
    <s v="female"/>
    <s v="group D"/>
    <x v="1"/>
    <s v="free/reduced"/>
    <m/>
    <n v="49"/>
    <n v="65"/>
    <n v="61"/>
    <n v="175"/>
    <n v="58.333333333333336"/>
  </r>
  <r>
    <s v="female"/>
    <s v="group A"/>
    <x v="1"/>
    <s v="standard"/>
    <s v="none"/>
    <n v="54"/>
    <n v="63"/>
    <n v="67"/>
    <n v="184"/>
    <n v="61.333333333333336"/>
  </r>
  <r>
    <s v="female"/>
    <s v="group C"/>
    <x v="1"/>
    <s v="standard"/>
    <s v="completed"/>
    <n v="64"/>
    <n v="82"/>
    <n v="77"/>
    <n v="223"/>
    <n v="74.333333333333329"/>
  </r>
  <r>
    <s v="male"/>
    <s v="group B"/>
    <x v="1"/>
    <s v="free/reduced"/>
    <s v="completed"/>
    <n v="60"/>
    <n v="62"/>
    <n v="60"/>
    <n v="182"/>
    <n v="60.666666666666664"/>
  </r>
  <r>
    <s v="male"/>
    <s v="group C"/>
    <x v="3"/>
    <s v="standard"/>
    <s v="none"/>
    <n v="62"/>
    <n v="65"/>
    <n v="58"/>
    <n v="185"/>
    <n v="61.666666666666664"/>
  </r>
  <r>
    <s v="male"/>
    <s v="group D"/>
    <x v="4"/>
    <s v="standard"/>
    <s v="completed"/>
    <n v="55"/>
    <n v="41"/>
    <n v="48"/>
    <n v="144"/>
    <n v="48"/>
  </r>
  <r>
    <s v="female"/>
    <s v="group C"/>
    <x v="3"/>
    <s v="standard"/>
    <s v="none"/>
    <n v="91"/>
    <n v="95"/>
    <n v="94"/>
    <n v="280"/>
    <n v="93.333333333333329"/>
  </r>
  <r>
    <s v="female"/>
    <s v="group B"/>
    <x v="4"/>
    <s v="free/reduced"/>
    <s v="none"/>
    <n v="8"/>
    <n v="24"/>
    <n v="23"/>
    <n v="55"/>
    <n v="18.333333333333332"/>
  </r>
  <r>
    <s v="male"/>
    <s v="group D"/>
    <x v="5"/>
    <s v="standard"/>
    <s v="none"/>
    <n v="81"/>
    <n v="78"/>
    <n v="78"/>
    <n v="237"/>
    <n v="79"/>
  </r>
  <r>
    <s v="male"/>
    <s v="group B"/>
    <x v="5"/>
    <s v="standard"/>
    <s v="completed"/>
    <n v="79"/>
    <n v="85"/>
    <n v="86"/>
    <n v="250"/>
    <n v="83.333333333333329"/>
  </r>
  <r>
    <s v="female"/>
    <s v="group A"/>
    <x v="1"/>
    <s v="standard"/>
    <s v="completed"/>
    <n v="78"/>
    <n v="87"/>
    <n v="91"/>
    <n v="256"/>
    <n v="85.333333333333329"/>
  </r>
  <r>
    <s v="female"/>
    <m/>
    <x v="5"/>
    <m/>
    <m/>
    <n v="74"/>
    <n v="75"/>
    <n v="82"/>
    <n v="231"/>
    <n v="77"/>
  </r>
  <r>
    <s v="male"/>
    <s v="group A"/>
    <x v="4"/>
    <s v="standard"/>
    <s v="none"/>
    <n v="57"/>
    <n v="51"/>
    <n v="54"/>
    <n v="162"/>
    <n v="54"/>
  </r>
  <r>
    <s v="female"/>
    <s v="group C"/>
    <x v="3"/>
    <s v="standard"/>
    <s v="none"/>
    <n v="40"/>
    <n v="59"/>
    <n v="51"/>
    <n v="150"/>
    <n v="50"/>
  </r>
  <r>
    <s v="male"/>
    <s v="group E"/>
    <x v="5"/>
    <s v="standard"/>
    <s v="completed"/>
    <n v="81"/>
    <n v="75"/>
    <n v="76"/>
    <n v="232"/>
    <n v="77.333333333333329"/>
  </r>
  <r>
    <s v="female"/>
    <s v="group A"/>
    <x v="5"/>
    <s v="free/reduced"/>
    <s v="none"/>
    <n v="44"/>
    <n v="45"/>
    <n v="45"/>
    <n v="134"/>
    <n v="44.666666666666664"/>
  </r>
  <r>
    <s v="female"/>
    <s v="group D"/>
    <x v="1"/>
    <s v="free/reduced"/>
    <s v="completed"/>
    <n v="67"/>
    <n v="86"/>
    <n v="83"/>
    <n v="236"/>
    <n v="78.666666666666671"/>
  </r>
  <r>
    <s v="male"/>
    <s v="group E"/>
    <x v="4"/>
    <s v="free/reduced"/>
    <s v="completed"/>
    <n v="86"/>
    <n v="81"/>
    <n v="75"/>
    <n v="242"/>
    <n v="80.666666666666671"/>
  </r>
  <r>
    <s v="female"/>
    <s v="group B"/>
    <x v="5"/>
    <s v="standard"/>
    <s v="completed"/>
    <n v="65"/>
    <n v="82"/>
    <n v="78"/>
    <n v="225"/>
    <n v="75"/>
  </r>
  <r>
    <s v="female"/>
    <s v="group D"/>
    <x v="3"/>
    <s v="free/reduced"/>
    <s v="none"/>
    <n v="55"/>
    <n v="76"/>
    <n v="76"/>
    <n v="207"/>
    <n v="69"/>
  </r>
  <r>
    <s v="female"/>
    <s v="group D"/>
    <x v="0"/>
    <s v="free/reduced"/>
    <s v="none"/>
    <n v="62"/>
    <n v="72"/>
    <n v="74"/>
    <n v="208"/>
    <n v="69.333333333333329"/>
  </r>
  <r>
    <s v="male"/>
    <s v="group A"/>
    <x v="4"/>
    <s v="standard"/>
    <s v="none"/>
    <n v="63"/>
    <n v="63"/>
    <n v="62"/>
    <n v="188"/>
    <n v="62.666666666666664"/>
  </r>
  <r>
    <s v="female"/>
    <s v="group E"/>
    <x v="2"/>
    <s v="standard"/>
    <s v="completed"/>
    <n v="88"/>
    <n v="99"/>
    <n v="95"/>
    <n v="282"/>
    <n v="94"/>
  </r>
  <r>
    <s v="male"/>
    <s v="group C"/>
    <x v="4"/>
    <s v="free/reduced"/>
    <s v="none"/>
    <n v="62"/>
    <n v="55"/>
    <n v="55"/>
    <n v="172"/>
    <n v="57.333333333333336"/>
  </r>
  <r>
    <s v="female"/>
    <s v="group C"/>
    <x v="4"/>
    <s v="free/reduced"/>
    <s v="completed"/>
    <n v="59"/>
    <n v="71"/>
    <n v="65"/>
    <n v="195"/>
    <n v="65"/>
  </r>
  <r>
    <s v="female"/>
    <s v="group D"/>
    <x v="1"/>
    <s v="standard"/>
    <s v="completed"/>
    <n v="68"/>
    <n v="78"/>
    <n v="77"/>
    <n v="223"/>
    <n v="74.333333333333329"/>
  </r>
  <r>
    <s v="female"/>
    <s v="group D"/>
    <x v="1"/>
    <s v="free/reduced"/>
    <s v="none"/>
    <n v="77"/>
    <n v="86"/>
    <n v="86"/>
    <n v="249"/>
    <n v="83"/>
  </r>
  <r>
    <m/>
    <m/>
    <x v="6"/>
    <m/>
    <s v="AVERAGE SCORE :"/>
    <n v="66.088999999999999"/>
    <n v="69.168999999999997"/>
    <n v="68.05400000000000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female"/>
    <x v="0"/>
    <x v="0"/>
    <s v="standard"/>
    <s v="none"/>
    <n v="72"/>
    <n v="72"/>
    <n v="74"/>
    <n v="218"/>
    <n v="72.666666666666671"/>
  </r>
  <r>
    <s v="female"/>
    <x v="1"/>
    <x v="1"/>
    <s v="standard"/>
    <s v="completed"/>
    <n v="69"/>
    <n v="90"/>
    <n v="88"/>
    <n v="247"/>
    <n v="82.333333333333329"/>
  </r>
  <r>
    <s v="female"/>
    <x v="0"/>
    <x v="2"/>
    <s v="standard"/>
    <s v="none"/>
    <n v="90"/>
    <n v="95"/>
    <n v="93"/>
    <n v="278"/>
    <n v="92.666666666666671"/>
  </r>
  <r>
    <s v="male"/>
    <x v="2"/>
    <x v="3"/>
    <s v="free/reduced"/>
    <s v="none"/>
    <n v="47"/>
    <n v="57"/>
    <n v="44"/>
    <n v="148"/>
    <n v="49.333333333333336"/>
  </r>
  <r>
    <s v="male"/>
    <x v="1"/>
    <x v="1"/>
    <s v="standard"/>
    <s v="none"/>
    <n v="76"/>
    <n v="78"/>
    <n v="75"/>
    <n v="229"/>
    <n v="76.333333333333329"/>
  </r>
  <r>
    <s v="female"/>
    <x v="0"/>
    <x v="3"/>
    <s v="standard"/>
    <s v="none"/>
    <n v="71"/>
    <n v="83"/>
    <n v="78"/>
    <n v="232"/>
    <n v="77.333333333333329"/>
  </r>
  <r>
    <s v="female"/>
    <x v="0"/>
    <x v="1"/>
    <s v="standard"/>
    <s v="completed"/>
    <n v="88"/>
    <n v="95"/>
    <n v="92"/>
    <n v="275"/>
    <n v="91.666666666666671"/>
  </r>
  <r>
    <s v="male"/>
    <x v="0"/>
    <x v="1"/>
    <s v="free/reduced"/>
    <s v="none"/>
    <n v="40"/>
    <n v="43"/>
    <n v="39"/>
    <n v="122"/>
    <n v="40.666666666666664"/>
  </r>
  <r>
    <s v="male"/>
    <x v="3"/>
    <x v="4"/>
    <s v="free/reduced"/>
    <s v="completed"/>
    <n v="64"/>
    <n v="64"/>
    <n v="67"/>
    <n v="195"/>
    <n v="65"/>
  </r>
  <r>
    <s v="female"/>
    <x v="0"/>
    <x v="4"/>
    <s v="free/reduced"/>
    <s v="none"/>
    <n v="38"/>
    <n v="60"/>
    <n v="50"/>
    <n v="148"/>
    <n v="49.333333333333336"/>
  </r>
  <r>
    <s v="male"/>
    <x v="1"/>
    <x v="3"/>
    <s v="standard"/>
    <s v="none"/>
    <n v="58"/>
    <n v="54"/>
    <n v="52"/>
    <n v="164"/>
    <n v="54.666666666666664"/>
  </r>
  <r>
    <s v="male"/>
    <x v="3"/>
    <x v="3"/>
    <s v="standard"/>
    <s v="none"/>
    <n v="40"/>
    <n v="52"/>
    <n v="43"/>
    <n v="135"/>
    <n v="45"/>
  </r>
  <r>
    <s v="female"/>
    <x v="0"/>
    <x v="4"/>
    <s v="standard"/>
    <s v="none"/>
    <n v="65"/>
    <n v="81"/>
    <n v="73"/>
    <n v="219"/>
    <n v="73"/>
  </r>
  <r>
    <s v="male"/>
    <x v="2"/>
    <x v="1"/>
    <s v="standard"/>
    <s v="completed"/>
    <n v="78"/>
    <n v="72"/>
    <n v="70"/>
    <n v="220"/>
    <n v="73.333333333333329"/>
  </r>
  <r>
    <s v="female"/>
    <x v="2"/>
    <x v="2"/>
    <s v="standard"/>
    <s v="none"/>
    <n v="50"/>
    <n v="53"/>
    <n v="58"/>
    <n v="161"/>
    <n v="53.666666666666664"/>
  </r>
  <r>
    <s v="female"/>
    <x v="1"/>
    <x v="5"/>
    <s v="standard"/>
    <s v="none"/>
    <n v="69"/>
    <n v="75"/>
    <n v="78"/>
    <n v="222"/>
    <n v="74"/>
  </r>
  <r>
    <s v="male"/>
    <x v="1"/>
    <x v="4"/>
    <s v="standard"/>
    <s v="none"/>
    <n v="88"/>
    <n v="89"/>
    <n v="86"/>
    <n v="263"/>
    <n v="87.666666666666671"/>
  </r>
  <r>
    <s v="female"/>
    <x v="0"/>
    <x v="5"/>
    <s v="free/reduced"/>
    <s v="none"/>
    <n v="18"/>
    <n v="32"/>
    <n v="28"/>
    <n v="78"/>
    <n v="26"/>
  </r>
  <r>
    <s v="male"/>
    <x v="1"/>
    <x v="2"/>
    <s v="free/reduced"/>
    <s v="completed"/>
    <n v="46"/>
    <n v="42"/>
    <n v="46"/>
    <n v="134"/>
    <n v="44.666666666666664"/>
  </r>
  <r>
    <s v="female"/>
    <x v="1"/>
    <x v="3"/>
    <s v="free/reduced"/>
    <s v="none"/>
    <n v="54"/>
    <n v="58"/>
    <n v="61"/>
    <n v="173"/>
    <n v="57.666666666666664"/>
  </r>
  <r>
    <s v="male"/>
    <x v="3"/>
    <x v="4"/>
    <s v="standard"/>
    <s v="none"/>
    <n v="66"/>
    <n v="69"/>
    <n v="63"/>
    <n v="198"/>
    <n v="66"/>
  </r>
  <r>
    <s v="female"/>
    <x v="4"/>
    <x v="1"/>
    <s v="free/reduced"/>
    <s v="completed"/>
    <n v="65"/>
    <n v="75"/>
    <n v="70"/>
    <n v="210"/>
    <n v="70"/>
  </r>
  <r>
    <s v="male"/>
    <x v="3"/>
    <x v="1"/>
    <s v="standard"/>
    <s v="none"/>
    <n v="44"/>
    <n v="54"/>
    <n v="53"/>
    <n v="151"/>
    <n v="50.333333333333336"/>
  </r>
  <r>
    <s v="female"/>
    <x v="1"/>
    <x v="5"/>
    <s v="standard"/>
    <s v="none"/>
    <n v="69"/>
    <n v="73"/>
    <n v="73"/>
    <n v="215"/>
    <n v="71.666666666666671"/>
  </r>
  <r>
    <s v="male"/>
    <x v="3"/>
    <x v="0"/>
    <s v="free/reduced"/>
    <s v="completed"/>
    <n v="74"/>
    <n v="71"/>
    <n v="80"/>
    <n v="225"/>
    <n v="75"/>
  </r>
  <r>
    <s v="male"/>
    <x v="2"/>
    <x v="2"/>
    <s v="free/reduced"/>
    <s v="none"/>
    <n v="73"/>
    <n v="74"/>
    <n v="72"/>
    <n v="219"/>
    <n v="73"/>
  </r>
  <r>
    <s v="male"/>
    <x v="0"/>
    <x v="1"/>
    <s v="standard"/>
    <s v="none"/>
    <n v="69"/>
    <n v="54"/>
    <n v="55"/>
    <n v="178"/>
    <n v="59.333333333333336"/>
  </r>
  <r>
    <s v="female"/>
    <x v="1"/>
    <x v="0"/>
    <s v="standard"/>
    <s v="none"/>
    <n v="67"/>
    <n v="69"/>
    <n v="75"/>
    <n v="211"/>
    <n v="70.333333333333329"/>
  </r>
  <r>
    <s v="male"/>
    <x v="1"/>
    <x v="4"/>
    <s v="standard"/>
    <s v="none"/>
    <n v="70"/>
    <n v="70"/>
    <n v="65"/>
    <n v="205"/>
    <n v="68.333333333333329"/>
  </r>
  <r>
    <s v="female"/>
    <x v="3"/>
    <x v="2"/>
    <s v="standard"/>
    <s v="none"/>
    <n v="62"/>
    <n v="70"/>
    <n v="75"/>
    <n v="207"/>
    <n v="69"/>
  </r>
  <r>
    <s v="female"/>
    <x v="3"/>
    <x v="1"/>
    <s v="standard"/>
    <s v="none"/>
    <n v="69"/>
    <n v="74"/>
    <n v="74"/>
    <n v="217"/>
    <n v="72.333333333333329"/>
  </r>
  <r>
    <s v="female"/>
    <x v="0"/>
    <x v="1"/>
    <s v="standard"/>
    <s v="none"/>
    <n v="63"/>
    <n v="65"/>
    <n v="61"/>
    <n v="189"/>
    <n v="63"/>
  </r>
  <r>
    <s v="female"/>
    <x v="5"/>
    <x v="2"/>
    <s v="free/reduced"/>
    <s v="none"/>
    <n v="56"/>
    <n v="72"/>
    <n v="65"/>
    <n v="193"/>
    <n v="64.333333333333329"/>
  </r>
  <r>
    <s v="male"/>
    <x v="3"/>
    <x v="1"/>
    <s v="standard"/>
    <s v="none"/>
    <n v="40"/>
    <n v="42"/>
    <n v="38"/>
    <n v="120"/>
    <n v="40"/>
  </r>
  <r>
    <s v="male"/>
    <x v="5"/>
    <x v="1"/>
    <s v="standard"/>
    <s v="none"/>
    <n v="97"/>
    <n v="87"/>
    <n v="82"/>
    <n v="266"/>
    <n v="88.666666666666671"/>
  </r>
  <r>
    <s v="male"/>
    <x v="5"/>
    <x v="3"/>
    <s v="standard"/>
    <s v="completed"/>
    <n v="81"/>
    <n v="81"/>
    <n v="79"/>
    <n v="241"/>
    <n v="80.333333333333329"/>
  </r>
  <r>
    <s v="female"/>
    <x v="3"/>
    <x v="3"/>
    <s v="standard"/>
    <s v="none"/>
    <n v="74"/>
    <n v="81"/>
    <n v="83"/>
    <n v="238"/>
    <n v="79.333333333333329"/>
  </r>
  <r>
    <s v="female"/>
    <x v="3"/>
    <x v="5"/>
    <s v="free/reduced"/>
    <s v="none"/>
    <n v="50"/>
    <n v="64"/>
    <n v="59"/>
    <n v="173"/>
    <n v="57.666666666666664"/>
  </r>
  <r>
    <s v="female"/>
    <x v="3"/>
    <x v="3"/>
    <s v="free/reduced"/>
    <s v="completed"/>
    <n v="75"/>
    <n v="90"/>
    <n v="88"/>
    <n v="253"/>
    <n v="84.333333333333329"/>
  </r>
  <r>
    <s v="male"/>
    <x v="0"/>
    <x v="3"/>
    <s v="free/reduced"/>
    <s v="none"/>
    <n v="57"/>
    <n v="56"/>
    <n v="57"/>
    <n v="170"/>
    <n v="56.666666666666664"/>
  </r>
  <r>
    <s v="male"/>
    <x v="1"/>
    <x v="3"/>
    <s v="free/reduced"/>
    <s v="none"/>
    <n v="55"/>
    <n v="61"/>
    <n v="54"/>
    <n v="170"/>
    <n v="56.666666666666664"/>
  </r>
  <r>
    <s v="female"/>
    <x v="1"/>
    <x v="3"/>
    <s v="standard"/>
    <s v="none"/>
    <n v="58"/>
    <n v="73"/>
    <n v="68"/>
    <n v="199"/>
    <n v="66.333333333333329"/>
  </r>
  <r>
    <s v="female"/>
    <x v="0"/>
    <x v="3"/>
    <s v="standard"/>
    <s v="none"/>
    <n v="53"/>
    <n v="58"/>
    <n v="65"/>
    <n v="176"/>
    <n v="58.666666666666664"/>
  </r>
  <r>
    <s v="male"/>
    <x v="0"/>
    <x v="1"/>
    <s v="free/reduced"/>
    <s v="completed"/>
    <n v="59"/>
    <n v="65"/>
    <n v="66"/>
    <n v="190"/>
    <n v="63.333333333333336"/>
  </r>
  <r>
    <s v="female"/>
    <x v="4"/>
    <x v="3"/>
    <s v="free/reduced"/>
    <s v="none"/>
    <n v="50"/>
    <n v="56"/>
    <n v="54"/>
    <n v="160"/>
    <n v="53.333333333333336"/>
  </r>
  <r>
    <s v="male"/>
    <x v="0"/>
    <x v="3"/>
    <s v="standard"/>
    <s v="none"/>
    <n v="65"/>
    <n v="54"/>
    <n v="57"/>
    <n v="176"/>
    <n v="58.666666666666664"/>
  </r>
  <r>
    <s v="female"/>
    <x v="2"/>
    <x v="3"/>
    <s v="standard"/>
    <s v="completed"/>
    <n v="55"/>
    <n v="65"/>
    <n v="62"/>
    <n v="182"/>
    <n v="60.666666666666664"/>
  </r>
  <r>
    <s v="female"/>
    <x v="1"/>
    <x v="4"/>
    <s v="standard"/>
    <s v="none"/>
    <n v="66"/>
    <n v="71"/>
    <n v="76"/>
    <n v="213"/>
    <n v="71"/>
  </r>
  <r>
    <s v="female"/>
    <x v="3"/>
    <x v="3"/>
    <s v="free/reduced"/>
    <s v="completed"/>
    <n v="57"/>
    <n v="74"/>
    <n v="76"/>
    <n v="207"/>
    <n v="69"/>
  </r>
  <r>
    <s v="male"/>
    <x v="1"/>
    <x v="4"/>
    <s v="standard"/>
    <s v="completed"/>
    <n v="82"/>
    <n v="84"/>
    <n v="82"/>
    <n v="248"/>
    <n v="82.666666666666671"/>
  </r>
  <r>
    <s v="male"/>
    <x v="5"/>
    <x v="1"/>
    <s v="standard"/>
    <s v="none"/>
    <n v="53"/>
    <n v="55"/>
    <n v="48"/>
    <n v="156"/>
    <n v="52"/>
  </r>
  <r>
    <s v="male"/>
    <x v="5"/>
    <x v="3"/>
    <s v="free/reduced"/>
    <s v="completed"/>
    <n v="77"/>
    <n v="69"/>
    <n v="68"/>
    <n v="214"/>
    <n v="71.333333333333329"/>
  </r>
  <r>
    <s v="male"/>
    <x v="1"/>
    <x v="1"/>
    <s v="standard"/>
    <s v="none"/>
    <n v="53"/>
    <n v="44"/>
    <n v="42"/>
    <n v="139"/>
    <n v="46.333333333333336"/>
  </r>
  <r>
    <s v="male"/>
    <x v="3"/>
    <x v="4"/>
    <s v="standard"/>
    <s v="none"/>
    <n v="88"/>
    <n v="78"/>
    <n v="75"/>
    <n v="241"/>
    <n v="80.333333333333329"/>
  </r>
  <r>
    <s v="female"/>
    <x v="1"/>
    <x v="5"/>
    <s v="free/reduced"/>
    <s v="completed"/>
    <n v="71"/>
    <n v="84"/>
    <n v="87"/>
    <n v="242"/>
    <n v="80.666666666666671"/>
  </r>
  <r>
    <s v="female"/>
    <x v="1"/>
    <x v="4"/>
    <s v="free/reduced"/>
    <s v="none"/>
    <n v="33"/>
    <n v="41"/>
    <n v="43"/>
    <n v="117"/>
    <n v="39"/>
  </r>
  <r>
    <s v="female"/>
    <x v="5"/>
    <x v="3"/>
    <s v="standard"/>
    <s v="completed"/>
    <n v="82"/>
    <n v="85"/>
    <n v="86"/>
    <n v="253"/>
    <n v="84.333333333333329"/>
  </r>
  <r>
    <s v="male"/>
    <x v="3"/>
    <x v="3"/>
    <s v="standard"/>
    <s v="none"/>
    <n v="52"/>
    <n v="55"/>
    <n v="49"/>
    <n v="156"/>
    <n v="52"/>
  </r>
  <r>
    <s v="male"/>
    <x v="3"/>
    <x v="6"/>
    <s v="standard"/>
    <s v="completed"/>
    <n v="58"/>
    <n v="59"/>
    <n v="58"/>
    <n v="175"/>
    <n v="58.333333333333336"/>
  </r>
  <r>
    <s v="female"/>
    <x v="1"/>
    <x v="5"/>
    <s v="free/reduced"/>
    <s v="none"/>
    <n v="0"/>
    <n v="17"/>
    <n v="10"/>
    <n v="27"/>
    <n v="9"/>
  </r>
  <r>
    <s v="male"/>
    <x v="5"/>
    <x v="0"/>
    <s v="free/reduced"/>
    <s v="completed"/>
    <n v="79"/>
    <n v="74"/>
    <n v="72"/>
    <n v="225"/>
    <n v="75"/>
  </r>
  <r>
    <s v="male"/>
    <x v="2"/>
    <x v="5"/>
    <s v="free/reduced"/>
    <s v="none"/>
    <n v="39"/>
    <n v="39"/>
    <n v="34"/>
    <n v="112"/>
    <n v="37.333333333333336"/>
  </r>
  <r>
    <s v="male"/>
    <x v="2"/>
    <x v="3"/>
    <s v="free/reduced"/>
    <s v="none"/>
    <n v="62"/>
    <n v="61"/>
    <n v="55"/>
    <n v="178"/>
    <n v="59.333333333333336"/>
  </r>
  <r>
    <s v="female"/>
    <x v="1"/>
    <x v="3"/>
    <s v="standard"/>
    <s v="none"/>
    <n v="69"/>
    <n v="80"/>
    <n v="71"/>
    <n v="220"/>
    <n v="73.333333333333329"/>
  </r>
  <r>
    <s v="female"/>
    <x v="3"/>
    <x v="5"/>
    <s v="standard"/>
    <s v="none"/>
    <n v="59"/>
    <n v="58"/>
    <n v="59"/>
    <n v="176"/>
    <n v="58.666666666666664"/>
  </r>
  <r>
    <s v="male"/>
    <x v="0"/>
    <x v="5"/>
    <s v="standard"/>
    <s v="none"/>
    <n v="67"/>
    <n v="64"/>
    <n v="61"/>
    <n v="192"/>
    <n v="64"/>
  </r>
  <r>
    <s v="male"/>
    <x v="3"/>
    <x v="5"/>
    <s v="free/reduced"/>
    <s v="none"/>
    <n v="45"/>
    <n v="37"/>
    <n v="37"/>
    <n v="119"/>
    <n v="39.666666666666664"/>
  </r>
  <r>
    <s v="female"/>
    <x v="1"/>
    <x v="1"/>
    <s v="standard"/>
    <s v="none"/>
    <n v="60"/>
    <n v="72"/>
    <n v="74"/>
    <n v="206"/>
    <n v="68.666666666666671"/>
  </r>
  <r>
    <s v="male"/>
    <x v="0"/>
    <x v="3"/>
    <s v="free/reduced"/>
    <s v="none"/>
    <n v="61"/>
    <n v="58"/>
    <n v="56"/>
    <n v="175"/>
    <n v="58.333333333333336"/>
  </r>
  <r>
    <s v="female"/>
    <x v="1"/>
    <x v="3"/>
    <s v="standard"/>
    <s v="none"/>
    <n v="39"/>
    <n v="64"/>
    <n v="57"/>
    <n v="160"/>
    <n v="53.333333333333336"/>
  </r>
  <r>
    <s v="female"/>
    <x v="3"/>
    <x v="1"/>
    <s v="free/reduced"/>
    <s v="completed"/>
    <n v="58"/>
    <n v="63"/>
    <n v="73"/>
    <n v="194"/>
    <n v="64.666666666666671"/>
  </r>
  <r>
    <s v="male"/>
    <x v="3"/>
    <x v="1"/>
    <s v="standard"/>
    <s v="completed"/>
    <n v="63"/>
    <n v="55"/>
    <n v="63"/>
    <n v="181"/>
    <n v="60.333333333333336"/>
  </r>
  <r>
    <s v="female"/>
    <x v="2"/>
    <x v="3"/>
    <s v="free/reduced"/>
    <s v="none"/>
    <n v="41"/>
    <n v="51"/>
    <n v="48"/>
    <n v="140"/>
    <n v="46.666666666666664"/>
  </r>
  <r>
    <s v="male"/>
    <x v="1"/>
    <x v="5"/>
    <s v="free/reduced"/>
    <s v="none"/>
    <n v="61"/>
    <n v="57"/>
    <n v="56"/>
    <n v="174"/>
    <n v="58"/>
  </r>
  <r>
    <s v="male"/>
    <x v="1"/>
    <x v="5"/>
    <s v="standard"/>
    <s v="none"/>
    <n v="49"/>
    <n v="49"/>
    <n v="41"/>
    <n v="139"/>
    <n v="46.333333333333336"/>
  </r>
  <r>
    <s v="male"/>
    <x v="0"/>
    <x v="3"/>
    <s v="free/reduced"/>
    <s v="none"/>
    <n v="44"/>
    <n v="41"/>
    <n v="38"/>
    <n v="123"/>
    <n v="41"/>
  </r>
  <r>
    <s v="male"/>
    <x v="5"/>
    <x v="5"/>
    <s v="standard"/>
    <s v="none"/>
    <n v="30"/>
    <n v="26"/>
    <n v="22"/>
    <n v="78"/>
    <n v="26"/>
  </r>
  <r>
    <s v="male"/>
    <x v="2"/>
    <x v="6"/>
    <m/>
    <s v="completed"/>
    <n v="80"/>
    <n v="78"/>
    <n v="81"/>
    <n v="239"/>
    <n v="79.666666666666671"/>
  </r>
  <r>
    <s v="female"/>
    <x v="3"/>
    <x v="5"/>
    <s v="standard"/>
    <s v="completed"/>
    <n v="61"/>
    <n v="74"/>
    <n v="72"/>
    <n v="207"/>
    <n v="69"/>
  </r>
  <r>
    <s v="female"/>
    <x v="5"/>
    <x v="2"/>
    <s v="standard"/>
    <s v="none"/>
    <n v="62"/>
    <n v="68"/>
    <n v="68"/>
    <n v="198"/>
    <n v="66"/>
  </r>
  <r>
    <s v="female"/>
    <x v="0"/>
    <x v="3"/>
    <s v="standard"/>
    <s v="none"/>
    <n v="47"/>
    <n v="49"/>
    <n v="50"/>
    <n v="146"/>
    <n v="48.666666666666664"/>
  </r>
  <r>
    <s v="male"/>
    <x v="0"/>
    <x v="4"/>
    <s v="free/reduced"/>
    <s v="none"/>
    <n v="49"/>
    <n v="45"/>
    <n v="45"/>
    <n v="139"/>
    <n v="46.333333333333336"/>
  </r>
  <r>
    <s v="male"/>
    <x v="2"/>
    <x v="1"/>
    <s v="free/reduced"/>
    <s v="completed"/>
    <n v="50"/>
    <n v="47"/>
    <n v="54"/>
    <n v="151"/>
    <n v="50.333333333333336"/>
  </r>
  <r>
    <s v="male"/>
    <x v="5"/>
    <x v="3"/>
    <s v="standard"/>
    <s v="none"/>
    <n v="72"/>
    <n v="64"/>
    <n v="63"/>
    <n v="199"/>
    <n v="66.333333333333329"/>
  </r>
  <r>
    <s v="male"/>
    <x v="3"/>
    <x v="4"/>
    <s v="free/reduced"/>
    <s v="none"/>
    <n v="42"/>
    <n v="39"/>
    <n v="34"/>
    <n v="115"/>
    <n v="38.333333333333336"/>
  </r>
  <r>
    <s v="female"/>
    <x v="1"/>
    <x v="1"/>
    <s v="standard"/>
    <s v="none"/>
    <n v="73"/>
    <n v="80"/>
    <n v="82"/>
    <n v="235"/>
    <n v="78.333333333333329"/>
  </r>
  <r>
    <s v="female"/>
    <x v="1"/>
    <x v="1"/>
    <s v="free/reduced"/>
    <s v="none"/>
    <n v="76"/>
    <n v="83"/>
    <n v="88"/>
    <n v="247"/>
    <n v="82.333333333333329"/>
  </r>
  <r>
    <s v="female"/>
    <x v="3"/>
    <x v="3"/>
    <s v="standard"/>
    <s v="none"/>
    <n v="71"/>
    <n v="71"/>
    <n v="74"/>
    <n v="216"/>
    <n v="72"/>
  </r>
  <r>
    <s v="female"/>
    <x v="2"/>
    <x v="1"/>
    <s v="standard"/>
    <s v="none"/>
    <n v="58"/>
    <n v="70"/>
    <n v="67"/>
    <n v="195"/>
    <n v="65"/>
  </r>
  <r>
    <s v="female"/>
    <x v="3"/>
    <x v="5"/>
    <s v="standard"/>
    <s v="none"/>
    <n v="73"/>
    <n v="86"/>
    <n v="82"/>
    <n v="241"/>
    <n v="80.333333333333329"/>
  </r>
  <r>
    <s v="female"/>
    <x v="1"/>
    <x v="0"/>
    <s v="standard"/>
    <s v="none"/>
    <n v="65"/>
    <n v="72"/>
    <n v="74"/>
    <n v="211"/>
    <n v="70.333333333333329"/>
  </r>
  <r>
    <s v="male"/>
    <x v="1"/>
    <x v="4"/>
    <s v="free/reduced"/>
    <s v="none"/>
    <n v="27"/>
    <n v="34"/>
    <n v="36"/>
    <n v="97"/>
    <n v="32.333333333333336"/>
  </r>
  <r>
    <s v="male"/>
    <x v="1"/>
    <x v="4"/>
    <s v="standard"/>
    <s v="none"/>
    <n v="71"/>
    <n v="79"/>
    <n v="71"/>
    <n v="221"/>
    <n v="73.666666666666671"/>
  </r>
  <r>
    <s v="male"/>
    <x v="1"/>
    <x v="3"/>
    <s v="free/reduced"/>
    <s v="completed"/>
    <n v="43"/>
    <n v="45"/>
    <n v="50"/>
    <n v="138"/>
    <n v="46"/>
  </r>
  <r>
    <s v="female"/>
    <x v="4"/>
    <x v="6"/>
    <s v="standard"/>
    <s v="none"/>
    <n v="79"/>
    <n v="86"/>
    <n v="92"/>
    <n v="257"/>
    <n v="85.666666666666671"/>
  </r>
  <r>
    <s v="male"/>
    <x v="1"/>
    <x v="3"/>
    <s v="free/reduced"/>
    <s v="completed"/>
    <n v="78"/>
    <n v="81"/>
    <n v="82"/>
    <n v="241"/>
    <n v="80.333333333333329"/>
  </r>
  <r>
    <s v="male"/>
    <x v="0"/>
    <x v="5"/>
    <s v="standard"/>
    <s v="completed"/>
    <n v="65"/>
    <n v="66"/>
    <n v="62"/>
    <n v="193"/>
    <n v="64.333333333333329"/>
  </r>
  <r>
    <s v="female"/>
    <x v="5"/>
    <x v="1"/>
    <m/>
    <s v="completed"/>
    <n v="63"/>
    <n v="72"/>
    <n v="70"/>
    <n v="205"/>
    <n v="68.333333333333329"/>
  </r>
  <r>
    <s v="female"/>
    <x v="3"/>
    <x v="1"/>
    <s v="free/reduced"/>
    <s v="none"/>
    <n v="58"/>
    <n v="67"/>
    <n v="62"/>
    <n v="187"/>
    <n v="62.333333333333336"/>
  </r>
  <r>
    <s v="female"/>
    <x v="3"/>
    <x v="0"/>
    <s v="standard"/>
    <s v="none"/>
    <n v="65"/>
    <n v="67"/>
    <n v="62"/>
    <n v="194"/>
    <n v="64.666666666666671"/>
  </r>
  <r>
    <s v="male"/>
    <x v="0"/>
    <x v="1"/>
    <s v="standard"/>
    <s v="none"/>
    <n v="79"/>
    <n v="67"/>
    <n v="67"/>
    <n v="213"/>
    <n v="71"/>
  </r>
  <r>
    <s v="male"/>
    <x v="3"/>
    <x v="0"/>
    <s v="standard"/>
    <s v="completed"/>
    <n v="68"/>
    <n v="74"/>
    <n v="74"/>
    <n v="216"/>
    <n v="72"/>
  </r>
  <r>
    <s v="female"/>
    <x v="3"/>
    <x v="3"/>
    <s v="standard"/>
    <s v="none"/>
    <n v="85"/>
    <n v="91"/>
    <n v="89"/>
    <n v="265"/>
    <n v="88.333333333333329"/>
  </r>
  <r>
    <s v="male"/>
    <x v="0"/>
    <x v="4"/>
    <s v="standard"/>
    <s v="completed"/>
    <n v="60"/>
    <n v="44"/>
    <n v="47"/>
    <n v="151"/>
    <n v="50.333333333333336"/>
  </r>
  <r>
    <s v="male"/>
    <x v="1"/>
    <x v="1"/>
    <s v="standard"/>
    <s v="completed"/>
    <n v="98"/>
    <n v="86"/>
    <n v="90"/>
    <n v="274"/>
    <n v="91.333333333333329"/>
  </r>
  <r>
    <s v="female"/>
    <x v="1"/>
    <x v="1"/>
    <s v="standard"/>
    <s v="none"/>
    <n v="58"/>
    <n v="67"/>
    <n v="72"/>
    <n v="197"/>
    <n v="65.666666666666671"/>
  </r>
  <r>
    <s v="female"/>
    <x v="3"/>
    <x v="2"/>
    <s v="standard"/>
    <s v="none"/>
    <n v="87"/>
    <n v="100"/>
    <n v="100"/>
    <n v="287"/>
    <n v="95.666666666666671"/>
  </r>
  <r>
    <s v="male"/>
    <x v="5"/>
    <x v="3"/>
    <s v="standard"/>
    <s v="completed"/>
    <n v="66"/>
    <n v="63"/>
    <n v="64"/>
    <n v="193"/>
    <n v="64.333333333333329"/>
  </r>
  <r>
    <s v="female"/>
    <x v="4"/>
    <x v="3"/>
    <s v="free/reduced"/>
    <s v="none"/>
    <n v="52"/>
    <n v="76"/>
    <n v="70"/>
    <n v="198"/>
    <n v="66"/>
  </r>
  <r>
    <s v="female"/>
    <x v="0"/>
    <x v="5"/>
    <s v="standard"/>
    <s v="none"/>
    <n v="70"/>
    <n v="64"/>
    <n v="72"/>
    <n v="206"/>
    <n v="68.666666666666671"/>
  </r>
  <r>
    <s v="female"/>
    <x v="3"/>
    <x v="3"/>
    <s v="free/reduced"/>
    <s v="completed"/>
    <n v="77"/>
    <n v="89"/>
    <n v="98"/>
    <n v="264"/>
    <n v="88"/>
  </r>
  <r>
    <s v="male"/>
    <x v="1"/>
    <x v="4"/>
    <s v="standard"/>
    <s v="none"/>
    <n v="62"/>
    <n v="55"/>
    <n v="49"/>
    <n v="166"/>
    <n v="55.333333333333336"/>
  </r>
  <r>
    <s v="male"/>
    <x v="2"/>
    <x v="3"/>
    <s v="standard"/>
    <s v="none"/>
    <n v="54"/>
    <n v="53"/>
    <n v="47"/>
    <n v="154"/>
    <n v="51.333333333333336"/>
  </r>
  <r>
    <s v="female"/>
    <x v="3"/>
    <x v="1"/>
    <s v="standard"/>
    <s v="none"/>
    <n v="51"/>
    <n v="58"/>
    <n v="54"/>
    <n v="163"/>
    <n v="54.333333333333336"/>
  </r>
  <r>
    <s v="female"/>
    <x v="5"/>
    <x v="0"/>
    <s v="standard"/>
    <s v="completed"/>
    <n v="99"/>
    <n v="100"/>
    <n v="100"/>
    <n v="299"/>
    <n v="99.666666666666671"/>
  </r>
  <r>
    <s v="male"/>
    <x v="1"/>
    <x v="4"/>
    <s v="standard"/>
    <s v="none"/>
    <n v="84"/>
    <n v="77"/>
    <n v="74"/>
    <n v="235"/>
    <n v="78.333333333333329"/>
  </r>
  <r>
    <s v="female"/>
    <x v="0"/>
    <x v="0"/>
    <s v="free/reduced"/>
    <s v="none"/>
    <n v="75"/>
    <n v="85"/>
    <n v="82"/>
    <n v="242"/>
    <n v="80.666666666666671"/>
  </r>
  <r>
    <s v="female"/>
    <x v="3"/>
    <x v="0"/>
    <s v="standard"/>
    <s v="none"/>
    <n v="78"/>
    <n v="82"/>
    <n v="79"/>
    <n v="239"/>
    <n v="79.666666666666671"/>
  </r>
  <r>
    <s v="female"/>
    <x v="3"/>
    <x v="5"/>
    <s v="standard"/>
    <s v="none"/>
    <n v="51"/>
    <n v="63"/>
    <n v="61"/>
    <n v="175"/>
    <n v="58.333333333333336"/>
  </r>
  <r>
    <s v="female"/>
    <x v="1"/>
    <x v="1"/>
    <s v="standard"/>
    <s v="none"/>
    <n v="55"/>
    <n v="69"/>
    <n v="65"/>
    <n v="189"/>
    <n v="63"/>
  </r>
  <r>
    <s v="female"/>
    <x v="1"/>
    <x v="0"/>
    <s v="standard"/>
    <s v="completed"/>
    <n v="79"/>
    <n v="92"/>
    <n v="89"/>
    <n v="260"/>
    <n v="86.666666666666671"/>
  </r>
  <r>
    <s v="male"/>
    <x v="0"/>
    <x v="3"/>
    <s v="standard"/>
    <s v="completed"/>
    <n v="91"/>
    <n v="89"/>
    <n v="92"/>
    <n v="272"/>
    <n v="90.666666666666671"/>
  </r>
  <r>
    <s v="female"/>
    <x v="1"/>
    <x v="1"/>
    <s v="standard"/>
    <s v="completed"/>
    <n v="88"/>
    <n v="93"/>
    <n v="93"/>
    <n v="274"/>
    <n v="91.333333333333329"/>
  </r>
  <r>
    <s v="male"/>
    <x v="3"/>
    <x v="4"/>
    <s v="free/reduced"/>
    <s v="none"/>
    <n v="63"/>
    <n v="57"/>
    <n v="56"/>
    <n v="176"/>
    <n v="58.666666666666664"/>
  </r>
  <r>
    <s v="male"/>
    <x v="5"/>
    <x v="1"/>
    <s v="standard"/>
    <s v="none"/>
    <n v="83"/>
    <n v="80"/>
    <n v="73"/>
    <n v="236"/>
    <n v="78.666666666666671"/>
  </r>
  <r>
    <s v="female"/>
    <x v="0"/>
    <x v="4"/>
    <s v="standard"/>
    <s v="none"/>
    <n v="87"/>
    <n v="95"/>
    <n v="86"/>
    <n v="268"/>
    <n v="89.333333333333329"/>
  </r>
  <r>
    <s v="male"/>
    <x v="0"/>
    <x v="5"/>
    <s v="standard"/>
    <s v="none"/>
    <n v="72"/>
    <n v="68"/>
    <n v="67"/>
    <n v="207"/>
    <n v="69"/>
  </r>
  <r>
    <s v="male"/>
    <x v="3"/>
    <x v="1"/>
    <s v="standard"/>
    <s v="completed"/>
    <n v="65"/>
    <n v="77"/>
    <n v="74"/>
    <n v="216"/>
    <n v="72"/>
  </r>
  <r>
    <s v="male"/>
    <x v="3"/>
    <x v="2"/>
    <s v="standard"/>
    <s v="none"/>
    <n v="82"/>
    <n v="82"/>
    <n v="74"/>
    <n v="238"/>
    <n v="79.333333333333329"/>
  </r>
  <r>
    <s v="female"/>
    <x v="2"/>
    <x v="0"/>
    <s v="standard"/>
    <s v="none"/>
    <n v="51"/>
    <n v="49"/>
    <n v="51"/>
    <n v="151"/>
    <n v="50.333333333333336"/>
  </r>
  <r>
    <s v="male"/>
    <x v="3"/>
    <x v="2"/>
    <s v="standard"/>
    <s v="none"/>
    <n v="89"/>
    <n v="84"/>
    <n v="82"/>
    <n v="255"/>
    <n v="85"/>
  </r>
  <r>
    <s v="male"/>
    <x v="1"/>
    <x v="5"/>
    <s v="free/reduced"/>
    <s v="completed"/>
    <n v="53"/>
    <n v="37"/>
    <n v="40"/>
    <n v="130"/>
    <n v="43.333333333333336"/>
  </r>
  <r>
    <s v="male"/>
    <x v="5"/>
    <x v="1"/>
    <s v="free/reduced"/>
    <s v="completed"/>
    <n v="87"/>
    <n v="74"/>
    <n v="70"/>
    <n v="231"/>
    <n v="77"/>
  </r>
  <r>
    <s v="female"/>
    <x v="1"/>
    <x v="1"/>
    <s v="standard"/>
    <s v="completed"/>
    <n v="75"/>
    <n v="81"/>
    <n v="84"/>
    <n v="240"/>
    <n v="80"/>
  </r>
  <r>
    <s v="male"/>
    <x v="3"/>
    <x v="0"/>
    <s v="free/reduced"/>
    <s v="completed"/>
    <n v="74"/>
    <n v="79"/>
    <n v="75"/>
    <n v="228"/>
    <n v="76"/>
  </r>
  <r>
    <s v="male"/>
    <x v="1"/>
    <x v="0"/>
    <m/>
    <s v="none"/>
    <n v="58"/>
    <n v="55"/>
    <n v="48"/>
    <n v="161"/>
    <n v="53.666666666666664"/>
  </r>
  <r>
    <s v="male"/>
    <x v="0"/>
    <x v="5"/>
    <s v="standard"/>
    <s v="completed"/>
    <n v="51"/>
    <n v="54"/>
    <n v="41"/>
    <n v="146"/>
    <n v="48.666666666666664"/>
  </r>
  <r>
    <s v="male"/>
    <x v="5"/>
    <x v="4"/>
    <s v="standard"/>
    <s v="none"/>
    <n v="70"/>
    <n v="55"/>
    <n v="56"/>
    <n v="181"/>
    <n v="60.333333333333336"/>
  </r>
  <r>
    <s v="female"/>
    <x v="1"/>
    <x v="3"/>
    <s v="standard"/>
    <s v="none"/>
    <n v="59"/>
    <n v="66"/>
    <n v="67"/>
    <n v="192"/>
    <n v="64"/>
  </r>
  <r>
    <s v="male"/>
    <x v="3"/>
    <x v="1"/>
    <s v="standard"/>
    <s v="completed"/>
    <n v="71"/>
    <n v="61"/>
    <n v="69"/>
    <n v="201"/>
    <n v="67"/>
  </r>
  <r>
    <s v="female"/>
    <x v="3"/>
    <x v="5"/>
    <s v="standard"/>
    <s v="none"/>
    <n v="76"/>
    <n v="72"/>
    <n v="71"/>
    <n v="219"/>
    <n v="73"/>
  </r>
  <r>
    <s v="female"/>
    <x v="1"/>
    <x v="1"/>
    <s v="free/reduced"/>
    <s v="none"/>
    <n v="59"/>
    <n v="62"/>
    <n v="64"/>
    <n v="185"/>
    <n v="61.666666666666664"/>
  </r>
  <r>
    <s v="female"/>
    <x v="5"/>
    <x v="1"/>
    <s v="free/reduced"/>
    <s v="completed"/>
    <n v="42"/>
    <n v="55"/>
    <n v="54"/>
    <n v="151"/>
    <n v="50.333333333333336"/>
  </r>
  <r>
    <s v="male"/>
    <x v="2"/>
    <x v="4"/>
    <s v="standard"/>
    <s v="none"/>
    <n v="57"/>
    <n v="43"/>
    <n v="47"/>
    <n v="147"/>
    <n v="49"/>
  </r>
  <r>
    <s v="male"/>
    <x v="3"/>
    <x v="1"/>
    <s v="standard"/>
    <s v="none"/>
    <n v="88"/>
    <n v="73"/>
    <n v="78"/>
    <n v="239"/>
    <n v="79.666666666666671"/>
  </r>
  <r>
    <s v="female"/>
    <x v="1"/>
    <x v="1"/>
    <s v="free/reduced"/>
    <s v="none"/>
    <n v="22"/>
    <n v="39"/>
    <n v="33"/>
    <n v="94"/>
    <n v="31.333333333333332"/>
  </r>
  <r>
    <s v="male"/>
    <x v="0"/>
    <x v="5"/>
    <s v="standard"/>
    <s v="none"/>
    <n v="88"/>
    <n v="84"/>
    <n v="75"/>
    <n v="247"/>
    <n v="82.333333333333329"/>
  </r>
  <r>
    <s v="male"/>
    <x v="1"/>
    <x v="3"/>
    <s v="free/reduced"/>
    <s v="none"/>
    <n v="73"/>
    <n v="68"/>
    <n v="66"/>
    <n v="207"/>
    <n v="69"/>
  </r>
  <r>
    <s v="female"/>
    <x v="3"/>
    <x v="0"/>
    <s v="standard"/>
    <s v="completed"/>
    <n v="68"/>
    <n v="75"/>
    <n v="81"/>
    <n v="224"/>
    <n v="74.666666666666671"/>
  </r>
  <r>
    <s v="male"/>
    <x v="5"/>
    <x v="3"/>
    <s v="free/reduced"/>
    <s v="completed"/>
    <n v="100"/>
    <n v="100"/>
    <n v="93"/>
    <n v="293"/>
    <n v="97.666666666666671"/>
  </r>
  <r>
    <s v="male"/>
    <x v="2"/>
    <x v="5"/>
    <s v="standard"/>
    <s v="completed"/>
    <n v="62"/>
    <n v="67"/>
    <n v="69"/>
    <n v="198"/>
    <n v="66"/>
  </r>
  <r>
    <s v="male"/>
    <x v="2"/>
    <x v="0"/>
    <s v="standard"/>
    <s v="none"/>
    <n v="77"/>
    <n v="67"/>
    <n v="68"/>
    <n v="212"/>
    <n v="70.666666666666671"/>
  </r>
  <r>
    <s v="female"/>
    <x v="0"/>
    <x v="3"/>
    <s v="standard"/>
    <s v="completed"/>
    <n v="59"/>
    <n v="70"/>
    <n v="66"/>
    <n v="195"/>
    <n v="65"/>
  </r>
  <r>
    <s v="male"/>
    <x v="3"/>
    <x v="0"/>
    <s v="standard"/>
    <s v="none"/>
    <n v="54"/>
    <n v="49"/>
    <n v="47"/>
    <n v="150"/>
    <n v="50"/>
  </r>
  <r>
    <s v="male"/>
    <x v="3"/>
    <x v="5"/>
    <s v="standard"/>
    <s v="none"/>
    <n v="62"/>
    <n v="67"/>
    <n v="61"/>
    <n v="190"/>
    <n v="63.333333333333336"/>
  </r>
  <r>
    <s v="female"/>
    <x v="1"/>
    <x v="1"/>
    <s v="standard"/>
    <s v="completed"/>
    <n v="70"/>
    <n v="89"/>
    <n v="88"/>
    <n v="247"/>
    <n v="82.333333333333329"/>
  </r>
  <r>
    <s v="female"/>
    <x v="5"/>
    <x v="4"/>
    <s v="free/reduced"/>
    <s v="completed"/>
    <n v="66"/>
    <n v="74"/>
    <n v="78"/>
    <n v="218"/>
    <n v="72.666666666666671"/>
  </r>
  <r>
    <s v="male"/>
    <x v="0"/>
    <x v="1"/>
    <s v="free/reduced"/>
    <s v="none"/>
    <n v="60"/>
    <n v="60"/>
    <n v="60"/>
    <n v="180"/>
    <n v="60"/>
  </r>
  <r>
    <s v="female"/>
    <x v="0"/>
    <x v="3"/>
    <s v="standard"/>
    <s v="completed"/>
    <n v="61"/>
    <n v="86"/>
    <n v="87"/>
    <n v="234"/>
    <n v="78"/>
  </r>
  <r>
    <s v="male"/>
    <x v="3"/>
    <x v="3"/>
    <s v="free/reduced"/>
    <s v="none"/>
    <n v="66"/>
    <n v="62"/>
    <n v="64"/>
    <n v="192"/>
    <n v="64"/>
  </r>
  <r>
    <s v="male"/>
    <x v="0"/>
    <x v="3"/>
    <s v="free/reduced"/>
    <s v="completed"/>
    <n v="82"/>
    <n v="78"/>
    <n v="74"/>
    <n v="234"/>
    <n v="78"/>
  </r>
  <r>
    <s v="female"/>
    <x v="5"/>
    <x v="1"/>
    <s v="free/reduced"/>
    <s v="completed"/>
    <n v="75"/>
    <n v="88"/>
    <n v="85"/>
    <n v="248"/>
    <n v="82.666666666666671"/>
  </r>
  <r>
    <s v="male"/>
    <x v="0"/>
    <x v="2"/>
    <s v="free/reduced"/>
    <s v="none"/>
    <n v="49"/>
    <n v="53"/>
    <n v="52"/>
    <n v="154"/>
    <n v="51.333333333333336"/>
  </r>
  <r>
    <s v="male"/>
    <x v="1"/>
    <x v="4"/>
    <s v="standard"/>
    <s v="none"/>
    <n v="52"/>
    <n v="53"/>
    <n v="49"/>
    <n v="154"/>
    <n v="51.333333333333336"/>
  </r>
  <r>
    <s v="female"/>
    <x v="5"/>
    <x v="2"/>
    <s v="standard"/>
    <s v="none"/>
    <n v="81"/>
    <n v="92"/>
    <n v="91"/>
    <n v="264"/>
    <n v="88"/>
  </r>
  <r>
    <s v="female"/>
    <x v="1"/>
    <x v="0"/>
    <s v="standard"/>
    <s v="completed"/>
    <n v="96"/>
    <n v="100"/>
    <n v="100"/>
    <n v="296"/>
    <n v="98.666666666666671"/>
  </r>
  <r>
    <s v="male"/>
    <x v="1"/>
    <x v="4"/>
    <s v="free/reduced"/>
    <s v="completed"/>
    <n v="53"/>
    <n v="51"/>
    <n v="51"/>
    <n v="155"/>
    <n v="51.666666666666664"/>
  </r>
  <r>
    <s v="female"/>
    <x v="0"/>
    <x v="2"/>
    <s v="free/reduced"/>
    <s v="completed"/>
    <n v="58"/>
    <n v="76"/>
    <n v="78"/>
    <n v="212"/>
    <n v="70.666666666666671"/>
  </r>
  <r>
    <s v="female"/>
    <x v="0"/>
    <x v="4"/>
    <s v="standard"/>
    <s v="completed"/>
    <n v="68"/>
    <n v="83"/>
    <n v="78"/>
    <n v="229"/>
    <n v="76.333333333333329"/>
  </r>
  <r>
    <s v="female"/>
    <x v="1"/>
    <x v="1"/>
    <s v="free/reduced"/>
    <s v="completed"/>
    <n v="67"/>
    <n v="75"/>
    <n v="70"/>
    <n v="212"/>
    <n v="70.666666666666671"/>
  </r>
  <r>
    <s v="male"/>
    <x v="2"/>
    <x v="4"/>
    <m/>
    <s v="completed"/>
    <n v="72"/>
    <n v="73"/>
    <n v="74"/>
    <n v="219"/>
    <n v="73"/>
  </r>
  <r>
    <s v="male"/>
    <x v="5"/>
    <x v="5"/>
    <s v="standard"/>
    <s v="none"/>
    <n v="94"/>
    <n v="88"/>
    <n v="78"/>
    <n v="260"/>
    <n v="86.666666666666671"/>
  </r>
  <r>
    <s v="female"/>
    <x v="3"/>
    <x v="1"/>
    <s v="standard"/>
    <s v="none"/>
    <n v="79"/>
    <n v="86"/>
    <n v="81"/>
    <n v="246"/>
    <n v="82"/>
  </r>
  <r>
    <s v="female"/>
    <x v="1"/>
    <x v="3"/>
    <s v="standard"/>
    <s v="none"/>
    <n v="63"/>
    <n v="67"/>
    <n v="70"/>
    <n v="200"/>
    <n v="66.666666666666671"/>
  </r>
  <r>
    <s v="female"/>
    <x v="1"/>
    <x v="0"/>
    <s v="free/reduced"/>
    <s v="completed"/>
    <n v="43"/>
    <n v="51"/>
    <n v="54"/>
    <n v="148"/>
    <n v="49.333333333333336"/>
  </r>
  <r>
    <s v="female"/>
    <x v="1"/>
    <x v="2"/>
    <s v="standard"/>
    <s v="completed"/>
    <n v="81"/>
    <n v="91"/>
    <n v="87"/>
    <n v="259"/>
    <n v="86.333333333333329"/>
  </r>
  <r>
    <s v="female"/>
    <x v="0"/>
    <x v="4"/>
    <s v="free/reduced"/>
    <s v="completed"/>
    <n v="46"/>
    <n v="54"/>
    <n v="58"/>
    <n v="158"/>
    <n v="52.666666666666664"/>
  </r>
  <r>
    <s v="female"/>
    <x v="1"/>
    <x v="3"/>
    <s v="standard"/>
    <s v="completed"/>
    <n v="71"/>
    <n v="77"/>
    <n v="77"/>
    <n v="225"/>
    <n v="75"/>
  </r>
  <r>
    <s v="female"/>
    <x v="0"/>
    <x v="2"/>
    <s v="free/reduced"/>
    <s v="completed"/>
    <n v="52"/>
    <n v="70"/>
    <n v="62"/>
    <n v="184"/>
    <n v="61.333333333333336"/>
  </r>
  <r>
    <s v="female"/>
    <x v="3"/>
    <x v="5"/>
    <s v="standard"/>
    <s v="completed"/>
    <n v="97"/>
    <n v="100"/>
    <n v="100"/>
    <n v="297"/>
    <n v="99"/>
  </r>
  <r>
    <s v="male"/>
    <x v="1"/>
    <x v="2"/>
    <s v="free/reduced"/>
    <s v="completed"/>
    <n v="62"/>
    <n v="68"/>
    <n v="75"/>
    <n v="205"/>
    <n v="68.333333333333329"/>
  </r>
  <r>
    <s v="female"/>
    <x v="1"/>
    <x v="1"/>
    <s v="free/reduced"/>
    <s v="none"/>
    <n v="46"/>
    <n v="64"/>
    <n v="66"/>
    <n v="176"/>
    <n v="58.666666666666664"/>
  </r>
  <r>
    <s v="female"/>
    <x v="5"/>
    <x v="4"/>
    <s v="standard"/>
    <s v="none"/>
    <n v="50"/>
    <n v="50"/>
    <n v="47"/>
    <n v="147"/>
    <n v="49"/>
  </r>
  <r>
    <s v="female"/>
    <x v="3"/>
    <x v="3"/>
    <s v="standard"/>
    <s v="none"/>
    <n v="65"/>
    <n v="69"/>
    <n v="70"/>
    <n v="204"/>
    <n v="68"/>
  </r>
  <r>
    <s v="male"/>
    <x v="1"/>
    <x v="5"/>
    <s v="free/reduced"/>
    <s v="completed"/>
    <n v="45"/>
    <n v="52"/>
    <n v="49"/>
    <n v="146"/>
    <n v="48.666666666666664"/>
  </r>
  <r>
    <s v="male"/>
    <x v="1"/>
    <x v="3"/>
    <s v="free/reduced"/>
    <s v="completed"/>
    <n v="65"/>
    <n v="67"/>
    <n v="65"/>
    <n v="197"/>
    <n v="65.666666666666671"/>
  </r>
  <r>
    <s v="male"/>
    <x v="5"/>
    <x v="4"/>
    <s v="standard"/>
    <s v="none"/>
    <n v="80"/>
    <n v="76"/>
    <n v="65"/>
    <n v="221"/>
    <n v="73.666666666666671"/>
  </r>
  <r>
    <s v="male"/>
    <x v="3"/>
    <x v="5"/>
    <s v="standard"/>
    <s v="completed"/>
    <n v="62"/>
    <n v="66"/>
    <n v="68"/>
    <n v="196"/>
    <n v="65.333333333333329"/>
  </r>
  <r>
    <s v="male"/>
    <x v="0"/>
    <x v="5"/>
    <s v="free/reduced"/>
    <s v="none"/>
    <n v="48"/>
    <n v="52"/>
    <n v="45"/>
    <n v="145"/>
    <n v="48.333333333333336"/>
  </r>
  <r>
    <s v="female"/>
    <x v="1"/>
    <x v="0"/>
    <s v="standard"/>
    <s v="none"/>
    <n v="77"/>
    <n v="88"/>
    <n v="87"/>
    <n v="252"/>
    <n v="84"/>
  </r>
  <r>
    <s v="female"/>
    <x v="5"/>
    <x v="3"/>
    <s v="standard"/>
    <s v="none"/>
    <n v="66"/>
    <n v="65"/>
    <n v="69"/>
    <n v="200"/>
    <n v="66.666666666666671"/>
  </r>
  <r>
    <s v="male"/>
    <x v="3"/>
    <x v="1"/>
    <s v="standard"/>
    <s v="completed"/>
    <n v="76"/>
    <n v="83"/>
    <n v="79"/>
    <n v="238"/>
    <n v="79.333333333333329"/>
  </r>
  <r>
    <s v="female"/>
    <x v="0"/>
    <x v="5"/>
    <s v="standard"/>
    <s v="none"/>
    <n v="62"/>
    <n v="64"/>
    <n v="66"/>
    <n v="192"/>
    <n v="64"/>
  </r>
  <r>
    <s v="male"/>
    <x v="3"/>
    <x v="1"/>
    <s v="standard"/>
    <s v="completed"/>
    <n v="77"/>
    <n v="62"/>
    <n v="62"/>
    <n v="201"/>
    <n v="67"/>
  </r>
  <r>
    <s v="female"/>
    <x v="1"/>
    <x v="2"/>
    <s v="standard"/>
    <s v="completed"/>
    <n v="69"/>
    <n v="84"/>
    <n v="85"/>
    <n v="238"/>
    <n v="79.333333333333329"/>
  </r>
  <r>
    <s v="male"/>
    <x v="3"/>
    <x v="3"/>
    <s v="standard"/>
    <s v="none"/>
    <n v="61"/>
    <n v="55"/>
    <n v="52"/>
    <n v="168"/>
    <n v="56"/>
  </r>
  <r>
    <s v="male"/>
    <x v="1"/>
    <x v="5"/>
    <s v="free/reduced"/>
    <s v="completed"/>
    <n v="59"/>
    <n v="69"/>
    <n v="65"/>
    <n v="193"/>
    <n v="64.333333333333329"/>
  </r>
  <r>
    <s v="male"/>
    <x v="5"/>
    <x v="4"/>
    <s v="free/reduced"/>
    <s v="none"/>
    <n v="55"/>
    <n v="56"/>
    <n v="51"/>
    <n v="162"/>
    <n v="54"/>
  </r>
  <r>
    <s v="female"/>
    <x v="0"/>
    <x v="1"/>
    <s v="free/reduced"/>
    <s v="none"/>
    <n v="45"/>
    <n v="53"/>
    <n v="55"/>
    <n v="153"/>
    <n v="51"/>
  </r>
  <r>
    <s v="female"/>
    <x v="0"/>
    <x v="0"/>
    <m/>
    <s v="none"/>
    <n v="78"/>
    <n v="79"/>
    <n v="76"/>
    <n v="233"/>
    <n v="77.666666666666671"/>
  </r>
  <r>
    <s v="female"/>
    <x v="1"/>
    <x v="3"/>
    <s v="standard"/>
    <s v="completed"/>
    <n v="67"/>
    <n v="84"/>
    <n v="86"/>
    <n v="237"/>
    <n v="79"/>
  </r>
  <r>
    <s v="female"/>
    <x v="3"/>
    <x v="1"/>
    <s v="free/reduced"/>
    <s v="none"/>
    <n v="65"/>
    <n v="81"/>
    <n v="77"/>
    <n v="223"/>
    <n v="74.333333333333329"/>
  </r>
  <r>
    <s v="male"/>
    <x v="1"/>
    <x v="3"/>
    <s v="standard"/>
    <s v="none"/>
    <n v="69"/>
    <n v="77"/>
    <n v="69"/>
    <n v="215"/>
    <n v="71.666666666666671"/>
  </r>
  <r>
    <s v="female"/>
    <x v="0"/>
    <x v="3"/>
    <s v="standard"/>
    <s v="none"/>
    <n v="57"/>
    <n v="69"/>
    <n v="68"/>
    <n v="194"/>
    <n v="64.666666666666671"/>
  </r>
  <r>
    <s v="male"/>
    <x v="1"/>
    <x v="1"/>
    <s v="standard"/>
    <s v="none"/>
    <n v="59"/>
    <n v="41"/>
    <n v="42"/>
    <n v="142"/>
    <n v="47.333333333333336"/>
  </r>
  <r>
    <s v="male"/>
    <x v="3"/>
    <x v="5"/>
    <s v="standard"/>
    <s v="completed"/>
    <n v="74"/>
    <n v="71"/>
    <n v="78"/>
    <n v="223"/>
    <n v="74.333333333333329"/>
  </r>
  <r>
    <s v="male"/>
    <x v="5"/>
    <x v="0"/>
    <s v="standard"/>
    <s v="none"/>
    <n v="82"/>
    <n v="62"/>
    <n v="62"/>
    <n v="206"/>
    <n v="68.666666666666671"/>
  </r>
  <r>
    <s v="male"/>
    <x v="5"/>
    <x v="4"/>
    <s v="standard"/>
    <s v="completed"/>
    <n v="81"/>
    <n v="80"/>
    <n v="76"/>
    <n v="237"/>
    <n v="79"/>
  </r>
  <r>
    <s v="female"/>
    <x v="0"/>
    <x v="1"/>
    <s v="free/reduced"/>
    <s v="none"/>
    <n v="74"/>
    <n v="81"/>
    <n v="76"/>
    <n v="231"/>
    <n v="77"/>
  </r>
  <r>
    <s v="female"/>
    <x v="0"/>
    <x v="1"/>
    <s v="free/reduced"/>
    <s v="none"/>
    <n v="58"/>
    <n v="61"/>
    <n v="66"/>
    <n v="185"/>
    <n v="61.666666666666664"/>
  </r>
  <r>
    <s v="male"/>
    <x v="3"/>
    <x v="5"/>
    <s v="free/reduced"/>
    <s v="completed"/>
    <n v="80"/>
    <n v="79"/>
    <n v="79"/>
    <n v="238"/>
    <n v="79.333333333333329"/>
  </r>
  <r>
    <s v="male"/>
    <x v="1"/>
    <x v="1"/>
    <s v="free/reduced"/>
    <s v="none"/>
    <n v="35"/>
    <n v="28"/>
    <n v="27"/>
    <n v="90"/>
    <n v="30"/>
  </r>
  <r>
    <s v="female"/>
    <x v="1"/>
    <x v="4"/>
    <s v="free/reduced"/>
    <s v="none"/>
    <n v="42"/>
    <n v="62"/>
    <n v="60"/>
    <n v="164"/>
    <n v="54.666666666666664"/>
  </r>
  <r>
    <s v="male"/>
    <x v="1"/>
    <x v="3"/>
    <s v="free/reduced"/>
    <s v="completed"/>
    <n v="60"/>
    <n v="51"/>
    <n v="56"/>
    <n v="167"/>
    <n v="55.666666666666664"/>
  </r>
  <r>
    <s v="male"/>
    <x v="5"/>
    <x v="4"/>
    <s v="standard"/>
    <s v="completed"/>
    <n v="87"/>
    <n v="91"/>
    <n v="81"/>
    <n v="259"/>
    <n v="86.333333333333329"/>
  </r>
  <r>
    <s v="male"/>
    <x v="0"/>
    <x v="5"/>
    <s v="standard"/>
    <s v="completed"/>
    <n v="84"/>
    <n v="83"/>
    <n v="75"/>
    <n v="242"/>
    <n v="80.666666666666671"/>
  </r>
  <r>
    <s v="female"/>
    <x v="5"/>
    <x v="3"/>
    <s v="free/reduced"/>
    <s v="completed"/>
    <n v="83"/>
    <n v="86"/>
    <n v="88"/>
    <n v="257"/>
    <n v="85.666666666666671"/>
  </r>
  <r>
    <s v="female"/>
    <x v="1"/>
    <x v="4"/>
    <s v="free/reduced"/>
    <s v="none"/>
    <n v="34"/>
    <n v="42"/>
    <n v="39"/>
    <n v="115"/>
    <n v="38.333333333333336"/>
  </r>
  <r>
    <s v="male"/>
    <x v="0"/>
    <x v="4"/>
    <s v="free/reduced"/>
    <s v="none"/>
    <n v="66"/>
    <n v="77"/>
    <n v="70"/>
    <n v="213"/>
    <n v="71"/>
  </r>
  <r>
    <s v="male"/>
    <x v="0"/>
    <x v="5"/>
    <s v="standard"/>
    <s v="completed"/>
    <n v="61"/>
    <n v="56"/>
    <n v="56"/>
    <n v="173"/>
    <n v="57.666666666666664"/>
  </r>
  <r>
    <s v="female"/>
    <x v="3"/>
    <x v="4"/>
    <s v="standard"/>
    <s v="completed"/>
    <n v="56"/>
    <n v="68"/>
    <n v="74"/>
    <n v="198"/>
    <n v="66"/>
  </r>
  <r>
    <s v="male"/>
    <x v="0"/>
    <x v="3"/>
    <s v="standard"/>
    <s v="none"/>
    <n v="87"/>
    <n v="85"/>
    <n v="73"/>
    <n v="245"/>
    <n v="81.666666666666671"/>
  </r>
  <r>
    <s v="female"/>
    <x v="1"/>
    <x v="5"/>
    <s v="free/reduced"/>
    <s v="none"/>
    <n v="55"/>
    <n v="65"/>
    <n v="62"/>
    <n v="182"/>
    <n v="60.666666666666664"/>
  </r>
  <r>
    <s v="male"/>
    <x v="3"/>
    <x v="5"/>
    <s v="standard"/>
    <s v="none"/>
    <n v="86"/>
    <n v="80"/>
    <n v="75"/>
    <n v="241"/>
    <n v="80.333333333333329"/>
  </r>
  <r>
    <s v="female"/>
    <x v="0"/>
    <x v="3"/>
    <s v="standard"/>
    <s v="completed"/>
    <n v="52"/>
    <n v="66"/>
    <n v="73"/>
    <n v="191"/>
    <n v="63.666666666666664"/>
  </r>
  <r>
    <s v="female"/>
    <x v="5"/>
    <x v="2"/>
    <s v="free/reduced"/>
    <s v="none"/>
    <n v="45"/>
    <n v="56"/>
    <n v="54"/>
    <n v="155"/>
    <n v="51.666666666666664"/>
  </r>
  <r>
    <s v="female"/>
    <x v="1"/>
    <x v="1"/>
    <s v="standard"/>
    <s v="none"/>
    <n v="72"/>
    <n v="72"/>
    <n v="71"/>
    <n v="215"/>
    <n v="71.666666666666671"/>
  </r>
  <r>
    <s v="male"/>
    <x v="3"/>
    <x v="4"/>
    <s v="standard"/>
    <s v="none"/>
    <n v="57"/>
    <n v="50"/>
    <n v="54"/>
    <n v="161"/>
    <n v="53.666666666666664"/>
  </r>
  <r>
    <s v="male"/>
    <x v="2"/>
    <x v="5"/>
    <s v="free/reduced"/>
    <s v="none"/>
    <n v="68"/>
    <n v="72"/>
    <n v="64"/>
    <n v="204"/>
    <n v="68"/>
  </r>
  <r>
    <s v="female"/>
    <x v="1"/>
    <x v="1"/>
    <s v="standard"/>
    <s v="completed"/>
    <n v="88"/>
    <n v="95"/>
    <n v="94"/>
    <n v="277"/>
    <n v="92.333333333333329"/>
  </r>
  <r>
    <s v="male"/>
    <x v="3"/>
    <x v="1"/>
    <s v="standard"/>
    <s v="none"/>
    <n v="76"/>
    <n v="64"/>
    <n v="66"/>
    <n v="206"/>
    <n v="68.666666666666671"/>
  </r>
  <r>
    <s v="male"/>
    <x v="1"/>
    <x v="3"/>
    <s v="standard"/>
    <s v="none"/>
    <n v="46"/>
    <n v="43"/>
    <n v="42"/>
    <n v="131"/>
    <n v="43.666666666666664"/>
  </r>
  <r>
    <s v="female"/>
    <x v="0"/>
    <x v="0"/>
    <s v="standard"/>
    <s v="none"/>
    <n v="67"/>
    <n v="86"/>
    <n v="83"/>
    <n v="236"/>
    <n v="78.666666666666671"/>
  </r>
  <r>
    <s v="male"/>
    <x v="5"/>
    <x v="5"/>
    <s v="standard"/>
    <s v="none"/>
    <n v="92"/>
    <n v="87"/>
    <n v="78"/>
    <n v="257"/>
    <n v="85.666666666666671"/>
  </r>
  <r>
    <s v="male"/>
    <x v="1"/>
    <x v="0"/>
    <s v="standard"/>
    <s v="completed"/>
    <n v="83"/>
    <n v="82"/>
    <n v="84"/>
    <n v="249"/>
    <n v="83"/>
  </r>
  <r>
    <s v="male"/>
    <x v="3"/>
    <x v="3"/>
    <s v="standard"/>
    <s v="none"/>
    <n v="80"/>
    <n v="75"/>
    <n v="77"/>
    <n v="232"/>
    <n v="77.333333333333329"/>
  </r>
  <r>
    <s v="male"/>
    <x v="3"/>
    <x v="0"/>
    <s v="free/reduced"/>
    <s v="none"/>
    <n v="63"/>
    <n v="66"/>
    <n v="67"/>
    <n v="196"/>
    <n v="65.333333333333329"/>
  </r>
  <r>
    <s v="female"/>
    <x v="3"/>
    <x v="5"/>
    <s v="standard"/>
    <s v="completed"/>
    <n v="64"/>
    <n v="60"/>
    <n v="74"/>
    <n v="198"/>
    <n v="66"/>
  </r>
  <r>
    <s v="male"/>
    <x v="0"/>
    <x v="1"/>
    <s v="standard"/>
    <s v="none"/>
    <n v="54"/>
    <n v="52"/>
    <n v="51"/>
    <n v="157"/>
    <n v="52.333333333333336"/>
  </r>
  <r>
    <s v="male"/>
    <x v="1"/>
    <x v="3"/>
    <s v="standard"/>
    <s v="none"/>
    <n v="84"/>
    <n v="80"/>
    <n v="80"/>
    <n v="244"/>
    <n v="81.333333333333329"/>
  </r>
  <r>
    <s v="male"/>
    <x v="3"/>
    <x v="4"/>
    <s v="free/reduced"/>
    <s v="completed"/>
    <n v="73"/>
    <n v="68"/>
    <n v="66"/>
    <n v="207"/>
    <n v="69"/>
  </r>
  <r>
    <s v="female"/>
    <x v="5"/>
    <x v="0"/>
    <s v="standard"/>
    <s v="none"/>
    <n v="80"/>
    <n v="83"/>
    <n v="83"/>
    <n v="246"/>
    <n v="82"/>
  </r>
  <r>
    <s v="female"/>
    <x v="3"/>
    <x v="4"/>
    <s v="standard"/>
    <s v="none"/>
    <n v="56"/>
    <n v="52"/>
    <n v="55"/>
    <n v="163"/>
    <n v="54.333333333333336"/>
  </r>
  <r>
    <s v="male"/>
    <x v="5"/>
    <x v="1"/>
    <s v="standard"/>
    <s v="none"/>
    <n v="59"/>
    <n v="51"/>
    <n v="43"/>
    <n v="153"/>
    <n v="51"/>
  </r>
  <r>
    <s v="male"/>
    <x v="3"/>
    <x v="5"/>
    <s v="standard"/>
    <s v="none"/>
    <n v="75"/>
    <n v="74"/>
    <n v="69"/>
    <n v="218"/>
    <n v="72.666666666666671"/>
  </r>
  <r>
    <s v="male"/>
    <x v="1"/>
    <x v="3"/>
    <s v="standard"/>
    <s v="none"/>
    <n v="85"/>
    <n v="76"/>
    <n v="71"/>
    <n v="232"/>
    <n v="77.333333333333329"/>
  </r>
  <r>
    <s v="male"/>
    <x v="5"/>
    <x v="3"/>
    <s v="standard"/>
    <s v="none"/>
    <n v="89"/>
    <n v="76"/>
    <n v="74"/>
    <n v="239"/>
    <n v="79.666666666666671"/>
  </r>
  <r>
    <s v="female"/>
    <x v="0"/>
    <x v="4"/>
    <s v="standard"/>
    <s v="completed"/>
    <n v="58"/>
    <n v="70"/>
    <n v="68"/>
    <n v="196"/>
    <n v="65.333333333333329"/>
  </r>
  <r>
    <s v="female"/>
    <x v="0"/>
    <x v="4"/>
    <s v="standard"/>
    <s v="none"/>
    <n v="65"/>
    <n v="64"/>
    <n v="62"/>
    <n v="191"/>
    <n v="63.666666666666664"/>
  </r>
  <r>
    <s v="male"/>
    <x v="1"/>
    <x v="4"/>
    <m/>
    <s v="none"/>
    <n v="68"/>
    <n v="60"/>
    <n v="53"/>
    <n v="181"/>
    <n v="60.333333333333336"/>
  </r>
  <r>
    <s v="male"/>
    <x v="2"/>
    <x v="5"/>
    <s v="standard"/>
    <s v="completed"/>
    <n v="47"/>
    <n v="49"/>
    <n v="49"/>
    <n v="145"/>
    <n v="48.333333333333336"/>
  </r>
  <r>
    <s v="female"/>
    <x v="3"/>
    <x v="1"/>
    <s v="free/reduced"/>
    <s v="none"/>
    <n v="71"/>
    <n v="83"/>
    <n v="83"/>
    <n v="237"/>
    <n v="79"/>
  </r>
  <r>
    <s v="female"/>
    <x v="0"/>
    <x v="5"/>
    <s v="standard"/>
    <s v="completed"/>
    <n v="60"/>
    <n v="70"/>
    <n v="70"/>
    <n v="200"/>
    <n v="66.666666666666671"/>
  </r>
  <r>
    <s v="male"/>
    <x v="3"/>
    <x v="2"/>
    <s v="standard"/>
    <s v="none"/>
    <n v="80"/>
    <n v="80"/>
    <n v="72"/>
    <n v="232"/>
    <n v="77.333333333333329"/>
  </r>
  <r>
    <s v="male"/>
    <x v="3"/>
    <x v="4"/>
    <s v="standard"/>
    <s v="none"/>
    <n v="54"/>
    <n v="52"/>
    <n v="52"/>
    <n v="158"/>
    <n v="52.666666666666664"/>
  </r>
  <r>
    <s v="female"/>
    <x v="5"/>
    <x v="1"/>
    <s v="standard"/>
    <s v="none"/>
    <n v="62"/>
    <n v="73"/>
    <n v="70"/>
    <n v="205"/>
    <n v="68.333333333333329"/>
  </r>
  <r>
    <s v="female"/>
    <x v="1"/>
    <x v="3"/>
    <s v="free/reduced"/>
    <s v="none"/>
    <n v="64"/>
    <n v="73"/>
    <n v="68"/>
    <n v="205"/>
    <n v="68.333333333333329"/>
  </r>
  <r>
    <s v="male"/>
    <x v="1"/>
    <x v="3"/>
    <s v="standard"/>
    <s v="completed"/>
    <n v="78"/>
    <n v="77"/>
    <n v="77"/>
    <n v="232"/>
    <n v="77.333333333333329"/>
  </r>
  <r>
    <s v="female"/>
    <x v="0"/>
    <x v="1"/>
    <s v="standard"/>
    <s v="none"/>
    <n v="70"/>
    <n v="75"/>
    <n v="78"/>
    <n v="223"/>
    <n v="74.333333333333329"/>
  </r>
  <r>
    <s v="female"/>
    <x v="1"/>
    <x v="2"/>
    <s v="free/reduced"/>
    <s v="completed"/>
    <n v="65"/>
    <n v="81"/>
    <n v="81"/>
    <n v="227"/>
    <n v="75.666666666666671"/>
  </r>
  <r>
    <s v="female"/>
    <x v="1"/>
    <x v="5"/>
    <s v="free/reduced"/>
    <s v="completed"/>
    <n v="64"/>
    <n v="79"/>
    <n v="77"/>
    <n v="220"/>
    <n v="73.333333333333329"/>
  </r>
  <r>
    <s v="male"/>
    <x v="1"/>
    <x v="1"/>
    <s v="standard"/>
    <s v="completed"/>
    <n v="79"/>
    <n v="79"/>
    <n v="78"/>
    <n v="236"/>
    <n v="78.666666666666671"/>
  </r>
  <r>
    <s v="female"/>
    <x v="1"/>
    <x v="5"/>
    <s v="free/reduced"/>
    <s v="none"/>
    <n v="44"/>
    <n v="50"/>
    <n v="51"/>
    <n v="145"/>
    <n v="48.333333333333336"/>
  </r>
  <r>
    <s v="female"/>
    <x v="5"/>
    <x v="4"/>
    <s v="standard"/>
    <s v="none"/>
    <n v="99"/>
    <n v="93"/>
    <n v="90"/>
    <n v="282"/>
    <n v="94"/>
  </r>
  <r>
    <s v="male"/>
    <x v="3"/>
    <x v="4"/>
    <s v="standard"/>
    <s v="none"/>
    <n v="76"/>
    <n v="73"/>
    <n v="68"/>
    <n v="217"/>
    <n v="72.333333333333329"/>
  </r>
  <r>
    <s v="male"/>
    <x v="3"/>
    <x v="5"/>
    <s v="free/reduced"/>
    <s v="none"/>
    <n v="59"/>
    <n v="42"/>
    <n v="41"/>
    <n v="142"/>
    <n v="47.333333333333336"/>
  </r>
  <r>
    <s v="female"/>
    <x v="1"/>
    <x v="0"/>
    <s v="standard"/>
    <s v="none"/>
    <n v="63"/>
    <n v="75"/>
    <n v="81"/>
    <n v="219"/>
    <n v="73"/>
  </r>
  <r>
    <s v="female"/>
    <x v="3"/>
    <x v="4"/>
    <s v="standard"/>
    <s v="none"/>
    <n v="69"/>
    <n v="72"/>
    <n v="77"/>
    <n v="218"/>
    <n v="72.666666666666671"/>
  </r>
  <r>
    <s v="female"/>
    <x v="3"/>
    <x v="3"/>
    <s v="standard"/>
    <s v="completed"/>
    <n v="88"/>
    <n v="92"/>
    <n v="95"/>
    <n v="275"/>
    <n v="91.666666666666671"/>
  </r>
  <r>
    <s v="female"/>
    <x v="5"/>
    <x v="1"/>
    <s v="free/reduced"/>
    <s v="none"/>
    <n v="71"/>
    <n v="76"/>
    <n v="70"/>
    <n v="217"/>
    <n v="72.333333333333329"/>
  </r>
  <r>
    <s v="male"/>
    <x v="1"/>
    <x v="0"/>
    <s v="standard"/>
    <s v="none"/>
    <n v="69"/>
    <n v="63"/>
    <n v="61"/>
    <n v="193"/>
    <n v="64.333333333333329"/>
  </r>
  <r>
    <s v="male"/>
    <x v="1"/>
    <x v="1"/>
    <s v="standard"/>
    <s v="none"/>
    <n v="58"/>
    <n v="49"/>
    <n v="42"/>
    <n v="149"/>
    <n v="49.666666666666664"/>
  </r>
  <r>
    <s v="female"/>
    <x v="3"/>
    <x v="3"/>
    <s v="free/reduced"/>
    <s v="none"/>
    <n v="47"/>
    <n v="53"/>
    <n v="58"/>
    <n v="158"/>
    <n v="52.666666666666664"/>
  </r>
  <r>
    <s v="female"/>
    <x v="3"/>
    <x v="1"/>
    <s v="standard"/>
    <s v="none"/>
    <n v="65"/>
    <n v="70"/>
    <n v="71"/>
    <n v="206"/>
    <n v="68.666666666666671"/>
  </r>
  <r>
    <s v="male"/>
    <x v="0"/>
    <x v="1"/>
    <s v="standard"/>
    <s v="completed"/>
    <n v="88"/>
    <n v="85"/>
    <n v="76"/>
    <n v="249"/>
    <n v="83"/>
  </r>
  <r>
    <s v="male"/>
    <x v="1"/>
    <x v="0"/>
    <s v="standard"/>
    <s v="none"/>
    <n v="83"/>
    <n v="78"/>
    <n v="73"/>
    <n v="234"/>
    <n v="78"/>
  </r>
  <r>
    <s v="female"/>
    <x v="1"/>
    <x v="5"/>
    <s v="standard"/>
    <s v="completed"/>
    <n v="85"/>
    <n v="92"/>
    <n v="93"/>
    <n v="270"/>
    <n v="90"/>
  </r>
  <r>
    <s v="female"/>
    <x v="5"/>
    <x v="4"/>
    <s v="standard"/>
    <s v="completed"/>
    <n v="59"/>
    <n v="63"/>
    <n v="75"/>
    <n v="197"/>
    <n v="65.666666666666671"/>
  </r>
  <r>
    <s v="female"/>
    <x v="1"/>
    <x v="5"/>
    <s v="free/reduced"/>
    <s v="none"/>
    <n v="65"/>
    <n v="86"/>
    <n v="80"/>
    <n v="231"/>
    <n v="77"/>
  </r>
  <r>
    <s v="male"/>
    <x v="0"/>
    <x v="0"/>
    <s v="free/reduced"/>
    <s v="none"/>
    <n v="73"/>
    <n v="56"/>
    <n v="57"/>
    <n v="186"/>
    <n v="62"/>
  </r>
  <r>
    <s v="male"/>
    <x v="3"/>
    <x v="4"/>
    <s v="standard"/>
    <s v="none"/>
    <n v="53"/>
    <n v="52"/>
    <n v="42"/>
    <n v="147"/>
    <n v="49"/>
  </r>
  <r>
    <s v="male"/>
    <x v="3"/>
    <x v="4"/>
    <s v="standard"/>
    <s v="none"/>
    <n v="45"/>
    <n v="48"/>
    <n v="46"/>
    <n v="139"/>
    <n v="46.333333333333336"/>
  </r>
  <r>
    <s v="female"/>
    <x v="3"/>
    <x v="0"/>
    <s v="free/reduced"/>
    <s v="none"/>
    <n v="73"/>
    <n v="79"/>
    <n v="84"/>
    <n v="236"/>
    <n v="78.666666666666671"/>
  </r>
  <r>
    <s v="female"/>
    <x v="3"/>
    <x v="1"/>
    <s v="free/reduced"/>
    <s v="completed"/>
    <n v="70"/>
    <n v="78"/>
    <n v="78"/>
    <n v="226"/>
    <n v="75.333333333333329"/>
  </r>
  <r>
    <s v="female"/>
    <x v="0"/>
    <x v="5"/>
    <s v="standard"/>
    <s v="none"/>
    <n v="37"/>
    <n v="46"/>
    <n v="46"/>
    <n v="129"/>
    <n v="43"/>
  </r>
  <r>
    <s v="male"/>
    <x v="0"/>
    <x v="3"/>
    <s v="standard"/>
    <s v="completed"/>
    <n v="81"/>
    <n v="82"/>
    <n v="82"/>
    <n v="245"/>
    <n v="81.666666666666671"/>
  </r>
  <r>
    <s v="male"/>
    <x v="5"/>
    <x v="3"/>
    <m/>
    <s v="completed"/>
    <n v="97"/>
    <n v="82"/>
    <n v="88"/>
    <n v="267"/>
    <n v="89"/>
  </r>
  <r>
    <s v="female"/>
    <x v="0"/>
    <x v="5"/>
    <s v="standard"/>
    <s v="none"/>
    <n v="67"/>
    <n v="89"/>
    <n v="82"/>
    <n v="238"/>
    <n v="79.333333333333329"/>
  </r>
  <r>
    <s v="male"/>
    <x v="0"/>
    <x v="0"/>
    <s v="free/reduced"/>
    <s v="none"/>
    <n v="88"/>
    <n v="75"/>
    <n v="76"/>
    <n v="239"/>
    <n v="79.666666666666671"/>
  </r>
  <r>
    <s v="male"/>
    <x v="5"/>
    <x v="5"/>
    <s v="standard"/>
    <s v="completed"/>
    <n v="77"/>
    <n v="76"/>
    <n v="77"/>
    <n v="230"/>
    <n v="76.666666666666671"/>
  </r>
  <r>
    <s v="male"/>
    <x v="1"/>
    <x v="3"/>
    <s v="standard"/>
    <s v="none"/>
    <n v="76"/>
    <n v="70"/>
    <n v="68"/>
    <n v="214"/>
    <n v="71.333333333333329"/>
  </r>
  <r>
    <s v="male"/>
    <x v="3"/>
    <x v="5"/>
    <s v="standard"/>
    <s v="none"/>
    <n v="86"/>
    <n v="73"/>
    <n v="70"/>
    <n v="229"/>
    <n v="76.333333333333329"/>
  </r>
  <r>
    <s v="male"/>
    <x v="1"/>
    <x v="5"/>
    <s v="standard"/>
    <s v="completed"/>
    <n v="63"/>
    <n v="60"/>
    <n v="57"/>
    <n v="180"/>
    <n v="60"/>
  </r>
  <r>
    <s v="female"/>
    <x v="5"/>
    <x v="0"/>
    <s v="standard"/>
    <s v="none"/>
    <n v="65"/>
    <n v="73"/>
    <n v="75"/>
    <n v="213"/>
    <n v="71"/>
  </r>
  <r>
    <s v="male"/>
    <x v="3"/>
    <x v="4"/>
    <s v="free/reduced"/>
    <s v="completed"/>
    <n v="78"/>
    <n v="77"/>
    <n v="80"/>
    <n v="235"/>
    <n v="78.333333333333329"/>
  </r>
  <r>
    <s v="male"/>
    <x v="0"/>
    <x v="3"/>
    <s v="free/reduced"/>
    <s v="none"/>
    <n v="67"/>
    <n v="62"/>
    <n v="60"/>
    <n v="189"/>
    <n v="63"/>
  </r>
  <r>
    <s v="male"/>
    <x v="2"/>
    <x v="5"/>
    <s v="standard"/>
    <s v="completed"/>
    <n v="46"/>
    <n v="41"/>
    <n v="43"/>
    <n v="130"/>
    <n v="43.333333333333336"/>
  </r>
  <r>
    <s v="male"/>
    <x v="5"/>
    <x v="3"/>
    <s v="standard"/>
    <s v="completed"/>
    <n v="71"/>
    <n v="74"/>
    <n v="68"/>
    <n v="213"/>
    <n v="71"/>
  </r>
  <r>
    <s v="male"/>
    <x v="1"/>
    <x v="4"/>
    <s v="free/reduced"/>
    <s v="completed"/>
    <n v="40"/>
    <n v="46"/>
    <n v="50"/>
    <n v="136"/>
    <n v="45.333333333333336"/>
  </r>
  <r>
    <s v="male"/>
    <x v="3"/>
    <x v="3"/>
    <s v="free/reduced"/>
    <s v="none"/>
    <n v="90"/>
    <n v="87"/>
    <n v="75"/>
    <n v="252"/>
    <n v="84"/>
  </r>
  <r>
    <s v="male"/>
    <x v="2"/>
    <x v="1"/>
    <s v="free/reduced"/>
    <s v="completed"/>
    <n v="81"/>
    <n v="78"/>
    <n v="81"/>
    <n v="240"/>
    <n v="80"/>
  </r>
  <r>
    <s v="male"/>
    <x v="3"/>
    <x v="5"/>
    <s v="free/reduced"/>
    <s v="none"/>
    <n v="56"/>
    <n v="54"/>
    <n v="52"/>
    <n v="162"/>
    <n v="54"/>
  </r>
  <r>
    <s v="female"/>
    <x v="1"/>
    <x v="3"/>
    <s v="standard"/>
    <s v="completed"/>
    <n v="67"/>
    <n v="84"/>
    <n v="81"/>
    <n v="232"/>
    <n v="77.333333333333329"/>
  </r>
  <r>
    <s v="male"/>
    <x v="0"/>
    <x v="3"/>
    <s v="standard"/>
    <s v="none"/>
    <n v="80"/>
    <n v="76"/>
    <n v="64"/>
    <n v="220"/>
    <n v="73.333333333333329"/>
  </r>
  <r>
    <s v="female"/>
    <x v="1"/>
    <x v="3"/>
    <s v="standard"/>
    <s v="completed"/>
    <n v="74"/>
    <n v="75"/>
    <n v="83"/>
    <n v="232"/>
    <n v="77.333333333333329"/>
  </r>
  <r>
    <s v="male"/>
    <x v="2"/>
    <x v="1"/>
    <s v="standard"/>
    <s v="none"/>
    <n v="69"/>
    <n v="67"/>
    <n v="69"/>
    <n v="205"/>
    <n v="68.333333333333329"/>
  </r>
  <r>
    <s v="male"/>
    <x v="5"/>
    <x v="1"/>
    <s v="standard"/>
    <s v="completed"/>
    <n v="99"/>
    <n v="87"/>
    <n v="81"/>
    <n v="267"/>
    <n v="89"/>
  </r>
  <r>
    <s v="male"/>
    <x v="1"/>
    <x v="5"/>
    <s v="standard"/>
    <s v="none"/>
    <n v="51"/>
    <n v="52"/>
    <n v="44"/>
    <n v="147"/>
    <n v="49"/>
  </r>
  <r>
    <s v="female"/>
    <x v="0"/>
    <x v="3"/>
    <s v="free/reduced"/>
    <s v="none"/>
    <n v="53"/>
    <n v="71"/>
    <n v="67"/>
    <n v="191"/>
    <n v="63.666666666666664"/>
  </r>
  <r>
    <s v="female"/>
    <x v="3"/>
    <x v="4"/>
    <s v="free/reduced"/>
    <s v="none"/>
    <n v="49"/>
    <n v="57"/>
    <n v="52"/>
    <n v="158"/>
    <n v="52.666666666666664"/>
  </r>
  <r>
    <s v="female"/>
    <x v="0"/>
    <x v="3"/>
    <s v="standard"/>
    <s v="none"/>
    <n v="73"/>
    <n v="76"/>
    <n v="80"/>
    <n v="229"/>
    <n v="76.333333333333329"/>
  </r>
  <r>
    <s v="male"/>
    <x v="0"/>
    <x v="0"/>
    <s v="standard"/>
    <s v="none"/>
    <n v="66"/>
    <n v="60"/>
    <n v="57"/>
    <n v="183"/>
    <n v="61"/>
  </r>
  <r>
    <s v="male"/>
    <x v="3"/>
    <x v="0"/>
    <s v="standard"/>
    <s v="completed"/>
    <n v="67"/>
    <n v="61"/>
    <n v="68"/>
    <n v="196"/>
    <n v="65.333333333333329"/>
  </r>
  <r>
    <s v="female"/>
    <x v="1"/>
    <x v="3"/>
    <s v="free/reduced"/>
    <s v="completed"/>
    <n v="68"/>
    <n v="67"/>
    <n v="69"/>
    <n v="204"/>
    <n v="68"/>
  </r>
  <r>
    <s v="female"/>
    <x v="1"/>
    <x v="0"/>
    <s v="standard"/>
    <s v="completed"/>
    <n v="59"/>
    <n v="64"/>
    <n v="75"/>
    <n v="198"/>
    <n v="66"/>
  </r>
  <r>
    <s v="male"/>
    <x v="1"/>
    <x v="4"/>
    <s v="standard"/>
    <s v="none"/>
    <n v="71"/>
    <n v="66"/>
    <n v="65"/>
    <n v="202"/>
    <n v="67.333333333333329"/>
  </r>
  <r>
    <s v="female"/>
    <x v="3"/>
    <x v="2"/>
    <s v="standard"/>
    <s v="completed"/>
    <n v="77"/>
    <n v="82"/>
    <n v="91"/>
    <n v="250"/>
    <n v="83.333333333333329"/>
  </r>
  <r>
    <s v="male"/>
    <x v="1"/>
    <x v="3"/>
    <s v="standard"/>
    <s v="none"/>
    <n v="83"/>
    <n v="72"/>
    <n v="78"/>
    <n v="233"/>
    <n v="77.666666666666671"/>
  </r>
  <r>
    <s v="male"/>
    <x v="0"/>
    <x v="0"/>
    <s v="standard"/>
    <s v="none"/>
    <n v="63"/>
    <n v="71"/>
    <n v="69"/>
    <n v="203"/>
    <n v="67.666666666666671"/>
  </r>
  <r>
    <s v="female"/>
    <x v="3"/>
    <x v="3"/>
    <s v="free/reduced"/>
    <s v="none"/>
    <n v="56"/>
    <n v="65"/>
    <n v="63"/>
    <n v="184"/>
    <n v="61.333333333333336"/>
  </r>
  <r>
    <s v="female"/>
    <x v="1"/>
    <x v="4"/>
    <s v="free/reduced"/>
    <s v="completed"/>
    <n v="67"/>
    <n v="79"/>
    <n v="84"/>
    <n v="230"/>
    <n v="76.666666666666671"/>
  </r>
  <r>
    <s v="female"/>
    <x v="5"/>
    <x v="4"/>
    <s v="standard"/>
    <s v="none"/>
    <n v="75"/>
    <n v="86"/>
    <n v="79"/>
    <n v="240"/>
    <n v="80"/>
  </r>
  <r>
    <s v="female"/>
    <x v="1"/>
    <x v="1"/>
    <s v="standard"/>
    <s v="none"/>
    <n v="71"/>
    <n v="81"/>
    <n v="80"/>
    <n v="232"/>
    <n v="77.333333333333329"/>
  </r>
  <r>
    <s v="female"/>
    <x v="1"/>
    <x v="5"/>
    <m/>
    <s v="none"/>
    <n v="43"/>
    <n v="53"/>
    <n v="53"/>
    <n v="149"/>
    <n v="49.666666666666664"/>
  </r>
  <r>
    <s v="female"/>
    <x v="1"/>
    <x v="4"/>
    <s v="free/reduced"/>
    <s v="none"/>
    <n v="41"/>
    <n v="46"/>
    <n v="43"/>
    <n v="130"/>
    <n v="43.333333333333336"/>
  </r>
  <r>
    <s v="female"/>
    <x v="1"/>
    <x v="1"/>
    <s v="standard"/>
    <s v="none"/>
    <n v="82"/>
    <n v="90"/>
    <n v="94"/>
    <n v="266"/>
    <n v="88.666666666666671"/>
  </r>
  <r>
    <s v="male"/>
    <x v="1"/>
    <x v="1"/>
    <s v="standard"/>
    <s v="none"/>
    <n v="61"/>
    <n v="61"/>
    <n v="62"/>
    <n v="184"/>
    <n v="61.333333333333336"/>
  </r>
  <r>
    <s v="male"/>
    <x v="2"/>
    <x v="1"/>
    <s v="free/reduced"/>
    <s v="none"/>
    <n v="28"/>
    <n v="23"/>
    <n v="19"/>
    <n v="70"/>
    <n v="23.333333333333332"/>
  </r>
  <r>
    <s v="male"/>
    <x v="1"/>
    <x v="3"/>
    <s v="standard"/>
    <s v="completed"/>
    <n v="82"/>
    <n v="75"/>
    <n v="77"/>
    <n v="234"/>
    <n v="78"/>
  </r>
  <r>
    <s v="female"/>
    <x v="0"/>
    <x v="5"/>
    <s v="standard"/>
    <s v="none"/>
    <n v="41"/>
    <n v="55"/>
    <n v="51"/>
    <n v="147"/>
    <n v="49"/>
  </r>
  <r>
    <s v="male"/>
    <x v="1"/>
    <x v="4"/>
    <s v="standard"/>
    <s v="none"/>
    <n v="71"/>
    <n v="60"/>
    <n v="61"/>
    <n v="192"/>
    <n v="64"/>
  </r>
  <r>
    <s v="male"/>
    <x v="1"/>
    <x v="3"/>
    <s v="standard"/>
    <s v="none"/>
    <n v="47"/>
    <n v="37"/>
    <n v="35"/>
    <n v="119"/>
    <n v="39.666666666666664"/>
  </r>
  <r>
    <s v="male"/>
    <x v="5"/>
    <x v="3"/>
    <s v="standard"/>
    <s v="completed"/>
    <n v="62"/>
    <n v="56"/>
    <n v="53"/>
    <n v="171"/>
    <n v="57"/>
  </r>
  <r>
    <s v="male"/>
    <x v="0"/>
    <x v="3"/>
    <s v="standard"/>
    <s v="none"/>
    <n v="90"/>
    <n v="78"/>
    <n v="81"/>
    <n v="249"/>
    <n v="83"/>
  </r>
  <r>
    <s v="female"/>
    <x v="1"/>
    <x v="0"/>
    <s v="standard"/>
    <s v="none"/>
    <n v="83"/>
    <n v="93"/>
    <n v="95"/>
    <n v="271"/>
    <n v="90.333333333333329"/>
  </r>
  <r>
    <s v="female"/>
    <x v="0"/>
    <x v="1"/>
    <s v="free/reduced"/>
    <s v="none"/>
    <n v="61"/>
    <n v="68"/>
    <n v="66"/>
    <n v="195"/>
    <n v="65"/>
  </r>
  <r>
    <s v="male"/>
    <x v="3"/>
    <x v="5"/>
    <s v="standard"/>
    <s v="completed"/>
    <n v="76"/>
    <n v="70"/>
    <n v="69"/>
    <n v="215"/>
    <n v="71.666666666666671"/>
  </r>
  <r>
    <s v="male"/>
    <x v="1"/>
    <x v="3"/>
    <s v="standard"/>
    <s v="none"/>
    <n v="49"/>
    <n v="51"/>
    <n v="43"/>
    <n v="143"/>
    <n v="47.666666666666664"/>
  </r>
  <r>
    <s v="female"/>
    <x v="0"/>
    <x v="5"/>
    <s v="free/reduced"/>
    <s v="none"/>
    <n v="24"/>
    <n v="38"/>
    <n v="27"/>
    <n v="89"/>
    <n v="29.666666666666668"/>
  </r>
  <r>
    <s v="female"/>
    <x v="3"/>
    <x v="5"/>
    <s v="free/reduced"/>
    <s v="completed"/>
    <n v="35"/>
    <n v="55"/>
    <n v="60"/>
    <n v="150"/>
    <n v="50"/>
  </r>
  <r>
    <s v="male"/>
    <x v="1"/>
    <x v="4"/>
    <s v="free/reduced"/>
    <s v="none"/>
    <n v="58"/>
    <n v="61"/>
    <n v="52"/>
    <n v="171"/>
    <n v="57"/>
  </r>
  <r>
    <s v="female"/>
    <x v="1"/>
    <x v="4"/>
    <s v="standard"/>
    <s v="none"/>
    <n v="61"/>
    <n v="73"/>
    <n v="63"/>
    <n v="197"/>
    <n v="65.666666666666671"/>
  </r>
  <r>
    <s v="female"/>
    <x v="0"/>
    <x v="4"/>
    <s v="standard"/>
    <s v="completed"/>
    <n v="69"/>
    <n v="76"/>
    <n v="74"/>
    <n v="219"/>
    <n v="73"/>
  </r>
  <r>
    <s v="male"/>
    <x v="3"/>
    <x v="3"/>
    <s v="standard"/>
    <s v="completed"/>
    <n v="67"/>
    <n v="72"/>
    <n v="67"/>
    <n v="206"/>
    <n v="68.666666666666671"/>
  </r>
  <r>
    <s v="male"/>
    <x v="3"/>
    <x v="1"/>
    <s v="standard"/>
    <s v="none"/>
    <n v="79"/>
    <n v="73"/>
    <n v="67"/>
    <n v="219"/>
    <n v="73"/>
  </r>
  <r>
    <s v="female"/>
    <x v="1"/>
    <x v="4"/>
    <s v="standard"/>
    <s v="none"/>
    <n v="72"/>
    <n v="80"/>
    <n v="75"/>
    <n v="227"/>
    <n v="75.666666666666671"/>
  </r>
  <r>
    <s v="male"/>
    <x v="0"/>
    <x v="1"/>
    <s v="standard"/>
    <s v="none"/>
    <n v="62"/>
    <n v="61"/>
    <n v="57"/>
    <n v="180"/>
    <n v="60"/>
  </r>
  <r>
    <s v="female"/>
    <x v="1"/>
    <x v="0"/>
    <s v="standard"/>
    <s v="completed"/>
    <n v="77"/>
    <n v="94"/>
    <n v="95"/>
    <n v="266"/>
    <n v="88.666666666666671"/>
  </r>
  <r>
    <s v="male"/>
    <x v="3"/>
    <x v="4"/>
    <s v="free/reduced"/>
    <s v="none"/>
    <n v="75"/>
    <n v="74"/>
    <n v="66"/>
    <n v="215"/>
    <n v="71.666666666666671"/>
  </r>
  <r>
    <s v="male"/>
    <x v="5"/>
    <x v="3"/>
    <s v="standard"/>
    <s v="none"/>
    <n v="87"/>
    <n v="74"/>
    <n v="76"/>
    <n v="237"/>
    <n v="79"/>
  </r>
  <r>
    <s v="female"/>
    <x v="0"/>
    <x v="0"/>
    <s v="standard"/>
    <s v="none"/>
    <n v="52"/>
    <n v="65"/>
    <n v="69"/>
    <n v="186"/>
    <n v="62"/>
  </r>
  <r>
    <s v="male"/>
    <x v="5"/>
    <x v="1"/>
    <s v="standard"/>
    <s v="none"/>
    <n v="66"/>
    <n v="57"/>
    <n v="52"/>
    <n v="175"/>
    <n v="58.333333333333336"/>
  </r>
  <r>
    <s v="female"/>
    <x v="1"/>
    <x v="1"/>
    <s v="standard"/>
    <s v="completed"/>
    <n v="63"/>
    <n v="78"/>
    <n v="80"/>
    <n v="221"/>
    <n v="73.666666666666671"/>
  </r>
  <r>
    <s v="female"/>
    <x v="1"/>
    <x v="3"/>
    <s v="standard"/>
    <s v="none"/>
    <n v="46"/>
    <n v="58"/>
    <n v="57"/>
    <n v="161"/>
    <n v="53.666666666666664"/>
  </r>
  <r>
    <s v="female"/>
    <x v="1"/>
    <x v="1"/>
    <s v="standard"/>
    <s v="none"/>
    <n v="59"/>
    <n v="71"/>
    <n v="70"/>
    <n v="200"/>
    <n v="66.666666666666671"/>
  </r>
  <r>
    <s v="female"/>
    <x v="0"/>
    <x v="0"/>
    <s v="standard"/>
    <s v="none"/>
    <n v="61"/>
    <n v="72"/>
    <n v="70"/>
    <n v="203"/>
    <n v="67.666666666666671"/>
  </r>
  <r>
    <s v="male"/>
    <x v="2"/>
    <x v="3"/>
    <s v="standard"/>
    <s v="none"/>
    <n v="63"/>
    <n v="61"/>
    <n v="61"/>
    <n v="185"/>
    <n v="61.666666666666664"/>
  </r>
  <r>
    <s v="female"/>
    <x v="1"/>
    <x v="1"/>
    <s v="free/reduced"/>
    <s v="completed"/>
    <n v="42"/>
    <n v="66"/>
    <n v="69"/>
    <n v="177"/>
    <n v="59"/>
  </r>
  <r>
    <s v="male"/>
    <x v="3"/>
    <x v="1"/>
    <s v="free/reduced"/>
    <s v="none"/>
    <n v="59"/>
    <n v="62"/>
    <n v="61"/>
    <n v="182"/>
    <n v="60.666666666666664"/>
  </r>
  <r>
    <s v="female"/>
    <x v="3"/>
    <x v="1"/>
    <s v="standard"/>
    <s v="none"/>
    <n v="80"/>
    <n v="90"/>
    <n v="89"/>
    <n v="259"/>
    <n v="86.333333333333329"/>
  </r>
  <r>
    <s v="female"/>
    <x v="0"/>
    <x v="4"/>
    <s v="standard"/>
    <s v="none"/>
    <n v="58"/>
    <n v="62"/>
    <n v="59"/>
    <n v="179"/>
    <n v="59.666666666666664"/>
  </r>
  <r>
    <s v="male"/>
    <x v="0"/>
    <x v="5"/>
    <s v="standard"/>
    <s v="completed"/>
    <n v="85"/>
    <n v="84"/>
    <n v="78"/>
    <n v="247"/>
    <n v="82.333333333333329"/>
  </r>
  <r>
    <s v="female"/>
    <x v="1"/>
    <x v="1"/>
    <s v="standard"/>
    <s v="none"/>
    <n v="52"/>
    <n v="58"/>
    <n v="58"/>
    <n v="168"/>
    <n v="56"/>
  </r>
  <r>
    <s v="female"/>
    <x v="3"/>
    <x v="5"/>
    <s v="free/reduced"/>
    <s v="none"/>
    <n v="27"/>
    <n v="34"/>
    <n v="32"/>
    <n v="93"/>
    <n v="31"/>
  </r>
  <r>
    <s v="male"/>
    <x v="1"/>
    <x v="1"/>
    <s v="standard"/>
    <s v="none"/>
    <n v="59"/>
    <n v="60"/>
    <n v="58"/>
    <n v="177"/>
    <n v="59"/>
  </r>
  <r>
    <s v="male"/>
    <x v="2"/>
    <x v="0"/>
    <s v="free/reduced"/>
    <s v="completed"/>
    <n v="49"/>
    <n v="58"/>
    <n v="60"/>
    <n v="167"/>
    <n v="55.666666666666664"/>
  </r>
  <r>
    <s v="male"/>
    <x v="1"/>
    <x v="4"/>
    <s v="standard"/>
    <s v="completed"/>
    <n v="69"/>
    <n v="58"/>
    <n v="53"/>
    <n v="180"/>
    <n v="60"/>
  </r>
  <r>
    <s v="male"/>
    <x v="1"/>
    <x v="0"/>
    <s v="free/reduced"/>
    <s v="none"/>
    <n v="61"/>
    <n v="66"/>
    <n v="61"/>
    <n v="188"/>
    <n v="62.666666666666664"/>
  </r>
  <r>
    <s v="female"/>
    <x v="2"/>
    <x v="5"/>
    <s v="free/reduced"/>
    <s v="none"/>
    <n v="44"/>
    <n v="64"/>
    <n v="58"/>
    <n v="166"/>
    <n v="55.333333333333336"/>
  </r>
  <r>
    <s v="female"/>
    <x v="3"/>
    <x v="5"/>
    <s v="standard"/>
    <s v="none"/>
    <n v="73"/>
    <n v="84"/>
    <n v="85"/>
    <n v="242"/>
    <n v="80.666666666666671"/>
  </r>
  <r>
    <s v="male"/>
    <x v="5"/>
    <x v="1"/>
    <s v="standard"/>
    <s v="none"/>
    <n v="84"/>
    <n v="77"/>
    <n v="71"/>
    <n v="232"/>
    <n v="77.333333333333329"/>
  </r>
  <r>
    <s v="female"/>
    <x v="1"/>
    <x v="1"/>
    <s v="free/reduced"/>
    <s v="completed"/>
    <n v="45"/>
    <n v="73"/>
    <n v="70"/>
    <n v="188"/>
    <n v="62.666666666666664"/>
  </r>
  <r>
    <s v="male"/>
    <x v="3"/>
    <x v="5"/>
    <s v="standard"/>
    <s v="none"/>
    <n v="74"/>
    <n v="74"/>
    <n v="72"/>
    <n v="220"/>
    <n v="73.333333333333329"/>
  </r>
  <r>
    <s v="female"/>
    <x v="3"/>
    <x v="1"/>
    <s v="standard"/>
    <s v="completed"/>
    <n v="82"/>
    <n v="97"/>
    <n v="96"/>
    <n v="275"/>
    <n v="91.666666666666671"/>
  </r>
  <r>
    <s v="female"/>
    <x v="3"/>
    <x v="0"/>
    <s v="standard"/>
    <s v="none"/>
    <n v="59"/>
    <n v="70"/>
    <n v="73"/>
    <n v="202"/>
    <n v="67.333333333333329"/>
  </r>
  <r>
    <s v="male"/>
    <x v="5"/>
    <x v="3"/>
    <s v="free/reduced"/>
    <s v="none"/>
    <n v="46"/>
    <n v="43"/>
    <n v="41"/>
    <n v="130"/>
    <n v="43.333333333333336"/>
  </r>
  <r>
    <s v="female"/>
    <x v="3"/>
    <x v="5"/>
    <s v="standard"/>
    <s v="none"/>
    <n v="80"/>
    <n v="90"/>
    <n v="82"/>
    <n v="252"/>
    <n v="84"/>
  </r>
  <r>
    <s v="female"/>
    <x v="3"/>
    <x v="2"/>
    <s v="free/reduced"/>
    <s v="completed"/>
    <n v="85"/>
    <n v="95"/>
    <n v="100"/>
    <n v="280"/>
    <n v="93.333333333333329"/>
  </r>
  <r>
    <s v="female"/>
    <x v="2"/>
    <x v="5"/>
    <s v="standard"/>
    <s v="none"/>
    <n v="71"/>
    <n v="83"/>
    <n v="77"/>
    <n v="231"/>
    <n v="77"/>
  </r>
  <r>
    <s v="male"/>
    <x v="2"/>
    <x v="0"/>
    <s v="standard"/>
    <s v="none"/>
    <n v="66"/>
    <n v="64"/>
    <n v="62"/>
    <n v="192"/>
    <n v="64"/>
  </r>
  <r>
    <s v="female"/>
    <x v="0"/>
    <x v="3"/>
    <s v="standard"/>
    <s v="none"/>
    <n v="80"/>
    <n v="86"/>
    <n v="83"/>
    <n v="249"/>
    <n v="83"/>
  </r>
  <r>
    <s v="male"/>
    <x v="1"/>
    <x v="3"/>
    <s v="standard"/>
    <s v="completed"/>
    <n v="87"/>
    <n v="100"/>
    <n v="95"/>
    <n v="282"/>
    <n v="94"/>
  </r>
  <r>
    <s v="male"/>
    <x v="1"/>
    <x v="2"/>
    <s v="free/reduced"/>
    <s v="none"/>
    <n v="79"/>
    <n v="81"/>
    <n v="71"/>
    <n v="231"/>
    <n v="77"/>
  </r>
  <r>
    <s v="female"/>
    <x v="5"/>
    <x v="5"/>
    <s v="free/reduced"/>
    <s v="none"/>
    <n v="38"/>
    <n v="49"/>
    <n v="45"/>
    <n v="132"/>
    <n v="44"/>
  </r>
  <r>
    <s v="female"/>
    <x v="2"/>
    <x v="5"/>
    <s v="free/reduced"/>
    <s v="none"/>
    <n v="38"/>
    <n v="43"/>
    <n v="43"/>
    <n v="124"/>
    <n v="41.333333333333336"/>
  </r>
  <r>
    <s v="female"/>
    <x v="5"/>
    <x v="1"/>
    <s v="standard"/>
    <s v="none"/>
    <n v="67"/>
    <n v="76"/>
    <n v="75"/>
    <n v="218"/>
    <n v="72.666666666666671"/>
  </r>
  <r>
    <s v="female"/>
    <x v="5"/>
    <x v="0"/>
    <s v="standard"/>
    <s v="none"/>
    <n v="64"/>
    <n v="73"/>
    <n v="70"/>
    <n v="207"/>
    <n v="69"/>
  </r>
  <r>
    <s v="female"/>
    <x v="1"/>
    <x v="3"/>
    <s v="free/reduced"/>
    <s v="none"/>
    <n v="57"/>
    <n v="78"/>
    <n v="67"/>
    <n v="202"/>
    <n v="67.333333333333329"/>
  </r>
  <r>
    <s v="female"/>
    <x v="3"/>
    <x v="4"/>
    <s v="standard"/>
    <s v="none"/>
    <n v="62"/>
    <n v="64"/>
    <n v="64"/>
    <n v="190"/>
    <n v="63.333333333333336"/>
  </r>
  <r>
    <s v="male"/>
    <x v="3"/>
    <x v="2"/>
    <s v="standard"/>
    <s v="none"/>
    <n v="73"/>
    <n v="70"/>
    <n v="75"/>
    <n v="218"/>
    <n v="72.666666666666671"/>
  </r>
  <r>
    <s v="male"/>
    <x v="5"/>
    <x v="6"/>
    <m/>
    <s v="completed"/>
    <n v="73"/>
    <n v="67"/>
    <n v="59"/>
    <n v="199"/>
    <n v="66.333333333333329"/>
  </r>
  <r>
    <s v="female"/>
    <x v="3"/>
    <x v="1"/>
    <s v="standard"/>
    <s v="none"/>
    <n v="77"/>
    <n v="68"/>
    <n v="77"/>
    <n v="222"/>
    <n v="74"/>
  </r>
  <r>
    <s v="male"/>
    <x v="5"/>
    <x v="1"/>
    <s v="standard"/>
    <s v="none"/>
    <n v="76"/>
    <n v="67"/>
    <n v="67"/>
    <n v="210"/>
    <n v="70"/>
  </r>
  <r>
    <s v="male"/>
    <x v="1"/>
    <x v="3"/>
    <s v="standard"/>
    <s v="completed"/>
    <n v="57"/>
    <n v="54"/>
    <n v="56"/>
    <n v="167"/>
    <n v="55.666666666666664"/>
  </r>
  <r>
    <s v="female"/>
    <x v="1"/>
    <x v="5"/>
    <s v="standard"/>
    <s v="completed"/>
    <n v="65"/>
    <n v="74"/>
    <n v="77"/>
    <n v="216"/>
    <n v="72"/>
  </r>
  <r>
    <s v="male"/>
    <x v="2"/>
    <x v="4"/>
    <s v="free/reduced"/>
    <s v="none"/>
    <n v="48"/>
    <n v="45"/>
    <n v="41"/>
    <n v="134"/>
    <n v="44.666666666666664"/>
  </r>
  <r>
    <s v="female"/>
    <x v="0"/>
    <x v="4"/>
    <s v="free/reduced"/>
    <s v="none"/>
    <n v="50"/>
    <n v="67"/>
    <n v="63"/>
    <n v="180"/>
    <n v="60"/>
  </r>
  <r>
    <s v="female"/>
    <x v="1"/>
    <x v="3"/>
    <s v="standard"/>
    <s v="none"/>
    <n v="85"/>
    <n v="89"/>
    <n v="95"/>
    <n v="269"/>
    <n v="89.666666666666671"/>
  </r>
  <r>
    <s v="male"/>
    <x v="0"/>
    <x v="5"/>
    <s v="standard"/>
    <s v="none"/>
    <n v="74"/>
    <n v="63"/>
    <n v="57"/>
    <n v="194"/>
    <n v="64.666666666666671"/>
  </r>
  <r>
    <s v="male"/>
    <x v="3"/>
    <x v="5"/>
    <s v="standard"/>
    <s v="none"/>
    <n v="60"/>
    <n v="59"/>
    <n v="54"/>
    <n v="173"/>
    <n v="57.666666666666664"/>
  </r>
  <r>
    <s v="female"/>
    <x v="1"/>
    <x v="5"/>
    <s v="standard"/>
    <s v="completed"/>
    <n v="59"/>
    <n v="54"/>
    <n v="67"/>
    <n v="180"/>
    <n v="60"/>
  </r>
  <r>
    <s v="male"/>
    <x v="2"/>
    <x v="1"/>
    <s v="standard"/>
    <s v="none"/>
    <n v="53"/>
    <n v="43"/>
    <n v="43"/>
    <n v="139"/>
    <n v="46.333333333333336"/>
  </r>
  <r>
    <s v="female"/>
    <x v="2"/>
    <x v="1"/>
    <s v="free/reduced"/>
    <s v="none"/>
    <n v="49"/>
    <n v="65"/>
    <n v="55"/>
    <n v="169"/>
    <n v="56.333333333333336"/>
  </r>
  <r>
    <s v="female"/>
    <x v="3"/>
    <x v="4"/>
    <s v="standard"/>
    <s v="completed"/>
    <n v="88"/>
    <n v="99"/>
    <n v="100"/>
    <n v="287"/>
    <n v="95.666666666666671"/>
  </r>
  <r>
    <s v="female"/>
    <x v="1"/>
    <x v="4"/>
    <s v="standard"/>
    <s v="none"/>
    <n v="54"/>
    <n v="59"/>
    <n v="62"/>
    <n v="175"/>
    <n v="58.333333333333336"/>
  </r>
  <r>
    <s v="female"/>
    <x v="1"/>
    <x v="5"/>
    <s v="standard"/>
    <s v="none"/>
    <n v="63"/>
    <n v="73"/>
    <n v="68"/>
    <n v="204"/>
    <n v="68"/>
  </r>
  <r>
    <s v="male"/>
    <x v="0"/>
    <x v="3"/>
    <s v="standard"/>
    <s v="completed"/>
    <n v="65"/>
    <n v="65"/>
    <n v="63"/>
    <n v="193"/>
    <n v="64.333333333333329"/>
  </r>
  <r>
    <s v="female"/>
    <x v="0"/>
    <x v="3"/>
    <s v="standard"/>
    <s v="none"/>
    <n v="82"/>
    <n v="80"/>
    <n v="77"/>
    <n v="239"/>
    <n v="79.666666666666671"/>
  </r>
  <r>
    <s v="female"/>
    <x v="3"/>
    <x v="4"/>
    <s v="free/reduced"/>
    <s v="completed"/>
    <n v="52"/>
    <n v="57"/>
    <n v="56"/>
    <n v="165"/>
    <n v="55"/>
  </r>
  <r>
    <s v="male"/>
    <x v="3"/>
    <x v="3"/>
    <s v="standard"/>
    <s v="completed"/>
    <n v="87"/>
    <n v="84"/>
    <n v="85"/>
    <n v="256"/>
    <n v="85.333333333333329"/>
  </r>
  <r>
    <s v="female"/>
    <x v="3"/>
    <x v="2"/>
    <s v="standard"/>
    <s v="completed"/>
    <n v="70"/>
    <n v="71"/>
    <n v="74"/>
    <n v="215"/>
    <n v="71.666666666666671"/>
  </r>
  <r>
    <s v="male"/>
    <x v="5"/>
    <x v="1"/>
    <s v="standard"/>
    <s v="completed"/>
    <n v="84"/>
    <n v="83"/>
    <n v="78"/>
    <n v="245"/>
    <n v="81.666666666666671"/>
  </r>
  <r>
    <s v="male"/>
    <x v="3"/>
    <x v="3"/>
    <s v="standard"/>
    <s v="none"/>
    <n v="71"/>
    <n v="66"/>
    <n v="60"/>
    <n v="197"/>
    <n v="65.666666666666671"/>
  </r>
  <r>
    <s v="male"/>
    <x v="0"/>
    <x v="6"/>
    <s v="standard"/>
    <s v="completed"/>
    <n v="63"/>
    <n v="67"/>
    <n v="67"/>
    <n v="197"/>
    <n v="65.666666666666671"/>
  </r>
  <r>
    <s v="female"/>
    <x v="1"/>
    <x v="6"/>
    <s v="free/reduced"/>
    <s v="completed"/>
    <n v="51"/>
    <n v="72"/>
    <n v="79"/>
    <n v="202"/>
    <n v="67.333333333333329"/>
  </r>
  <r>
    <s v="male"/>
    <x v="5"/>
    <x v="4"/>
    <s v="standard"/>
    <s v="none"/>
    <n v="84"/>
    <n v="73"/>
    <n v="69"/>
    <n v="226"/>
    <n v="75.333333333333329"/>
  </r>
  <r>
    <s v="male"/>
    <x v="1"/>
    <x v="0"/>
    <s v="standard"/>
    <s v="completed"/>
    <n v="71"/>
    <n v="74"/>
    <n v="68"/>
    <n v="213"/>
    <n v="71"/>
  </r>
  <r>
    <s v="male"/>
    <x v="1"/>
    <x v="3"/>
    <s v="standard"/>
    <s v="none"/>
    <n v="74"/>
    <n v="73"/>
    <n v="67"/>
    <n v="214"/>
    <n v="71.333333333333329"/>
  </r>
  <r>
    <s v="male"/>
    <x v="3"/>
    <x v="1"/>
    <s v="standard"/>
    <s v="none"/>
    <n v="68"/>
    <n v="59"/>
    <n v="62"/>
    <n v="189"/>
    <n v="63"/>
  </r>
  <r>
    <s v="male"/>
    <x v="5"/>
    <x v="4"/>
    <s v="free/reduced"/>
    <s v="completed"/>
    <n v="57"/>
    <n v="56"/>
    <n v="54"/>
    <n v="167"/>
    <n v="55.666666666666664"/>
  </r>
  <r>
    <s v="female"/>
    <x v="1"/>
    <x v="3"/>
    <s v="free/reduced"/>
    <s v="completed"/>
    <n v="82"/>
    <n v="93"/>
    <n v="93"/>
    <n v="268"/>
    <n v="89.333333333333329"/>
  </r>
  <r>
    <s v="female"/>
    <x v="3"/>
    <x v="4"/>
    <s v="standard"/>
    <s v="completed"/>
    <n v="57"/>
    <n v="58"/>
    <n v="64"/>
    <n v="179"/>
    <n v="59.666666666666664"/>
  </r>
  <r>
    <s v="female"/>
    <x v="3"/>
    <x v="2"/>
    <s v="free/reduced"/>
    <s v="completed"/>
    <n v="47"/>
    <n v="58"/>
    <n v="67"/>
    <n v="172"/>
    <n v="57.333333333333336"/>
  </r>
  <r>
    <s v="female"/>
    <x v="2"/>
    <x v="5"/>
    <s v="standard"/>
    <s v="completed"/>
    <n v="59"/>
    <n v="85"/>
    <n v="80"/>
    <n v="224"/>
    <n v="74.666666666666671"/>
  </r>
  <r>
    <s v="male"/>
    <x v="0"/>
    <x v="6"/>
    <s v="free/reduced"/>
    <s v="none"/>
    <n v="41"/>
    <n v="39"/>
    <n v="34"/>
    <n v="114"/>
    <n v="38"/>
  </r>
  <r>
    <s v="female"/>
    <x v="1"/>
    <x v="1"/>
    <s v="free/reduced"/>
    <s v="none"/>
    <n v="62"/>
    <n v="67"/>
    <n v="62"/>
    <n v="191"/>
    <n v="63.666666666666664"/>
  </r>
  <r>
    <s v="male"/>
    <x v="1"/>
    <x v="0"/>
    <s v="standard"/>
    <s v="none"/>
    <n v="86"/>
    <n v="83"/>
    <n v="86"/>
    <n v="255"/>
    <n v="85"/>
  </r>
  <r>
    <s v="male"/>
    <x v="1"/>
    <x v="5"/>
    <s v="free/reduced"/>
    <s v="none"/>
    <n v="69"/>
    <n v="71"/>
    <n v="65"/>
    <n v="205"/>
    <n v="68.333333333333329"/>
  </r>
  <r>
    <s v="male"/>
    <x v="2"/>
    <x v="5"/>
    <s v="free/reduced"/>
    <s v="none"/>
    <n v="65"/>
    <n v="59"/>
    <n v="53"/>
    <n v="177"/>
    <n v="59"/>
  </r>
  <r>
    <s v="male"/>
    <x v="1"/>
    <x v="5"/>
    <s v="free/reduced"/>
    <s v="none"/>
    <n v="68"/>
    <n v="63"/>
    <n v="54"/>
    <n v="185"/>
    <n v="61.666666666666664"/>
  </r>
  <r>
    <s v="male"/>
    <x v="1"/>
    <x v="3"/>
    <s v="free/reduced"/>
    <s v="none"/>
    <n v="64"/>
    <n v="66"/>
    <n v="59"/>
    <n v="189"/>
    <n v="63"/>
  </r>
  <r>
    <s v="female"/>
    <x v="1"/>
    <x v="4"/>
    <s v="standard"/>
    <s v="none"/>
    <n v="61"/>
    <n v="72"/>
    <n v="70"/>
    <n v="203"/>
    <n v="67.666666666666671"/>
  </r>
  <r>
    <s v="male"/>
    <x v="1"/>
    <x v="4"/>
    <s v="standard"/>
    <s v="none"/>
    <n v="61"/>
    <n v="56"/>
    <n v="55"/>
    <n v="172"/>
    <n v="57.333333333333336"/>
  </r>
  <r>
    <s v="female"/>
    <x v="2"/>
    <x v="5"/>
    <s v="free/reduced"/>
    <s v="none"/>
    <n v="47"/>
    <n v="59"/>
    <n v="50"/>
    <n v="156"/>
    <n v="52"/>
  </r>
  <r>
    <s v="male"/>
    <x v="1"/>
    <x v="5"/>
    <s v="standard"/>
    <s v="none"/>
    <n v="73"/>
    <n v="66"/>
    <n v="66"/>
    <n v="205"/>
    <n v="68.333333333333329"/>
  </r>
  <r>
    <s v="male"/>
    <x v="1"/>
    <x v="1"/>
    <s v="free/reduced"/>
    <s v="completed"/>
    <n v="50"/>
    <n v="48"/>
    <n v="53"/>
    <n v="151"/>
    <n v="50.333333333333336"/>
  </r>
  <r>
    <s v="male"/>
    <x v="3"/>
    <x v="3"/>
    <s v="standard"/>
    <s v="none"/>
    <n v="75"/>
    <n v="68"/>
    <n v="64"/>
    <n v="207"/>
    <n v="69"/>
  </r>
  <r>
    <s v="male"/>
    <x v="3"/>
    <x v="3"/>
    <s v="free/reduced"/>
    <s v="none"/>
    <n v="75"/>
    <n v="66"/>
    <n v="73"/>
    <n v="214"/>
    <n v="71.333333333333329"/>
  </r>
  <r>
    <s v="male"/>
    <x v="1"/>
    <x v="4"/>
    <s v="standard"/>
    <s v="none"/>
    <n v="70"/>
    <n v="56"/>
    <n v="51"/>
    <n v="177"/>
    <n v="59"/>
  </r>
  <r>
    <s v="male"/>
    <x v="3"/>
    <x v="5"/>
    <s v="standard"/>
    <s v="completed"/>
    <n v="89"/>
    <n v="88"/>
    <n v="82"/>
    <n v="259"/>
    <n v="86.333333333333329"/>
  </r>
  <r>
    <s v="female"/>
    <x v="1"/>
    <x v="1"/>
    <s v="standard"/>
    <s v="completed"/>
    <n v="67"/>
    <n v="81"/>
    <n v="79"/>
    <n v="227"/>
    <n v="75.666666666666671"/>
  </r>
  <r>
    <s v="female"/>
    <x v="3"/>
    <x v="4"/>
    <s v="standard"/>
    <s v="none"/>
    <n v="78"/>
    <n v="81"/>
    <n v="80"/>
    <n v="239"/>
    <n v="79.666666666666671"/>
  </r>
  <r>
    <s v="female"/>
    <x v="2"/>
    <x v="5"/>
    <s v="free/reduced"/>
    <s v="none"/>
    <n v="59"/>
    <n v="73"/>
    <n v="69"/>
    <n v="201"/>
    <n v="67"/>
  </r>
  <r>
    <s v="female"/>
    <x v="0"/>
    <x v="3"/>
    <s v="standard"/>
    <s v="none"/>
    <n v="73"/>
    <n v="83"/>
    <n v="76"/>
    <n v="232"/>
    <n v="77.333333333333329"/>
  </r>
  <r>
    <s v="male"/>
    <x v="2"/>
    <x v="5"/>
    <s v="free/reduced"/>
    <s v="none"/>
    <n v="79"/>
    <n v="82"/>
    <n v="73"/>
    <n v="234"/>
    <n v="78"/>
  </r>
  <r>
    <s v="female"/>
    <x v="1"/>
    <x v="5"/>
    <s v="standard"/>
    <s v="completed"/>
    <n v="67"/>
    <n v="74"/>
    <n v="77"/>
    <n v="218"/>
    <n v="72.666666666666671"/>
  </r>
  <r>
    <s v="male"/>
    <x v="3"/>
    <x v="1"/>
    <s v="free/reduced"/>
    <s v="none"/>
    <n v="69"/>
    <n v="66"/>
    <n v="60"/>
    <n v="195"/>
    <n v="65"/>
  </r>
  <r>
    <s v="male"/>
    <x v="1"/>
    <x v="4"/>
    <s v="standard"/>
    <s v="completed"/>
    <n v="86"/>
    <n v="81"/>
    <n v="80"/>
    <n v="247"/>
    <n v="82.333333333333329"/>
  </r>
  <r>
    <s v="male"/>
    <x v="0"/>
    <x v="4"/>
    <s v="standard"/>
    <s v="none"/>
    <n v="47"/>
    <n v="46"/>
    <n v="42"/>
    <n v="135"/>
    <n v="45"/>
  </r>
  <r>
    <s v="male"/>
    <x v="0"/>
    <x v="3"/>
    <s v="standard"/>
    <s v="none"/>
    <n v="81"/>
    <n v="73"/>
    <n v="72"/>
    <n v="226"/>
    <n v="75.333333333333329"/>
  </r>
  <r>
    <s v="female"/>
    <x v="1"/>
    <x v="1"/>
    <s v="free/reduced"/>
    <s v="completed"/>
    <n v="64"/>
    <n v="85"/>
    <n v="85"/>
    <n v="234"/>
    <n v="78"/>
  </r>
  <r>
    <s v="female"/>
    <x v="5"/>
    <x v="1"/>
    <s v="standard"/>
    <s v="none"/>
    <n v="100"/>
    <n v="92"/>
    <n v="97"/>
    <n v="289"/>
    <n v="96.333333333333329"/>
  </r>
  <r>
    <s v="female"/>
    <x v="1"/>
    <x v="3"/>
    <s v="free/reduced"/>
    <s v="none"/>
    <n v="65"/>
    <n v="77"/>
    <n v="74"/>
    <n v="216"/>
    <n v="72"/>
  </r>
  <r>
    <s v="male"/>
    <x v="1"/>
    <x v="1"/>
    <s v="free/reduced"/>
    <s v="none"/>
    <n v="65"/>
    <n v="58"/>
    <n v="49"/>
    <n v="172"/>
    <n v="57.333333333333336"/>
  </r>
  <r>
    <s v="female"/>
    <x v="1"/>
    <x v="3"/>
    <s v="free/reduced"/>
    <s v="none"/>
    <n v="53"/>
    <n v="61"/>
    <n v="62"/>
    <n v="176"/>
    <n v="58.666666666666664"/>
  </r>
  <r>
    <s v="male"/>
    <x v="1"/>
    <x v="0"/>
    <s v="free/reduced"/>
    <s v="none"/>
    <n v="37"/>
    <n v="56"/>
    <n v="47"/>
    <n v="140"/>
    <n v="46.666666666666664"/>
  </r>
  <r>
    <s v="female"/>
    <x v="3"/>
    <x v="0"/>
    <s v="standard"/>
    <s v="none"/>
    <n v="79"/>
    <n v="89"/>
    <n v="89"/>
    <n v="257"/>
    <n v="85.666666666666671"/>
  </r>
  <r>
    <s v="male"/>
    <x v="3"/>
    <x v="3"/>
    <s v="free/reduced"/>
    <s v="none"/>
    <n v="53"/>
    <n v="54"/>
    <n v="48"/>
    <n v="155"/>
    <n v="51.666666666666664"/>
  </r>
  <r>
    <s v="female"/>
    <x v="5"/>
    <x v="0"/>
    <s v="standard"/>
    <s v="none"/>
    <n v="100"/>
    <n v="100"/>
    <n v="100"/>
    <n v="300"/>
    <n v="100"/>
  </r>
  <r>
    <s v="male"/>
    <x v="0"/>
    <x v="4"/>
    <s v="standard"/>
    <s v="completed"/>
    <n v="72"/>
    <n v="65"/>
    <n v="68"/>
    <n v="205"/>
    <n v="68.333333333333329"/>
  </r>
  <r>
    <s v="male"/>
    <x v="1"/>
    <x v="0"/>
    <s v="free/reduced"/>
    <s v="none"/>
    <n v="53"/>
    <n v="58"/>
    <n v="55"/>
    <n v="166"/>
    <n v="55.333333333333336"/>
  </r>
  <r>
    <s v="male"/>
    <x v="0"/>
    <x v="1"/>
    <s v="free/reduced"/>
    <s v="none"/>
    <n v="54"/>
    <n v="54"/>
    <n v="45"/>
    <n v="153"/>
    <n v="51"/>
  </r>
  <r>
    <s v="female"/>
    <x v="5"/>
    <x v="1"/>
    <s v="standard"/>
    <s v="none"/>
    <n v="71"/>
    <n v="70"/>
    <n v="76"/>
    <n v="217"/>
    <n v="72.333333333333329"/>
  </r>
  <r>
    <s v="female"/>
    <x v="1"/>
    <x v="1"/>
    <s v="free/reduced"/>
    <s v="none"/>
    <n v="77"/>
    <n v="90"/>
    <n v="91"/>
    <n v="258"/>
    <n v="86"/>
  </r>
  <r>
    <s v="male"/>
    <x v="2"/>
    <x v="0"/>
    <s v="standard"/>
    <s v="completed"/>
    <n v="75"/>
    <n v="58"/>
    <n v="62"/>
    <n v="195"/>
    <n v="65"/>
  </r>
  <r>
    <s v="female"/>
    <x v="1"/>
    <x v="6"/>
    <s v="standard"/>
    <s v="none"/>
    <n v="84"/>
    <n v="87"/>
    <n v="91"/>
    <n v="262"/>
    <n v="87.333333333333329"/>
  </r>
  <r>
    <s v="female"/>
    <x v="3"/>
    <x v="6"/>
    <s v="free/reduced"/>
    <s v="none"/>
    <n v="26"/>
    <n v="31"/>
    <n v="38"/>
    <n v="95"/>
    <n v="31.666666666666668"/>
  </r>
  <r>
    <s v="male"/>
    <x v="2"/>
    <x v="6"/>
    <s v="free/reduced"/>
    <s v="completed"/>
    <n v="72"/>
    <n v="67"/>
    <n v="65"/>
    <n v="204"/>
    <n v="68"/>
  </r>
  <r>
    <s v="female"/>
    <x v="2"/>
    <x v="4"/>
    <s v="free/reduced"/>
    <s v="completed"/>
    <n v="77"/>
    <n v="88"/>
    <n v="85"/>
    <n v="250"/>
    <n v="83.333333333333329"/>
  </r>
  <r>
    <s v="male"/>
    <x v="1"/>
    <x v="1"/>
    <s v="standard"/>
    <s v="none"/>
    <n v="91"/>
    <n v="74"/>
    <n v="76"/>
    <n v="241"/>
    <n v="80.333333333333329"/>
  </r>
  <r>
    <s v="female"/>
    <x v="1"/>
    <x v="3"/>
    <s v="standard"/>
    <s v="completed"/>
    <n v="83"/>
    <n v="85"/>
    <n v="90"/>
    <n v="258"/>
    <n v="86"/>
  </r>
  <r>
    <s v="female"/>
    <x v="1"/>
    <x v="4"/>
    <s v="standard"/>
    <s v="none"/>
    <n v="63"/>
    <n v="69"/>
    <n v="74"/>
    <n v="206"/>
    <n v="68.666666666666671"/>
  </r>
  <r>
    <s v="female"/>
    <x v="1"/>
    <x v="3"/>
    <s v="standard"/>
    <s v="completed"/>
    <n v="68"/>
    <n v="86"/>
    <n v="84"/>
    <n v="238"/>
    <n v="79.333333333333329"/>
  </r>
  <r>
    <s v="female"/>
    <x v="3"/>
    <x v="5"/>
    <s v="standard"/>
    <s v="none"/>
    <n v="59"/>
    <n v="67"/>
    <n v="61"/>
    <n v="187"/>
    <n v="62.333333333333336"/>
  </r>
  <r>
    <s v="female"/>
    <x v="0"/>
    <x v="3"/>
    <s v="standard"/>
    <s v="completed"/>
    <n v="90"/>
    <n v="90"/>
    <n v="91"/>
    <n v="271"/>
    <n v="90.333333333333329"/>
  </r>
  <r>
    <s v="female"/>
    <x v="3"/>
    <x v="0"/>
    <s v="standard"/>
    <s v="completed"/>
    <n v="71"/>
    <n v="76"/>
    <n v="83"/>
    <n v="230"/>
    <n v="76.666666666666671"/>
  </r>
  <r>
    <s v="male"/>
    <x v="5"/>
    <x v="0"/>
    <s v="standard"/>
    <s v="completed"/>
    <n v="76"/>
    <n v="62"/>
    <n v="66"/>
    <n v="204"/>
    <n v="68"/>
  </r>
  <r>
    <s v="male"/>
    <x v="3"/>
    <x v="3"/>
    <s v="standard"/>
    <s v="none"/>
    <n v="80"/>
    <n v="68"/>
    <n v="72"/>
    <n v="220"/>
    <n v="73.333333333333329"/>
  </r>
  <r>
    <s v="female"/>
    <x v="3"/>
    <x v="2"/>
    <s v="standard"/>
    <s v="none"/>
    <n v="55"/>
    <n v="64"/>
    <n v="70"/>
    <n v="189"/>
    <n v="63"/>
  </r>
  <r>
    <s v="male"/>
    <x v="5"/>
    <x v="3"/>
    <s v="standard"/>
    <s v="none"/>
    <n v="76"/>
    <n v="71"/>
    <n v="67"/>
    <n v="214"/>
    <n v="71.333333333333329"/>
  </r>
  <r>
    <s v="male"/>
    <x v="0"/>
    <x v="4"/>
    <s v="standard"/>
    <s v="completed"/>
    <n v="73"/>
    <n v="71"/>
    <n v="68"/>
    <n v="212"/>
    <n v="70.666666666666671"/>
  </r>
  <r>
    <s v="female"/>
    <x v="3"/>
    <x v="3"/>
    <s v="free/reduced"/>
    <s v="none"/>
    <n v="52"/>
    <n v="59"/>
    <n v="56"/>
    <n v="167"/>
    <n v="55.666666666666664"/>
  </r>
  <r>
    <s v="male"/>
    <x v="1"/>
    <x v="1"/>
    <s v="free/reduced"/>
    <s v="none"/>
    <n v="68"/>
    <n v="68"/>
    <n v="61"/>
    <n v="197"/>
    <n v="65.666666666666671"/>
  </r>
  <r>
    <s v="male"/>
    <x v="2"/>
    <x v="4"/>
    <s v="standard"/>
    <s v="none"/>
    <n v="59"/>
    <n v="52"/>
    <n v="46"/>
    <n v="157"/>
    <n v="52.333333333333336"/>
  </r>
  <r>
    <s v="female"/>
    <x v="0"/>
    <x v="3"/>
    <s v="standard"/>
    <s v="none"/>
    <n v="49"/>
    <n v="52"/>
    <n v="54"/>
    <n v="155"/>
    <n v="51.666666666666664"/>
  </r>
  <r>
    <s v="male"/>
    <x v="1"/>
    <x v="4"/>
    <s v="standard"/>
    <s v="none"/>
    <n v="70"/>
    <n v="74"/>
    <n v="71"/>
    <n v="215"/>
    <n v="71.666666666666671"/>
  </r>
  <r>
    <s v="male"/>
    <x v="3"/>
    <x v="1"/>
    <s v="free/reduced"/>
    <s v="none"/>
    <n v="61"/>
    <n v="47"/>
    <n v="56"/>
    <n v="164"/>
    <n v="54.666666666666664"/>
  </r>
  <r>
    <s v="female"/>
    <x v="1"/>
    <x v="3"/>
    <s v="free/reduced"/>
    <s v="none"/>
    <n v="60"/>
    <n v="75"/>
    <n v="74"/>
    <n v="209"/>
    <n v="69.666666666666671"/>
  </r>
  <r>
    <s v="male"/>
    <x v="0"/>
    <x v="5"/>
    <s v="standard"/>
    <s v="completed"/>
    <n v="64"/>
    <n v="53"/>
    <n v="57"/>
    <n v="174"/>
    <n v="58"/>
  </r>
  <r>
    <s v="male"/>
    <x v="2"/>
    <x v="3"/>
    <s v="free/reduced"/>
    <s v="completed"/>
    <n v="79"/>
    <n v="82"/>
    <n v="82"/>
    <n v="243"/>
    <n v="81"/>
  </r>
  <r>
    <s v="female"/>
    <x v="2"/>
    <x v="3"/>
    <s v="free/reduced"/>
    <s v="none"/>
    <n v="65"/>
    <n v="85"/>
    <n v="76"/>
    <n v="226"/>
    <n v="75.333333333333329"/>
  </r>
  <r>
    <s v="female"/>
    <x v="1"/>
    <x v="3"/>
    <s v="standard"/>
    <s v="none"/>
    <n v="64"/>
    <n v="64"/>
    <n v="70"/>
    <n v="198"/>
    <n v="66"/>
  </r>
  <r>
    <s v="female"/>
    <x v="1"/>
    <x v="1"/>
    <s v="standard"/>
    <s v="none"/>
    <n v="83"/>
    <n v="83"/>
    <n v="90"/>
    <n v="256"/>
    <n v="85.333333333333329"/>
  </r>
  <r>
    <s v="female"/>
    <x v="1"/>
    <x v="0"/>
    <s v="standard"/>
    <s v="none"/>
    <n v="81"/>
    <n v="88"/>
    <n v="90"/>
    <n v="259"/>
    <n v="86.333333333333329"/>
  </r>
  <r>
    <s v="female"/>
    <x v="0"/>
    <x v="4"/>
    <s v="standard"/>
    <s v="none"/>
    <n v="54"/>
    <n v="64"/>
    <n v="68"/>
    <n v="186"/>
    <n v="62"/>
  </r>
  <r>
    <s v="male"/>
    <x v="3"/>
    <x v="4"/>
    <s v="standard"/>
    <s v="completed"/>
    <n v="68"/>
    <n v="64"/>
    <n v="66"/>
    <n v="198"/>
    <n v="66"/>
  </r>
  <r>
    <s v="female"/>
    <x v="1"/>
    <x v="1"/>
    <s v="standard"/>
    <s v="none"/>
    <n v="54"/>
    <n v="48"/>
    <n v="52"/>
    <n v="154"/>
    <n v="51.333333333333336"/>
  </r>
  <r>
    <s v="female"/>
    <x v="3"/>
    <x v="1"/>
    <s v="free/reduced"/>
    <s v="completed"/>
    <n v="59"/>
    <n v="78"/>
    <n v="76"/>
    <n v="213"/>
    <n v="71"/>
  </r>
  <r>
    <s v="female"/>
    <x v="0"/>
    <x v="5"/>
    <s v="standard"/>
    <s v="none"/>
    <n v="66"/>
    <n v="69"/>
    <n v="68"/>
    <n v="203"/>
    <n v="67.666666666666671"/>
  </r>
  <r>
    <s v="male"/>
    <x v="5"/>
    <x v="1"/>
    <s v="standard"/>
    <s v="none"/>
    <n v="76"/>
    <n v="71"/>
    <n v="72"/>
    <n v="219"/>
    <n v="73"/>
  </r>
  <r>
    <s v="female"/>
    <x v="3"/>
    <x v="2"/>
    <s v="standard"/>
    <s v="none"/>
    <n v="74"/>
    <n v="79"/>
    <n v="82"/>
    <n v="235"/>
    <n v="78.333333333333329"/>
  </r>
  <r>
    <s v="female"/>
    <x v="0"/>
    <x v="3"/>
    <s v="standard"/>
    <s v="completed"/>
    <n v="94"/>
    <n v="87"/>
    <n v="92"/>
    <n v="273"/>
    <n v="91"/>
  </r>
  <r>
    <s v="male"/>
    <x v="1"/>
    <x v="1"/>
    <s v="free/reduced"/>
    <s v="none"/>
    <n v="63"/>
    <n v="61"/>
    <n v="54"/>
    <n v="178"/>
    <n v="59.333333333333336"/>
  </r>
  <r>
    <s v="female"/>
    <x v="5"/>
    <x v="3"/>
    <s v="standard"/>
    <s v="completed"/>
    <n v="95"/>
    <n v="89"/>
    <n v="92"/>
    <n v="276"/>
    <n v="92"/>
  </r>
  <r>
    <s v="female"/>
    <x v="3"/>
    <x v="2"/>
    <s v="free/reduced"/>
    <s v="none"/>
    <n v="40"/>
    <n v="59"/>
    <n v="54"/>
    <n v="153"/>
    <n v="51"/>
  </r>
  <r>
    <s v="female"/>
    <x v="0"/>
    <x v="5"/>
    <s v="standard"/>
    <s v="none"/>
    <n v="82"/>
    <n v="82"/>
    <n v="80"/>
    <n v="244"/>
    <n v="81.333333333333329"/>
  </r>
  <r>
    <s v="male"/>
    <x v="2"/>
    <x v="4"/>
    <s v="standard"/>
    <s v="none"/>
    <n v="68"/>
    <n v="70"/>
    <n v="66"/>
    <n v="204"/>
    <n v="68"/>
  </r>
  <r>
    <s v="male"/>
    <x v="0"/>
    <x v="0"/>
    <s v="free/reduced"/>
    <s v="none"/>
    <n v="55"/>
    <n v="59"/>
    <n v="54"/>
    <n v="168"/>
    <n v="56"/>
  </r>
  <r>
    <s v="male"/>
    <x v="1"/>
    <x v="2"/>
    <s v="standard"/>
    <s v="none"/>
    <n v="79"/>
    <n v="78"/>
    <n v="77"/>
    <n v="234"/>
    <n v="78"/>
  </r>
  <r>
    <s v="female"/>
    <x v="1"/>
    <x v="0"/>
    <s v="standard"/>
    <s v="none"/>
    <n v="86"/>
    <n v="92"/>
    <n v="87"/>
    <n v="265"/>
    <n v="88.333333333333329"/>
  </r>
  <r>
    <s v="male"/>
    <x v="3"/>
    <x v="1"/>
    <s v="standard"/>
    <s v="none"/>
    <n v="76"/>
    <n v="71"/>
    <n v="73"/>
    <n v="220"/>
    <n v="73.333333333333329"/>
  </r>
  <r>
    <s v="male"/>
    <x v="2"/>
    <x v="5"/>
    <s v="standard"/>
    <s v="none"/>
    <n v="64"/>
    <n v="50"/>
    <n v="43"/>
    <n v="157"/>
    <n v="52.333333333333336"/>
  </r>
  <r>
    <s v="male"/>
    <x v="3"/>
    <x v="5"/>
    <s v="free/reduced"/>
    <s v="none"/>
    <n v="62"/>
    <n v="49"/>
    <n v="52"/>
    <n v="163"/>
    <n v="54.333333333333336"/>
  </r>
  <r>
    <s v="female"/>
    <x v="0"/>
    <x v="5"/>
    <s v="standard"/>
    <s v="completed"/>
    <n v="54"/>
    <n v="61"/>
    <n v="62"/>
    <n v="177"/>
    <n v="59"/>
  </r>
  <r>
    <s v="female"/>
    <x v="0"/>
    <x v="2"/>
    <s v="free/reduced"/>
    <s v="completed"/>
    <n v="77"/>
    <n v="97"/>
    <n v="94"/>
    <n v="268"/>
    <n v="89.333333333333329"/>
  </r>
  <r>
    <s v="female"/>
    <x v="1"/>
    <x v="5"/>
    <s v="standard"/>
    <s v="completed"/>
    <n v="76"/>
    <n v="87"/>
    <n v="85"/>
    <n v="248"/>
    <n v="82.666666666666671"/>
  </r>
  <r>
    <s v="female"/>
    <x v="3"/>
    <x v="1"/>
    <s v="standard"/>
    <s v="none"/>
    <n v="74"/>
    <n v="89"/>
    <n v="84"/>
    <n v="247"/>
    <n v="82.333333333333329"/>
  </r>
  <r>
    <s v="female"/>
    <x v="5"/>
    <x v="1"/>
    <s v="standard"/>
    <s v="completed"/>
    <n v="66"/>
    <n v="74"/>
    <n v="73"/>
    <n v="213"/>
    <n v="71"/>
  </r>
  <r>
    <s v="female"/>
    <x v="3"/>
    <x v="5"/>
    <s v="standard"/>
    <s v="completed"/>
    <n v="66"/>
    <n v="78"/>
    <n v="78"/>
    <n v="222"/>
    <n v="74"/>
  </r>
  <r>
    <s v="female"/>
    <x v="0"/>
    <x v="4"/>
    <s v="free/reduced"/>
    <s v="completed"/>
    <n v="67"/>
    <n v="78"/>
    <n v="79"/>
    <n v="224"/>
    <n v="74.666666666666671"/>
  </r>
  <r>
    <s v="male"/>
    <x v="3"/>
    <x v="6"/>
    <s v="standard"/>
    <s v="none"/>
    <n v="71"/>
    <n v="49"/>
    <n v="52"/>
    <n v="172"/>
    <n v="57.333333333333336"/>
  </r>
  <r>
    <s v="female"/>
    <x v="1"/>
    <x v="3"/>
    <s v="standard"/>
    <s v="none"/>
    <n v="91"/>
    <n v="86"/>
    <n v="84"/>
    <n v="261"/>
    <n v="87"/>
  </r>
  <r>
    <s v="male"/>
    <x v="3"/>
    <x v="0"/>
    <s v="standard"/>
    <s v="none"/>
    <n v="69"/>
    <n v="58"/>
    <n v="57"/>
    <n v="184"/>
    <n v="61.333333333333336"/>
  </r>
  <r>
    <s v="male"/>
    <x v="1"/>
    <x v="2"/>
    <s v="free/reduced"/>
    <s v="none"/>
    <n v="54"/>
    <n v="59"/>
    <n v="50"/>
    <n v="163"/>
    <n v="54.333333333333336"/>
  </r>
  <r>
    <s v="male"/>
    <x v="1"/>
    <x v="4"/>
    <s v="standard"/>
    <s v="completed"/>
    <n v="53"/>
    <n v="52"/>
    <n v="49"/>
    <n v="154"/>
    <n v="51.333333333333336"/>
  </r>
  <r>
    <s v="male"/>
    <x v="5"/>
    <x v="1"/>
    <s v="standard"/>
    <s v="none"/>
    <n v="68"/>
    <n v="60"/>
    <n v="59"/>
    <n v="187"/>
    <n v="62.333333333333336"/>
  </r>
  <r>
    <s v="male"/>
    <x v="1"/>
    <x v="5"/>
    <s v="free/reduced"/>
    <s v="completed"/>
    <n v="56"/>
    <n v="61"/>
    <n v="60"/>
    <n v="177"/>
    <n v="59"/>
  </r>
  <r>
    <s v="female"/>
    <x v="1"/>
    <x v="4"/>
    <s v="free/reduced"/>
    <s v="none"/>
    <n v="36"/>
    <n v="53"/>
    <n v="43"/>
    <n v="132"/>
    <n v="44"/>
  </r>
  <r>
    <s v="female"/>
    <x v="3"/>
    <x v="0"/>
    <s v="free/reduced"/>
    <s v="none"/>
    <n v="29"/>
    <n v="41"/>
    <n v="47"/>
    <n v="117"/>
    <n v="39"/>
  </r>
  <r>
    <s v="female"/>
    <x v="1"/>
    <x v="3"/>
    <s v="standard"/>
    <s v="none"/>
    <n v="62"/>
    <n v="74"/>
    <n v="70"/>
    <n v="206"/>
    <n v="68.666666666666671"/>
  </r>
  <r>
    <s v="female"/>
    <x v="1"/>
    <x v="3"/>
    <s v="standard"/>
    <s v="completed"/>
    <n v="68"/>
    <n v="67"/>
    <n v="73"/>
    <n v="208"/>
    <n v="69.333333333333329"/>
  </r>
  <r>
    <s v="female"/>
    <x v="1"/>
    <x v="5"/>
    <s v="standard"/>
    <s v="none"/>
    <n v="47"/>
    <n v="54"/>
    <n v="53"/>
    <n v="154"/>
    <n v="51.333333333333336"/>
  </r>
  <r>
    <s v="male"/>
    <x v="5"/>
    <x v="3"/>
    <s v="standard"/>
    <s v="completed"/>
    <n v="62"/>
    <n v="61"/>
    <n v="58"/>
    <n v="181"/>
    <n v="60.333333333333336"/>
  </r>
  <r>
    <s v="female"/>
    <x v="5"/>
    <x v="3"/>
    <s v="standard"/>
    <s v="completed"/>
    <n v="79"/>
    <n v="88"/>
    <n v="94"/>
    <n v="261"/>
    <n v="87"/>
  </r>
  <r>
    <s v="male"/>
    <x v="0"/>
    <x v="4"/>
    <s v="standard"/>
    <s v="completed"/>
    <n v="73"/>
    <n v="69"/>
    <n v="68"/>
    <n v="210"/>
    <n v="70"/>
  </r>
  <r>
    <s v="female"/>
    <x v="1"/>
    <x v="0"/>
    <s v="free/reduced"/>
    <s v="completed"/>
    <n v="66"/>
    <n v="83"/>
    <n v="83"/>
    <n v="232"/>
    <n v="77.333333333333329"/>
  </r>
  <r>
    <s v="male"/>
    <x v="1"/>
    <x v="3"/>
    <s v="standard"/>
    <s v="completed"/>
    <n v="51"/>
    <n v="60"/>
    <n v="58"/>
    <n v="169"/>
    <n v="56.333333333333336"/>
  </r>
  <r>
    <s v="female"/>
    <x v="3"/>
    <x v="4"/>
    <s v="standard"/>
    <s v="none"/>
    <n v="51"/>
    <n v="66"/>
    <n v="62"/>
    <n v="179"/>
    <n v="59.666666666666664"/>
  </r>
  <r>
    <s v="male"/>
    <x v="5"/>
    <x v="0"/>
    <s v="standard"/>
    <s v="completed"/>
    <n v="85"/>
    <n v="66"/>
    <n v="71"/>
    <n v="222"/>
    <n v="74"/>
  </r>
  <r>
    <s v="male"/>
    <x v="2"/>
    <x v="3"/>
    <s v="standard"/>
    <s v="completed"/>
    <n v="97"/>
    <n v="92"/>
    <n v="86"/>
    <n v="275"/>
    <n v="91.666666666666671"/>
  </r>
  <r>
    <s v="male"/>
    <x v="1"/>
    <x v="4"/>
    <s v="standard"/>
    <s v="completed"/>
    <n v="75"/>
    <n v="69"/>
    <n v="68"/>
    <n v="212"/>
    <n v="70.666666666666671"/>
  </r>
  <r>
    <s v="male"/>
    <x v="3"/>
    <x v="3"/>
    <s v="free/reduced"/>
    <s v="completed"/>
    <n v="79"/>
    <n v="82"/>
    <n v="80"/>
    <n v="241"/>
    <n v="80.333333333333329"/>
  </r>
  <r>
    <s v="female"/>
    <x v="1"/>
    <x v="3"/>
    <s v="standard"/>
    <s v="none"/>
    <n v="81"/>
    <n v="77"/>
    <n v="79"/>
    <n v="237"/>
    <n v="79"/>
  </r>
  <r>
    <s v="female"/>
    <x v="3"/>
    <x v="3"/>
    <s v="standard"/>
    <s v="none"/>
    <n v="82"/>
    <n v="95"/>
    <n v="89"/>
    <n v="266"/>
    <n v="88.666666666666671"/>
  </r>
  <r>
    <s v="female"/>
    <x v="3"/>
    <x v="2"/>
    <s v="standard"/>
    <s v="none"/>
    <n v="64"/>
    <n v="63"/>
    <n v="66"/>
    <n v="193"/>
    <n v="64.333333333333329"/>
  </r>
  <r>
    <s v="male"/>
    <x v="5"/>
    <x v="5"/>
    <s v="free/reduced"/>
    <s v="completed"/>
    <n v="78"/>
    <n v="83"/>
    <n v="80"/>
    <n v="241"/>
    <n v="80.333333333333329"/>
  </r>
  <r>
    <s v="female"/>
    <x v="2"/>
    <x v="5"/>
    <s v="standard"/>
    <s v="completed"/>
    <n v="92"/>
    <n v="100"/>
    <n v="97"/>
    <n v="289"/>
    <n v="96.333333333333329"/>
  </r>
  <r>
    <s v="male"/>
    <x v="1"/>
    <x v="6"/>
    <s v="standard"/>
    <s v="completed"/>
    <n v="72"/>
    <n v="67"/>
    <n v="64"/>
    <n v="203"/>
    <n v="67.666666666666671"/>
  </r>
  <r>
    <s v="female"/>
    <x v="1"/>
    <x v="4"/>
    <s v="free/reduced"/>
    <s v="none"/>
    <n v="62"/>
    <n v="67"/>
    <n v="64"/>
    <n v="193"/>
    <n v="64.333333333333329"/>
  </r>
  <r>
    <s v="male"/>
    <x v="1"/>
    <x v="2"/>
    <s v="standard"/>
    <s v="none"/>
    <n v="79"/>
    <n v="72"/>
    <n v="69"/>
    <n v="220"/>
    <n v="73.333333333333329"/>
  </r>
  <r>
    <s v="male"/>
    <x v="1"/>
    <x v="5"/>
    <s v="free/reduced"/>
    <s v="none"/>
    <n v="79"/>
    <n v="76"/>
    <n v="65"/>
    <n v="220"/>
    <n v="73.333333333333329"/>
  </r>
  <r>
    <s v="male"/>
    <x v="0"/>
    <x v="0"/>
    <s v="free/reduced"/>
    <s v="completed"/>
    <n v="87"/>
    <n v="90"/>
    <n v="88"/>
    <n v="265"/>
    <n v="88.333333333333329"/>
  </r>
  <r>
    <s v="female"/>
    <x v="0"/>
    <x v="3"/>
    <s v="standard"/>
    <s v="none"/>
    <n v="40"/>
    <n v="48"/>
    <n v="50"/>
    <n v="138"/>
    <n v="46"/>
  </r>
  <r>
    <s v="male"/>
    <x v="3"/>
    <x v="1"/>
    <s v="free/reduced"/>
    <s v="none"/>
    <n v="77"/>
    <n v="62"/>
    <n v="64"/>
    <n v="203"/>
    <n v="67.666666666666671"/>
  </r>
  <r>
    <s v="male"/>
    <x v="5"/>
    <x v="3"/>
    <s v="standard"/>
    <s v="none"/>
    <n v="53"/>
    <n v="45"/>
    <n v="40"/>
    <n v="138"/>
    <n v="46"/>
  </r>
  <r>
    <s v="female"/>
    <x v="1"/>
    <x v="1"/>
    <s v="free/reduced"/>
    <s v="none"/>
    <n v="32"/>
    <n v="39"/>
    <n v="33"/>
    <n v="104"/>
    <n v="34.666666666666664"/>
  </r>
  <r>
    <s v="female"/>
    <x v="1"/>
    <x v="3"/>
    <s v="standard"/>
    <s v="completed"/>
    <n v="55"/>
    <n v="72"/>
    <n v="79"/>
    <n v="206"/>
    <n v="68.666666666666671"/>
  </r>
  <r>
    <s v="male"/>
    <x v="1"/>
    <x v="2"/>
    <s v="free/reduced"/>
    <s v="none"/>
    <n v="61"/>
    <n v="67"/>
    <n v="66"/>
    <n v="194"/>
    <n v="64.666666666666671"/>
  </r>
  <r>
    <s v="female"/>
    <x v="0"/>
    <x v="3"/>
    <s v="free/reduced"/>
    <s v="none"/>
    <n v="53"/>
    <n v="70"/>
    <n v="70"/>
    <n v="193"/>
    <n v="64.333333333333329"/>
  </r>
  <r>
    <s v="male"/>
    <x v="3"/>
    <x v="5"/>
    <s v="standard"/>
    <s v="none"/>
    <n v="73"/>
    <n v="66"/>
    <n v="62"/>
    <n v="201"/>
    <n v="67"/>
  </r>
  <r>
    <s v="female"/>
    <x v="3"/>
    <x v="1"/>
    <s v="standard"/>
    <s v="completed"/>
    <n v="74"/>
    <n v="75"/>
    <n v="79"/>
    <n v="228"/>
    <n v="76"/>
  </r>
  <r>
    <s v="female"/>
    <x v="1"/>
    <x v="1"/>
    <s v="standard"/>
    <s v="none"/>
    <n v="63"/>
    <n v="74"/>
    <n v="74"/>
    <n v="211"/>
    <n v="70.333333333333329"/>
  </r>
  <r>
    <s v="male"/>
    <x v="1"/>
    <x v="0"/>
    <s v="standard"/>
    <s v="completed"/>
    <n v="96"/>
    <n v="90"/>
    <n v="92"/>
    <n v="278"/>
    <n v="92.666666666666671"/>
  </r>
  <r>
    <s v="female"/>
    <x v="3"/>
    <x v="1"/>
    <s v="free/reduced"/>
    <s v="completed"/>
    <n v="63"/>
    <n v="80"/>
    <n v="80"/>
    <n v="223"/>
    <n v="74.333333333333329"/>
  </r>
  <r>
    <s v="male"/>
    <x v="0"/>
    <x v="0"/>
    <s v="free/reduced"/>
    <s v="none"/>
    <n v="48"/>
    <n v="51"/>
    <n v="46"/>
    <n v="145"/>
    <n v="48.333333333333336"/>
  </r>
  <r>
    <s v="male"/>
    <x v="0"/>
    <x v="3"/>
    <s v="standard"/>
    <s v="none"/>
    <n v="48"/>
    <n v="43"/>
    <n v="45"/>
    <n v="136"/>
    <n v="45.333333333333336"/>
  </r>
  <r>
    <s v="female"/>
    <x v="5"/>
    <x v="0"/>
    <s v="free/reduced"/>
    <s v="completed"/>
    <n v="92"/>
    <n v="100"/>
    <n v="100"/>
    <n v="292"/>
    <n v="97.333333333333329"/>
  </r>
  <r>
    <s v="female"/>
    <x v="3"/>
    <x v="2"/>
    <s v="free/reduced"/>
    <s v="completed"/>
    <n v="61"/>
    <n v="71"/>
    <n v="78"/>
    <n v="210"/>
    <n v="70"/>
  </r>
  <r>
    <s v="male"/>
    <x v="0"/>
    <x v="4"/>
    <s v="free/reduced"/>
    <s v="none"/>
    <n v="63"/>
    <n v="48"/>
    <n v="47"/>
    <n v="158"/>
    <n v="52.666666666666664"/>
  </r>
  <r>
    <s v="male"/>
    <x v="3"/>
    <x v="0"/>
    <s v="free/reduced"/>
    <s v="none"/>
    <n v="68"/>
    <n v="68"/>
    <n v="67"/>
    <n v="203"/>
    <n v="67.666666666666671"/>
  </r>
  <r>
    <s v="male"/>
    <x v="0"/>
    <x v="1"/>
    <s v="standard"/>
    <s v="completed"/>
    <n v="71"/>
    <n v="75"/>
    <n v="70"/>
    <n v="216"/>
    <n v="72"/>
  </r>
  <r>
    <s v="male"/>
    <x v="2"/>
    <x v="0"/>
    <s v="standard"/>
    <s v="none"/>
    <n v="91"/>
    <n v="96"/>
    <n v="92"/>
    <n v="279"/>
    <n v="93"/>
  </r>
  <r>
    <s v="female"/>
    <x v="1"/>
    <x v="1"/>
    <s v="standard"/>
    <s v="none"/>
    <n v="53"/>
    <n v="62"/>
    <n v="56"/>
    <n v="171"/>
    <n v="57"/>
  </r>
  <r>
    <s v="female"/>
    <x v="1"/>
    <x v="4"/>
    <s v="free/reduced"/>
    <s v="completed"/>
    <n v="50"/>
    <n v="66"/>
    <n v="64"/>
    <n v="180"/>
    <n v="60"/>
  </r>
  <r>
    <s v="female"/>
    <x v="5"/>
    <x v="4"/>
    <s v="standard"/>
    <s v="none"/>
    <n v="74"/>
    <n v="81"/>
    <n v="71"/>
    <n v="226"/>
    <n v="75.333333333333329"/>
  </r>
  <r>
    <s v="male"/>
    <x v="2"/>
    <x v="3"/>
    <s v="free/reduced"/>
    <s v="completed"/>
    <n v="40"/>
    <n v="55"/>
    <n v="53"/>
    <n v="148"/>
    <n v="49.333333333333336"/>
  </r>
  <r>
    <s v="male"/>
    <x v="2"/>
    <x v="6"/>
    <s v="standard"/>
    <s v="completed"/>
    <n v="61"/>
    <n v="51"/>
    <n v="52"/>
    <n v="164"/>
    <n v="54.666666666666664"/>
  </r>
  <r>
    <s v="female"/>
    <x v="0"/>
    <x v="4"/>
    <s v="standard"/>
    <s v="none"/>
    <n v="81"/>
    <n v="91"/>
    <n v="89"/>
    <n v="261"/>
    <n v="87"/>
  </r>
  <r>
    <s v="female"/>
    <x v="0"/>
    <x v="1"/>
    <s v="free/reduced"/>
    <s v="completed"/>
    <n v="48"/>
    <n v="56"/>
    <n v="58"/>
    <n v="162"/>
    <n v="54"/>
  </r>
  <r>
    <s v="female"/>
    <x v="3"/>
    <x v="2"/>
    <s v="standard"/>
    <s v="none"/>
    <n v="53"/>
    <n v="61"/>
    <n v="68"/>
    <n v="182"/>
    <n v="60.666666666666664"/>
  </r>
  <r>
    <s v="female"/>
    <x v="3"/>
    <x v="5"/>
    <s v="standard"/>
    <s v="none"/>
    <n v="81"/>
    <n v="97"/>
    <n v="96"/>
    <n v="274"/>
    <n v="91.333333333333329"/>
  </r>
  <r>
    <s v="female"/>
    <x v="5"/>
    <x v="5"/>
    <s v="standard"/>
    <s v="none"/>
    <n v="77"/>
    <n v="79"/>
    <n v="80"/>
    <n v="236"/>
    <n v="78.666666666666671"/>
  </r>
  <r>
    <s v="female"/>
    <x v="3"/>
    <x v="0"/>
    <s v="free/reduced"/>
    <s v="none"/>
    <n v="63"/>
    <n v="73"/>
    <n v="78"/>
    <n v="214"/>
    <n v="71.333333333333329"/>
  </r>
  <r>
    <s v="female"/>
    <x v="3"/>
    <x v="3"/>
    <s v="standard"/>
    <s v="completed"/>
    <n v="73"/>
    <n v="75"/>
    <n v="80"/>
    <n v="228"/>
    <n v="76"/>
  </r>
  <r>
    <s v="female"/>
    <x v="3"/>
    <x v="1"/>
    <s v="standard"/>
    <s v="none"/>
    <n v="69"/>
    <n v="77"/>
    <n v="77"/>
    <n v="223"/>
    <n v="74.333333333333329"/>
  </r>
  <r>
    <s v="female"/>
    <x v="1"/>
    <x v="3"/>
    <s v="standard"/>
    <s v="none"/>
    <n v="65"/>
    <n v="76"/>
    <n v="76"/>
    <n v="217"/>
    <n v="72.333333333333329"/>
  </r>
  <r>
    <s v="female"/>
    <x v="2"/>
    <x v="4"/>
    <s v="standard"/>
    <s v="none"/>
    <n v="55"/>
    <n v="73"/>
    <n v="73"/>
    <n v="201"/>
    <n v="67"/>
  </r>
  <r>
    <s v="female"/>
    <x v="1"/>
    <x v="0"/>
    <s v="free/reduced"/>
    <s v="none"/>
    <n v="44"/>
    <n v="63"/>
    <n v="62"/>
    <n v="169"/>
    <n v="56.333333333333336"/>
  </r>
  <r>
    <s v="female"/>
    <x v="1"/>
    <x v="1"/>
    <s v="standard"/>
    <s v="none"/>
    <n v="54"/>
    <n v="64"/>
    <n v="65"/>
    <n v="183"/>
    <n v="61"/>
  </r>
  <r>
    <s v="female"/>
    <x v="2"/>
    <x v="5"/>
    <s v="standard"/>
    <s v="none"/>
    <n v="48"/>
    <n v="66"/>
    <n v="65"/>
    <n v="179"/>
    <n v="59.666666666666664"/>
  </r>
  <r>
    <s v="male"/>
    <x v="1"/>
    <x v="1"/>
    <s v="free/reduced"/>
    <s v="none"/>
    <n v="58"/>
    <n v="57"/>
    <n v="54"/>
    <n v="169"/>
    <n v="56.333333333333336"/>
  </r>
  <r>
    <s v="male"/>
    <x v="2"/>
    <x v="5"/>
    <s v="standard"/>
    <s v="none"/>
    <n v="71"/>
    <n v="62"/>
    <n v="50"/>
    <n v="183"/>
    <n v="61"/>
  </r>
  <r>
    <s v="male"/>
    <x v="5"/>
    <x v="0"/>
    <s v="standard"/>
    <s v="none"/>
    <n v="68"/>
    <n v="68"/>
    <n v="64"/>
    <n v="200"/>
    <n v="66.666666666666671"/>
  </r>
  <r>
    <s v="female"/>
    <x v="5"/>
    <x v="4"/>
    <s v="standard"/>
    <s v="none"/>
    <n v="74"/>
    <n v="76"/>
    <n v="73"/>
    <n v="223"/>
    <n v="74.333333333333329"/>
  </r>
  <r>
    <s v="female"/>
    <x v="1"/>
    <x v="0"/>
    <s v="standard"/>
    <s v="completed"/>
    <n v="92"/>
    <n v="100"/>
    <n v="99"/>
    <n v="291"/>
    <n v="97"/>
  </r>
  <r>
    <s v="female"/>
    <x v="1"/>
    <x v="0"/>
    <s v="standard"/>
    <s v="completed"/>
    <n v="56"/>
    <n v="79"/>
    <n v="72"/>
    <n v="207"/>
    <n v="69"/>
  </r>
  <r>
    <s v="male"/>
    <x v="0"/>
    <x v="4"/>
    <s v="free/reduced"/>
    <s v="none"/>
    <n v="30"/>
    <n v="24"/>
    <n v="15"/>
    <n v="69"/>
    <n v="23"/>
  </r>
  <r>
    <s v="male"/>
    <x v="2"/>
    <x v="5"/>
    <s v="standard"/>
    <s v="none"/>
    <n v="53"/>
    <n v="54"/>
    <n v="48"/>
    <n v="155"/>
    <n v="51.666666666666664"/>
  </r>
  <r>
    <s v="female"/>
    <x v="3"/>
    <x v="4"/>
    <s v="standard"/>
    <s v="none"/>
    <n v="69"/>
    <n v="77"/>
    <n v="73"/>
    <n v="219"/>
    <n v="73"/>
  </r>
  <r>
    <s v="female"/>
    <x v="3"/>
    <x v="6"/>
    <s v="standard"/>
    <s v="none"/>
    <n v="65"/>
    <n v="82"/>
    <n v="81"/>
    <n v="228"/>
    <n v="76"/>
  </r>
  <r>
    <s v="female"/>
    <x v="3"/>
    <x v="2"/>
    <s v="standard"/>
    <s v="none"/>
    <n v="54"/>
    <n v="60"/>
    <n v="63"/>
    <n v="177"/>
    <n v="59"/>
  </r>
  <r>
    <s v="female"/>
    <x v="1"/>
    <x v="4"/>
    <s v="standard"/>
    <s v="none"/>
    <n v="29"/>
    <n v="29"/>
    <n v="30"/>
    <n v="88"/>
    <n v="29.333333333333332"/>
  </r>
  <r>
    <s v="female"/>
    <x v="5"/>
    <x v="1"/>
    <s v="standard"/>
    <s v="none"/>
    <n v="76"/>
    <n v="78"/>
    <n v="80"/>
    <n v="234"/>
    <n v="78"/>
  </r>
  <r>
    <s v="male"/>
    <x v="3"/>
    <x v="4"/>
    <s v="free/reduced"/>
    <s v="none"/>
    <n v="60"/>
    <n v="57"/>
    <n v="51"/>
    <n v="168"/>
    <n v="56"/>
  </r>
  <r>
    <s v="male"/>
    <x v="3"/>
    <x v="2"/>
    <s v="free/reduced"/>
    <s v="completed"/>
    <n v="84"/>
    <n v="89"/>
    <n v="90"/>
    <n v="263"/>
    <n v="87.666666666666671"/>
  </r>
  <r>
    <s v="male"/>
    <x v="1"/>
    <x v="5"/>
    <s v="standard"/>
    <s v="none"/>
    <n v="75"/>
    <n v="72"/>
    <n v="62"/>
    <n v="209"/>
    <n v="69.666666666666671"/>
  </r>
  <r>
    <s v="female"/>
    <x v="1"/>
    <x v="3"/>
    <s v="standard"/>
    <s v="none"/>
    <n v="85"/>
    <n v="84"/>
    <n v="82"/>
    <n v="251"/>
    <n v="83.666666666666671"/>
  </r>
  <r>
    <s v="female"/>
    <x v="1"/>
    <x v="2"/>
    <s v="free/reduced"/>
    <s v="none"/>
    <n v="40"/>
    <n v="58"/>
    <n v="54"/>
    <n v="152"/>
    <n v="50.666666666666664"/>
  </r>
  <r>
    <s v="female"/>
    <x v="5"/>
    <x v="1"/>
    <s v="standard"/>
    <s v="none"/>
    <n v="61"/>
    <n v="64"/>
    <n v="62"/>
    <n v="187"/>
    <n v="62.333333333333336"/>
  </r>
  <r>
    <s v="female"/>
    <x v="0"/>
    <x v="3"/>
    <s v="standard"/>
    <s v="none"/>
    <n v="58"/>
    <n v="63"/>
    <n v="65"/>
    <n v="186"/>
    <n v="62"/>
  </r>
  <r>
    <s v="male"/>
    <x v="3"/>
    <x v="1"/>
    <s v="free/reduced"/>
    <s v="completed"/>
    <n v="69"/>
    <n v="60"/>
    <n v="63"/>
    <n v="192"/>
    <n v="64"/>
  </r>
  <r>
    <s v="female"/>
    <x v="1"/>
    <x v="1"/>
    <s v="standard"/>
    <s v="none"/>
    <n v="58"/>
    <n v="59"/>
    <n v="66"/>
    <n v="183"/>
    <n v="61"/>
  </r>
  <r>
    <s v="male"/>
    <x v="1"/>
    <x v="0"/>
    <s v="standard"/>
    <s v="completed"/>
    <n v="94"/>
    <n v="90"/>
    <n v="91"/>
    <n v="275"/>
    <n v="91.666666666666671"/>
  </r>
  <r>
    <s v="female"/>
    <x v="1"/>
    <x v="3"/>
    <s v="standard"/>
    <s v="none"/>
    <n v="65"/>
    <n v="77"/>
    <n v="74"/>
    <n v="216"/>
    <n v="72"/>
  </r>
  <r>
    <s v="female"/>
    <x v="2"/>
    <x v="3"/>
    <s v="standard"/>
    <s v="none"/>
    <n v="82"/>
    <n v="93"/>
    <n v="93"/>
    <n v="268"/>
    <n v="89.333333333333329"/>
  </r>
  <r>
    <s v="female"/>
    <x v="1"/>
    <x v="4"/>
    <s v="standard"/>
    <s v="none"/>
    <n v="60"/>
    <n v="68"/>
    <n v="72"/>
    <n v="200"/>
    <n v="66.666666666666671"/>
  </r>
  <r>
    <s v="female"/>
    <x v="5"/>
    <x v="0"/>
    <s v="standard"/>
    <s v="none"/>
    <n v="37"/>
    <n v="45"/>
    <n v="38"/>
    <n v="120"/>
    <n v="40"/>
  </r>
  <r>
    <s v="male"/>
    <x v="3"/>
    <x v="0"/>
    <s v="standard"/>
    <s v="none"/>
    <n v="88"/>
    <n v="78"/>
    <n v="83"/>
    <n v="249"/>
    <n v="83"/>
  </r>
  <r>
    <s v="male"/>
    <x v="3"/>
    <x v="2"/>
    <s v="standard"/>
    <s v="none"/>
    <n v="95"/>
    <n v="81"/>
    <n v="84"/>
    <n v="260"/>
    <n v="86.666666666666671"/>
  </r>
  <r>
    <s v="male"/>
    <x v="1"/>
    <x v="3"/>
    <s v="free/reduced"/>
    <s v="completed"/>
    <n v="65"/>
    <n v="73"/>
    <n v="68"/>
    <n v="206"/>
    <n v="68.666666666666671"/>
  </r>
  <r>
    <s v="female"/>
    <x v="1"/>
    <x v="4"/>
    <s v="free/reduced"/>
    <s v="none"/>
    <n v="35"/>
    <n v="61"/>
    <n v="54"/>
    <n v="150"/>
    <n v="50"/>
  </r>
  <r>
    <s v="male"/>
    <x v="0"/>
    <x v="0"/>
    <s v="free/reduced"/>
    <s v="none"/>
    <n v="62"/>
    <n v="63"/>
    <n v="56"/>
    <n v="181"/>
    <n v="60.333333333333336"/>
  </r>
  <r>
    <s v="male"/>
    <x v="1"/>
    <x v="4"/>
    <s v="free/reduced"/>
    <s v="completed"/>
    <n v="58"/>
    <n v="51"/>
    <n v="52"/>
    <n v="161"/>
    <n v="53.666666666666664"/>
  </r>
  <r>
    <s v="male"/>
    <x v="2"/>
    <x v="1"/>
    <s v="standard"/>
    <s v="completed"/>
    <n v="100"/>
    <n v="96"/>
    <n v="86"/>
    <n v="282"/>
    <n v="94"/>
  </r>
  <r>
    <s v="female"/>
    <x v="5"/>
    <x v="0"/>
    <s v="free/reduced"/>
    <s v="none"/>
    <n v="61"/>
    <n v="58"/>
    <n v="62"/>
    <n v="181"/>
    <n v="60.333333333333336"/>
  </r>
  <r>
    <s v="male"/>
    <x v="3"/>
    <x v="1"/>
    <s v="standard"/>
    <s v="completed"/>
    <n v="100"/>
    <n v="97"/>
    <n v="99"/>
    <n v="296"/>
    <n v="98.666666666666671"/>
  </r>
  <r>
    <s v="male"/>
    <x v="0"/>
    <x v="3"/>
    <s v="free/reduced"/>
    <s v="completed"/>
    <n v="69"/>
    <n v="70"/>
    <n v="63"/>
    <n v="202"/>
    <n v="67.333333333333329"/>
  </r>
  <r>
    <s v="male"/>
    <x v="3"/>
    <x v="3"/>
    <s v="standard"/>
    <s v="none"/>
    <n v="61"/>
    <n v="48"/>
    <n v="46"/>
    <n v="155"/>
    <n v="51.666666666666664"/>
  </r>
  <r>
    <s v="male"/>
    <x v="3"/>
    <x v="1"/>
    <s v="free/reduced"/>
    <s v="none"/>
    <n v="49"/>
    <n v="57"/>
    <n v="46"/>
    <n v="152"/>
    <n v="50.666666666666664"/>
  </r>
  <r>
    <s v="female"/>
    <x v="1"/>
    <x v="5"/>
    <s v="standard"/>
    <s v="completed"/>
    <n v="44"/>
    <n v="51"/>
    <n v="55"/>
    <n v="150"/>
    <n v="50"/>
  </r>
  <r>
    <s v="male"/>
    <x v="3"/>
    <x v="1"/>
    <s v="standard"/>
    <s v="none"/>
    <n v="67"/>
    <n v="64"/>
    <n v="70"/>
    <n v="201"/>
    <n v="67"/>
  </r>
  <r>
    <s v="male"/>
    <x v="0"/>
    <x v="4"/>
    <s v="standard"/>
    <s v="none"/>
    <n v="79"/>
    <n v="60"/>
    <n v="65"/>
    <n v="204"/>
    <n v="68"/>
  </r>
  <r>
    <s v="female"/>
    <x v="0"/>
    <x v="0"/>
    <s v="standard"/>
    <s v="completed"/>
    <n v="66"/>
    <n v="74"/>
    <n v="81"/>
    <n v="221"/>
    <n v="73.666666666666671"/>
  </r>
  <r>
    <s v="female"/>
    <x v="1"/>
    <x v="4"/>
    <s v="standard"/>
    <s v="none"/>
    <n v="75"/>
    <n v="88"/>
    <n v="85"/>
    <n v="248"/>
    <n v="82.666666666666671"/>
  </r>
  <r>
    <s v="male"/>
    <x v="3"/>
    <x v="6"/>
    <s v="standard"/>
    <s v="none"/>
    <n v="84"/>
    <n v="84"/>
    <n v="80"/>
    <n v="248"/>
    <n v="82.666666666666671"/>
  </r>
  <r>
    <s v="male"/>
    <x v="2"/>
    <x v="4"/>
    <s v="standard"/>
    <s v="none"/>
    <n v="71"/>
    <n v="74"/>
    <n v="64"/>
    <n v="209"/>
    <n v="69.666666666666671"/>
  </r>
  <r>
    <s v="female"/>
    <x v="0"/>
    <x v="4"/>
    <s v="free/reduced"/>
    <s v="completed"/>
    <n v="67"/>
    <n v="80"/>
    <n v="81"/>
    <n v="228"/>
    <n v="76"/>
  </r>
  <r>
    <s v="female"/>
    <x v="3"/>
    <x v="5"/>
    <s v="standard"/>
    <s v="completed"/>
    <n v="80"/>
    <n v="92"/>
    <n v="88"/>
    <n v="260"/>
    <n v="86.666666666666671"/>
  </r>
  <r>
    <s v="male"/>
    <x v="5"/>
    <x v="1"/>
    <s v="standard"/>
    <s v="none"/>
    <n v="86"/>
    <n v="76"/>
    <n v="74"/>
    <n v="236"/>
    <n v="78.666666666666671"/>
  </r>
  <r>
    <s v="female"/>
    <x v="3"/>
    <x v="3"/>
    <s v="standard"/>
    <s v="none"/>
    <n v="76"/>
    <n v="74"/>
    <n v="73"/>
    <n v="223"/>
    <n v="74.333333333333329"/>
  </r>
  <r>
    <s v="male"/>
    <x v="3"/>
    <x v="4"/>
    <s v="standard"/>
    <s v="none"/>
    <n v="41"/>
    <n v="52"/>
    <n v="51"/>
    <n v="144"/>
    <n v="48"/>
  </r>
  <r>
    <s v="female"/>
    <x v="3"/>
    <x v="3"/>
    <s v="free/reduced"/>
    <s v="completed"/>
    <n v="74"/>
    <n v="88"/>
    <n v="90"/>
    <n v="252"/>
    <n v="84"/>
  </r>
  <r>
    <s v="female"/>
    <x v="0"/>
    <x v="5"/>
    <s v="free/reduced"/>
    <s v="none"/>
    <n v="72"/>
    <n v="81"/>
    <n v="79"/>
    <n v="232"/>
    <n v="77.333333333333329"/>
  </r>
  <r>
    <s v="female"/>
    <x v="5"/>
    <x v="4"/>
    <s v="standard"/>
    <s v="completed"/>
    <n v="74"/>
    <n v="79"/>
    <n v="80"/>
    <n v="233"/>
    <n v="77.666666666666671"/>
  </r>
  <r>
    <s v="male"/>
    <x v="0"/>
    <x v="4"/>
    <s v="standard"/>
    <s v="none"/>
    <n v="70"/>
    <n v="65"/>
    <n v="60"/>
    <n v="195"/>
    <n v="65"/>
  </r>
  <r>
    <s v="female"/>
    <x v="0"/>
    <x v="0"/>
    <s v="standard"/>
    <s v="completed"/>
    <n v="65"/>
    <n v="81"/>
    <n v="81"/>
    <n v="227"/>
    <n v="75.666666666666671"/>
  </r>
  <r>
    <s v="female"/>
    <x v="3"/>
    <x v="3"/>
    <s v="standard"/>
    <s v="none"/>
    <n v="59"/>
    <n v="70"/>
    <n v="65"/>
    <n v="194"/>
    <n v="64.666666666666671"/>
  </r>
  <r>
    <s v="female"/>
    <x v="5"/>
    <x v="4"/>
    <s v="free/reduced"/>
    <s v="none"/>
    <n v="64"/>
    <n v="62"/>
    <n v="68"/>
    <n v="194"/>
    <n v="64.666666666666671"/>
  </r>
  <r>
    <s v="female"/>
    <x v="0"/>
    <x v="4"/>
    <s v="standard"/>
    <s v="none"/>
    <n v="50"/>
    <n v="53"/>
    <n v="55"/>
    <n v="158"/>
    <n v="52.666666666666664"/>
  </r>
  <r>
    <s v="female"/>
    <x v="3"/>
    <x v="1"/>
    <s v="standard"/>
    <s v="completed"/>
    <n v="69"/>
    <n v="79"/>
    <n v="81"/>
    <n v="229"/>
    <n v="76.333333333333329"/>
  </r>
  <r>
    <s v="male"/>
    <x v="1"/>
    <x v="5"/>
    <s v="free/reduced"/>
    <s v="completed"/>
    <n v="51"/>
    <n v="56"/>
    <n v="53"/>
    <n v="160"/>
    <n v="53.333333333333336"/>
  </r>
  <r>
    <s v="female"/>
    <x v="2"/>
    <x v="4"/>
    <s v="standard"/>
    <s v="completed"/>
    <n v="68"/>
    <n v="80"/>
    <n v="76"/>
    <n v="224"/>
    <n v="74.666666666666671"/>
  </r>
  <r>
    <s v="female"/>
    <x v="3"/>
    <x v="1"/>
    <s v="standard"/>
    <s v="completed"/>
    <n v="85"/>
    <n v="86"/>
    <n v="98"/>
    <n v="269"/>
    <n v="89.666666666666671"/>
  </r>
  <r>
    <s v="female"/>
    <x v="2"/>
    <x v="3"/>
    <s v="standard"/>
    <s v="completed"/>
    <n v="65"/>
    <n v="70"/>
    <n v="74"/>
    <n v="209"/>
    <n v="69.666666666666671"/>
  </r>
  <r>
    <s v="female"/>
    <x v="0"/>
    <x v="5"/>
    <s v="standard"/>
    <s v="none"/>
    <n v="73"/>
    <n v="79"/>
    <n v="79"/>
    <n v="231"/>
    <n v="77"/>
  </r>
  <r>
    <s v="female"/>
    <x v="0"/>
    <x v="1"/>
    <s v="standard"/>
    <s v="none"/>
    <n v="62"/>
    <n v="67"/>
    <n v="67"/>
    <n v="196"/>
    <n v="65.333333333333329"/>
  </r>
  <r>
    <s v="male"/>
    <x v="1"/>
    <x v="3"/>
    <s v="free/reduced"/>
    <s v="none"/>
    <n v="77"/>
    <n v="67"/>
    <n v="64"/>
    <n v="208"/>
    <n v="69.333333333333329"/>
  </r>
  <r>
    <s v="male"/>
    <x v="3"/>
    <x v="5"/>
    <s v="standard"/>
    <s v="none"/>
    <n v="69"/>
    <n v="66"/>
    <n v="61"/>
    <n v="196"/>
    <n v="65.333333333333329"/>
  </r>
  <r>
    <s v="female"/>
    <x v="3"/>
    <x v="3"/>
    <s v="free/reduced"/>
    <s v="none"/>
    <n v="43"/>
    <n v="60"/>
    <n v="58"/>
    <n v="161"/>
    <n v="53.666666666666664"/>
  </r>
  <r>
    <s v="male"/>
    <x v="3"/>
    <x v="3"/>
    <s v="standard"/>
    <s v="none"/>
    <n v="90"/>
    <n v="87"/>
    <n v="85"/>
    <n v="262"/>
    <n v="87.333333333333329"/>
  </r>
  <r>
    <s v="male"/>
    <x v="1"/>
    <x v="1"/>
    <s v="free/reduced"/>
    <s v="none"/>
    <n v="74"/>
    <n v="77"/>
    <n v="73"/>
    <n v="224"/>
    <n v="74.666666666666671"/>
  </r>
  <r>
    <s v="male"/>
    <x v="1"/>
    <x v="5"/>
    <s v="standard"/>
    <s v="none"/>
    <n v="73"/>
    <n v="66"/>
    <n v="63"/>
    <n v="202"/>
    <n v="67.333333333333329"/>
  </r>
  <r>
    <s v="female"/>
    <x v="3"/>
    <x v="1"/>
    <s v="free/reduced"/>
    <s v="none"/>
    <n v="55"/>
    <n v="71"/>
    <n v="69"/>
    <n v="195"/>
    <n v="65"/>
  </r>
  <r>
    <s v="female"/>
    <x v="1"/>
    <x v="4"/>
    <s v="standard"/>
    <s v="none"/>
    <n v="65"/>
    <n v="69"/>
    <n v="67"/>
    <n v="201"/>
    <n v="67"/>
  </r>
  <r>
    <s v="male"/>
    <x v="3"/>
    <x v="3"/>
    <s v="standard"/>
    <s v="none"/>
    <n v="80"/>
    <n v="63"/>
    <n v="63"/>
    <n v="206"/>
    <n v="68.666666666666671"/>
  </r>
  <r>
    <s v="female"/>
    <x v="1"/>
    <x v="5"/>
    <s v="free/reduced"/>
    <s v="completed"/>
    <n v="50"/>
    <n v="60"/>
    <n v="60"/>
    <n v="170"/>
    <n v="56.666666666666664"/>
  </r>
  <r>
    <s v="female"/>
    <x v="1"/>
    <x v="1"/>
    <s v="free/reduced"/>
    <s v="completed"/>
    <n v="63"/>
    <n v="73"/>
    <n v="71"/>
    <n v="207"/>
    <n v="69"/>
  </r>
  <r>
    <s v="female"/>
    <x v="0"/>
    <x v="0"/>
    <s v="free/reduced"/>
    <s v="none"/>
    <n v="77"/>
    <n v="85"/>
    <n v="87"/>
    <n v="249"/>
    <n v="83"/>
  </r>
  <r>
    <s v="male"/>
    <x v="1"/>
    <x v="1"/>
    <s v="standard"/>
    <s v="none"/>
    <n v="73"/>
    <n v="74"/>
    <n v="61"/>
    <n v="208"/>
    <n v="69.333333333333329"/>
  </r>
  <r>
    <s v="male"/>
    <x v="3"/>
    <x v="3"/>
    <s v="standard"/>
    <s v="completed"/>
    <n v="81"/>
    <n v="72"/>
    <n v="77"/>
    <n v="230"/>
    <n v="76.666666666666671"/>
  </r>
  <r>
    <s v="female"/>
    <x v="1"/>
    <x v="4"/>
    <s v="free/reduced"/>
    <s v="none"/>
    <n v="66"/>
    <n v="76"/>
    <n v="68"/>
    <n v="210"/>
    <n v="70"/>
  </r>
  <r>
    <s v="male"/>
    <x v="3"/>
    <x v="3"/>
    <s v="free/reduced"/>
    <s v="none"/>
    <n v="52"/>
    <n v="57"/>
    <n v="50"/>
    <n v="159"/>
    <n v="53"/>
  </r>
  <r>
    <s v="female"/>
    <x v="1"/>
    <x v="1"/>
    <s v="standard"/>
    <s v="none"/>
    <n v="69"/>
    <n v="78"/>
    <n v="76"/>
    <n v="223"/>
    <n v="74.333333333333329"/>
  </r>
  <r>
    <s v="female"/>
    <x v="4"/>
    <x v="6"/>
    <s v="standard"/>
    <s v="completed"/>
    <n v="65"/>
    <n v="84"/>
    <n v="84"/>
    <n v="233"/>
    <n v="77.666666666666671"/>
  </r>
  <r>
    <s v="female"/>
    <x v="3"/>
    <x v="4"/>
    <s v="standard"/>
    <s v="completed"/>
    <n v="69"/>
    <n v="77"/>
    <n v="78"/>
    <n v="224"/>
    <n v="74.666666666666671"/>
  </r>
  <r>
    <s v="female"/>
    <x v="0"/>
    <x v="1"/>
    <s v="standard"/>
    <s v="completed"/>
    <n v="50"/>
    <n v="64"/>
    <n v="66"/>
    <n v="180"/>
    <n v="60"/>
  </r>
  <r>
    <s v="female"/>
    <x v="5"/>
    <x v="1"/>
    <s v="standard"/>
    <s v="completed"/>
    <n v="73"/>
    <n v="78"/>
    <n v="76"/>
    <n v="227"/>
    <n v="75.666666666666671"/>
  </r>
  <r>
    <s v="female"/>
    <x v="1"/>
    <x v="5"/>
    <s v="standard"/>
    <s v="completed"/>
    <n v="70"/>
    <n v="82"/>
    <n v="76"/>
    <n v="228"/>
    <n v="76"/>
  </r>
  <r>
    <s v="male"/>
    <x v="3"/>
    <x v="3"/>
    <s v="free/reduced"/>
    <s v="none"/>
    <n v="81"/>
    <n v="75"/>
    <n v="78"/>
    <n v="234"/>
    <n v="78"/>
  </r>
  <r>
    <s v="male"/>
    <x v="3"/>
    <x v="1"/>
    <s v="free/reduced"/>
    <s v="none"/>
    <n v="63"/>
    <n v="61"/>
    <n v="60"/>
    <n v="184"/>
    <n v="61.333333333333336"/>
  </r>
  <r>
    <s v="female"/>
    <x v="3"/>
    <x v="4"/>
    <s v="standard"/>
    <s v="none"/>
    <n v="67"/>
    <n v="72"/>
    <n v="74"/>
    <n v="213"/>
    <n v="71"/>
  </r>
  <r>
    <s v="male"/>
    <x v="0"/>
    <x v="4"/>
    <s v="standard"/>
    <s v="none"/>
    <n v="60"/>
    <n v="68"/>
    <n v="60"/>
    <n v="188"/>
    <n v="62.666666666666664"/>
  </r>
  <r>
    <s v="male"/>
    <x v="0"/>
    <x v="4"/>
    <s v="standard"/>
    <s v="none"/>
    <n v="62"/>
    <n v="55"/>
    <n v="54"/>
    <n v="171"/>
    <n v="57"/>
  </r>
  <r>
    <s v="female"/>
    <x v="1"/>
    <x v="5"/>
    <s v="free/reduced"/>
    <s v="completed"/>
    <n v="29"/>
    <n v="40"/>
    <n v="44"/>
    <n v="113"/>
    <n v="37.666666666666664"/>
  </r>
  <r>
    <s v="male"/>
    <x v="0"/>
    <x v="1"/>
    <s v="standard"/>
    <s v="completed"/>
    <n v="62"/>
    <n v="66"/>
    <n v="68"/>
    <n v="196"/>
    <n v="65.333333333333329"/>
  </r>
  <r>
    <s v="female"/>
    <x v="5"/>
    <x v="2"/>
    <s v="standard"/>
    <s v="completed"/>
    <n v="94"/>
    <n v="99"/>
    <n v="100"/>
    <n v="293"/>
    <n v="97.666666666666671"/>
  </r>
  <r>
    <s v="male"/>
    <x v="5"/>
    <x v="1"/>
    <s v="standard"/>
    <s v="completed"/>
    <n v="85"/>
    <n v="75"/>
    <n v="68"/>
    <n v="228"/>
    <n v="76"/>
  </r>
  <r>
    <s v="male"/>
    <x v="3"/>
    <x v="3"/>
    <s v="free/reduced"/>
    <s v="none"/>
    <n v="77"/>
    <n v="78"/>
    <n v="73"/>
    <n v="228"/>
    <n v="76"/>
  </r>
  <r>
    <s v="male"/>
    <x v="2"/>
    <x v="4"/>
    <s v="free/reduced"/>
    <s v="none"/>
    <n v="53"/>
    <n v="58"/>
    <n v="44"/>
    <n v="155"/>
    <n v="51.666666666666664"/>
  </r>
  <r>
    <s v="male"/>
    <x v="5"/>
    <x v="1"/>
    <s v="free/reduced"/>
    <s v="none"/>
    <n v="93"/>
    <n v="90"/>
    <n v="83"/>
    <n v="266"/>
    <n v="88.666666666666671"/>
  </r>
  <r>
    <s v="female"/>
    <x v="1"/>
    <x v="3"/>
    <s v="standard"/>
    <s v="none"/>
    <n v="49"/>
    <n v="53"/>
    <n v="53"/>
    <n v="155"/>
    <n v="51.666666666666664"/>
  </r>
  <r>
    <s v="female"/>
    <x v="5"/>
    <x v="3"/>
    <s v="free/reduced"/>
    <s v="none"/>
    <n v="73"/>
    <n v="76"/>
    <n v="78"/>
    <n v="227"/>
    <n v="75.666666666666671"/>
  </r>
  <r>
    <s v="female"/>
    <x v="1"/>
    <x v="0"/>
    <s v="free/reduced"/>
    <s v="completed"/>
    <n v="66"/>
    <n v="74"/>
    <n v="81"/>
    <n v="221"/>
    <n v="73.666666666666671"/>
  </r>
  <r>
    <s v="female"/>
    <x v="3"/>
    <x v="3"/>
    <s v="standard"/>
    <s v="none"/>
    <n v="77"/>
    <n v="77"/>
    <n v="73"/>
    <n v="227"/>
    <n v="75.666666666666671"/>
  </r>
  <r>
    <s v="female"/>
    <x v="1"/>
    <x v="5"/>
    <s v="standard"/>
    <s v="none"/>
    <n v="49"/>
    <n v="63"/>
    <n v="56"/>
    <n v="168"/>
    <n v="56"/>
  </r>
  <r>
    <s v="female"/>
    <x v="3"/>
    <x v="1"/>
    <s v="free/reduced"/>
    <s v="none"/>
    <n v="79"/>
    <n v="89"/>
    <n v="86"/>
    <n v="254"/>
    <n v="84.666666666666671"/>
  </r>
  <r>
    <s v="female"/>
    <x v="1"/>
    <x v="3"/>
    <s v="standard"/>
    <s v="completed"/>
    <n v="75"/>
    <n v="82"/>
    <n v="90"/>
    <n v="247"/>
    <n v="82.333333333333329"/>
  </r>
  <r>
    <s v="female"/>
    <x v="2"/>
    <x v="0"/>
    <s v="standard"/>
    <s v="none"/>
    <n v="59"/>
    <n v="72"/>
    <n v="70"/>
    <n v="201"/>
    <n v="67"/>
  </r>
  <r>
    <s v="female"/>
    <x v="3"/>
    <x v="3"/>
    <s v="standard"/>
    <s v="completed"/>
    <n v="57"/>
    <n v="78"/>
    <n v="79"/>
    <n v="214"/>
    <n v="71.333333333333329"/>
  </r>
  <r>
    <s v="male"/>
    <x v="1"/>
    <x v="4"/>
    <s v="free/reduced"/>
    <s v="none"/>
    <n v="66"/>
    <n v="66"/>
    <n v="59"/>
    <n v="191"/>
    <n v="63.666666666666664"/>
  </r>
  <r>
    <s v="female"/>
    <x v="5"/>
    <x v="0"/>
    <s v="standard"/>
    <s v="completed"/>
    <n v="79"/>
    <n v="81"/>
    <n v="82"/>
    <n v="242"/>
    <n v="80.666666666666671"/>
  </r>
  <r>
    <s v="female"/>
    <x v="0"/>
    <x v="5"/>
    <s v="standard"/>
    <s v="none"/>
    <n v="57"/>
    <n v="67"/>
    <n v="72"/>
    <n v="196"/>
    <n v="65.333333333333329"/>
  </r>
  <r>
    <s v="male"/>
    <x v="2"/>
    <x v="0"/>
    <s v="standard"/>
    <s v="completed"/>
    <n v="87"/>
    <n v="84"/>
    <n v="87"/>
    <n v="258"/>
    <n v="86"/>
  </r>
  <r>
    <s v="female"/>
    <x v="4"/>
    <x v="1"/>
    <s v="standard"/>
    <s v="none"/>
    <n v="63"/>
    <n v="64"/>
    <n v="67"/>
    <n v="194"/>
    <n v="64.666666666666671"/>
  </r>
  <r>
    <s v="female"/>
    <x v="0"/>
    <x v="5"/>
    <s v="free/reduced"/>
    <s v="completed"/>
    <n v="59"/>
    <n v="63"/>
    <n v="64"/>
    <n v="186"/>
    <n v="62"/>
  </r>
  <r>
    <s v="male"/>
    <x v="2"/>
    <x v="0"/>
    <s v="free/reduced"/>
    <s v="none"/>
    <n v="62"/>
    <n v="72"/>
    <n v="65"/>
    <n v="199"/>
    <n v="66.333333333333329"/>
  </r>
  <r>
    <s v="male"/>
    <x v="3"/>
    <x v="4"/>
    <s v="standard"/>
    <s v="none"/>
    <n v="46"/>
    <n v="34"/>
    <n v="36"/>
    <n v="116"/>
    <n v="38.666666666666664"/>
  </r>
  <r>
    <s v="male"/>
    <x v="1"/>
    <x v="6"/>
    <s v="standard"/>
    <s v="none"/>
    <n v="66"/>
    <n v="59"/>
    <n v="52"/>
    <n v="177"/>
    <n v="59"/>
  </r>
  <r>
    <s v="male"/>
    <x v="3"/>
    <x v="4"/>
    <s v="standard"/>
    <s v="none"/>
    <n v="89"/>
    <n v="87"/>
    <n v="79"/>
    <n v="255"/>
    <n v="85"/>
  </r>
  <r>
    <s v="female"/>
    <x v="3"/>
    <x v="3"/>
    <s v="free/reduced"/>
    <s v="completed"/>
    <n v="42"/>
    <n v="61"/>
    <n v="58"/>
    <n v="161"/>
    <n v="53.666666666666664"/>
  </r>
  <r>
    <s v="male"/>
    <x v="1"/>
    <x v="1"/>
    <s v="standard"/>
    <s v="completed"/>
    <n v="93"/>
    <n v="84"/>
    <n v="90"/>
    <n v="267"/>
    <n v="89"/>
  </r>
  <r>
    <s v="female"/>
    <x v="5"/>
    <x v="5"/>
    <s v="standard"/>
    <s v="completed"/>
    <n v="80"/>
    <n v="85"/>
    <n v="85"/>
    <n v="250"/>
    <n v="83.333333333333329"/>
  </r>
  <r>
    <s v="female"/>
    <x v="3"/>
    <x v="1"/>
    <s v="standard"/>
    <s v="none"/>
    <n v="98"/>
    <n v="100"/>
    <n v="99"/>
    <n v="297"/>
    <n v="99"/>
  </r>
  <r>
    <s v="male"/>
    <x v="3"/>
    <x v="2"/>
    <s v="standard"/>
    <s v="none"/>
    <n v="81"/>
    <n v="81"/>
    <n v="84"/>
    <n v="246"/>
    <n v="82"/>
  </r>
  <r>
    <s v="female"/>
    <x v="0"/>
    <x v="5"/>
    <s v="standard"/>
    <s v="completed"/>
    <n v="60"/>
    <n v="70"/>
    <n v="74"/>
    <n v="204"/>
    <n v="68"/>
  </r>
  <r>
    <s v="female"/>
    <x v="0"/>
    <x v="3"/>
    <s v="free/reduced"/>
    <s v="completed"/>
    <n v="76"/>
    <n v="94"/>
    <n v="87"/>
    <n v="257"/>
    <n v="85.666666666666671"/>
  </r>
  <r>
    <s v="male"/>
    <x v="1"/>
    <x v="3"/>
    <s v="standard"/>
    <s v="completed"/>
    <n v="73"/>
    <n v="78"/>
    <n v="72"/>
    <n v="223"/>
    <n v="74.333333333333329"/>
  </r>
  <r>
    <s v="female"/>
    <x v="1"/>
    <x v="3"/>
    <s v="standard"/>
    <s v="completed"/>
    <n v="96"/>
    <n v="96"/>
    <n v="99"/>
    <n v="291"/>
    <n v="97"/>
  </r>
  <r>
    <s v="female"/>
    <x v="1"/>
    <x v="4"/>
    <s v="standard"/>
    <s v="none"/>
    <n v="76"/>
    <n v="76"/>
    <n v="74"/>
    <n v="226"/>
    <n v="75.333333333333329"/>
  </r>
  <r>
    <s v="male"/>
    <x v="5"/>
    <x v="3"/>
    <s v="free/reduced"/>
    <s v="completed"/>
    <n v="91"/>
    <n v="73"/>
    <n v="80"/>
    <n v="244"/>
    <n v="81.333333333333329"/>
  </r>
  <r>
    <s v="female"/>
    <x v="1"/>
    <x v="1"/>
    <s v="free/reduced"/>
    <s v="none"/>
    <n v="62"/>
    <n v="72"/>
    <n v="70"/>
    <n v="204"/>
    <n v="68"/>
  </r>
  <r>
    <s v="male"/>
    <x v="3"/>
    <x v="5"/>
    <s v="free/reduced"/>
    <s v="completed"/>
    <n v="55"/>
    <n v="59"/>
    <n v="59"/>
    <n v="173"/>
    <n v="57.666666666666664"/>
  </r>
  <r>
    <s v="female"/>
    <x v="0"/>
    <x v="5"/>
    <s v="free/reduced"/>
    <s v="completed"/>
    <n v="74"/>
    <n v="90"/>
    <n v="88"/>
    <n v="252"/>
    <n v="84"/>
  </r>
  <r>
    <s v="male"/>
    <x v="1"/>
    <x v="4"/>
    <s v="standard"/>
    <s v="none"/>
    <n v="50"/>
    <n v="48"/>
    <n v="42"/>
    <n v="140"/>
    <n v="46.666666666666664"/>
  </r>
  <r>
    <s v="male"/>
    <x v="0"/>
    <x v="1"/>
    <s v="standard"/>
    <s v="none"/>
    <n v="47"/>
    <n v="43"/>
    <n v="41"/>
    <n v="131"/>
    <n v="43.666666666666664"/>
  </r>
  <r>
    <s v="male"/>
    <x v="5"/>
    <x v="1"/>
    <s v="standard"/>
    <s v="completed"/>
    <n v="81"/>
    <n v="74"/>
    <n v="71"/>
    <n v="226"/>
    <n v="75.333333333333329"/>
  </r>
  <r>
    <s v="female"/>
    <x v="5"/>
    <x v="3"/>
    <s v="standard"/>
    <s v="completed"/>
    <n v="65"/>
    <n v="75"/>
    <n v="77"/>
    <n v="217"/>
    <n v="72.333333333333329"/>
  </r>
  <r>
    <s v="male"/>
    <x v="5"/>
    <x v="5"/>
    <s v="standard"/>
    <s v="completed"/>
    <n v="68"/>
    <n v="51"/>
    <n v="57"/>
    <n v="176"/>
    <n v="58.666666666666664"/>
  </r>
  <r>
    <s v="female"/>
    <x v="3"/>
    <x v="4"/>
    <s v="free/reduced"/>
    <s v="none"/>
    <n v="73"/>
    <n v="92"/>
    <n v="84"/>
    <n v="249"/>
    <n v="83"/>
  </r>
  <r>
    <s v="male"/>
    <x v="1"/>
    <x v="1"/>
    <s v="standard"/>
    <s v="none"/>
    <n v="53"/>
    <n v="39"/>
    <n v="37"/>
    <n v="129"/>
    <n v="43"/>
  </r>
  <r>
    <s v="female"/>
    <x v="0"/>
    <x v="3"/>
    <s v="free/reduced"/>
    <s v="completed"/>
    <n v="68"/>
    <n v="77"/>
    <n v="80"/>
    <n v="225"/>
    <n v="75"/>
  </r>
  <r>
    <s v="male"/>
    <x v="2"/>
    <x v="5"/>
    <s v="free/reduced"/>
    <s v="none"/>
    <n v="55"/>
    <n v="46"/>
    <n v="43"/>
    <n v="144"/>
    <n v="48"/>
  </r>
  <r>
    <s v="female"/>
    <x v="1"/>
    <x v="1"/>
    <s v="standard"/>
    <s v="completed"/>
    <n v="87"/>
    <n v="89"/>
    <n v="94"/>
    <n v="270"/>
    <n v="90"/>
  </r>
  <r>
    <s v="male"/>
    <x v="3"/>
    <x v="5"/>
    <s v="standard"/>
    <s v="none"/>
    <n v="55"/>
    <n v="47"/>
    <n v="44"/>
    <n v="146"/>
    <n v="48.666666666666664"/>
  </r>
  <r>
    <s v="female"/>
    <x v="4"/>
    <x v="1"/>
    <s v="free/reduced"/>
    <s v="none"/>
    <n v="53"/>
    <n v="58"/>
    <n v="57"/>
    <n v="168"/>
    <n v="56"/>
  </r>
  <r>
    <s v="male"/>
    <x v="1"/>
    <x v="2"/>
    <s v="standard"/>
    <s v="none"/>
    <n v="67"/>
    <n v="57"/>
    <n v="59"/>
    <n v="183"/>
    <n v="61"/>
  </r>
  <r>
    <s v="male"/>
    <x v="1"/>
    <x v="3"/>
    <s v="standard"/>
    <s v="none"/>
    <n v="92"/>
    <n v="79"/>
    <n v="84"/>
    <n v="255"/>
    <n v="85"/>
  </r>
  <r>
    <s v="female"/>
    <x v="0"/>
    <x v="1"/>
    <s v="free/reduced"/>
    <s v="completed"/>
    <n v="53"/>
    <n v="66"/>
    <n v="73"/>
    <n v="192"/>
    <n v="64"/>
  </r>
  <r>
    <s v="male"/>
    <x v="3"/>
    <x v="3"/>
    <s v="standard"/>
    <s v="none"/>
    <n v="81"/>
    <n v="71"/>
    <n v="73"/>
    <n v="225"/>
    <n v="75"/>
  </r>
  <r>
    <s v="male"/>
    <x v="1"/>
    <x v="4"/>
    <s v="free/reduced"/>
    <s v="none"/>
    <n v="61"/>
    <n v="60"/>
    <n v="55"/>
    <n v="176"/>
    <n v="58.666666666666664"/>
  </r>
  <r>
    <s v="male"/>
    <x v="3"/>
    <x v="0"/>
    <s v="standard"/>
    <s v="none"/>
    <n v="80"/>
    <n v="73"/>
    <n v="72"/>
    <n v="225"/>
    <n v="75"/>
  </r>
  <r>
    <s v="female"/>
    <x v="2"/>
    <x v="3"/>
    <s v="free/reduced"/>
    <s v="none"/>
    <n v="37"/>
    <n v="57"/>
    <n v="56"/>
    <n v="150"/>
    <n v="50"/>
  </r>
  <r>
    <s v="female"/>
    <x v="1"/>
    <x v="4"/>
    <s v="standard"/>
    <s v="none"/>
    <n v="81"/>
    <n v="84"/>
    <n v="82"/>
    <n v="247"/>
    <n v="82.333333333333329"/>
  </r>
  <r>
    <s v="female"/>
    <x v="1"/>
    <x v="3"/>
    <s v="standard"/>
    <s v="completed"/>
    <n v="59"/>
    <n v="73"/>
    <n v="72"/>
    <n v="204"/>
    <n v="68"/>
  </r>
  <r>
    <s v="male"/>
    <x v="0"/>
    <x v="1"/>
    <s v="free/reduced"/>
    <s v="none"/>
    <n v="55"/>
    <n v="55"/>
    <n v="47"/>
    <n v="157"/>
    <n v="52.333333333333336"/>
  </r>
  <r>
    <s v="male"/>
    <x v="3"/>
    <x v="3"/>
    <s v="standard"/>
    <s v="none"/>
    <n v="72"/>
    <n v="79"/>
    <n v="74"/>
    <n v="225"/>
    <n v="75"/>
  </r>
  <r>
    <s v="male"/>
    <x v="3"/>
    <x v="4"/>
    <s v="standard"/>
    <s v="none"/>
    <n v="69"/>
    <n v="75"/>
    <n v="71"/>
    <n v="215"/>
    <n v="71.666666666666671"/>
  </r>
  <r>
    <s v="male"/>
    <x v="1"/>
    <x v="1"/>
    <s v="standard"/>
    <s v="none"/>
    <n v="69"/>
    <n v="64"/>
    <n v="68"/>
    <n v="201"/>
    <n v="67"/>
  </r>
  <r>
    <s v="female"/>
    <x v="1"/>
    <x v="0"/>
    <s v="free/reduced"/>
    <s v="none"/>
    <n v="50"/>
    <n v="60"/>
    <n v="59"/>
    <n v="169"/>
    <n v="56.333333333333336"/>
  </r>
  <r>
    <s v="male"/>
    <x v="0"/>
    <x v="1"/>
    <s v="standard"/>
    <s v="completed"/>
    <n v="87"/>
    <n v="84"/>
    <n v="86"/>
    <n v="257"/>
    <n v="85.666666666666671"/>
  </r>
  <r>
    <s v="male"/>
    <x v="3"/>
    <x v="5"/>
    <s v="standard"/>
    <s v="completed"/>
    <n v="71"/>
    <n v="69"/>
    <n v="68"/>
    <n v="208"/>
    <n v="69.333333333333329"/>
  </r>
  <r>
    <s v="male"/>
    <x v="5"/>
    <x v="1"/>
    <s v="standard"/>
    <s v="none"/>
    <n v="68"/>
    <n v="72"/>
    <n v="65"/>
    <n v="205"/>
    <n v="68.333333333333329"/>
  </r>
  <r>
    <s v="male"/>
    <x v="1"/>
    <x v="2"/>
    <s v="free/reduced"/>
    <s v="completed"/>
    <n v="79"/>
    <n v="77"/>
    <n v="75"/>
    <n v="231"/>
    <n v="77"/>
  </r>
  <r>
    <s v="female"/>
    <x v="1"/>
    <x v="5"/>
    <s v="standard"/>
    <s v="completed"/>
    <n v="77"/>
    <n v="90"/>
    <n v="85"/>
    <n v="252"/>
    <n v="84"/>
  </r>
  <r>
    <s v="male"/>
    <x v="1"/>
    <x v="3"/>
    <s v="free/reduced"/>
    <s v="none"/>
    <n v="58"/>
    <n v="55"/>
    <n v="53"/>
    <n v="166"/>
    <n v="55.333333333333336"/>
  </r>
  <r>
    <s v="female"/>
    <x v="5"/>
    <x v="6"/>
    <s v="standard"/>
    <s v="none"/>
    <n v="84"/>
    <n v="95"/>
    <n v="92"/>
    <n v="271"/>
    <n v="90.333333333333329"/>
  </r>
  <r>
    <s v="male"/>
    <x v="3"/>
    <x v="6"/>
    <s v="standard"/>
    <s v="none"/>
    <n v="55"/>
    <n v="58"/>
    <n v="52"/>
    <n v="165"/>
    <n v="55"/>
  </r>
  <r>
    <s v="male"/>
    <x v="5"/>
    <x v="0"/>
    <s v="free/reduced"/>
    <s v="completed"/>
    <n v="70"/>
    <n v="68"/>
    <n v="72"/>
    <n v="210"/>
    <n v="70"/>
  </r>
  <r>
    <s v="female"/>
    <x v="3"/>
    <x v="1"/>
    <s v="free/reduced"/>
    <s v="completed"/>
    <n v="52"/>
    <n v="59"/>
    <n v="65"/>
    <n v="176"/>
    <n v="58.666666666666664"/>
  </r>
  <r>
    <s v="male"/>
    <x v="0"/>
    <x v="1"/>
    <s v="standard"/>
    <s v="completed"/>
    <n v="69"/>
    <n v="77"/>
    <n v="77"/>
    <n v="223"/>
    <n v="74.333333333333329"/>
  </r>
  <r>
    <s v="female"/>
    <x v="1"/>
    <x v="4"/>
    <s v="free/reduced"/>
    <s v="none"/>
    <n v="53"/>
    <n v="72"/>
    <n v="64"/>
    <n v="189"/>
    <n v="63"/>
  </r>
  <r>
    <s v="female"/>
    <x v="3"/>
    <x v="5"/>
    <s v="standard"/>
    <s v="none"/>
    <n v="48"/>
    <n v="58"/>
    <n v="54"/>
    <n v="160"/>
    <n v="53.333333333333336"/>
  </r>
  <r>
    <s v="male"/>
    <x v="3"/>
    <x v="5"/>
    <s v="standard"/>
    <s v="completed"/>
    <n v="78"/>
    <n v="81"/>
    <n v="86"/>
    <n v="245"/>
    <n v="81.666666666666671"/>
  </r>
  <r>
    <s v="female"/>
    <x v="0"/>
    <x v="4"/>
    <s v="standard"/>
    <s v="none"/>
    <n v="62"/>
    <n v="62"/>
    <n v="63"/>
    <n v="187"/>
    <n v="62.333333333333336"/>
  </r>
  <r>
    <s v="male"/>
    <x v="3"/>
    <x v="1"/>
    <s v="standard"/>
    <s v="none"/>
    <n v="60"/>
    <n v="63"/>
    <n v="59"/>
    <n v="182"/>
    <n v="60.666666666666664"/>
  </r>
  <r>
    <s v="female"/>
    <x v="0"/>
    <x v="4"/>
    <s v="standard"/>
    <s v="none"/>
    <n v="74"/>
    <n v="72"/>
    <n v="72"/>
    <n v="218"/>
    <n v="72.666666666666671"/>
  </r>
  <r>
    <s v="female"/>
    <x v="1"/>
    <x v="4"/>
    <s v="standard"/>
    <s v="completed"/>
    <n v="58"/>
    <n v="75"/>
    <n v="77"/>
    <n v="210"/>
    <n v="70"/>
  </r>
  <r>
    <s v="male"/>
    <x v="0"/>
    <x v="4"/>
    <s v="standard"/>
    <s v="completed"/>
    <n v="76"/>
    <n v="62"/>
    <n v="60"/>
    <n v="198"/>
    <n v="66"/>
  </r>
  <r>
    <s v="female"/>
    <x v="3"/>
    <x v="5"/>
    <s v="standard"/>
    <s v="none"/>
    <n v="68"/>
    <n v="71"/>
    <n v="75"/>
    <n v="214"/>
    <n v="71.333333333333329"/>
  </r>
  <r>
    <s v="male"/>
    <x v="2"/>
    <x v="1"/>
    <s v="free/reduced"/>
    <s v="none"/>
    <n v="58"/>
    <n v="60"/>
    <n v="57"/>
    <n v="175"/>
    <n v="58.333333333333336"/>
  </r>
  <r>
    <s v="male"/>
    <x v="0"/>
    <x v="4"/>
    <s v="standard"/>
    <s v="none"/>
    <n v="52"/>
    <n v="48"/>
    <n v="49"/>
    <n v="149"/>
    <n v="49.666666666666664"/>
  </r>
  <r>
    <s v="male"/>
    <x v="3"/>
    <x v="0"/>
    <s v="standard"/>
    <s v="none"/>
    <n v="75"/>
    <n v="73"/>
    <n v="74"/>
    <n v="222"/>
    <n v="74"/>
  </r>
  <r>
    <s v="female"/>
    <x v="0"/>
    <x v="6"/>
    <s v="free/reduced"/>
    <s v="completed"/>
    <n v="52"/>
    <n v="67"/>
    <n v="72"/>
    <n v="191"/>
    <n v="63.666666666666664"/>
  </r>
  <r>
    <s v="female"/>
    <x v="1"/>
    <x v="0"/>
    <s v="free/reduced"/>
    <s v="none"/>
    <n v="62"/>
    <n v="78"/>
    <n v="79"/>
    <n v="219"/>
    <n v="73"/>
  </r>
  <r>
    <s v="male"/>
    <x v="0"/>
    <x v="1"/>
    <s v="standard"/>
    <s v="none"/>
    <n v="66"/>
    <n v="65"/>
    <n v="60"/>
    <n v="191"/>
    <n v="63.666666666666664"/>
  </r>
  <r>
    <s v="female"/>
    <x v="0"/>
    <x v="5"/>
    <s v="free/reduced"/>
    <s v="none"/>
    <n v="49"/>
    <n v="58"/>
    <n v="55"/>
    <n v="162"/>
    <n v="54"/>
  </r>
  <r>
    <s v="female"/>
    <x v="0"/>
    <x v="4"/>
    <s v="standard"/>
    <s v="none"/>
    <n v="66"/>
    <n v="72"/>
    <n v="70"/>
    <n v="208"/>
    <n v="69.333333333333329"/>
  </r>
  <r>
    <s v="female"/>
    <x v="1"/>
    <x v="1"/>
    <s v="free/reduced"/>
    <s v="none"/>
    <n v="35"/>
    <n v="44"/>
    <n v="43"/>
    <n v="122"/>
    <n v="40.666666666666664"/>
  </r>
  <r>
    <s v="female"/>
    <x v="2"/>
    <x v="1"/>
    <s v="standard"/>
    <s v="completed"/>
    <n v="72"/>
    <n v="79"/>
    <n v="82"/>
    <n v="233"/>
    <n v="77.666666666666671"/>
  </r>
  <r>
    <s v="male"/>
    <x v="5"/>
    <x v="3"/>
    <s v="standard"/>
    <s v="completed"/>
    <n v="94"/>
    <n v="85"/>
    <n v="82"/>
    <n v="261"/>
    <n v="87"/>
  </r>
  <r>
    <s v="female"/>
    <x v="3"/>
    <x v="3"/>
    <s v="free/reduced"/>
    <s v="none"/>
    <n v="46"/>
    <n v="56"/>
    <n v="57"/>
    <n v="159"/>
    <n v="53"/>
  </r>
  <r>
    <s v="female"/>
    <x v="0"/>
    <x v="2"/>
    <s v="standard"/>
    <s v="none"/>
    <n v="77"/>
    <n v="90"/>
    <n v="84"/>
    <n v="251"/>
    <n v="83.666666666666671"/>
  </r>
  <r>
    <s v="female"/>
    <x v="0"/>
    <x v="4"/>
    <s v="free/reduced"/>
    <s v="completed"/>
    <n v="76"/>
    <n v="85"/>
    <n v="82"/>
    <n v="243"/>
    <n v="81"/>
  </r>
  <r>
    <s v="female"/>
    <x v="1"/>
    <x v="3"/>
    <s v="standard"/>
    <s v="completed"/>
    <n v="52"/>
    <n v="59"/>
    <n v="62"/>
    <n v="173"/>
    <n v="57.666666666666664"/>
  </r>
  <r>
    <s v="male"/>
    <x v="1"/>
    <x v="0"/>
    <s v="standard"/>
    <s v="completed"/>
    <n v="91"/>
    <n v="81"/>
    <n v="79"/>
    <n v="251"/>
    <n v="83.666666666666671"/>
  </r>
  <r>
    <s v="female"/>
    <x v="0"/>
    <x v="5"/>
    <s v="standard"/>
    <s v="completed"/>
    <n v="32"/>
    <n v="51"/>
    <n v="44"/>
    <n v="127"/>
    <n v="42.333333333333336"/>
  </r>
  <r>
    <s v="female"/>
    <x v="5"/>
    <x v="5"/>
    <s v="free/reduced"/>
    <s v="none"/>
    <n v="72"/>
    <n v="79"/>
    <n v="77"/>
    <n v="228"/>
    <n v="76"/>
  </r>
  <r>
    <s v="female"/>
    <x v="0"/>
    <x v="1"/>
    <s v="standard"/>
    <s v="none"/>
    <n v="19"/>
    <n v="38"/>
    <n v="32"/>
    <n v="89"/>
    <n v="29.666666666666668"/>
  </r>
  <r>
    <s v="male"/>
    <x v="1"/>
    <x v="3"/>
    <s v="free/reduced"/>
    <s v="none"/>
    <n v="68"/>
    <n v="65"/>
    <n v="61"/>
    <n v="194"/>
    <n v="64.666666666666671"/>
  </r>
  <r>
    <s v="female"/>
    <x v="1"/>
    <x v="2"/>
    <s v="free/reduced"/>
    <s v="none"/>
    <n v="52"/>
    <n v="65"/>
    <n v="61"/>
    <n v="178"/>
    <n v="59.333333333333336"/>
  </r>
  <r>
    <s v="female"/>
    <x v="0"/>
    <x v="4"/>
    <s v="standard"/>
    <s v="none"/>
    <n v="48"/>
    <n v="62"/>
    <n v="60"/>
    <n v="170"/>
    <n v="56.666666666666664"/>
  </r>
  <r>
    <s v="female"/>
    <x v="3"/>
    <x v="1"/>
    <s v="free/reduced"/>
    <s v="none"/>
    <n v="60"/>
    <n v="66"/>
    <n v="70"/>
    <n v="196"/>
    <n v="65.333333333333329"/>
  </r>
  <r>
    <s v="male"/>
    <x v="3"/>
    <x v="4"/>
    <s v="free/reduced"/>
    <s v="none"/>
    <n v="66"/>
    <n v="74"/>
    <n v="69"/>
    <n v="209"/>
    <n v="69.666666666666671"/>
  </r>
  <r>
    <s v="male"/>
    <x v="5"/>
    <x v="5"/>
    <s v="standard"/>
    <s v="completed"/>
    <n v="89"/>
    <n v="84"/>
    <n v="77"/>
    <n v="250"/>
    <n v="83.333333333333329"/>
  </r>
  <r>
    <s v="female"/>
    <x v="0"/>
    <x v="4"/>
    <s v="standard"/>
    <s v="none"/>
    <n v="42"/>
    <n v="52"/>
    <n v="51"/>
    <n v="145"/>
    <n v="48.333333333333336"/>
  </r>
  <r>
    <s v="female"/>
    <x v="5"/>
    <x v="3"/>
    <s v="free/reduced"/>
    <s v="completed"/>
    <n v="57"/>
    <n v="68"/>
    <n v="73"/>
    <n v="198"/>
    <n v="66"/>
  </r>
  <r>
    <s v="male"/>
    <x v="3"/>
    <x v="4"/>
    <s v="standard"/>
    <s v="none"/>
    <n v="70"/>
    <n v="70"/>
    <n v="70"/>
    <n v="210"/>
    <n v="70"/>
  </r>
  <r>
    <s v="female"/>
    <x v="5"/>
    <x v="3"/>
    <s v="free/reduced"/>
    <s v="none"/>
    <n v="70"/>
    <n v="84"/>
    <n v="81"/>
    <n v="235"/>
    <n v="78.333333333333329"/>
  </r>
  <r>
    <s v="male"/>
    <x v="5"/>
    <x v="1"/>
    <s v="standard"/>
    <s v="none"/>
    <n v="69"/>
    <n v="60"/>
    <n v="54"/>
    <n v="183"/>
    <n v="61"/>
  </r>
  <r>
    <s v="female"/>
    <x v="4"/>
    <x v="3"/>
    <s v="standard"/>
    <s v="none"/>
    <n v="52"/>
    <n v="55"/>
    <n v="57"/>
    <n v="164"/>
    <n v="54.666666666666664"/>
  </r>
  <r>
    <s v="male"/>
    <x v="4"/>
    <x v="5"/>
    <s v="standard"/>
    <s v="completed"/>
    <n v="67"/>
    <n v="73"/>
    <n v="68"/>
    <n v="208"/>
    <n v="69.333333333333329"/>
  </r>
  <r>
    <s v="male"/>
    <x v="1"/>
    <x v="5"/>
    <s v="standard"/>
    <s v="completed"/>
    <n v="76"/>
    <n v="80"/>
    <n v="73"/>
    <n v="229"/>
    <n v="76.333333333333329"/>
  </r>
  <r>
    <s v="female"/>
    <x v="5"/>
    <x v="3"/>
    <s v="standard"/>
    <s v="none"/>
    <n v="87"/>
    <n v="94"/>
    <n v="95"/>
    <n v="276"/>
    <n v="92"/>
  </r>
  <r>
    <s v="female"/>
    <x v="0"/>
    <x v="1"/>
    <s v="standard"/>
    <s v="none"/>
    <n v="82"/>
    <n v="85"/>
    <n v="87"/>
    <n v="254"/>
    <n v="84.666666666666671"/>
  </r>
  <r>
    <s v="female"/>
    <x v="1"/>
    <x v="1"/>
    <s v="standard"/>
    <s v="none"/>
    <n v="73"/>
    <n v="76"/>
    <n v="78"/>
    <n v="227"/>
    <n v="75.666666666666671"/>
  </r>
  <r>
    <s v="male"/>
    <x v="2"/>
    <x v="1"/>
    <s v="free/reduced"/>
    <s v="none"/>
    <n v="75"/>
    <n v="81"/>
    <n v="74"/>
    <n v="230"/>
    <n v="76.666666666666671"/>
  </r>
  <r>
    <s v="female"/>
    <x v="3"/>
    <x v="1"/>
    <s v="free/reduced"/>
    <s v="none"/>
    <n v="64"/>
    <n v="74"/>
    <n v="75"/>
    <n v="213"/>
    <n v="71"/>
  </r>
  <r>
    <s v="female"/>
    <x v="5"/>
    <x v="4"/>
    <s v="free/reduced"/>
    <s v="none"/>
    <n v="41"/>
    <n v="45"/>
    <n v="40"/>
    <n v="126"/>
    <n v="42"/>
  </r>
  <r>
    <s v="male"/>
    <x v="1"/>
    <x v="4"/>
    <s v="standard"/>
    <s v="none"/>
    <n v="90"/>
    <n v="75"/>
    <n v="69"/>
    <n v="234"/>
    <n v="78"/>
  </r>
  <r>
    <s v="male"/>
    <x v="0"/>
    <x v="0"/>
    <s v="standard"/>
    <s v="none"/>
    <n v="59"/>
    <n v="54"/>
    <n v="51"/>
    <n v="164"/>
    <n v="54.666666666666664"/>
  </r>
  <r>
    <s v="male"/>
    <x v="2"/>
    <x v="5"/>
    <s v="standard"/>
    <s v="none"/>
    <n v="51"/>
    <n v="31"/>
    <n v="36"/>
    <n v="118"/>
    <n v="39.333333333333336"/>
  </r>
  <r>
    <s v="male"/>
    <x v="4"/>
    <x v="6"/>
    <s v="free/reduced"/>
    <s v="none"/>
    <n v="45"/>
    <n v="47"/>
    <n v="49"/>
    <n v="141"/>
    <n v="47"/>
  </r>
  <r>
    <s v="female"/>
    <x v="1"/>
    <x v="2"/>
    <s v="standard"/>
    <s v="completed"/>
    <n v="54"/>
    <n v="64"/>
    <n v="67"/>
    <n v="185"/>
    <n v="61.666666666666664"/>
  </r>
  <r>
    <s v="male"/>
    <x v="5"/>
    <x v="5"/>
    <s v="standard"/>
    <s v="completed"/>
    <n v="87"/>
    <n v="84"/>
    <n v="76"/>
    <n v="247"/>
    <n v="82.333333333333329"/>
  </r>
  <r>
    <s v="female"/>
    <x v="1"/>
    <x v="4"/>
    <s v="standard"/>
    <s v="none"/>
    <n v="72"/>
    <n v="80"/>
    <n v="83"/>
    <n v="235"/>
    <n v="78.333333333333329"/>
  </r>
  <r>
    <s v="male"/>
    <x v="0"/>
    <x v="5"/>
    <s v="standard"/>
    <s v="completed"/>
    <n v="94"/>
    <n v="86"/>
    <n v="87"/>
    <n v="267"/>
    <n v="89"/>
  </r>
  <r>
    <s v="female"/>
    <x v="2"/>
    <x v="0"/>
    <s v="standard"/>
    <s v="none"/>
    <n v="45"/>
    <n v="59"/>
    <n v="64"/>
    <n v="168"/>
    <n v="56"/>
  </r>
  <r>
    <s v="male"/>
    <x v="3"/>
    <x v="0"/>
    <s v="free/reduced"/>
    <s v="completed"/>
    <n v="61"/>
    <n v="70"/>
    <n v="76"/>
    <n v="207"/>
    <n v="69"/>
  </r>
  <r>
    <s v="female"/>
    <x v="0"/>
    <x v="4"/>
    <s v="free/reduced"/>
    <s v="none"/>
    <n v="60"/>
    <n v="72"/>
    <n v="68"/>
    <n v="200"/>
    <n v="66.666666666666671"/>
  </r>
  <r>
    <s v="female"/>
    <x v="1"/>
    <x v="5"/>
    <s v="standard"/>
    <s v="none"/>
    <n v="77"/>
    <n v="91"/>
    <n v="88"/>
    <n v="256"/>
    <n v="85.333333333333329"/>
  </r>
  <r>
    <s v="female"/>
    <x v="2"/>
    <x v="5"/>
    <s v="standard"/>
    <s v="completed"/>
    <n v="85"/>
    <n v="90"/>
    <n v="92"/>
    <n v="267"/>
    <n v="89"/>
  </r>
  <r>
    <s v="female"/>
    <x v="3"/>
    <x v="0"/>
    <s v="free/reduced"/>
    <s v="none"/>
    <n v="78"/>
    <n v="90"/>
    <n v="93"/>
    <n v="261"/>
    <n v="87"/>
  </r>
  <r>
    <s v="male"/>
    <x v="5"/>
    <x v="1"/>
    <s v="free/reduced"/>
    <s v="completed"/>
    <n v="49"/>
    <n v="52"/>
    <n v="51"/>
    <n v="152"/>
    <n v="50.666666666666664"/>
  </r>
  <r>
    <s v="female"/>
    <x v="0"/>
    <x v="4"/>
    <s v="free/reduced"/>
    <s v="none"/>
    <n v="71"/>
    <n v="87"/>
    <n v="82"/>
    <n v="240"/>
    <n v="80"/>
  </r>
  <r>
    <s v="female"/>
    <x v="1"/>
    <x v="5"/>
    <s v="free/reduced"/>
    <s v="none"/>
    <n v="48"/>
    <n v="58"/>
    <n v="52"/>
    <n v="158"/>
    <n v="52.666666666666664"/>
  </r>
  <r>
    <s v="male"/>
    <x v="1"/>
    <x v="4"/>
    <s v="standard"/>
    <s v="none"/>
    <n v="62"/>
    <n v="67"/>
    <n v="58"/>
    <n v="187"/>
    <n v="62.333333333333336"/>
  </r>
  <r>
    <s v="female"/>
    <x v="1"/>
    <x v="3"/>
    <s v="free/reduced"/>
    <s v="completed"/>
    <n v="56"/>
    <n v="68"/>
    <n v="70"/>
    <n v="194"/>
    <n v="64.666666666666671"/>
  </r>
  <r>
    <s v="female"/>
    <x v="1"/>
    <x v="5"/>
    <s v="standard"/>
    <s v="none"/>
    <n v="65"/>
    <n v="69"/>
    <n v="76"/>
    <n v="210"/>
    <n v="70"/>
  </r>
  <r>
    <s v="female"/>
    <x v="3"/>
    <x v="5"/>
    <s v="free/reduced"/>
    <s v="completed"/>
    <n v="69"/>
    <n v="86"/>
    <n v="81"/>
    <n v="236"/>
    <n v="78.666666666666671"/>
  </r>
  <r>
    <s v="male"/>
    <x v="0"/>
    <x v="5"/>
    <s v="standard"/>
    <s v="none"/>
    <n v="68"/>
    <n v="54"/>
    <n v="53"/>
    <n v="175"/>
    <n v="58.333333333333336"/>
  </r>
  <r>
    <s v="female"/>
    <x v="2"/>
    <x v="1"/>
    <s v="free/reduced"/>
    <s v="none"/>
    <n v="61"/>
    <n v="60"/>
    <n v="57"/>
    <n v="178"/>
    <n v="59.333333333333336"/>
  </r>
  <r>
    <s v="female"/>
    <x v="1"/>
    <x v="0"/>
    <s v="free/reduced"/>
    <s v="completed"/>
    <n v="74"/>
    <n v="86"/>
    <n v="89"/>
    <n v="249"/>
    <n v="83"/>
  </r>
  <r>
    <s v="male"/>
    <x v="2"/>
    <x v="0"/>
    <s v="standard"/>
    <s v="none"/>
    <n v="64"/>
    <n v="60"/>
    <n v="58"/>
    <n v="182"/>
    <n v="60.666666666666664"/>
  </r>
  <r>
    <s v="female"/>
    <x v="0"/>
    <x v="4"/>
    <s v="standard"/>
    <s v="completed"/>
    <n v="77"/>
    <n v="82"/>
    <n v="89"/>
    <n v="248"/>
    <n v="82.666666666666671"/>
  </r>
  <r>
    <s v="male"/>
    <x v="0"/>
    <x v="1"/>
    <s v="standard"/>
    <s v="none"/>
    <n v="58"/>
    <n v="50"/>
    <n v="45"/>
    <n v="153"/>
    <n v="51"/>
  </r>
  <r>
    <s v="female"/>
    <x v="1"/>
    <x v="4"/>
    <s v="standard"/>
    <s v="completed"/>
    <n v="60"/>
    <n v="64"/>
    <n v="74"/>
    <n v="198"/>
    <n v="66"/>
  </r>
  <r>
    <s v="male"/>
    <x v="5"/>
    <x v="4"/>
    <s v="standard"/>
    <s v="none"/>
    <n v="73"/>
    <n v="64"/>
    <n v="57"/>
    <n v="194"/>
    <n v="64.666666666666671"/>
  </r>
  <r>
    <s v="female"/>
    <x v="2"/>
    <x v="4"/>
    <s v="standard"/>
    <s v="completed"/>
    <n v="75"/>
    <n v="82"/>
    <n v="79"/>
    <n v="236"/>
    <n v="78.666666666666671"/>
  </r>
  <r>
    <s v="male"/>
    <x v="0"/>
    <x v="3"/>
    <s v="free/reduced"/>
    <s v="completed"/>
    <n v="58"/>
    <n v="57"/>
    <n v="53"/>
    <n v="168"/>
    <n v="56"/>
  </r>
  <r>
    <s v="female"/>
    <x v="1"/>
    <x v="3"/>
    <s v="standard"/>
    <s v="none"/>
    <n v="66"/>
    <n v="77"/>
    <n v="73"/>
    <n v="216"/>
    <n v="72"/>
  </r>
  <r>
    <s v="female"/>
    <x v="3"/>
    <x v="4"/>
    <s v="free/reduced"/>
    <s v="none"/>
    <n v="39"/>
    <n v="52"/>
    <n v="46"/>
    <n v="137"/>
    <n v="45.666666666666664"/>
  </r>
  <r>
    <s v="male"/>
    <x v="1"/>
    <x v="5"/>
    <s v="standard"/>
    <s v="none"/>
    <n v="64"/>
    <n v="58"/>
    <n v="51"/>
    <n v="173"/>
    <n v="57.666666666666664"/>
  </r>
  <r>
    <s v="female"/>
    <x v="0"/>
    <x v="4"/>
    <s v="free/reduced"/>
    <s v="completed"/>
    <n v="23"/>
    <n v="44"/>
    <n v="36"/>
    <n v="103"/>
    <n v="34.333333333333336"/>
  </r>
  <r>
    <s v="male"/>
    <x v="0"/>
    <x v="1"/>
    <s v="free/reduced"/>
    <s v="completed"/>
    <n v="74"/>
    <n v="77"/>
    <n v="76"/>
    <n v="227"/>
    <n v="75.666666666666671"/>
  </r>
  <r>
    <s v="female"/>
    <x v="3"/>
    <x v="5"/>
    <s v="free/reduced"/>
    <s v="completed"/>
    <n v="40"/>
    <n v="65"/>
    <n v="64"/>
    <n v="169"/>
    <n v="56.333333333333336"/>
  </r>
  <r>
    <s v="male"/>
    <x v="5"/>
    <x v="2"/>
    <s v="standard"/>
    <s v="none"/>
    <n v="90"/>
    <n v="85"/>
    <n v="84"/>
    <n v="259"/>
    <n v="86.333333333333329"/>
  </r>
  <r>
    <s v="male"/>
    <x v="1"/>
    <x v="2"/>
    <s v="standard"/>
    <s v="completed"/>
    <n v="91"/>
    <n v="85"/>
    <n v="85"/>
    <n v="261"/>
    <n v="87"/>
  </r>
  <r>
    <s v="male"/>
    <x v="3"/>
    <x v="4"/>
    <s v="standard"/>
    <s v="none"/>
    <n v="64"/>
    <n v="54"/>
    <n v="50"/>
    <n v="168"/>
    <n v="56"/>
  </r>
  <r>
    <s v="female"/>
    <x v="1"/>
    <x v="4"/>
    <s v="standard"/>
    <s v="none"/>
    <n v="59"/>
    <n v="72"/>
    <n v="68"/>
    <n v="199"/>
    <n v="66.333333333333329"/>
  </r>
  <r>
    <s v="male"/>
    <x v="3"/>
    <x v="3"/>
    <s v="standard"/>
    <s v="none"/>
    <n v="80"/>
    <n v="75"/>
    <n v="69"/>
    <n v="224"/>
    <n v="74.666666666666671"/>
  </r>
  <r>
    <s v="male"/>
    <x v="1"/>
    <x v="2"/>
    <s v="standard"/>
    <s v="none"/>
    <n v="71"/>
    <n v="67"/>
    <n v="67"/>
    <n v="205"/>
    <n v="68.333333333333329"/>
  </r>
  <r>
    <s v="female"/>
    <x v="2"/>
    <x v="4"/>
    <s v="standard"/>
    <s v="none"/>
    <n v="61"/>
    <n v="68"/>
    <n v="63"/>
    <n v="192"/>
    <n v="64"/>
  </r>
  <r>
    <s v="female"/>
    <x v="5"/>
    <x v="1"/>
    <s v="standard"/>
    <s v="none"/>
    <n v="87"/>
    <n v="85"/>
    <n v="93"/>
    <n v="265"/>
    <n v="88.333333333333329"/>
  </r>
  <r>
    <s v="male"/>
    <x v="5"/>
    <x v="5"/>
    <s v="standard"/>
    <s v="none"/>
    <n v="82"/>
    <n v="67"/>
    <n v="61"/>
    <n v="210"/>
    <n v="70"/>
  </r>
  <r>
    <s v="male"/>
    <x v="1"/>
    <x v="5"/>
    <s v="standard"/>
    <s v="none"/>
    <n v="62"/>
    <n v="64"/>
    <n v="55"/>
    <n v="181"/>
    <n v="60.333333333333336"/>
  </r>
  <r>
    <s v="female"/>
    <x v="0"/>
    <x v="0"/>
    <s v="standard"/>
    <s v="none"/>
    <n v="97"/>
    <n v="97"/>
    <n v="96"/>
    <n v="290"/>
    <n v="96.666666666666671"/>
  </r>
  <r>
    <s v="male"/>
    <x v="0"/>
    <x v="1"/>
    <s v="free/reduced"/>
    <s v="none"/>
    <n v="75"/>
    <n v="68"/>
    <n v="65"/>
    <n v="208"/>
    <n v="69.333333333333329"/>
  </r>
  <r>
    <s v="female"/>
    <x v="1"/>
    <x v="0"/>
    <s v="standard"/>
    <s v="none"/>
    <n v="65"/>
    <n v="79"/>
    <n v="81"/>
    <n v="225"/>
    <n v="75"/>
  </r>
  <r>
    <s v="male"/>
    <x v="0"/>
    <x v="4"/>
    <s v="standard"/>
    <s v="completed"/>
    <n v="52"/>
    <n v="49"/>
    <n v="46"/>
    <n v="147"/>
    <n v="49"/>
  </r>
  <r>
    <s v="male"/>
    <x v="1"/>
    <x v="3"/>
    <s v="free/reduced"/>
    <s v="none"/>
    <n v="87"/>
    <n v="73"/>
    <n v="72"/>
    <n v="232"/>
    <n v="77.333333333333329"/>
  </r>
  <r>
    <s v="female"/>
    <x v="1"/>
    <x v="3"/>
    <s v="standard"/>
    <s v="none"/>
    <n v="53"/>
    <n v="62"/>
    <n v="53"/>
    <n v="168"/>
    <n v="56"/>
  </r>
  <r>
    <s v="female"/>
    <x v="5"/>
    <x v="2"/>
    <s v="free/reduced"/>
    <s v="none"/>
    <n v="81"/>
    <n v="86"/>
    <n v="87"/>
    <n v="254"/>
    <n v="84.666666666666671"/>
  </r>
  <r>
    <s v="male"/>
    <x v="3"/>
    <x v="0"/>
    <m/>
    <s v="completed"/>
    <n v="39"/>
    <n v="42"/>
    <n v="38"/>
    <n v="119"/>
    <n v="39.666666666666664"/>
  </r>
  <r>
    <s v="female"/>
    <x v="1"/>
    <x v="1"/>
    <s v="standard"/>
    <s v="completed"/>
    <n v="71"/>
    <n v="71"/>
    <n v="80"/>
    <n v="222"/>
    <n v="74"/>
  </r>
  <r>
    <s v="male"/>
    <x v="1"/>
    <x v="3"/>
    <s v="standard"/>
    <s v="none"/>
    <n v="97"/>
    <n v="93"/>
    <n v="91"/>
    <n v="281"/>
    <n v="93.666666666666671"/>
  </r>
  <r>
    <s v="male"/>
    <x v="3"/>
    <x v="1"/>
    <s v="standard"/>
    <s v="completed"/>
    <n v="82"/>
    <n v="82"/>
    <n v="88"/>
    <n v="252"/>
    <n v="84"/>
  </r>
  <r>
    <s v="male"/>
    <x v="1"/>
    <x v="4"/>
    <s v="free/reduced"/>
    <s v="none"/>
    <n v="59"/>
    <n v="53"/>
    <n v="52"/>
    <n v="164"/>
    <n v="54.666666666666664"/>
  </r>
  <r>
    <s v="male"/>
    <x v="0"/>
    <x v="3"/>
    <s v="standard"/>
    <s v="none"/>
    <n v="61"/>
    <n v="42"/>
    <n v="41"/>
    <n v="144"/>
    <n v="48"/>
  </r>
  <r>
    <s v="male"/>
    <x v="5"/>
    <x v="3"/>
    <s v="free/reduced"/>
    <s v="completed"/>
    <n v="78"/>
    <n v="74"/>
    <n v="72"/>
    <n v="224"/>
    <n v="74.666666666666671"/>
  </r>
  <r>
    <s v="male"/>
    <x v="1"/>
    <x v="3"/>
    <s v="free/reduced"/>
    <s v="none"/>
    <n v="49"/>
    <n v="51"/>
    <n v="51"/>
    <n v="151"/>
    <n v="50.333333333333336"/>
  </r>
  <r>
    <s v="male"/>
    <x v="0"/>
    <x v="4"/>
    <s v="standard"/>
    <s v="none"/>
    <n v="59"/>
    <n v="58"/>
    <n v="47"/>
    <n v="164"/>
    <n v="54.666666666666664"/>
  </r>
  <r>
    <s v="female"/>
    <x v="1"/>
    <x v="1"/>
    <s v="standard"/>
    <s v="completed"/>
    <n v="70"/>
    <n v="72"/>
    <n v="76"/>
    <n v="218"/>
    <n v="72.666666666666671"/>
  </r>
  <r>
    <s v="male"/>
    <x v="0"/>
    <x v="3"/>
    <s v="standard"/>
    <s v="completed"/>
    <n v="82"/>
    <n v="84"/>
    <n v="78"/>
    <n v="244"/>
    <n v="81.333333333333329"/>
  </r>
  <r>
    <s v="male"/>
    <x v="5"/>
    <x v="3"/>
    <s v="free/reduced"/>
    <s v="none"/>
    <n v="90"/>
    <n v="90"/>
    <n v="82"/>
    <n v="262"/>
    <n v="87.333333333333329"/>
  </r>
  <r>
    <s v="female"/>
    <x v="1"/>
    <x v="0"/>
    <s v="free/reduced"/>
    <s v="none"/>
    <n v="43"/>
    <n v="62"/>
    <n v="61"/>
    <n v="166"/>
    <n v="55.333333333333336"/>
  </r>
  <r>
    <s v="male"/>
    <x v="1"/>
    <x v="1"/>
    <s v="free/reduced"/>
    <s v="none"/>
    <n v="80"/>
    <n v="64"/>
    <n v="66"/>
    <n v="210"/>
    <n v="70"/>
  </r>
  <r>
    <s v="male"/>
    <x v="3"/>
    <x v="1"/>
    <s v="standard"/>
    <s v="none"/>
    <n v="81"/>
    <n v="82"/>
    <n v="84"/>
    <n v="247"/>
    <n v="82.333333333333329"/>
  </r>
  <r>
    <s v="male"/>
    <x v="1"/>
    <x v="5"/>
    <s v="standard"/>
    <s v="none"/>
    <n v="57"/>
    <n v="61"/>
    <n v="54"/>
    <n v="172"/>
    <n v="57.333333333333336"/>
  </r>
  <r>
    <s v="female"/>
    <x v="3"/>
    <x v="5"/>
    <s v="standard"/>
    <s v="none"/>
    <n v="59"/>
    <n v="72"/>
    <n v="80"/>
    <n v="211"/>
    <n v="70.333333333333329"/>
  </r>
  <r>
    <s v="female"/>
    <x v="3"/>
    <x v="3"/>
    <s v="standard"/>
    <s v="none"/>
    <n v="64"/>
    <n v="76"/>
    <n v="74"/>
    <n v="214"/>
    <n v="71.333333333333329"/>
  </r>
  <r>
    <s v="male"/>
    <x v="1"/>
    <x v="0"/>
    <s v="standard"/>
    <s v="completed"/>
    <n v="63"/>
    <n v="64"/>
    <n v="66"/>
    <n v="193"/>
    <n v="64.333333333333329"/>
  </r>
  <r>
    <s v="female"/>
    <x v="5"/>
    <x v="0"/>
    <s v="standard"/>
    <s v="completed"/>
    <n v="71"/>
    <n v="70"/>
    <n v="70"/>
    <n v="211"/>
    <n v="70.333333333333329"/>
  </r>
  <r>
    <s v="female"/>
    <x v="0"/>
    <x v="4"/>
    <s v="free/reduced"/>
    <s v="none"/>
    <n v="64"/>
    <n v="73"/>
    <n v="71"/>
    <n v="208"/>
    <n v="69.333333333333329"/>
  </r>
  <r>
    <s v="male"/>
    <x v="3"/>
    <x v="0"/>
    <s v="free/reduced"/>
    <s v="none"/>
    <n v="55"/>
    <n v="46"/>
    <n v="44"/>
    <n v="145"/>
    <n v="48.333333333333336"/>
  </r>
  <r>
    <s v="female"/>
    <x v="5"/>
    <x v="3"/>
    <s v="standard"/>
    <s v="none"/>
    <n v="51"/>
    <n v="51"/>
    <n v="54"/>
    <n v="156"/>
    <n v="52"/>
  </r>
  <r>
    <s v="female"/>
    <x v="1"/>
    <x v="3"/>
    <s v="standard"/>
    <s v="completed"/>
    <n v="62"/>
    <n v="76"/>
    <n v="80"/>
    <n v="218"/>
    <n v="72.666666666666671"/>
  </r>
  <r>
    <s v="female"/>
    <x v="5"/>
    <x v="3"/>
    <s v="standard"/>
    <s v="completed"/>
    <n v="93"/>
    <n v="100"/>
    <n v="95"/>
    <n v="288"/>
    <n v="96"/>
  </r>
  <r>
    <s v="male"/>
    <x v="1"/>
    <x v="4"/>
    <s v="free/reduced"/>
    <s v="none"/>
    <n v="54"/>
    <n v="72"/>
    <n v="59"/>
    <n v="185"/>
    <n v="61.666666666666664"/>
  </r>
  <r>
    <s v="female"/>
    <x v="3"/>
    <x v="1"/>
    <s v="free/reduced"/>
    <s v="none"/>
    <n v="69"/>
    <n v="65"/>
    <n v="74"/>
    <n v="208"/>
    <n v="69.333333333333329"/>
  </r>
  <r>
    <s v="male"/>
    <x v="3"/>
    <x v="4"/>
    <s v="free/reduced"/>
    <s v="none"/>
    <n v="44"/>
    <n v="51"/>
    <n v="48"/>
    <n v="143"/>
    <n v="47.666666666666664"/>
  </r>
  <r>
    <s v="female"/>
    <x v="5"/>
    <x v="1"/>
    <s v="standard"/>
    <s v="completed"/>
    <n v="86"/>
    <n v="85"/>
    <n v="91"/>
    <n v="262"/>
    <n v="87.333333333333329"/>
  </r>
  <r>
    <s v="female"/>
    <x v="5"/>
    <x v="3"/>
    <m/>
    <s v="none"/>
    <n v="85"/>
    <n v="92"/>
    <n v="85"/>
    <n v="262"/>
    <n v="87.333333333333329"/>
  </r>
  <r>
    <s v="female"/>
    <x v="2"/>
    <x v="2"/>
    <s v="free/reduced"/>
    <s v="none"/>
    <n v="50"/>
    <n v="67"/>
    <n v="73"/>
    <n v="190"/>
    <n v="63.333333333333336"/>
  </r>
  <r>
    <s v="male"/>
    <x v="3"/>
    <x v="5"/>
    <s v="standard"/>
    <s v="completed"/>
    <n v="88"/>
    <n v="74"/>
    <n v="75"/>
    <n v="237"/>
    <n v="79"/>
  </r>
  <r>
    <s v="female"/>
    <x v="5"/>
    <x v="3"/>
    <s v="standard"/>
    <s v="none"/>
    <n v="59"/>
    <n v="62"/>
    <n v="69"/>
    <n v="190"/>
    <n v="63.333333333333336"/>
  </r>
  <r>
    <s v="female"/>
    <x v="5"/>
    <x v="5"/>
    <s v="free/reduced"/>
    <s v="none"/>
    <n v="32"/>
    <n v="34"/>
    <n v="38"/>
    <n v="104"/>
    <n v="34.666666666666664"/>
  </r>
  <r>
    <s v="male"/>
    <x v="0"/>
    <x v="4"/>
    <s v="free/reduced"/>
    <s v="none"/>
    <n v="36"/>
    <n v="29"/>
    <n v="27"/>
    <n v="92"/>
    <n v="30.666666666666668"/>
  </r>
  <r>
    <s v="female"/>
    <x v="0"/>
    <x v="5"/>
    <s v="free/reduced"/>
    <s v="completed"/>
    <n v="63"/>
    <n v="78"/>
    <n v="79"/>
    <n v="220"/>
    <n v="73.333333333333329"/>
  </r>
  <r>
    <s v="male"/>
    <x v="3"/>
    <x v="3"/>
    <s v="standard"/>
    <s v="completed"/>
    <n v="67"/>
    <n v="54"/>
    <n v="63"/>
    <n v="184"/>
    <n v="61.333333333333336"/>
  </r>
  <r>
    <s v="female"/>
    <x v="3"/>
    <x v="5"/>
    <s v="standard"/>
    <s v="completed"/>
    <n v="65"/>
    <n v="78"/>
    <n v="82"/>
    <n v="225"/>
    <n v="75"/>
  </r>
  <r>
    <s v="male"/>
    <x v="3"/>
    <x v="2"/>
    <s v="standard"/>
    <s v="none"/>
    <n v="85"/>
    <n v="84"/>
    <n v="89"/>
    <n v="258"/>
    <n v="86"/>
  </r>
  <r>
    <s v="female"/>
    <x v="1"/>
    <x v="2"/>
    <s v="standard"/>
    <s v="none"/>
    <n v="73"/>
    <n v="78"/>
    <n v="74"/>
    <n v="225"/>
    <n v="75"/>
  </r>
  <r>
    <s v="female"/>
    <x v="2"/>
    <x v="4"/>
    <s v="free/reduced"/>
    <s v="completed"/>
    <n v="34"/>
    <n v="48"/>
    <n v="41"/>
    <n v="123"/>
    <n v="41"/>
  </r>
  <r>
    <s v="female"/>
    <x v="3"/>
    <x v="0"/>
    <s v="free/reduced"/>
    <s v="completed"/>
    <n v="93"/>
    <n v="100"/>
    <n v="100"/>
    <n v="293"/>
    <n v="97.666666666666671"/>
  </r>
  <r>
    <s v="female"/>
    <x v="3"/>
    <x v="5"/>
    <s v="free/reduced"/>
    <s v="none"/>
    <n v="67"/>
    <n v="84"/>
    <n v="84"/>
    <n v="235"/>
    <n v="78.333333333333329"/>
  </r>
  <r>
    <s v="male"/>
    <x v="3"/>
    <x v="1"/>
    <s v="standard"/>
    <s v="none"/>
    <n v="88"/>
    <n v="77"/>
    <n v="77"/>
    <n v="242"/>
    <n v="80.666666666666671"/>
  </r>
  <r>
    <s v="male"/>
    <x v="0"/>
    <x v="4"/>
    <s v="standard"/>
    <s v="none"/>
    <n v="57"/>
    <n v="48"/>
    <n v="51"/>
    <n v="156"/>
    <n v="52"/>
  </r>
  <r>
    <s v="female"/>
    <x v="3"/>
    <x v="1"/>
    <s v="standard"/>
    <s v="completed"/>
    <n v="79"/>
    <n v="84"/>
    <n v="91"/>
    <n v="254"/>
    <n v="84.666666666666671"/>
  </r>
  <r>
    <s v="female"/>
    <x v="1"/>
    <x v="0"/>
    <s v="free/reduced"/>
    <s v="none"/>
    <n v="67"/>
    <n v="75"/>
    <n v="72"/>
    <n v="214"/>
    <n v="71.333333333333329"/>
  </r>
  <r>
    <s v="male"/>
    <x v="5"/>
    <x v="0"/>
    <s v="standard"/>
    <m/>
    <n v="70"/>
    <n v="64"/>
    <n v="70"/>
    <n v="204"/>
    <n v="68"/>
  </r>
  <r>
    <s v="male"/>
    <x v="3"/>
    <x v="0"/>
    <s v="free/reduced"/>
    <s v="none"/>
    <n v="50"/>
    <n v="42"/>
    <n v="48"/>
    <n v="140"/>
    <n v="46.666666666666664"/>
  </r>
  <r>
    <s v="female"/>
    <x v="2"/>
    <x v="1"/>
    <s v="standard"/>
    <s v="none"/>
    <n v="69"/>
    <n v="84"/>
    <n v="82"/>
    <n v="235"/>
    <n v="78.333333333333329"/>
  </r>
  <r>
    <s v="female"/>
    <x v="1"/>
    <x v="0"/>
    <s v="standard"/>
    <s v="completed"/>
    <n v="52"/>
    <n v="61"/>
    <n v="66"/>
    <n v="179"/>
    <n v="59.666666666666664"/>
  </r>
  <r>
    <s v="female"/>
    <x v="1"/>
    <x v="0"/>
    <s v="free/reduced"/>
    <s v="completed"/>
    <n v="47"/>
    <n v="62"/>
    <n v="66"/>
    <n v="175"/>
    <n v="58.333333333333336"/>
  </r>
  <r>
    <s v="female"/>
    <x v="0"/>
    <x v="3"/>
    <s v="free/reduced"/>
    <s v="none"/>
    <n v="46"/>
    <n v="61"/>
    <n v="55"/>
    <n v="162"/>
    <n v="54"/>
  </r>
  <r>
    <s v="female"/>
    <x v="5"/>
    <x v="1"/>
    <s v="standard"/>
    <s v="none"/>
    <n v="68"/>
    <n v="70"/>
    <n v="66"/>
    <n v="204"/>
    <n v="68"/>
  </r>
  <r>
    <s v="male"/>
    <x v="5"/>
    <x v="0"/>
    <s v="standard"/>
    <s v="completed"/>
    <n v="100"/>
    <n v="100"/>
    <n v="100"/>
    <n v="300"/>
    <n v="100"/>
  </r>
  <r>
    <s v="female"/>
    <x v="1"/>
    <x v="4"/>
    <s v="standard"/>
    <s v="none"/>
    <n v="44"/>
    <n v="61"/>
    <n v="52"/>
    <n v="157"/>
    <n v="52.333333333333336"/>
  </r>
  <r>
    <s v="female"/>
    <x v="1"/>
    <x v="3"/>
    <s v="standard"/>
    <s v="completed"/>
    <n v="57"/>
    <n v="77"/>
    <n v="80"/>
    <n v="214"/>
    <n v="71.333333333333329"/>
  </r>
  <r>
    <s v="male"/>
    <x v="0"/>
    <x v="1"/>
    <s v="standard"/>
    <s v="completed"/>
    <n v="91"/>
    <n v="96"/>
    <n v="91"/>
    <n v="278"/>
    <n v="92.666666666666671"/>
  </r>
  <r>
    <s v="male"/>
    <x v="3"/>
    <x v="4"/>
    <s v="free/reduced"/>
    <s v="none"/>
    <n v="69"/>
    <n v="70"/>
    <n v="67"/>
    <n v="206"/>
    <n v="68.666666666666671"/>
  </r>
  <r>
    <s v="female"/>
    <x v="1"/>
    <x v="4"/>
    <s v="free/reduced"/>
    <s v="none"/>
    <n v="35"/>
    <n v="53"/>
    <n v="46"/>
    <n v="134"/>
    <n v="44.666666666666664"/>
  </r>
  <r>
    <s v="male"/>
    <x v="3"/>
    <x v="4"/>
    <s v="standard"/>
    <s v="none"/>
    <n v="72"/>
    <n v="66"/>
    <n v="66"/>
    <n v="204"/>
    <n v="68"/>
  </r>
  <r>
    <s v="female"/>
    <x v="0"/>
    <x v="3"/>
    <s v="free/reduced"/>
    <s v="none"/>
    <n v="54"/>
    <n v="65"/>
    <n v="65"/>
    <n v="184"/>
    <n v="61.333333333333336"/>
  </r>
  <r>
    <s v="male"/>
    <x v="3"/>
    <x v="4"/>
    <s v="free/reduced"/>
    <s v="none"/>
    <n v="74"/>
    <n v="70"/>
    <n v="69"/>
    <n v="213"/>
    <n v="71"/>
  </r>
  <r>
    <s v="male"/>
    <x v="5"/>
    <x v="5"/>
    <s v="standard"/>
    <s v="completed"/>
    <n v="74"/>
    <n v="64"/>
    <n v="60"/>
    <n v="198"/>
    <n v="66"/>
  </r>
  <r>
    <s v="male"/>
    <x v="5"/>
    <x v="3"/>
    <s v="free/reduced"/>
    <s v="none"/>
    <n v="64"/>
    <n v="56"/>
    <n v="52"/>
    <n v="172"/>
    <n v="57.333333333333336"/>
  </r>
  <r>
    <s v="female"/>
    <x v="3"/>
    <x v="4"/>
    <s v="free/reduced"/>
    <s v="completed"/>
    <n v="65"/>
    <n v="61"/>
    <n v="71"/>
    <n v="197"/>
    <n v="65.666666666666671"/>
  </r>
  <r>
    <s v="male"/>
    <x v="5"/>
    <x v="3"/>
    <s v="free/reduced"/>
    <s v="completed"/>
    <n v="46"/>
    <n v="43"/>
    <n v="44"/>
    <n v="133"/>
    <n v="44.333333333333336"/>
  </r>
  <r>
    <s v="female"/>
    <x v="1"/>
    <x v="5"/>
    <s v="free/reduced"/>
    <s v="none"/>
    <n v="48"/>
    <n v="56"/>
    <n v="51"/>
    <n v="155"/>
    <n v="51.666666666666664"/>
  </r>
  <r>
    <s v="male"/>
    <x v="1"/>
    <x v="1"/>
    <s v="free/reduced"/>
    <s v="completed"/>
    <n v="67"/>
    <n v="74"/>
    <n v="70"/>
    <n v="211"/>
    <n v="70.333333333333329"/>
  </r>
  <r>
    <s v="male"/>
    <x v="3"/>
    <x v="1"/>
    <s v="free/reduced"/>
    <s v="none"/>
    <n v="62"/>
    <n v="57"/>
    <n v="62"/>
    <n v="181"/>
    <n v="60.333333333333336"/>
  </r>
  <r>
    <s v="male"/>
    <x v="3"/>
    <x v="3"/>
    <s v="free/reduced"/>
    <s v="completed"/>
    <n v="61"/>
    <n v="71"/>
    <n v="73"/>
    <n v="205"/>
    <n v="68.333333333333329"/>
  </r>
  <r>
    <s v="male"/>
    <x v="1"/>
    <x v="0"/>
    <s v="free/reduced"/>
    <s v="completed"/>
    <n v="70"/>
    <n v="75"/>
    <n v="74"/>
    <n v="219"/>
    <n v="73"/>
  </r>
  <r>
    <s v="male"/>
    <x v="1"/>
    <x v="3"/>
    <s v="standard"/>
    <s v="completed"/>
    <n v="98"/>
    <n v="87"/>
    <n v="90"/>
    <n v="275"/>
    <n v="91.666666666666671"/>
  </r>
  <r>
    <s v="male"/>
    <x v="3"/>
    <x v="1"/>
    <s v="free/reduced"/>
    <s v="none"/>
    <n v="70"/>
    <n v="63"/>
    <n v="58"/>
    <n v="191"/>
    <n v="63.666666666666664"/>
  </r>
  <r>
    <s v="male"/>
    <x v="2"/>
    <x v="3"/>
    <s v="standard"/>
    <s v="none"/>
    <n v="67"/>
    <n v="57"/>
    <n v="53"/>
    <n v="177"/>
    <n v="59"/>
  </r>
  <r>
    <s v="female"/>
    <x v="5"/>
    <x v="4"/>
    <s v="free/reduced"/>
    <s v="none"/>
    <n v="57"/>
    <n v="58"/>
    <n v="57"/>
    <n v="172"/>
    <n v="57.333333333333336"/>
  </r>
  <r>
    <s v="male"/>
    <x v="3"/>
    <x v="1"/>
    <s v="standard"/>
    <s v="completed"/>
    <n v="85"/>
    <n v="81"/>
    <n v="85"/>
    <n v="251"/>
    <n v="83.666666666666671"/>
  </r>
  <r>
    <s v="male"/>
    <x v="3"/>
    <x v="5"/>
    <s v="standard"/>
    <s v="completed"/>
    <n v="77"/>
    <n v="68"/>
    <n v="69"/>
    <n v="214"/>
    <n v="71.333333333333329"/>
  </r>
  <r>
    <s v="male"/>
    <x v="1"/>
    <x v="2"/>
    <s v="free/reduced"/>
    <s v="completed"/>
    <n v="72"/>
    <n v="66"/>
    <n v="72"/>
    <n v="210"/>
    <n v="70"/>
  </r>
  <r>
    <s v="female"/>
    <x v="3"/>
    <x v="2"/>
    <s v="standard"/>
    <s v="none"/>
    <n v="78"/>
    <n v="91"/>
    <n v="96"/>
    <n v="265"/>
    <n v="88.333333333333329"/>
  </r>
  <r>
    <s v="male"/>
    <x v="1"/>
    <x v="4"/>
    <s v="standard"/>
    <m/>
    <n v="81"/>
    <n v="66"/>
    <n v="64"/>
    <n v="211"/>
    <n v="70.333333333333329"/>
  </r>
  <r>
    <s v="male"/>
    <x v="2"/>
    <x v="5"/>
    <s v="free/reduced"/>
    <s v="completed"/>
    <n v="61"/>
    <n v="62"/>
    <n v="61"/>
    <n v="184"/>
    <n v="61.333333333333336"/>
  </r>
  <r>
    <s v="female"/>
    <x v="0"/>
    <x v="4"/>
    <s v="standard"/>
    <s v="none"/>
    <n v="58"/>
    <n v="68"/>
    <n v="61"/>
    <n v="187"/>
    <n v="62.333333333333336"/>
  </r>
  <r>
    <s v="female"/>
    <x v="1"/>
    <x v="3"/>
    <s v="standard"/>
    <s v="none"/>
    <n v="54"/>
    <n v="61"/>
    <n v="58"/>
    <n v="173"/>
    <n v="57.666666666666664"/>
  </r>
  <r>
    <s v="male"/>
    <x v="0"/>
    <x v="4"/>
    <s v="standard"/>
    <s v="none"/>
    <n v="82"/>
    <n v="82"/>
    <n v="80"/>
    <n v="244"/>
    <n v="81.333333333333329"/>
  </r>
  <r>
    <s v="female"/>
    <x v="3"/>
    <x v="1"/>
    <s v="free/reduced"/>
    <s v="none"/>
    <n v="49"/>
    <n v="58"/>
    <n v="60"/>
    <n v="167"/>
    <n v="55.666666666666664"/>
  </r>
  <r>
    <s v="male"/>
    <x v="0"/>
    <x v="5"/>
    <s v="free/reduced"/>
    <s v="completed"/>
    <n v="49"/>
    <n v="50"/>
    <n v="52"/>
    <n v="151"/>
    <n v="50.333333333333336"/>
  </r>
  <r>
    <s v="female"/>
    <x v="5"/>
    <x v="4"/>
    <s v="free/reduced"/>
    <s v="completed"/>
    <n v="57"/>
    <n v="75"/>
    <n v="73"/>
    <n v="205"/>
    <n v="68.333333333333329"/>
  </r>
  <r>
    <s v="male"/>
    <x v="5"/>
    <x v="4"/>
    <s v="standard"/>
    <s v="none"/>
    <n v="94"/>
    <n v="73"/>
    <n v="71"/>
    <n v="238"/>
    <n v="79.333333333333329"/>
  </r>
  <r>
    <s v="female"/>
    <x v="3"/>
    <x v="1"/>
    <s v="standard"/>
    <s v="completed"/>
    <n v="75"/>
    <n v="77"/>
    <n v="83"/>
    <n v="235"/>
    <n v="78.333333333333329"/>
  </r>
  <r>
    <s v="female"/>
    <x v="5"/>
    <x v="5"/>
    <s v="free/reduced"/>
    <s v="none"/>
    <n v="74"/>
    <n v="74"/>
    <n v="72"/>
    <n v="220"/>
    <n v="73.333333333333329"/>
  </r>
  <r>
    <s v="male"/>
    <x v="1"/>
    <x v="4"/>
    <s v="standard"/>
    <s v="completed"/>
    <n v="58"/>
    <n v="52"/>
    <n v="54"/>
    <n v="164"/>
    <n v="54.666666666666664"/>
  </r>
  <r>
    <s v="female"/>
    <x v="1"/>
    <x v="1"/>
    <s v="standard"/>
    <s v="none"/>
    <n v="62"/>
    <n v="69"/>
    <n v="69"/>
    <n v="200"/>
    <n v="66.666666666666671"/>
  </r>
  <r>
    <s v="male"/>
    <x v="5"/>
    <x v="3"/>
    <s v="standard"/>
    <s v="none"/>
    <n v="72"/>
    <n v="57"/>
    <n v="62"/>
    <n v="191"/>
    <n v="63.666666666666664"/>
  </r>
  <r>
    <s v="male"/>
    <x v="1"/>
    <x v="1"/>
    <s v="standard"/>
    <s v="none"/>
    <n v="84"/>
    <n v="87"/>
    <n v="81"/>
    <n v="252"/>
    <n v="84"/>
  </r>
  <r>
    <s v="female"/>
    <x v="3"/>
    <x v="2"/>
    <s v="standard"/>
    <s v="none"/>
    <n v="92"/>
    <n v="100"/>
    <n v="100"/>
    <n v="292"/>
    <n v="97.333333333333329"/>
  </r>
  <r>
    <s v="female"/>
    <x v="3"/>
    <x v="4"/>
    <s v="standard"/>
    <s v="none"/>
    <n v="45"/>
    <n v="63"/>
    <n v="59"/>
    <n v="167"/>
    <n v="55.666666666666664"/>
  </r>
  <r>
    <s v="male"/>
    <x v="1"/>
    <x v="4"/>
    <s v="standard"/>
    <s v="none"/>
    <n v="75"/>
    <n v="81"/>
    <n v="71"/>
    <n v="227"/>
    <n v="75.666666666666671"/>
  </r>
  <r>
    <s v="female"/>
    <x v="2"/>
    <x v="1"/>
    <s v="standard"/>
    <s v="none"/>
    <n v="56"/>
    <n v="58"/>
    <n v="64"/>
    <n v="178"/>
    <n v="59.333333333333336"/>
  </r>
  <r>
    <s v="female"/>
    <x v="3"/>
    <x v="5"/>
    <s v="free/reduced"/>
    <s v="none"/>
    <n v="48"/>
    <n v="54"/>
    <n v="53"/>
    <n v="155"/>
    <n v="51.666666666666664"/>
  </r>
  <r>
    <s v="female"/>
    <x v="5"/>
    <x v="3"/>
    <s v="standard"/>
    <s v="none"/>
    <n v="100"/>
    <n v="100"/>
    <n v="100"/>
    <n v="300"/>
    <n v="100"/>
  </r>
  <r>
    <s v="female"/>
    <x v="1"/>
    <x v="5"/>
    <s v="free/reduced"/>
    <s v="completed"/>
    <n v="65"/>
    <n v="76"/>
    <n v="75"/>
    <n v="216"/>
    <n v="72"/>
  </r>
  <r>
    <s v="male"/>
    <x v="3"/>
    <x v="1"/>
    <s v="standard"/>
    <s v="none"/>
    <n v="72"/>
    <n v="57"/>
    <n v="58"/>
    <n v="187"/>
    <n v="62.333333333333336"/>
  </r>
  <r>
    <s v="female"/>
    <x v="3"/>
    <x v="1"/>
    <s v="standard"/>
    <s v="none"/>
    <n v="62"/>
    <n v="70"/>
    <n v="72"/>
    <n v="204"/>
    <n v="68"/>
  </r>
  <r>
    <s v="male"/>
    <x v="2"/>
    <x v="5"/>
    <s v="standard"/>
    <s v="completed"/>
    <n v="66"/>
    <n v="68"/>
    <n v="64"/>
    <n v="198"/>
    <n v="66"/>
  </r>
  <r>
    <s v="male"/>
    <x v="1"/>
    <x v="1"/>
    <s v="standard"/>
    <s v="none"/>
    <n v="63"/>
    <n v="63"/>
    <n v="60"/>
    <n v="186"/>
    <n v="62"/>
  </r>
  <r>
    <s v="female"/>
    <x v="5"/>
    <x v="3"/>
    <s v="standard"/>
    <s v="none"/>
    <n v="68"/>
    <n v="76"/>
    <n v="67"/>
    <n v="211"/>
    <n v="70.333333333333329"/>
  </r>
  <r>
    <s v="female"/>
    <x v="0"/>
    <x v="0"/>
    <s v="standard"/>
    <s v="none"/>
    <n v="75"/>
    <n v="84"/>
    <n v="80"/>
    <n v="239"/>
    <n v="79.666666666666671"/>
  </r>
  <r>
    <s v="female"/>
    <x v="3"/>
    <x v="0"/>
    <s v="standard"/>
    <s v="none"/>
    <n v="89"/>
    <n v="100"/>
    <n v="100"/>
    <n v="289"/>
    <n v="96.333333333333329"/>
  </r>
  <r>
    <s v="male"/>
    <x v="1"/>
    <x v="5"/>
    <s v="standard"/>
    <s v="completed"/>
    <n v="78"/>
    <n v="72"/>
    <n v="69"/>
    <n v="219"/>
    <n v="73"/>
  </r>
  <r>
    <s v="female"/>
    <x v="2"/>
    <x v="4"/>
    <s v="free/reduced"/>
    <s v="completed"/>
    <n v="53"/>
    <n v="50"/>
    <n v="60"/>
    <n v="163"/>
    <n v="54.333333333333336"/>
  </r>
  <r>
    <s v="female"/>
    <x v="3"/>
    <x v="1"/>
    <s v="free/reduced"/>
    <m/>
    <n v="49"/>
    <n v="65"/>
    <n v="61"/>
    <n v="175"/>
    <n v="58.333333333333336"/>
  </r>
  <r>
    <s v="female"/>
    <x v="2"/>
    <x v="1"/>
    <s v="standard"/>
    <s v="none"/>
    <n v="54"/>
    <n v="63"/>
    <n v="67"/>
    <n v="184"/>
    <n v="61.333333333333336"/>
  </r>
  <r>
    <s v="female"/>
    <x v="1"/>
    <x v="1"/>
    <s v="standard"/>
    <s v="completed"/>
    <n v="64"/>
    <n v="82"/>
    <n v="77"/>
    <n v="223"/>
    <n v="74.333333333333329"/>
  </r>
  <r>
    <s v="male"/>
    <x v="0"/>
    <x v="1"/>
    <s v="free/reduced"/>
    <s v="completed"/>
    <n v="60"/>
    <n v="62"/>
    <n v="60"/>
    <n v="182"/>
    <n v="60.666666666666664"/>
  </r>
  <r>
    <s v="male"/>
    <x v="1"/>
    <x v="3"/>
    <s v="standard"/>
    <s v="none"/>
    <n v="62"/>
    <n v="65"/>
    <n v="58"/>
    <n v="185"/>
    <n v="61.666666666666664"/>
  </r>
  <r>
    <s v="male"/>
    <x v="3"/>
    <x v="4"/>
    <s v="standard"/>
    <s v="completed"/>
    <n v="55"/>
    <n v="41"/>
    <n v="48"/>
    <n v="144"/>
    <n v="48"/>
  </r>
  <r>
    <s v="female"/>
    <x v="1"/>
    <x v="3"/>
    <s v="standard"/>
    <s v="none"/>
    <n v="91"/>
    <n v="95"/>
    <n v="94"/>
    <n v="280"/>
    <n v="93.333333333333329"/>
  </r>
  <r>
    <s v="female"/>
    <x v="0"/>
    <x v="4"/>
    <s v="free/reduced"/>
    <s v="none"/>
    <n v="8"/>
    <n v="24"/>
    <n v="23"/>
    <n v="55"/>
    <n v="18.333333333333332"/>
  </r>
  <r>
    <s v="male"/>
    <x v="3"/>
    <x v="5"/>
    <s v="standard"/>
    <s v="none"/>
    <n v="81"/>
    <n v="78"/>
    <n v="78"/>
    <n v="237"/>
    <n v="79"/>
  </r>
  <r>
    <s v="male"/>
    <x v="0"/>
    <x v="5"/>
    <s v="standard"/>
    <s v="completed"/>
    <n v="79"/>
    <n v="85"/>
    <n v="86"/>
    <n v="250"/>
    <n v="83.333333333333329"/>
  </r>
  <r>
    <s v="female"/>
    <x v="2"/>
    <x v="1"/>
    <s v="standard"/>
    <s v="completed"/>
    <n v="78"/>
    <n v="87"/>
    <n v="91"/>
    <n v="256"/>
    <n v="85.333333333333329"/>
  </r>
  <r>
    <s v="female"/>
    <x v="4"/>
    <x v="5"/>
    <m/>
    <m/>
    <n v="74"/>
    <n v="75"/>
    <n v="82"/>
    <n v="231"/>
    <n v="77"/>
  </r>
  <r>
    <s v="male"/>
    <x v="2"/>
    <x v="4"/>
    <s v="standard"/>
    <s v="none"/>
    <n v="57"/>
    <n v="51"/>
    <n v="54"/>
    <n v="162"/>
    <n v="54"/>
  </r>
  <r>
    <s v="female"/>
    <x v="1"/>
    <x v="3"/>
    <s v="standard"/>
    <s v="none"/>
    <n v="40"/>
    <n v="59"/>
    <n v="51"/>
    <n v="150"/>
    <n v="50"/>
  </r>
  <r>
    <s v="male"/>
    <x v="5"/>
    <x v="5"/>
    <s v="standard"/>
    <s v="completed"/>
    <n v="81"/>
    <n v="75"/>
    <n v="76"/>
    <n v="232"/>
    <n v="77.333333333333329"/>
  </r>
  <r>
    <s v="female"/>
    <x v="2"/>
    <x v="5"/>
    <s v="free/reduced"/>
    <s v="none"/>
    <n v="44"/>
    <n v="45"/>
    <n v="45"/>
    <n v="134"/>
    <n v="44.666666666666664"/>
  </r>
  <r>
    <s v="female"/>
    <x v="3"/>
    <x v="1"/>
    <s v="free/reduced"/>
    <s v="completed"/>
    <n v="67"/>
    <n v="86"/>
    <n v="83"/>
    <n v="236"/>
    <n v="78.666666666666671"/>
  </r>
  <r>
    <s v="male"/>
    <x v="5"/>
    <x v="4"/>
    <s v="free/reduced"/>
    <s v="completed"/>
    <n v="86"/>
    <n v="81"/>
    <n v="75"/>
    <n v="242"/>
    <n v="80.666666666666671"/>
  </r>
  <r>
    <s v="female"/>
    <x v="0"/>
    <x v="5"/>
    <s v="standard"/>
    <s v="completed"/>
    <n v="65"/>
    <n v="82"/>
    <n v="78"/>
    <n v="225"/>
    <n v="75"/>
  </r>
  <r>
    <s v="female"/>
    <x v="3"/>
    <x v="3"/>
    <s v="free/reduced"/>
    <s v="none"/>
    <n v="55"/>
    <n v="76"/>
    <n v="76"/>
    <n v="207"/>
    <n v="69"/>
  </r>
  <r>
    <s v="female"/>
    <x v="3"/>
    <x v="0"/>
    <s v="free/reduced"/>
    <s v="none"/>
    <n v="62"/>
    <n v="72"/>
    <n v="74"/>
    <n v="208"/>
    <n v="69.333333333333329"/>
  </r>
  <r>
    <s v="male"/>
    <x v="2"/>
    <x v="4"/>
    <s v="standard"/>
    <s v="none"/>
    <n v="63"/>
    <n v="63"/>
    <n v="62"/>
    <n v="188"/>
    <n v="62.666666666666664"/>
  </r>
  <r>
    <s v="female"/>
    <x v="5"/>
    <x v="2"/>
    <s v="standard"/>
    <s v="completed"/>
    <n v="88"/>
    <n v="99"/>
    <n v="95"/>
    <n v="282"/>
    <n v="94"/>
  </r>
  <r>
    <s v="male"/>
    <x v="1"/>
    <x v="4"/>
    <s v="free/reduced"/>
    <s v="none"/>
    <n v="62"/>
    <n v="55"/>
    <n v="55"/>
    <n v="172"/>
    <n v="57.333333333333336"/>
  </r>
  <r>
    <s v="female"/>
    <x v="1"/>
    <x v="4"/>
    <s v="free/reduced"/>
    <s v="completed"/>
    <n v="59"/>
    <n v="71"/>
    <n v="65"/>
    <n v="195"/>
    <n v="65"/>
  </r>
  <r>
    <s v="female"/>
    <x v="3"/>
    <x v="1"/>
    <s v="standard"/>
    <s v="completed"/>
    <n v="68"/>
    <n v="78"/>
    <n v="77"/>
    <n v="223"/>
    <n v="74.333333333333329"/>
  </r>
  <r>
    <s v="female"/>
    <x v="3"/>
    <x v="1"/>
    <s v="free/reduced"/>
    <s v="none"/>
    <n v="77"/>
    <n v="86"/>
    <n v="86"/>
    <n v="249"/>
    <n v="83"/>
  </r>
  <r>
    <m/>
    <x v="4"/>
    <x v="6"/>
    <m/>
    <s v="AVERAGE SCORE :"/>
    <n v="66.088999999999999"/>
    <n v="69.168999999999997"/>
    <n v="68.05400000000000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2FD75-36E6-4D1D-9076-C74BC424E7C6}" name="PivotTable30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D8" firstHeaderRow="0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0"/>
        <item x="1"/>
        <item x="3"/>
        <item x="5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3"/>
        <item x="0"/>
        <item x="4"/>
        <item x="2"/>
        <item x="1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ading score" fld="6" subtotal="average" baseField="1" baseItem="0"/>
    <dataField name="Average of writing score" fld="7" subtotal="average" baseField="1" baseItem="0"/>
    <dataField name="Average of math score" fld="5" subtotal="average" baseField="1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C6A24-2B7E-4D02-8992-0F11302F210A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D17" firstHeaderRow="0" firstDataRow="1" firstDataCol="1"/>
  <pivotFields count="10">
    <pivotField showAll="0"/>
    <pivotField showAll="0"/>
    <pivotField axis="axisRow" showAll="0">
      <items count="8">
        <item x="3"/>
        <item x="0"/>
        <item x="4"/>
        <item x="2"/>
        <item x="1"/>
        <item x="5"/>
        <item h="1" x="6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writing score" fld="7" subtotal="average" baseField="2" baseItem="0"/>
    <dataField name="Average of reading score" fld="6" subtotal="average" baseField="2" baseItem="0"/>
    <dataField name="Average of math score" fld="5" subtotal="average" baseField="2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9B561-D0A8-4914-BA87-1AA1F53BD1D9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10">
    <pivotField showAll="0"/>
    <pivotField axis="axisRow" showAll="0" sortType="descending">
      <items count="7">
        <item x="2"/>
        <item x="0"/>
        <item x="1"/>
        <item x="3"/>
        <item x="5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Average of reading score" fld="6" subtotal="average" baseField="1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3A9D-A7D6-455E-82AB-57E316843AA3}">
  <dimension ref="A3:D8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23.28515625" bestFit="1" customWidth="1"/>
    <col min="3" max="3" width="22.85546875" bestFit="1" customWidth="1"/>
    <col min="4" max="5" width="21" bestFit="1" customWidth="1"/>
  </cols>
  <sheetData>
    <row r="3" spans="1:4" x14ac:dyDescent="0.25">
      <c r="A3" s="8" t="s">
        <v>1</v>
      </c>
      <c r="B3" s="7" t="s">
        <v>35</v>
      </c>
      <c r="C3" s="18" t="s">
        <v>34</v>
      </c>
      <c r="D3" s="11" t="s">
        <v>36</v>
      </c>
    </row>
    <row r="4" spans="1:4" x14ac:dyDescent="0.25">
      <c r="A4" s="7" t="s">
        <v>18</v>
      </c>
      <c r="B4" s="12">
        <v>64.875</v>
      </c>
      <c r="C4" s="19">
        <v>62.829545454545453</v>
      </c>
      <c r="D4" s="13">
        <v>61.81818181818182</v>
      </c>
    </row>
    <row r="5" spans="1:4" x14ac:dyDescent="0.25">
      <c r="A5" s="9" t="s">
        <v>9</v>
      </c>
      <c r="B5" s="14">
        <v>67.165775401069524</v>
      </c>
      <c r="C5" s="6">
        <v>65.411764705882348</v>
      </c>
      <c r="D5" s="15">
        <v>63.422459893048128</v>
      </c>
    </row>
    <row r="6" spans="1:4" x14ac:dyDescent="0.25">
      <c r="A6" s="9" t="s">
        <v>13</v>
      </c>
      <c r="B6" s="14">
        <v>69.069841269841277</v>
      </c>
      <c r="C6" s="6">
        <v>67.765079365079359</v>
      </c>
      <c r="D6" s="15">
        <v>64.463492063492069</v>
      </c>
    </row>
    <row r="7" spans="1:4" x14ac:dyDescent="0.25">
      <c r="A7" s="9" t="s">
        <v>21</v>
      </c>
      <c r="B7" s="14">
        <v>70.053639846743295</v>
      </c>
      <c r="C7" s="6">
        <v>70.157088122605359</v>
      </c>
      <c r="D7" s="15">
        <v>67.379310344827587</v>
      </c>
    </row>
    <row r="8" spans="1:4" x14ac:dyDescent="0.25">
      <c r="A8" s="10" t="s">
        <v>24</v>
      </c>
      <c r="B8" s="16">
        <v>73.260869565217391</v>
      </c>
      <c r="C8" s="20">
        <v>71.637681159420296</v>
      </c>
      <c r="D8" s="17">
        <v>74.14492753623189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K1" sqref="K1"/>
    </sheetView>
  </sheetViews>
  <sheetFormatPr defaultRowHeight="15" x14ac:dyDescent="0.25"/>
  <cols>
    <col min="1" max="1" width="12.28515625" customWidth="1"/>
    <col min="2" max="2" width="15.28515625" customWidth="1"/>
    <col min="3" max="3" width="25.42578125" customWidth="1"/>
    <col min="4" max="4" width="16.5703125" customWidth="1"/>
    <col min="5" max="5" width="23.28515625" customWidth="1"/>
    <col min="6" max="6" width="14.7109375" customWidth="1"/>
    <col min="7" max="7" width="14.85546875" customWidth="1"/>
    <col min="8" max="8" width="14.42578125" customWidth="1"/>
    <col min="9" max="9" width="14.140625" customWidth="1"/>
    <col min="10" max="10" width="15.85546875" customWidth="1"/>
    <col min="13" max="13" width="10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</row>
    <row r="2" spans="1:10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  <c r="I2">
        <f>SUM(F2+G2+H2)</f>
        <v>218</v>
      </c>
      <c r="J2">
        <f>I2/3</f>
        <v>72.666666666666671</v>
      </c>
    </row>
    <row r="3" spans="1:10" x14ac:dyDescent="0.25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  <c r="I3">
        <f t="shared" ref="I3:I66" si="0">SUM(F3+G3+H3)</f>
        <v>247</v>
      </c>
      <c r="J3">
        <f t="shared" ref="J3:J66" si="1">I3/3</f>
        <v>82.333333333333329</v>
      </c>
    </row>
    <row r="4" spans="1:10" x14ac:dyDescent="0.25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  <c r="I4">
        <f t="shared" si="0"/>
        <v>278</v>
      </c>
      <c r="J4">
        <f t="shared" si="1"/>
        <v>92.666666666666671</v>
      </c>
    </row>
    <row r="5" spans="1:10" x14ac:dyDescent="0.25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  <c r="I5">
        <f t="shared" si="0"/>
        <v>148</v>
      </c>
      <c r="J5">
        <f t="shared" si="1"/>
        <v>49.333333333333336</v>
      </c>
    </row>
    <row r="6" spans="1:10" x14ac:dyDescent="0.25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  <c r="I6">
        <f t="shared" si="0"/>
        <v>229</v>
      </c>
      <c r="J6">
        <f t="shared" si="1"/>
        <v>76.333333333333329</v>
      </c>
    </row>
    <row r="7" spans="1:10" x14ac:dyDescent="0.25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  <c r="I7">
        <f t="shared" si="0"/>
        <v>232</v>
      </c>
      <c r="J7">
        <f t="shared" si="1"/>
        <v>77.333333333333329</v>
      </c>
    </row>
    <row r="8" spans="1:10" x14ac:dyDescent="0.25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  <c r="I8">
        <f t="shared" si="0"/>
        <v>275</v>
      </c>
      <c r="J8">
        <f t="shared" si="1"/>
        <v>91.666666666666671</v>
      </c>
    </row>
    <row r="9" spans="1:10" x14ac:dyDescent="0.25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  <c r="I9">
        <f t="shared" si="0"/>
        <v>122</v>
      </c>
      <c r="J9">
        <f t="shared" si="1"/>
        <v>40.666666666666664</v>
      </c>
    </row>
    <row r="10" spans="1:10" x14ac:dyDescent="0.25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  <c r="I10">
        <f t="shared" si="0"/>
        <v>195</v>
      </c>
      <c r="J10">
        <f t="shared" si="1"/>
        <v>65</v>
      </c>
    </row>
    <row r="11" spans="1:10" x14ac:dyDescent="0.25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  <c r="I11">
        <f t="shared" si="0"/>
        <v>148</v>
      </c>
      <c r="J11">
        <f t="shared" si="1"/>
        <v>49.333333333333336</v>
      </c>
    </row>
    <row r="12" spans="1:10" x14ac:dyDescent="0.25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  <c r="I12">
        <f t="shared" si="0"/>
        <v>164</v>
      </c>
      <c r="J12">
        <f t="shared" si="1"/>
        <v>54.666666666666664</v>
      </c>
    </row>
    <row r="13" spans="1:10" x14ac:dyDescent="0.25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  <c r="I13">
        <f t="shared" si="0"/>
        <v>135</v>
      </c>
      <c r="J13">
        <f t="shared" si="1"/>
        <v>45</v>
      </c>
    </row>
    <row r="14" spans="1:10" x14ac:dyDescent="0.25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  <c r="I14">
        <f t="shared" si="0"/>
        <v>219</v>
      </c>
      <c r="J14">
        <f t="shared" si="1"/>
        <v>73</v>
      </c>
    </row>
    <row r="15" spans="1:10" x14ac:dyDescent="0.25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  <c r="I15">
        <f t="shared" si="0"/>
        <v>220</v>
      </c>
      <c r="J15">
        <f t="shared" si="1"/>
        <v>73.333333333333329</v>
      </c>
    </row>
    <row r="16" spans="1:10" x14ac:dyDescent="0.25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  <c r="I16">
        <f t="shared" si="0"/>
        <v>161</v>
      </c>
      <c r="J16">
        <f t="shared" si="1"/>
        <v>53.666666666666664</v>
      </c>
    </row>
    <row r="17" spans="1:10" x14ac:dyDescent="0.25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  <c r="I17">
        <f t="shared" si="0"/>
        <v>222</v>
      </c>
      <c r="J17">
        <f t="shared" si="1"/>
        <v>74</v>
      </c>
    </row>
    <row r="18" spans="1:10" x14ac:dyDescent="0.25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  <c r="I18">
        <f t="shared" si="0"/>
        <v>263</v>
      </c>
      <c r="J18">
        <f t="shared" si="1"/>
        <v>87.666666666666671</v>
      </c>
    </row>
    <row r="19" spans="1:10" x14ac:dyDescent="0.25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  <c r="I19">
        <f t="shared" si="0"/>
        <v>78</v>
      </c>
      <c r="J19">
        <f t="shared" si="1"/>
        <v>26</v>
      </c>
    </row>
    <row r="20" spans="1:10" x14ac:dyDescent="0.25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  <c r="I20">
        <f t="shared" si="0"/>
        <v>134</v>
      </c>
      <c r="J20">
        <f t="shared" si="1"/>
        <v>44.666666666666664</v>
      </c>
    </row>
    <row r="21" spans="1:10" x14ac:dyDescent="0.25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  <c r="I21">
        <f t="shared" si="0"/>
        <v>173</v>
      </c>
      <c r="J21">
        <f t="shared" si="1"/>
        <v>57.666666666666664</v>
      </c>
    </row>
    <row r="22" spans="1:10" x14ac:dyDescent="0.25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  <c r="I22">
        <f t="shared" si="0"/>
        <v>198</v>
      </c>
      <c r="J22">
        <f t="shared" si="1"/>
        <v>66</v>
      </c>
    </row>
    <row r="23" spans="1:10" x14ac:dyDescent="0.25">
      <c r="A23" t="s">
        <v>8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  <c r="I23">
        <f t="shared" si="0"/>
        <v>210</v>
      </c>
      <c r="J23">
        <f t="shared" si="1"/>
        <v>70</v>
      </c>
    </row>
    <row r="24" spans="1:10" x14ac:dyDescent="0.25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  <c r="I24">
        <f t="shared" si="0"/>
        <v>151</v>
      </c>
      <c r="J24">
        <f t="shared" si="1"/>
        <v>50.333333333333336</v>
      </c>
    </row>
    <row r="25" spans="1:10" x14ac:dyDescent="0.25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  <c r="I25">
        <f t="shared" si="0"/>
        <v>215</v>
      </c>
      <c r="J25">
        <f t="shared" si="1"/>
        <v>71.666666666666671</v>
      </c>
    </row>
    <row r="26" spans="1:10" x14ac:dyDescent="0.25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  <c r="I26">
        <f t="shared" si="0"/>
        <v>225</v>
      </c>
      <c r="J26">
        <f t="shared" si="1"/>
        <v>75</v>
      </c>
    </row>
    <row r="27" spans="1:10" x14ac:dyDescent="0.25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  <c r="I27">
        <f t="shared" si="0"/>
        <v>219</v>
      </c>
      <c r="J27">
        <f t="shared" si="1"/>
        <v>73</v>
      </c>
    </row>
    <row r="28" spans="1:10" x14ac:dyDescent="0.25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  <c r="I28">
        <f t="shared" si="0"/>
        <v>178</v>
      </c>
      <c r="J28">
        <f t="shared" si="1"/>
        <v>59.333333333333336</v>
      </c>
    </row>
    <row r="29" spans="1:10" x14ac:dyDescent="0.25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  <c r="I29">
        <f t="shared" si="0"/>
        <v>211</v>
      </c>
      <c r="J29">
        <f t="shared" si="1"/>
        <v>70.333333333333329</v>
      </c>
    </row>
    <row r="30" spans="1:10" x14ac:dyDescent="0.25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  <c r="I30">
        <f t="shared" si="0"/>
        <v>205</v>
      </c>
      <c r="J30">
        <f t="shared" si="1"/>
        <v>68.333333333333329</v>
      </c>
    </row>
    <row r="31" spans="1:10" x14ac:dyDescent="0.25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  <c r="I31">
        <f t="shared" si="0"/>
        <v>207</v>
      </c>
      <c r="J31">
        <f t="shared" si="1"/>
        <v>69</v>
      </c>
    </row>
    <row r="32" spans="1:10" x14ac:dyDescent="0.25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  <c r="I32">
        <f t="shared" si="0"/>
        <v>217</v>
      </c>
      <c r="J32">
        <f t="shared" si="1"/>
        <v>72.333333333333329</v>
      </c>
    </row>
    <row r="33" spans="1:14" x14ac:dyDescent="0.25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  <c r="I33">
        <f t="shared" si="0"/>
        <v>189</v>
      </c>
      <c r="J33">
        <f t="shared" si="1"/>
        <v>63</v>
      </c>
      <c r="L33" s="1" t="s">
        <v>27</v>
      </c>
      <c r="N33">
        <f>MAX(I2:I1001)</f>
        <v>300</v>
      </c>
    </row>
    <row r="34" spans="1:14" x14ac:dyDescent="0.25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  <c r="I34">
        <f t="shared" si="0"/>
        <v>193</v>
      </c>
      <c r="J34">
        <f t="shared" si="1"/>
        <v>64.333333333333329</v>
      </c>
      <c r="L34" s="1" t="s">
        <v>28</v>
      </c>
      <c r="N34">
        <f>MIN(I:I)</f>
        <v>27</v>
      </c>
    </row>
    <row r="35" spans="1:14" x14ac:dyDescent="0.25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  <c r="I35">
        <f t="shared" si="0"/>
        <v>120</v>
      </c>
      <c r="J35">
        <f t="shared" si="1"/>
        <v>40</v>
      </c>
      <c r="L35" s="1" t="s">
        <v>29</v>
      </c>
      <c r="N35" s="1">
        <f>AVERAGE(I:I)</f>
        <v>203.31200000000001</v>
      </c>
    </row>
    <row r="36" spans="1:14" x14ac:dyDescent="0.25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  <c r="I36">
        <f t="shared" si="0"/>
        <v>266</v>
      </c>
      <c r="J36">
        <f t="shared" si="1"/>
        <v>88.666666666666671</v>
      </c>
      <c r="L36" s="1" t="s">
        <v>30</v>
      </c>
      <c r="N36">
        <f>AVERAGE(J:J)</f>
        <v>67.770666666666642</v>
      </c>
    </row>
    <row r="37" spans="1:14" x14ac:dyDescent="0.25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  <c r="I37">
        <f t="shared" si="0"/>
        <v>241</v>
      </c>
      <c r="J37">
        <f t="shared" si="1"/>
        <v>80.333333333333329</v>
      </c>
    </row>
    <row r="38" spans="1:14" x14ac:dyDescent="0.25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  <c r="I38">
        <f t="shared" si="0"/>
        <v>238</v>
      </c>
      <c r="J38">
        <f t="shared" si="1"/>
        <v>79.333333333333329</v>
      </c>
    </row>
    <row r="39" spans="1:14" x14ac:dyDescent="0.25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  <c r="I39">
        <f t="shared" si="0"/>
        <v>173</v>
      </c>
      <c r="J39">
        <f t="shared" si="1"/>
        <v>57.666666666666664</v>
      </c>
    </row>
    <row r="40" spans="1:14" x14ac:dyDescent="0.25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  <c r="I40">
        <f t="shared" si="0"/>
        <v>253</v>
      </c>
      <c r="J40">
        <f t="shared" si="1"/>
        <v>84.333333333333329</v>
      </c>
    </row>
    <row r="41" spans="1:14" x14ac:dyDescent="0.25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  <c r="I41">
        <f t="shared" si="0"/>
        <v>170</v>
      </c>
      <c r="J41">
        <f t="shared" si="1"/>
        <v>56.666666666666664</v>
      </c>
    </row>
    <row r="42" spans="1:14" x14ac:dyDescent="0.25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  <c r="I42">
        <f t="shared" si="0"/>
        <v>170</v>
      </c>
      <c r="J42">
        <f t="shared" si="1"/>
        <v>56.666666666666664</v>
      </c>
    </row>
    <row r="43" spans="1:14" x14ac:dyDescent="0.25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  <c r="I43">
        <f t="shared" si="0"/>
        <v>199</v>
      </c>
      <c r="J43">
        <f t="shared" si="1"/>
        <v>66.333333333333329</v>
      </c>
    </row>
    <row r="44" spans="1:14" x14ac:dyDescent="0.25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  <c r="I44">
        <f t="shared" si="0"/>
        <v>176</v>
      </c>
      <c r="J44">
        <f t="shared" si="1"/>
        <v>58.666666666666664</v>
      </c>
    </row>
    <row r="45" spans="1:14" x14ac:dyDescent="0.25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  <c r="I45">
        <f t="shared" si="0"/>
        <v>190</v>
      </c>
      <c r="J45">
        <f t="shared" si="1"/>
        <v>63.333333333333336</v>
      </c>
    </row>
    <row r="46" spans="1:14" x14ac:dyDescent="0.25">
      <c r="A46" t="s">
        <v>8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  <c r="I46">
        <f t="shared" si="0"/>
        <v>160</v>
      </c>
      <c r="J46">
        <f t="shared" si="1"/>
        <v>53.333333333333336</v>
      </c>
    </row>
    <row r="47" spans="1:14" x14ac:dyDescent="0.25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  <c r="I47">
        <f t="shared" si="0"/>
        <v>176</v>
      </c>
      <c r="J47">
        <f t="shared" si="1"/>
        <v>58.666666666666664</v>
      </c>
    </row>
    <row r="48" spans="1:14" x14ac:dyDescent="0.25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  <c r="I48">
        <f t="shared" si="0"/>
        <v>182</v>
      </c>
      <c r="J48">
        <f t="shared" si="1"/>
        <v>60.666666666666664</v>
      </c>
    </row>
    <row r="49" spans="1:10" x14ac:dyDescent="0.25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  <c r="I49">
        <f t="shared" si="0"/>
        <v>213</v>
      </c>
      <c r="J49">
        <f t="shared" si="1"/>
        <v>71</v>
      </c>
    </row>
    <row r="50" spans="1:10" x14ac:dyDescent="0.25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  <c r="I50">
        <f t="shared" si="0"/>
        <v>207</v>
      </c>
      <c r="J50">
        <f t="shared" si="1"/>
        <v>69</v>
      </c>
    </row>
    <row r="51" spans="1:10" x14ac:dyDescent="0.25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  <c r="I51">
        <f t="shared" si="0"/>
        <v>248</v>
      </c>
      <c r="J51">
        <f t="shared" si="1"/>
        <v>82.666666666666671</v>
      </c>
    </row>
    <row r="52" spans="1:10" x14ac:dyDescent="0.25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  <c r="I52">
        <f t="shared" si="0"/>
        <v>156</v>
      </c>
      <c r="J52">
        <f t="shared" si="1"/>
        <v>52</v>
      </c>
    </row>
    <row r="53" spans="1:10" x14ac:dyDescent="0.25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  <c r="I53">
        <f t="shared" si="0"/>
        <v>214</v>
      </c>
      <c r="J53">
        <f t="shared" si="1"/>
        <v>71.333333333333329</v>
      </c>
    </row>
    <row r="54" spans="1:10" x14ac:dyDescent="0.25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  <c r="I54">
        <f t="shared" si="0"/>
        <v>139</v>
      </c>
      <c r="J54">
        <f t="shared" si="1"/>
        <v>46.333333333333336</v>
      </c>
    </row>
    <row r="55" spans="1:10" x14ac:dyDescent="0.25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  <c r="I55">
        <f t="shared" si="0"/>
        <v>241</v>
      </c>
      <c r="J55">
        <f t="shared" si="1"/>
        <v>80.333333333333329</v>
      </c>
    </row>
    <row r="56" spans="1:10" x14ac:dyDescent="0.25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  <c r="I56">
        <f t="shared" si="0"/>
        <v>242</v>
      </c>
      <c r="J56">
        <f t="shared" si="1"/>
        <v>80.666666666666671</v>
      </c>
    </row>
    <row r="57" spans="1:10" x14ac:dyDescent="0.25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  <c r="I57">
        <f t="shared" si="0"/>
        <v>117</v>
      </c>
      <c r="J57">
        <f t="shared" si="1"/>
        <v>39</v>
      </c>
    </row>
    <row r="58" spans="1:10" x14ac:dyDescent="0.25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  <c r="I58">
        <f t="shared" si="0"/>
        <v>253</v>
      </c>
      <c r="J58">
        <f t="shared" si="1"/>
        <v>84.333333333333329</v>
      </c>
    </row>
    <row r="59" spans="1:10" x14ac:dyDescent="0.25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  <c r="I59">
        <f t="shared" si="0"/>
        <v>156</v>
      </c>
      <c r="J59">
        <f t="shared" si="1"/>
        <v>52</v>
      </c>
    </row>
    <row r="60" spans="1:10" x14ac:dyDescent="0.25">
      <c r="A60" t="s">
        <v>17</v>
      </c>
      <c r="B60" t="s">
        <v>21</v>
      </c>
      <c r="D60" t="s">
        <v>11</v>
      </c>
      <c r="E60" t="s">
        <v>15</v>
      </c>
      <c r="F60">
        <v>58</v>
      </c>
      <c r="G60">
        <v>59</v>
      </c>
      <c r="H60">
        <v>58</v>
      </c>
      <c r="I60">
        <f t="shared" si="0"/>
        <v>175</v>
      </c>
      <c r="J60">
        <f t="shared" si="1"/>
        <v>58.333333333333336</v>
      </c>
    </row>
    <row r="61" spans="1:10" x14ac:dyDescent="0.25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  <c r="I61">
        <f t="shared" si="0"/>
        <v>27</v>
      </c>
      <c r="J61">
        <f t="shared" si="1"/>
        <v>9</v>
      </c>
    </row>
    <row r="62" spans="1:10" x14ac:dyDescent="0.25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  <c r="I62">
        <f t="shared" si="0"/>
        <v>225</v>
      </c>
      <c r="J62">
        <f t="shared" si="1"/>
        <v>75</v>
      </c>
    </row>
    <row r="63" spans="1:10" x14ac:dyDescent="0.25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  <c r="I63">
        <f t="shared" si="0"/>
        <v>112</v>
      </c>
      <c r="J63">
        <f t="shared" si="1"/>
        <v>37.333333333333336</v>
      </c>
    </row>
    <row r="64" spans="1:10" x14ac:dyDescent="0.25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  <c r="I64">
        <f t="shared" si="0"/>
        <v>178</v>
      </c>
      <c r="J64">
        <f t="shared" si="1"/>
        <v>59.333333333333336</v>
      </c>
    </row>
    <row r="65" spans="1:10" x14ac:dyDescent="0.25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  <c r="I65">
        <f t="shared" si="0"/>
        <v>220</v>
      </c>
      <c r="J65">
        <f t="shared" si="1"/>
        <v>73.333333333333329</v>
      </c>
    </row>
    <row r="66" spans="1:10" x14ac:dyDescent="0.25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  <c r="I66">
        <f t="shared" si="0"/>
        <v>176</v>
      </c>
      <c r="J66">
        <f t="shared" si="1"/>
        <v>58.666666666666664</v>
      </c>
    </row>
    <row r="67" spans="1:10" x14ac:dyDescent="0.25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  <c r="I67">
        <f t="shared" ref="I67:I130" si="2">SUM(F67+G67+H67)</f>
        <v>192</v>
      </c>
      <c r="J67">
        <f t="shared" ref="J67:J130" si="3">I67/3</f>
        <v>64</v>
      </c>
    </row>
    <row r="68" spans="1:10" x14ac:dyDescent="0.25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  <c r="I68">
        <f t="shared" si="2"/>
        <v>119</v>
      </c>
      <c r="J68">
        <f t="shared" si="3"/>
        <v>39.666666666666664</v>
      </c>
    </row>
    <row r="69" spans="1:10" x14ac:dyDescent="0.25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  <c r="I69">
        <f t="shared" si="2"/>
        <v>206</v>
      </c>
      <c r="J69">
        <f t="shared" si="3"/>
        <v>68.666666666666671</v>
      </c>
    </row>
    <row r="70" spans="1:10" x14ac:dyDescent="0.25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  <c r="I70">
        <f t="shared" si="2"/>
        <v>175</v>
      </c>
      <c r="J70">
        <f t="shared" si="3"/>
        <v>58.333333333333336</v>
      </c>
    </row>
    <row r="71" spans="1:10" x14ac:dyDescent="0.25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  <c r="I71">
        <f t="shared" si="2"/>
        <v>160</v>
      </c>
      <c r="J71">
        <f t="shared" si="3"/>
        <v>53.333333333333336</v>
      </c>
    </row>
    <row r="72" spans="1:10" x14ac:dyDescent="0.25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  <c r="I72">
        <f t="shared" si="2"/>
        <v>194</v>
      </c>
      <c r="J72">
        <f t="shared" si="3"/>
        <v>64.666666666666671</v>
      </c>
    </row>
    <row r="73" spans="1:10" x14ac:dyDescent="0.25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  <c r="I73">
        <f t="shared" si="2"/>
        <v>181</v>
      </c>
      <c r="J73">
        <f t="shared" si="3"/>
        <v>60.333333333333336</v>
      </c>
    </row>
    <row r="74" spans="1:10" x14ac:dyDescent="0.25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  <c r="I74">
        <f t="shared" si="2"/>
        <v>140</v>
      </c>
      <c r="J74">
        <f t="shared" si="3"/>
        <v>46.666666666666664</v>
      </c>
    </row>
    <row r="75" spans="1:10" x14ac:dyDescent="0.25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  <c r="I75">
        <f t="shared" si="2"/>
        <v>174</v>
      </c>
      <c r="J75">
        <f t="shared" si="3"/>
        <v>58</v>
      </c>
    </row>
    <row r="76" spans="1:10" x14ac:dyDescent="0.25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  <c r="I76">
        <f t="shared" si="2"/>
        <v>139</v>
      </c>
      <c r="J76">
        <f t="shared" si="3"/>
        <v>46.333333333333336</v>
      </c>
    </row>
    <row r="77" spans="1:10" x14ac:dyDescent="0.25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  <c r="I77">
        <f t="shared" si="2"/>
        <v>123</v>
      </c>
      <c r="J77">
        <f t="shared" si="3"/>
        <v>41</v>
      </c>
    </row>
    <row r="78" spans="1:10" x14ac:dyDescent="0.25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  <c r="I78">
        <f t="shared" si="2"/>
        <v>78</v>
      </c>
      <c r="J78">
        <f t="shared" si="3"/>
        <v>26</v>
      </c>
    </row>
    <row r="79" spans="1:10" x14ac:dyDescent="0.25">
      <c r="A79" t="s">
        <v>17</v>
      </c>
      <c r="B79" t="s">
        <v>18</v>
      </c>
      <c r="E79" t="s">
        <v>15</v>
      </c>
      <c r="F79">
        <v>80</v>
      </c>
      <c r="G79">
        <v>78</v>
      </c>
      <c r="H79">
        <v>81</v>
      </c>
      <c r="I79">
        <f t="shared" si="2"/>
        <v>239</v>
      </c>
      <c r="J79">
        <f t="shared" si="3"/>
        <v>79.666666666666671</v>
      </c>
    </row>
    <row r="80" spans="1:10" x14ac:dyDescent="0.25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  <c r="I80">
        <f t="shared" si="2"/>
        <v>207</v>
      </c>
      <c r="J80">
        <f t="shared" si="3"/>
        <v>69</v>
      </c>
    </row>
    <row r="81" spans="1:10" x14ac:dyDescent="0.25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  <c r="I81">
        <f t="shared" si="2"/>
        <v>198</v>
      </c>
      <c r="J81">
        <f t="shared" si="3"/>
        <v>66</v>
      </c>
    </row>
    <row r="82" spans="1:10" x14ac:dyDescent="0.25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  <c r="I82">
        <f t="shared" si="2"/>
        <v>146</v>
      </c>
      <c r="J82">
        <f t="shared" si="3"/>
        <v>48.666666666666664</v>
      </c>
    </row>
    <row r="83" spans="1:10" x14ac:dyDescent="0.25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  <c r="I83">
        <f t="shared" si="2"/>
        <v>139</v>
      </c>
      <c r="J83">
        <f t="shared" si="3"/>
        <v>46.333333333333336</v>
      </c>
    </row>
    <row r="84" spans="1:10" x14ac:dyDescent="0.25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  <c r="I84">
        <f t="shared" si="2"/>
        <v>151</v>
      </c>
      <c r="J84">
        <f t="shared" si="3"/>
        <v>50.333333333333336</v>
      </c>
    </row>
    <row r="85" spans="1:10" x14ac:dyDescent="0.25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  <c r="I85">
        <f t="shared" si="2"/>
        <v>199</v>
      </c>
      <c r="J85">
        <f t="shared" si="3"/>
        <v>66.333333333333329</v>
      </c>
    </row>
    <row r="86" spans="1:10" x14ac:dyDescent="0.25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  <c r="I86">
        <f t="shared" si="2"/>
        <v>115</v>
      </c>
      <c r="J86">
        <f t="shared" si="3"/>
        <v>38.333333333333336</v>
      </c>
    </row>
    <row r="87" spans="1:10" x14ac:dyDescent="0.25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  <c r="I87">
        <f t="shared" si="2"/>
        <v>235</v>
      </c>
      <c r="J87">
        <f t="shared" si="3"/>
        <v>78.333333333333329</v>
      </c>
    </row>
    <row r="88" spans="1:10" x14ac:dyDescent="0.25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  <c r="I88">
        <f t="shared" si="2"/>
        <v>247</v>
      </c>
      <c r="J88">
        <f t="shared" si="3"/>
        <v>82.333333333333329</v>
      </c>
    </row>
    <row r="89" spans="1:10" x14ac:dyDescent="0.25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  <c r="I89">
        <f t="shared" si="2"/>
        <v>216</v>
      </c>
      <c r="J89">
        <f t="shared" si="3"/>
        <v>72</v>
      </c>
    </row>
    <row r="90" spans="1:10" x14ac:dyDescent="0.25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  <c r="I90">
        <f t="shared" si="2"/>
        <v>195</v>
      </c>
      <c r="J90">
        <f t="shared" si="3"/>
        <v>65</v>
      </c>
    </row>
    <row r="91" spans="1:10" x14ac:dyDescent="0.25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  <c r="I91">
        <f t="shared" si="2"/>
        <v>241</v>
      </c>
      <c r="J91">
        <f t="shared" si="3"/>
        <v>80.333333333333329</v>
      </c>
    </row>
    <row r="92" spans="1:10" x14ac:dyDescent="0.25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  <c r="I92">
        <f t="shared" si="2"/>
        <v>211</v>
      </c>
      <c r="J92">
        <f t="shared" si="3"/>
        <v>70.333333333333329</v>
      </c>
    </row>
    <row r="93" spans="1:10" x14ac:dyDescent="0.25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  <c r="I93">
        <f t="shared" si="2"/>
        <v>97</v>
      </c>
      <c r="J93">
        <f t="shared" si="3"/>
        <v>32.333333333333336</v>
      </c>
    </row>
    <row r="94" spans="1:10" x14ac:dyDescent="0.25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  <c r="I94">
        <f t="shared" si="2"/>
        <v>221</v>
      </c>
      <c r="J94">
        <f t="shared" si="3"/>
        <v>73.666666666666671</v>
      </c>
    </row>
    <row r="95" spans="1:10" x14ac:dyDescent="0.25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  <c r="I95">
        <f t="shared" si="2"/>
        <v>138</v>
      </c>
      <c r="J95">
        <f t="shared" si="3"/>
        <v>46</v>
      </c>
    </row>
    <row r="96" spans="1:10" x14ac:dyDescent="0.25">
      <c r="A96" t="s">
        <v>8</v>
      </c>
      <c r="D96" t="s">
        <v>11</v>
      </c>
      <c r="E96" t="s">
        <v>12</v>
      </c>
      <c r="F96">
        <v>79</v>
      </c>
      <c r="G96">
        <v>86</v>
      </c>
      <c r="H96">
        <v>92</v>
      </c>
      <c r="I96">
        <f t="shared" si="2"/>
        <v>257</v>
      </c>
      <c r="J96">
        <f t="shared" si="3"/>
        <v>85.666666666666671</v>
      </c>
    </row>
    <row r="97" spans="1:10" x14ac:dyDescent="0.25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  <c r="I97">
        <f t="shared" si="2"/>
        <v>241</v>
      </c>
      <c r="J97">
        <f t="shared" si="3"/>
        <v>80.333333333333329</v>
      </c>
    </row>
    <row r="98" spans="1:10" x14ac:dyDescent="0.25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  <c r="I98">
        <f t="shared" si="2"/>
        <v>193</v>
      </c>
      <c r="J98">
        <f t="shared" si="3"/>
        <v>64.333333333333329</v>
      </c>
    </row>
    <row r="99" spans="1:10" x14ac:dyDescent="0.25">
      <c r="A99" t="s">
        <v>8</v>
      </c>
      <c r="B99" t="s">
        <v>24</v>
      </c>
      <c r="C99" t="s">
        <v>14</v>
      </c>
      <c r="E99" t="s">
        <v>15</v>
      </c>
      <c r="F99">
        <v>63</v>
      </c>
      <c r="G99">
        <v>72</v>
      </c>
      <c r="H99">
        <v>70</v>
      </c>
      <c r="I99">
        <f t="shared" si="2"/>
        <v>205</v>
      </c>
      <c r="J99">
        <f t="shared" si="3"/>
        <v>68.333333333333329</v>
      </c>
    </row>
    <row r="100" spans="1:10" x14ac:dyDescent="0.25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  <c r="I100">
        <f t="shared" si="2"/>
        <v>187</v>
      </c>
      <c r="J100">
        <f t="shared" si="3"/>
        <v>62.333333333333336</v>
      </c>
    </row>
    <row r="101" spans="1:10" x14ac:dyDescent="0.25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  <c r="I101">
        <f t="shared" si="2"/>
        <v>194</v>
      </c>
      <c r="J101">
        <f t="shared" si="3"/>
        <v>64.666666666666671</v>
      </c>
    </row>
    <row r="102" spans="1:10" x14ac:dyDescent="0.25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  <c r="I102">
        <f t="shared" si="2"/>
        <v>213</v>
      </c>
      <c r="J102">
        <f t="shared" si="3"/>
        <v>71</v>
      </c>
    </row>
    <row r="103" spans="1:10" x14ac:dyDescent="0.25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  <c r="I103">
        <f t="shared" si="2"/>
        <v>216</v>
      </c>
      <c r="J103">
        <f t="shared" si="3"/>
        <v>72</v>
      </c>
    </row>
    <row r="104" spans="1:10" x14ac:dyDescent="0.25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  <c r="I104">
        <f t="shared" si="2"/>
        <v>265</v>
      </c>
      <c r="J104">
        <f t="shared" si="3"/>
        <v>88.333333333333329</v>
      </c>
    </row>
    <row r="105" spans="1:10" x14ac:dyDescent="0.25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  <c r="I105">
        <f t="shared" si="2"/>
        <v>151</v>
      </c>
      <c r="J105">
        <f t="shared" si="3"/>
        <v>50.333333333333336</v>
      </c>
    </row>
    <row r="106" spans="1:10" x14ac:dyDescent="0.25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  <c r="I106">
        <f t="shared" si="2"/>
        <v>274</v>
      </c>
      <c r="J106">
        <f t="shared" si="3"/>
        <v>91.333333333333329</v>
      </c>
    </row>
    <row r="107" spans="1:10" x14ac:dyDescent="0.25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  <c r="I107">
        <f t="shared" si="2"/>
        <v>197</v>
      </c>
      <c r="J107">
        <f t="shared" si="3"/>
        <v>65.666666666666671</v>
      </c>
    </row>
    <row r="108" spans="1:10" x14ac:dyDescent="0.25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  <c r="I108">
        <f t="shared" si="2"/>
        <v>287</v>
      </c>
      <c r="J108">
        <f t="shared" si="3"/>
        <v>95.666666666666671</v>
      </c>
    </row>
    <row r="109" spans="1:10" x14ac:dyDescent="0.25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  <c r="I109">
        <f t="shared" si="2"/>
        <v>193</v>
      </c>
      <c r="J109">
        <f t="shared" si="3"/>
        <v>64.333333333333329</v>
      </c>
    </row>
    <row r="110" spans="1:10" x14ac:dyDescent="0.25">
      <c r="A110" t="s">
        <v>8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  <c r="I110">
        <f t="shared" si="2"/>
        <v>198</v>
      </c>
      <c r="J110">
        <f t="shared" si="3"/>
        <v>66</v>
      </c>
    </row>
    <row r="111" spans="1:10" x14ac:dyDescent="0.25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  <c r="I111">
        <f t="shared" si="2"/>
        <v>206</v>
      </c>
      <c r="J111">
        <f t="shared" si="3"/>
        <v>68.666666666666671</v>
      </c>
    </row>
    <row r="112" spans="1:10" x14ac:dyDescent="0.25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  <c r="I112">
        <f t="shared" si="2"/>
        <v>264</v>
      </c>
      <c r="J112">
        <f t="shared" si="3"/>
        <v>88</v>
      </c>
    </row>
    <row r="113" spans="1:10" x14ac:dyDescent="0.25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  <c r="I113">
        <f t="shared" si="2"/>
        <v>166</v>
      </c>
      <c r="J113">
        <f t="shared" si="3"/>
        <v>55.333333333333336</v>
      </c>
    </row>
    <row r="114" spans="1:10" x14ac:dyDescent="0.25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  <c r="I114">
        <f t="shared" si="2"/>
        <v>154</v>
      </c>
      <c r="J114">
        <f t="shared" si="3"/>
        <v>51.333333333333336</v>
      </c>
    </row>
    <row r="115" spans="1:10" x14ac:dyDescent="0.25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  <c r="I115">
        <f t="shared" si="2"/>
        <v>163</v>
      </c>
      <c r="J115">
        <f t="shared" si="3"/>
        <v>54.333333333333336</v>
      </c>
    </row>
    <row r="116" spans="1:10" x14ac:dyDescent="0.25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  <c r="I116">
        <f t="shared" si="2"/>
        <v>299</v>
      </c>
      <c r="J116">
        <f t="shared" si="3"/>
        <v>99.666666666666671</v>
      </c>
    </row>
    <row r="117" spans="1:10" x14ac:dyDescent="0.25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  <c r="I117">
        <f t="shared" si="2"/>
        <v>235</v>
      </c>
      <c r="J117">
        <f t="shared" si="3"/>
        <v>78.333333333333329</v>
      </c>
    </row>
    <row r="118" spans="1:10" x14ac:dyDescent="0.25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  <c r="I118">
        <f t="shared" si="2"/>
        <v>242</v>
      </c>
      <c r="J118">
        <f t="shared" si="3"/>
        <v>80.666666666666671</v>
      </c>
    </row>
    <row r="119" spans="1:10" x14ac:dyDescent="0.25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  <c r="I119">
        <f t="shared" si="2"/>
        <v>239</v>
      </c>
      <c r="J119">
        <f t="shared" si="3"/>
        <v>79.666666666666671</v>
      </c>
    </row>
    <row r="120" spans="1:10" x14ac:dyDescent="0.25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  <c r="I120">
        <f t="shared" si="2"/>
        <v>175</v>
      </c>
      <c r="J120">
        <f t="shared" si="3"/>
        <v>58.333333333333336</v>
      </c>
    </row>
    <row r="121" spans="1:10" x14ac:dyDescent="0.25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  <c r="I121">
        <f t="shared" si="2"/>
        <v>189</v>
      </c>
      <c r="J121">
        <f t="shared" si="3"/>
        <v>63</v>
      </c>
    </row>
    <row r="122" spans="1:10" x14ac:dyDescent="0.25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  <c r="I122">
        <f t="shared" si="2"/>
        <v>260</v>
      </c>
      <c r="J122">
        <f t="shared" si="3"/>
        <v>86.666666666666671</v>
      </c>
    </row>
    <row r="123" spans="1:10" x14ac:dyDescent="0.25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  <c r="I123">
        <f t="shared" si="2"/>
        <v>272</v>
      </c>
      <c r="J123">
        <f t="shared" si="3"/>
        <v>90.666666666666671</v>
      </c>
    </row>
    <row r="124" spans="1:10" x14ac:dyDescent="0.25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  <c r="I124">
        <f t="shared" si="2"/>
        <v>274</v>
      </c>
      <c r="J124">
        <f t="shared" si="3"/>
        <v>91.333333333333329</v>
      </c>
    </row>
    <row r="125" spans="1:10" x14ac:dyDescent="0.25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  <c r="I125">
        <f t="shared" si="2"/>
        <v>176</v>
      </c>
      <c r="J125">
        <f t="shared" si="3"/>
        <v>58.666666666666664</v>
      </c>
    </row>
    <row r="126" spans="1:10" x14ac:dyDescent="0.25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  <c r="I126">
        <f t="shared" si="2"/>
        <v>236</v>
      </c>
      <c r="J126">
        <f t="shared" si="3"/>
        <v>78.666666666666671</v>
      </c>
    </row>
    <row r="127" spans="1:10" x14ac:dyDescent="0.25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  <c r="I127">
        <f t="shared" si="2"/>
        <v>268</v>
      </c>
      <c r="J127">
        <f t="shared" si="3"/>
        <v>89.333333333333329</v>
      </c>
    </row>
    <row r="128" spans="1:10" x14ac:dyDescent="0.25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  <c r="I128">
        <f t="shared" si="2"/>
        <v>207</v>
      </c>
      <c r="J128">
        <f t="shared" si="3"/>
        <v>69</v>
      </c>
    </row>
    <row r="129" spans="1:10" x14ac:dyDescent="0.25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  <c r="I129">
        <f t="shared" si="2"/>
        <v>216</v>
      </c>
      <c r="J129">
        <f t="shared" si="3"/>
        <v>72</v>
      </c>
    </row>
    <row r="130" spans="1:10" x14ac:dyDescent="0.25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  <c r="I130">
        <f t="shared" si="2"/>
        <v>238</v>
      </c>
      <c r="J130">
        <f t="shared" si="3"/>
        <v>79.333333333333329</v>
      </c>
    </row>
    <row r="131" spans="1:10" x14ac:dyDescent="0.25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  <c r="I131">
        <f t="shared" ref="I131:I194" si="4">SUM(F131+G131+H131)</f>
        <v>151</v>
      </c>
      <c r="J131">
        <f t="shared" ref="J131:J194" si="5">I131/3</f>
        <v>50.333333333333336</v>
      </c>
    </row>
    <row r="132" spans="1:10" x14ac:dyDescent="0.25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  <c r="I132">
        <f t="shared" si="4"/>
        <v>255</v>
      </c>
      <c r="J132">
        <f t="shared" si="5"/>
        <v>85</v>
      </c>
    </row>
    <row r="133" spans="1:10" x14ac:dyDescent="0.25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  <c r="I133">
        <f t="shared" si="4"/>
        <v>130</v>
      </c>
      <c r="J133">
        <f t="shared" si="5"/>
        <v>43.333333333333336</v>
      </c>
    </row>
    <row r="134" spans="1:10" x14ac:dyDescent="0.25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  <c r="I134">
        <f t="shared" si="4"/>
        <v>231</v>
      </c>
      <c r="J134">
        <f t="shared" si="5"/>
        <v>77</v>
      </c>
    </row>
    <row r="135" spans="1:10" x14ac:dyDescent="0.25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  <c r="I135">
        <f t="shared" si="4"/>
        <v>240</v>
      </c>
      <c r="J135">
        <f t="shared" si="5"/>
        <v>80</v>
      </c>
    </row>
    <row r="136" spans="1:10" x14ac:dyDescent="0.25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  <c r="I136">
        <f t="shared" si="4"/>
        <v>228</v>
      </c>
      <c r="J136">
        <f t="shared" si="5"/>
        <v>76</v>
      </c>
    </row>
    <row r="137" spans="1:10" x14ac:dyDescent="0.25">
      <c r="A137" t="s">
        <v>17</v>
      </c>
      <c r="B137" t="s">
        <v>13</v>
      </c>
      <c r="C137" t="s">
        <v>10</v>
      </c>
      <c r="E137" t="s">
        <v>12</v>
      </c>
      <c r="F137">
        <v>58</v>
      </c>
      <c r="G137">
        <v>55</v>
      </c>
      <c r="H137">
        <v>48</v>
      </c>
      <c r="I137">
        <f t="shared" si="4"/>
        <v>161</v>
      </c>
      <c r="J137">
        <f t="shared" si="5"/>
        <v>53.666666666666664</v>
      </c>
    </row>
    <row r="138" spans="1:10" x14ac:dyDescent="0.25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  <c r="I138">
        <f t="shared" si="4"/>
        <v>146</v>
      </c>
      <c r="J138">
        <f t="shared" si="5"/>
        <v>48.666666666666664</v>
      </c>
    </row>
    <row r="139" spans="1:10" x14ac:dyDescent="0.25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  <c r="I139">
        <f t="shared" si="4"/>
        <v>181</v>
      </c>
      <c r="J139">
        <f t="shared" si="5"/>
        <v>60.333333333333336</v>
      </c>
    </row>
    <row r="140" spans="1:10" x14ac:dyDescent="0.25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  <c r="I140">
        <f t="shared" si="4"/>
        <v>192</v>
      </c>
      <c r="J140">
        <f t="shared" si="5"/>
        <v>64</v>
      </c>
    </row>
    <row r="141" spans="1:10" x14ac:dyDescent="0.25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  <c r="I141">
        <f t="shared" si="4"/>
        <v>201</v>
      </c>
      <c r="J141">
        <f t="shared" si="5"/>
        <v>67</v>
      </c>
    </row>
    <row r="142" spans="1:10" x14ac:dyDescent="0.25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  <c r="I142">
        <f t="shared" si="4"/>
        <v>219</v>
      </c>
      <c r="J142">
        <f t="shared" si="5"/>
        <v>73</v>
      </c>
    </row>
    <row r="143" spans="1:10" x14ac:dyDescent="0.25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  <c r="I143">
        <f t="shared" si="4"/>
        <v>185</v>
      </c>
      <c r="J143">
        <f t="shared" si="5"/>
        <v>61.666666666666664</v>
      </c>
    </row>
    <row r="144" spans="1:10" x14ac:dyDescent="0.25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  <c r="I144">
        <f t="shared" si="4"/>
        <v>151</v>
      </c>
      <c r="J144">
        <f t="shared" si="5"/>
        <v>50.333333333333336</v>
      </c>
    </row>
    <row r="145" spans="1:10" x14ac:dyDescent="0.25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  <c r="I145">
        <f t="shared" si="4"/>
        <v>147</v>
      </c>
      <c r="J145">
        <f t="shared" si="5"/>
        <v>49</v>
      </c>
    </row>
    <row r="146" spans="1:10" x14ac:dyDescent="0.25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  <c r="I146">
        <f t="shared" si="4"/>
        <v>239</v>
      </c>
      <c r="J146">
        <f t="shared" si="5"/>
        <v>79.666666666666671</v>
      </c>
    </row>
    <row r="147" spans="1:10" x14ac:dyDescent="0.25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  <c r="I147">
        <f t="shared" si="4"/>
        <v>94</v>
      </c>
      <c r="J147">
        <f t="shared" si="5"/>
        <v>31.333333333333332</v>
      </c>
    </row>
    <row r="148" spans="1:10" x14ac:dyDescent="0.25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  <c r="I148">
        <f t="shared" si="4"/>
        <v>247</v>
      </c>
      <c r="J148">
        <f t="shared" si="5"/>
        <v>82.333333333333329</v>
      </c>
    </row>
    <row r="149" spans="1:10" x14ac:dyDescent="0.25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  <c r="I149">
        <f t="shared" si="4"/>
        <v>207</v>
      </c>
      <c r="J149">
        <f t="shared" si="5"/>
        <v>69</v>
      </c>
    </row>
    <row r="150" spans="1:10" x14ac:dyDescent="0.25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  <c r="I150">
        <f t="shared" si="4"/>
        <v>224</v>
      </c>
      <c r="J150">
        <f t="shared" si="5"/>
        <v>74.666666666666671</v>
      </c>
    </row>
    <row r="151" spans="1:10" x14ac:dyDescent="0.25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  <c r="I151">
        <f t="shared" si="4"/>
        <v>293</v>
      </c>
      <c r="J151">
        <f t="shared" si="5"/>
        <v>97.666666666666671</v>
      </c>
    </row>
    <row r="152" spans="1:10" x14ac:dyDescent="0.25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  <c r="I152">
        <f t="shared" si="4"/>
        <v>198</v>
      </c>
      <c r="J152">
        <f t="shared" si="5"/>
        <v>66</v>
      </c>
    </row>
    <row r="153" spans="1:10" x14ac:dyDescent="0.25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  <c r="I153">
        <f t="shared" si="4"/>
        <v>212</v>
      </c>
      <c r="J153">
        <f t="shared" si="5"/>
        <v>70.666666666666671</v>
      </c>
    </row>
    <row r="154" spans="1:10" x14ac:dyDescent="0.25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  <c r="I154">
        <f t="shared" si="4"/>
        <v>195</v>
      </c>
      <c r="J154">
        <f t="shared" si="5"/>
        <v>65</v>
      </c>
    </row>
    <row r="155" spans="1:10" x14ac:dyDescent="0.25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  <c r="I155">
        <f t="shared" si="4"/>
        <v>150</v>
      </c>
      <c r="J155">
        <f t="shared" si="5"/>
        <v>50</v>
      </c>
    </row>
    <row r="156" spans="1:10" x14ac:dyDescent="0.25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  <c r="I156">
        <f t="shared" si="4"/>
        <v>190</v>
      </c>
      <c r="J156">
        <f t="shared" si="5"/>
        <v>63.333333333333336</v>
      </c>
    </row>
    <row r="157" spans="1:10" x14ac:dyDescent="0.25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  <c r="I157">
        <f t="shared" si="4"/>
        <v>247</v>
      </c>
      <c r="J157">
        <f t="shared" si="5"/>
        <v>82.333333333333329</v>
      </c>
    </row>
    <row r="158" spans="1:10" x14ac:dyDescent="0.25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  <c r="I158">
        <f t="shared" si="4"/>
        <v>218</v>
      </c>
      <c r="J158">
        <f t="shared" si="5"/>
        <v>72.666666666666671</v>
      </c>
    </row>
    <row r="159" spans="1:10" x14ac:dyDescent="0.25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  <c r="I159">
        <f t="shared" si="4"/>
        <v>180</v>
      </c>
      <c r="J159">
        <f t="shared" si="5"/>
        <v>60</v>
      </c>
    </row>
    <row r="160" spans="1:10" x14ac:dyDescent="0.25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  <c r="I160">
        <f t="shared" si="4"/>
        <v>234</v>
      </c>
      <c r="J160">
        <f t="shared" si="5"/>
        <v>78</v>
      </c>
    </row>
    <row r="161" spans="1:10" x14ac:dyDescent="0.25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  <c r="I161">
        <f t="shared" si="4"/>
        <v>192</v>
      </c>
      <c r="J161">
        <f t="shared" si="5"/>
        <v>64</v>
      </c>
    </row>
    <row r="162" spans="1:10" x14ac:dyDescent="0.25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  <c r="I162">
        <f t="shared" si="4"/>
        <v>234</v>
      </c>
      <c r="J162">
        <f t="shared" si="5"/>
        <v>78</v>
      </c>
    </row>
    <row r="163" spans="1:10" x14ac:dyDescent="0.25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  <c r="I163">
        <f t="shared" si="4"/>
        <v>248</v>
      </c>
      <c r="J163">
        <f t="shared" si="5"/>
        <v>82.666666666666671</v>
      </c>
    </row>
    <row r="164" spans="1:10" x14ac:dyDescent="0.25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  <c r="I164">
        <f t="shared" si="4"/>
        <v>154</v>
      </c>
      <c r="J164">
        <f t="shared" si="5"/>
        <v>51.333333333333336</v>
      </c>
    </row>
    <row r="165" spans="1:10" x14ac:dyDescent="0.25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  <c r="I165">
        <f t="shared" si="4"/>
        <v>154</v>
      </c>
      <c r="J165">
        <f t="shared" si="5"/>
        <v>51.333333333333336</v>
      </c>
    </row>
    <row r="166" spans="1:10" x14ac:dyDescent="0.25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  <c r="I166">
        <f t="shared" si="4"/>
        <v>264</v>
      </c>
      <c r="J166">
        <f t="shared" si="5"/>
        <v>88</v>
      </c>
    </row>
    <row r="167" spans="1:10" x14ac:dyDescent="0.25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  <c r="I167">
        <f t="shared" si="4"/>
        <v>296</v>
      </c>
      <c r="J167">
        <f t="shared" si="5"/>
        <v>98.666666666666671</v>
      </c>
    </row>
    <row r="168" spans="1:10" x14ac:dyDescent="0.25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  <c r="I168">
        <f t="shared" si="4"/>
        <v>155</v>
      </c>
      <c r="J168">
        <f t="shared" si="5"/>
        <v>51.666666666666664</v>
      </c>
    </row>
    <row r="169" spans="1:10" x14ac:dyDescent="0.25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  <c r="I169">
        <f t="shared" si="4"/>
        <v>212</v>
      </c>
      <c r="J169">
        <f t="shared" si="5"/>
        <v>70.666666666666671</v>
      </c>
    </row>
    <row r="170" spans="1:10" x14ac:dyDescent="0.25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  <c r="I170">
        <f t="shared" si="4"/>
        <v>229</v>
      </c>
      <c r="J170">
        <f t="shared" si="5"/>
        <v>76.333333333333329</v>
      </c>
    </row>
    <row r="171" spans="1:10" x14ac:dyDescent="0.25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  <c r="I171">
        <f t="shared" si="4"/>
        <v>212</v>
      </c>
      <c r="J171">
        <f t="shared" si="5"/>
        <v>70.666666666666671</v>
      </c>
    </row>
    <row r="172" spans="1:10" x14ac:dyDescent="0.25">
      <c r="A172" t="s">
        <v>17</v>
      </c>
      <c r="B172" t="s">
        <v>18</v>
      </c>
      <c r="C172" t="s">
        <v>22</v>
      </c>
      <c r="E172" t="s">
        <v>15</v>
      </c>
      <c r="F172">
        <v>72</v>
      </c>
      <c r="G172">
        <v>73</v>
      </c>
      <c r="H172">
        <v>74</v>
      </c>
      <c r="I172">
        <f t="shared" si="4"/>
        <v>219</v>
      </c>
      <c r="J172">
        <f t="shared" si="5"/>
        <v>73</v>
      </c>
    </row>
    <row r="173" spans="1:10" x14ac:dyDescent="0.25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  <c r="I173">
        <f t="shared" si="4"/>
        <v>260</v>
      </c>
      <c r="J173">
        <f t="shared" si="5"/>
        <v>86.666666666666671</v>
      </c>
    </row>
    <row r="174" spans="1:10" x14ac:dyDescent="0.25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  <c r="I174">
        <f t="shared" si="4"/>
        <v>246</v>
      </c>
      <c r="J174">
        <f t="shared" si="5"/>
        <v>82</v>
      </c>
    </row>
    <row r="175" spans="1:10" x14ac:dyDescent="0.25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  <c r="I175">
        <f t="shared" si="4"/>
        <v>200</v>
      </c>
      <c r="J175">
        <f t="shared" si="5"/>
        <v>66.666666666666671</v>
      </c>
    </row>
    <row r="176" spans="1:10" x14ac:dyDescent="0.25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  <c r="I176">
        <f t="shared" si="4"/>
        <v>148</v>
      </c>
      <c r="J176">
        <f t="shared" si="5"/>
        <v>49.333333333333336</v>
      </c>
    </row>
    <row r="177" spans="1:10" x14ac:dyDescent="0.25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  <c r="I177">
        <f t="shared" si="4"/>
        <v>259</v>
      </c>
      <c r="J177">
        <f t="shared" si="5"/>
        <v>86.333333333333329</v>
      </c>
    </row>
    <row r="178" spans="1:10" x14ac:dyDescent="0.25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  <c r="I178">
        <f t="shared" si="4"/>
        <v>158</v>
      </c>
      <c r="J178">
        <f t="shared" si="5"/>
        <v>52.666666666666664</v>
      </c>
    </row>
    <row r="179" spans="1:10" x14ac:dyDescent="0.25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  <c r="I179">
        <f t="shared" si="4"/>
        <v>225</v>
      </c>
      <c r="J179">
        <f t="shared" si="5"/>
        <v>75</v>
      </c>
    </row>
    <row r="180" spans="1:10" x14ac:dyDescent="0.25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  <c r="I180">
        <f t="shared" si="4"/>
        <v>184</v>
      </c>
      <c r="J180">
        <f t="shared" si="5"/>
        <v>61.333333333333336</v>
      </c>
    </row>
    <row r="181" spans="1:10" x14ac:dyDescent="0.25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  <c r="I181">
        <f t="shared" si="4"/>
        <v>297</v>
      </c>
      <c r="J181">
        <f t="shared" si="5"/>
        <v>99</v>
      </c>
    </row>
    <row r="182" spans="1:10" x14ac:dyDescent="0.25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  <c r="I182">
        <f t="shared" si="4"/>
        <v>205</v>
      </c>
      <c r="J182">
        <f t="shared" si="5"/>
        <v>68.333333333333329</v>
      </c>
    </row>
    <row r="183" spans="1:10" x14ac:dyDescent="0.25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  <c r="I183">
        <f t="shared" si="4"/>
        <v>176</v>
      </c>
      <c r="J183">
        <f t="shared" si="5"/>
        <v>58.666666666666664</v>
      </c>
    </row>
    <row r="184" spans="1:10" x14ac:dyDescent="0.25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  <c r="I184">
        <f t="shared" si="4"/>
        <v>147</v>
      </c>
      <c r="J184">
        <f t="shared" si="5"/>
        <v>49</v>
      </c>
    </row>
    <row r="185" spans="1:10" x14ac:dyDescent="0.25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  <c r="I185">
        <f t="shared" si="4"/>
        <v>204</v>
      </c>
      <c r="J185">
        <f t="shared" si="5"/>
        <v>68</v>
      </c>
    </row>
    <row r="186" spans="1:10" x14ac:dyDescent="0.25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  <c r="I186">
        <f t="shared" si="4"/>
        <v>146</v>
      </c>
      <c r="J186">
        <f t="shared" si="5"/>
        <v>48.666666666666664</v>
      </c>
    </row>
    <row r="187" spans="1:10" x14ac:dyDescent="0.25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  <c r="I187">
        <f t="shared" si="4"/>
        <v>197</v>
      </c>
      <c r="J187">
        <f t="shared" si="5"/>
        <v>65.666666666666671</v>
      </c>
    </row>
    <row r="188" spans="1:10" x14ac:dyDescent="0.25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  <c r="I188">
        <f t="shared" si="4"/>
        <v>221</v>
      </c>
      <c r="J188">
        <f t="shared" si="5"/>
        <v>73.666666666666671</v>
      </c>
    </row>
    <row r="189" spans="1:10" x14ac:dyDescent="0.25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  <c r="I189">
        <f t="shared" si="4"/>
        <v>196</v>
      </c>
      <c r="J189">
        <f t="shared" si="5"/>
        <v>65.333333333333329</v>
      </c>
    </row>
    <row r="190" spans="1:10" x14ac:dyDescent="0.25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  <c r="I190">
        <f t="shared" si="4"/>
        <v>145</v>
      </c>
      <c r="J190">
        <f t="shared" si="5"/>
        <v>48.333333333333336</v>
      </c>
    </row>
    <row r="191" spans="1:10" x14ac:dyDescent="0.25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  <c r="I191">
        <f t="shared" si="4"/>
        <v>252</v>
      </c>
      <c r="J191">
        <f t="shared" si="5"/>
        <v>84</v>
      </c>
    </row>
    <row r="192" spans="1:10" x14ac:dyDescent="0.25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  <c r="I192">
        <f t="shared" si="4"/>
        <v>200</v>
      </c>
      <c r="J192">
        <f t="shared" si="5"/>
        <v>66.666666666666671</v>
      </c>
    </row>
    <row r="193" spans="1:10" x14ac:dyDescent="0.25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  <c r="I193">
        <f t="shared" si="4"/>
        <v>238</v>
      </c>
      <c r="J193">
        <f t="shared" si="5"/>
        <v>79.333333333333329</v>
      </c>
    </row>
    <row r="194" spans="1:10" x14ac:dyDescent="0.25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  <c r="I194">
        <f t="shared" si="4"/>
        <v>192</v>
      </c>
      <c r="J194">
        <f t="shared" si="5"/>
        <v>64</v>
      </c>
    </row>
    <row r="195" spans="1:10" x14ac:dyDescent="0.25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  <c r="I195">
        <f t="shared" ref="I195:I258" si="6">SUM(F195+G195+H195)</f>
        <v>201</v>
      </c>
      <c r="J195">
        <f t="shared" ref="J195:J258" si="7">I195/3</f>
        <v>67</v>
      </c>
    </row>
    <row r="196" spans="1:10" x14ac:dyDescent="0.25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  <c r="I196">
        <f t="shared" si="6"/>
        <v>238</v>
      </c>
      <c r="J196">
        <f t="shared" si="7"/>
        <v>79.333333333333329</v>
      </c>
    </row>
    <row r="197" spans="1:10" x14ac:dyDescent="0.25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  <c r="I197">
        <f t="shared" si="6"/>
        <v>168</v>
      </c>
      <c r="J197">
        <f t="shared" si="7"/>
        <v>56</v>
      </c>
    </row>
    <row r="198" spans="1:10" x14ac:dyDescent="0.25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  <c r="I198">
        <f t="shared" si="6"/>
        <v>193</v>
      </c>
      <c r="J198">
        <f t="shared" si="7"/>
        <v>64.333333333333329</v>
      </c>
    </row>
    <row r="199" spans="1:10" x14ac:dyDescent="0.25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  <c r="I199">
        <f t="shared" si="6"/>
        <v>162</v>
      </c>
      <c r="J199">
        <f t="shared" si="7"/>
        <v>54</v>
      </c>
    </row>
    <row r="200" spans="1:10" x14ac:dyDescent="0.25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  <c r="I200">
        <f t="shared" si="6"/>
        <v>153</v>
      </c>
      <c r="J200">
        <f t="shared" si="7"/>
        <v>51</v>
      </c>
    </row>
    <row r="201" spans="1:10" x14ac:dyDescent="0.25">
      <c r="A201" t="s">
        <v>8</v>
      </c>
      <c r="B201" t="s">
        <v>9</v>
      </c>
      <c r="C201" t="s">
        <v>10</v>
      </c>
      <c r="E201" t="s">
        <v>12</v>
      </c>
      <c r="F201">
        <v>78</v>
      </c>
      <c r="G201">
        <v>79</v>
      </c>
      <c r="H201">
        <v>76</v>
      </c>
      <c r="I201">
        <f t="shared" si="6"/>
        <v>233</v>
      </c>
      <c r="J201">
        <f t="shared" si="7"/>
        <v>77.666666666666671</v>
      </c>
    </row>
    <row r="202" spans="1:10" x14ac:dyDescent="0.25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  <c r="I202">
        <f t="shared" si="6"/>
        <v>237</v>
      </c>
      <c r="J202">
        <f t="shared" si="7"/>
        <v>79</v>
      </c>
    </row>
    <row r="203" spans="1:10" x14ac:dyDescent="0.25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  <c r="I203">
        <f t="shared" si="6"/>
        <v>223</v>
      </c>
      <c r="J203">
        <f t="shared" si="7"/>
        <v>74.333333333333329</v>
      </c>
    </row>
    <row r="204" spans="1:10" x14ac:dyDescent="0.25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  <c r="I204">
        <f t="shared" si="6"/>
        <v>215</v>
      </c>
      <c r="J204">
        <f t="shared" si="7"/>
        <v>71.666666666666671</v>
      </c>
    </row>
    <row r="205" spans="1:10" x14ac:dyDescent="0.25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  <c r="I205">
        <f t="shared" si="6"/>
        <v>194</v>
      </c>
      <c r="J205">
        <f t="shared" si="7"/>
        <v>64.666666666666671</v>
      </c>
    </row>
    <row r="206" spans="1:10" x14ac:dyDescent="0.25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  <c r="I206">
        <f t="shared" si="6"/>
        <v>142</v>
      </c>
      <c r="J206">
        <f t="shared" si="7"/>
        <v>47.333333333333336</v>
      </c>
    </row>
    <row r="207" spans="1:10" x14ac:dyDescent="0.25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  <c r="I207">
        <f t="shared" si="6"/>
        <v>223</v>
      </c>
      <c r="J207">
        <f t="shared" si="7"/>
        <v>74.333333333333329</v>
      </c>
    </row>
    <row r="208" spans="1:10" x14ac:dyDescent="0.25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  <c r="I208">
        <f t="shared" si="6"/>
        <v>206</v>
      </c>
      <c r="J208">
        <f t="shared" si="7"/>
        <v>68.666666666666671</v>
      </c>
    </row>
    <row r="209" spans="1:10" x14ac:dyDescent="0.25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  <c r="I209">
        <f t="shared" si="6"/>
        <v>237</v>
      </c>
      <c r="J209">
        <f t="shared" si="7"/>
        <v>79</v>
      </c>
    </row>
    <row r="210" spans="1:10" x14ac:dyDescent="0.25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  <c r="I210">
        <f t="shared" si="6"/>
        <v>231</v>
      </c>
      <c r="J210">
        <f t="shared" si="7"/>
        <v>77</v>
      </c>
    </row>
    <row r="211" spans="1:10" x14ac:dyDescent="0.25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  <c r="I211">
        <f t="shared" si="6"/>
        <v>185</v>
      </c>
      <c r="J211">
        <f t="shared" si="7"/>
        <v>61.666666666666664</v>
      </c>
    </row>
    <row r="212" spans="1:10" x14ac:dyDescent="0.25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  <c r="I212">
        <f t="shared" si="6"/>
        <v>238</v>
      </c>
      <c r="J212">
        <f t="shared" si="7"/>
        <v>79.333333333333329</v>
      </c>
    </row>
    <row r="213" spans="1:10" x14ac:dyDescent="0.25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  <c r="I213">
        <f t="shared" si="6"/>
        <v>90</v>
      </c>
      <c r="J213">
        <f t="shared" si="7"/>
        <v>30</v>
      </c>
    </row>
    <row r="214" spans="1:10" x14ac:dyDescent="0.25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  <c r="I214">
        <f t="shared" si="6"/>
        <v>164</v>
      </c>
      <c r="J214">
        <f t="shared" si="7"/>
        <v>54.666666666666664</v>
      </c>
    </row>
    <row r="215" spans="1:10" x14ac:dyDescent="0.25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  <c r="I215">
        <f t="shared" si="6"/>
        <v>167</v>
      </c>
      <c r="J215">
        <f t="shared" si="7"/>
        <v>55.666666666666664</v>
      </c>
    </row>
    <row r="216" spans="1:10" x14ac:dyDescent="0.25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  <c r="I216">
        <f t="shared" si="6"/>
        <v>259</v>
      </c>
      <c r="J216">
        <f t="shared" si="7"/>
        <v>86.333333333333329</v>
      </c>
    </row>
    <row r="217" spans="1:10" x14ac:dyDescent="0.25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  <c r="I217">
        <f t="shared" si="6"/>
        <v>242</v>
      </c>
      <c r="J217">
        <f t="shared" si="7"/>
        <v>80.666666666666671</v>
      </c>
    </row>
    <row r="218" spans="1:10" x14ac:dyDescent="0.25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  <c r="I218">
        <f t="shared" si="6"/>
        <v>257</v>
      </c>
      <c r="J218">
        <f t="shared" si="7"/>
        <v>85.666666666666671</v>
      </c>
    </row>
    <row r="219" spans="1:10" x14ac:dyDescent="0.25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  <c r="I219">
        <f t="shared" si="6"/>
        <v>115</v>
      </c>
      <c r="J219">
        <f t="shared" si="7"/>
        <v>38.333333333333336</v>
      </c>
    </row>
    <row r="220" spans="1:10" x14ac:dyDescent="0.25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  <c r="I220">
        <f t="shared" si="6"/>
        <v>213</v>
      </c>
      <c r="J220">
        <f t="shared" si="7"/>
        <v>71</v>
      </c>
    </row>
    <row r="221" spans="1:10" x14ac:dyDescent="0.25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  <c r="I221">
        <f t="shared" si="6"/>
        <v>173</v>
      </c>
      <c r="J221">
        <f t="shared" si="7"/>
        <v>57.666666666666664</v>
      </c>
    </row>
    <row r="222" spans="1:10" x14ac:dyDescent="0.25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  <c r="I222">
        <f t="shared" si="6"/>
        <v>198</v>
      </c>
      <c r="J222">
        <f t="shared" si="7"/>
        <v>66</v>
      </c>
    </row>
    <row r="223" spans="1:10" x14ac:dyDescent="0.25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  <c r="I223">
        <f t="shared" si="6"/>
        <v>245</v>
      </c>
      <c r="J223">
        <f t="shared" si="7"/>
        <v>81.666666666666671</v>
      </c>
    </row>
    <row r="224" spans="1:10" x14ac:dyDescent="0.25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  <c r="I224">
        <f t="shared" si="6"/>
        <v>182</v>
      </c>
      <c r="J224">
        <f t="shared" si="7"/>
        <v>60.666666666666664</v>
      </c>
    </row>
    <row r="225" spans="1:10" x14ac:dyDescent="0.25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  <c r="I225">
        <f t="shared" si="6"/>
        <v>241</v>
      </c>
      <c r="J225">
        <f t="shared" si="7"/>
        <v>80.333333333333329</v>
      </c>
    </row>
    <row r="226" spans="1:10" x14ac:dyDescent="0.25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  <c r="I226">
        <f t="shared" si="6"/>
        <v>191</v>
      </c>
      <c r="J226">
        <f t="shared" si="7"/>
        <v>63.666666666666664</v>
      </c>
    </row>
    <row r="227" spans="1:10" x14ac:dyDescent="0.25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  <c r="I227">
        <f t="shared" si="6"/>
        <v>155</v>
      </c>
      <c r="J227">
        <f t="shared" si="7"/>
        <v>51.666666666666664</v>
      </c>
    </row>
    <row r="228" spans="1:10" x14ac:dyDescent="0.25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  <c r="I228">
        <f t="shared" si="6"/>
        <v>215</v>
      </c>
      <c r="J228">
        <f t="shared" si="7"/>
        <v>71.666666666666671</v>
      </c>
    </row>
    <row r="229" spans="1:10" x14ac:dyDescent="0.25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  <c r="I229">
        <f t="shared" si="6"/>
        <v>161</v>
      </c>
      <c r="J229">
        <f t="shared" si="7"/>
        <v>53.666666666666664</v>
      </c>
    </row>
    <row r="230" spans="1:10" x14ac:dyDescent="0.25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  <c r="I230">
        <f t="shared" si="6"/>
        <v>204</v>
      </c>
      <c r="J230">
        <f t="shared" si="7"/>
        <v>68</v>
      </c>
    </row>
    <row r="231" spans="1:10" x14ac:dyDescent="0.25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  <c r="I231">
        <f t="shared" si="6"/>
        <v>277</v>
      </c>
      <c r="J231">
        <f t="shared" si="7"/>
        <v>92.333333333333329</v>
      </c>
    </row>
    <row r="232" spans="1:10" x14ac:dyDescent="0.25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  <c r="I232">
        <f t="shared" si="6"/>
        <v>206</v>
      </c>
      <c r="J232">
        <f t="shared" si="7"/>
        <v>68.666666666666671</v>
      </c>
    </row>
    <row r="233" spans="1:10" x14ac:dyDescent="0.25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  <c r="I233">
        <f t="shared" si="6"/>
        <v>131</v>
      </c>
      <c r="J233">
        <f t="shared" si="7"/>
        <v>43.666666666666664</v>
      </c>
    </row>
    <row r="234" spans="1:10" x14ac:dyDescent="0.25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  <c r="I234">
        <f t="shared" si="6"/>
        <v>236</v>
      </c>
      <c r="J234">
        <f t="shared" si="7"/>
        <v>78.666666666666671</v>
      </c>
    </row>
    <row r="235" spans="1:10" x14ac:dyDescent="0.25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  <c r="I235">
        <f t="shared" si="6"/>
        <v>257</v>
      </c>
      <c r="J235">
        <f t="shared" si="7"/>
        <v>85.666666666666671</v>
      </c>
    </row>
    <row r="236" spans="1:10" x14ac:dyDescent="0.25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  <c r="I236">
        <f t="shared" si="6"/>
        <v>249</v>
      </c>
      <c r="J236">
        <f t="shared" si="7"/>
        <v>83</v>
      </c>
    </row>
    <row r="237" spans="1:10" x14ac:dyDescent="0.25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  <c r="I237">
        <f t="shared" si="6"/>
        <v>232</v>
      </c>
      <c r="J237">
        <f t="shared" si="7"/>
        <v>77.333333333333329</v>
      </c>
    </row>
    <row r="238" spans="1:10" x14ac:dyDescent="0.25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  <c r="I238">
        <f t="shared" si="6"/>
        <v>196</v>
      </c>
      <c r="J238">
        <f t="shared" si="7"/>
        <v>65.333333333333329</v>
      </c>
    </row>
    <row r="239" spans="1:10" x14ac:dyDescent="0.25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  <c r="I239">
        <f t="shared" si="6"/>
        <v>198</v>
      </c>
      <c r="J239">
        <f t="shared" si="7"/>
        <v>66</v>
      </c>
    </row>
    <row r="240" spans="1:10" x14ac:dyDescent="0.25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  <c r="I240">
        <f t="shared" si="6"/>
        <v>157</v>
      </c>
      <c r="J240">
        <f t="shared" si="7"/>
        <v>52.333333333333336</v>
      </c>
    </row>
    <row r="241" spans="1:10" x14ac:dyDescent="0.25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  <c r="I241">
        <f t="shared" si="6"/>
        <v>244</v>
      </c>
      <c r="J241">
        <f t="shared" si="7"/>
        <v>81.333333333333329</v>
      </c>
    </row>
    <row r="242" spans="1:10" x14ac:dyDescent="0.25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  <c r="I242">
        <f t="shared" si="6"/>
        <v>207</v>
      </c>
      <c r="J242">
        <f t="shared" si="7"/>
        <v>69</v>
      </c>
    </row>
    <row r="243" spans="1:10" x14ac:dyDescent="0.25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  <c r="I243">
        <f t="shared" si="6"/>
        <v>246</v>
      </c>
      <c r="J243">
        <f t="shared" si="7"/>
        <v>82</v>
      </c>
    </row>
    <row r="244" spans="1:10" x14ac:dyDescent="0.25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  <c r="I244">
        <f t="shared" si="6"/>
        <v>163</v>
      </c>
      <c r="J244">
        <f t="shared" si="7"/>
        <v>54.333333333333336</v>
      </c>
    </row>
    <row r="245" spans="1:10" x14ac:dyDescent="0.25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  <c r="I245">
        <f t="shared" si="6"/>
        <v>153</v>
      </c>
      <c r="J245">
        <f t="shared" si="7"/>
        <v>51</v>
      </c>
    </row>
    <row r="246" spans="1:10" x14ac:dyDescent="0.25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  <c r="I246">
        <f t="shared" si="6"/>
        <v>218</v>
      </c>
      <c r="J246">
        <f t="shared" si="7"/>
        <v>72.666666666666671</v>
      </c>
    </row>
    <row r="247" spans="1:10" x14ac:dyDescent="0.25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  <c r="I247">
        <f t="shared" si="6"/>
        <v>232</v>
      </c>
      <c r="J247">
        <f t="shared" si="7"/>
        <v>77.333333333333329</v>
      </c>
    </row>
    <row r="248" spans="1:10" x14ac:dyDescent="0.25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  <c r="I248">
        <f t="shared" si="6"/>
        <v>239</v>
      </c>
      <c r="J248">
        <f t="shared" si="7"/>
        <v>79.666666666666671</v>
      </c>
    </row>
    <row r="249" spans="1:10" x14ac:dyDescent="0.25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  <c r="I249">
        <f t="shared" si="6"/>
        <v>196</v>
      </c>
      <c r="J249">
        <f t="shared" si="7"/>
        <v>65.333333333333329</v>
      </c>
    </row>
    <row r="250" spans="1:10" x14ac:dyDescent="0.25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  <c r="I250">
        <f t="shared" si="6"/>
        <v>191</v>
      </c>
      <c r="J250">
        <f t="shared" si="7"/>
        <v>63.666666666666664</v>
      </c>
    </row>
    <row r="251" spans="1:10" x14ac:dyDescent="0.25">
      <c r="A251" t="s">
        <v>17</v>
      </c>
      <c r="B251" t="s">
        <v>13</v>
      </c>
      <c r="C251" t="s">
        <v>22</v>
      </c>
      <c r="E251" t="s">
        <v>12</v>
      </c>
      <c r="F251">
        <v>68</v>
      </c>
      <c r="G251">
        <v>60</v>
      </c>
      <c r="H251">
        <v>53</v>
      </c>
      <c r="I251">
        <f t="shared" si="6"/>
        <v>181</v>
      </c>
      <c r="J251">
        <f t="shared" si="7"/>
        <v>60.333333333333336</v>
      </c>
    </row>
    <row r="252" spans="1:10" x14ac:dyDescent="0.25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  <c r="I252">
        <f t="shared" si="6"/>
        <v>145</v>
      </c>
      <c r="J252">
        <f t="shared" si="7"/>
        <v>48.333333333333336</v>
      </c>
    </row>
    <row r="253" spans="1:10" x14ac:dyDescent="0.25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  <c r="I253">
        <f t="shared" si="6"/>
        <v>237</v>
      </c>
      <c r="J253">
        <f t="shared" si="7"/>
        <v>79</v>
      </c>
    </row>
    <row r="254" spans="1:10" x14ac:dyDescent="0.25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  <c r="I254">
        <f t="shared" si="6"/>
        <v>200</v>
      </c>
      <c r="J254">
        <f t="shared" si="7"/>
        <v>66.666666666666671</v>
      </c>
    </row>
    <row r="255" spans="1:10" x14ac:dyDescent="0.25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  <c r="I255">
        <f t="shared" si="6"/>
        <v>232</v>
      </c>
      <c r="J255">
        <f t="shared" si="7"/>
        <v>77.333333333333329</v>
      </c>
    </row>
    <row r="256" spans="1:10" x14ac:dyDescent="0.25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  <c r="I256">
        <f t="shared" si="6"/>
        <v>158</v>
      </c>
      <c r="J256">
        <f t="shared" si="7"/>
        <v>52.666666666666664</v>
      </c>
    </row>
    <row r="257" spans="1:10" x14ac:dyDescent="0.25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  <c r="I257">
        <f t="shared" si="6"/>
        <v>205</v>
      </c>
      <c r="J257">
        <f t="shared" si="7"/>
        <v>68.333333333333329</v>
      </c>
    </row>
    <row r="258" spans="1:10" x14ac:dyDescent="0.25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  <c r="I258">
        <f t="shared" si="6"/>
        <v>205</v>
      </c>
      <c r="J258">
        <f t="shared" si="7"/>
        <v>68.333333333333329</v>
      </c>
    </row>
    <row r="259" spans="1:10" x14ac:dyDescent="0.25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  <c r="I259">
        <f t="shared" ref="I259:I322" si="8">SUM(F259+G259+H259)</f>
        <v>232</v>
      </c>
      <c r="J259">
        <f t="shared" ref="J259:J322" si="9">I259/3</f>
        <v>77.333333333333329</v>
      </c>
    </row>
    <row r="260" spans="1:10" x14ac:dyDescent="0.25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  <c r="I260">
        <f t="shared" si="8"/>
        <v>223</v>
      </c>
      <c r="J260">
        <f t="shared" si="9"/>
        <v>74.333333333333329</v>
      </c>
    </row>
    <row r="261" spans="1:10" x14ac:dyDescent="0.25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  <c r="I261">
        <f t="shared" si="8"/>
        <v>227</v>
      </c>
      <c r="J261">
        <f t="shared" si="9"/>
        <v>75.666666666666671</v>
      </c>
    </row>
    <row r="262" spans="1:10" x14ac:dyDescent="0.25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  <c r="I262">
        <f t="shared" si="8"/>
        <v>220</v>
      </c>
      <c r="J262">
        <f t="shared" si="9"/>
        <v>73.333333333333329</v>
      </c>
    </row>
    <row r="263" spans="1:10" x14ac:dyDescent="0.25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  <c r="I263">
        <f t="shared" si="8"/>
        <v>236</v>
      </c>
      <c r="J263">
        <f t="shared" si="9"/>
        <v>78.666666666666671</v>
      </c>
    </row>
    <row r="264" spans="1:10" x14ac:dyDescent="0.25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  <c r="I264">
        <f t="shared" si="8"/>
        <v>145</v>
      </c>
      <c r="J264">
        <f t="shared" si="9"/>
        <v>48.333333333333336</v>
      </c>
    </row>
    <row r="265" spans="1:10" x14ac:dyDescent="0.25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  <c r="I265">
        <f t="shared" si="8"/>
        <v>282</v>
      </c>
      <c r="J265">
        <f t="shared" si="9"/>
        <v>94</v>
      </c>
    </row>
    <row r="266" spans="1:10" x14ac:dyDescent="0.25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  <c r="I266">
        <f t="shared" si="8"/>
        <v>217</v>
      </c>
      <c r="J266">
        <f t="shared" si="9"/>
        <v>72.333333333333329</v>
      </c>
    </row>
    <row r="267" spans="1:10" x14ac:dyDescent="0.25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  <c r="I267">
        <f t="shared" si="8"/>
        <v>142</v>
      </c>
      <c r="J267">
        <f t="shared" si="9"/>
        <v>47.333333333333336</v>
      </c>
    </row>
    <row r="268" spans="1:10" x14ac:dyDescent="0.25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  <c r="I268">
        <f t="shared" si="8"/>
        <v>219</v>
      </c>
      <c r="J268">
        <f t="shared" si="9"/>
        <v>73</v>
      </c>
    </row>
    <row r="269" spans="1:10" x14ac:dyDescent="0.25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  <c r="I269">
        <f t="shared" si="8"/>
        <v>218</v>
      </c>
      <c r="J269">
        <f t="shared" si="9"/>
        <v>72.666666666666671</v>
      </c>
    </row>
    <row r="270" spans="1:10" x14ac:dyDescent="0.25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  <c r="I270">
        <f t="shared" si="8"/>
        <v>275</v>
      </c>
      <c r="J270">
        <f t="shared" si="9"/>
        <v>91.666666666666671</v>
      </c>
    </row>
    <row r="271" spans="1:10" x14ac:dyDescent="0.25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  <c r="I271">
        <f t="shared" si="8"/>
        <v>217</v>
      </c>
      <c r="J271">
        <f t="shared" si="9"/>
        <v>72.333333333333329</v>
      </c>
    </row>
    <row r="272" spans="1:10" x14ac:dyDescent="0.25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  <c r="I272">
        <f t="shared" si="8"/>
        <v>193</v>
      </c>
      <c r="J272">
        <f t="shared" si="9"/>
        <v>64.333333333333329</v>
      </c>
    </row>
    <row r="273" spans="1:10" x14ac:dyDescent="0.25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  <c r="I273">
        <f t="shared" si="8"/>
        <v>149</v>
      </c>
      <c r="J273">
        <f t="shared" si="9"/>
        <v>49.666666666666664</v>
      </c>
    </row>
    <row r="274" spans="1:10" x14ac:dyDescent="0.25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  <c r="I274">
        <f t="shared" si="8"/>
        <v>158</v>
      </c>
      <c r="J274">
        <f t="shared" si="9"/>
        <v>52.666666666666664</v>
      </c>
    </row>
    <row r="275" spans="1:10" x14ac:dyDescent="0.25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  <c r="I275">
        <f t="shared" si="8"/>
        <v>206</v>
      </c>
      <c r="J275">
        <f t="shared" si="9"/>
        <v>68.666666666666671</v>
      </c>
    </row>
    <row r="276" spans="1:10" x14ac:dyDescent="0.25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  <c r="I276">
        <f t="shared" si="8"/>
        <v>249</v>
      </c>
      <c r="J276">
        <f t="shared" si="9"/>
        <v>83</v>
      </c>
    </row>
    <row r="277" spans="1:10" x14ac:dyDescent="0.25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  <c r="I277">
        <f t="shared" si="8"/>
        <v>234</v>
      </c>
      <c r="J277">
        <f t="shared" si="9"/>
        <v>78</v>
      </c>
    </row>
    <row r="278" spans="1:10" x14ac:dyDescent="0.25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  <c r="I278">
        <f t="shared" si="8"/>
        <v>270</v>
      </c>
      <c r="J278">
        <f t="shared" si="9"/>
        <v>90</v>
      </c>
    </row>
    <row r="279" spans="1:10" x14ac:dyDescent="0.25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  <c r="I279">
        <f t="shared" si="8"/>
        <v>197</v>
      </c>
      <c r="J279">
        <f t="shared" si="9"/>
        <v>65.666666666666671</v>
      </c>
    </row>
    <row r="280" spans="1:10" x14ac:dyDescent="0.25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  <c r="I280">
        <f t="shared" si="8"/>
        <v>231</v>
      </c>
      <c r="J280">
        <f t="shared" si="9"/>
        <v>77</v>
      </c>
    </row>
    <row r="281" spans="1:10" x14ac:dyDescent="0.25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  <c r="I281">
        <f t="shared" si="8"/>
        <v>186</v>
      </c>
      <c r="J281">
        <f t="shared" si="9"/>
        <v>62</v>
      </c>
    </row>
    <row r="282" spans="1:10" x14ac:dyDescent="0.25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  <c r="I282">
        <f t="shared" si="8"/>
        <v>147</v>
      </c>
      <c r="J282">
        <f t="shared" si="9"/>
        <v>49</v>
      </c>
    </row>
    <row r="283" spans="1:10" x14ac:dyDescent="0.25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  <c r="I283">
        <f t="shared" si="8"/>
        <v>139</v>
      </c>
      <c r="J283">
        <f t="shared" si="9"/>
        <v>46.333333333333336</v>
      </c>
    </row>
    <row r="284" spans="1:10" x14ac:dyDescent="0.25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  <c r="I284">
        <f t="shared" si="8"/>
        <v>236</v>
      </c>
      <c r="J284">
        <f t="shared" si="9"/>
        <v>78.666666666666671</v>
      </c>
    </row>
    <row r="285" spans="1:10" x14ac:dyDescent="0.25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  <c r="I285">
        <f t="shared" si="8"/>
        <v>226</v>
      </c>
      <c r="J285">
        <f t="shared" si="9"/>
        <v>75.333333333333329</v>
      </c>
    </row>
    <row r="286" spans="1:10" x14ac:dyDescent="0.25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  <c r="I286">
        <f t="shared" si="8"/>
        <v>129</v>
      </c>
      <c r="J286">
        <f t="shared" si="9"/>
        <v>43</v>
      </c>
    </row>
    <row r="287" spans="1:10" x14ac:dyDescent="0.25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  <c r="I287">
        <f t="shared" si="8"/>
        <v>245</v>
      </c>
      <c r="J287">
        <f t="shared" si="9"/>
        <v>81.666666666666671</v>
      </c>
    </row>
    <row r="288" spans="1:10" x14ac:dyDescent="0.25">
      <c r="A288" t="s">
        <v>17</v>
      </c>
      <c r="B288" t="s">
        <v>24</v>
      </c>
      <c r="C288" t="s">
        <v>19</v>
      </c>
      <c r="E288" t="s">
        <v>15</v>
      </c>
      <c r="F288">
        <v>97</v>
      </c>
      <c r="G288">
        <v>82</v>
      </c>
      <c r="H288">
        <v>88</v>
      </c>
      <c r="I288">
        <f t="shared" si="8"/>
        <v>267</v>
      </c>
      <c r="J288">
        <f t="shared" si="9"/>
        <v>89</v>
      </c>
    </row>
    <row r="289" spans="1:10" x14ac:dyDescent="0.25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  <c r="I289">
        <f t="shared" si="8"/>
        <v>238</v>
      </c>
      <c r="J289">
        <f t="shared" si="9"/>
        <v>79.333333333333329</v>
      </c>
    </row>
    <row r="290" spans="1:10" x14ac:dyDescent="0.25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  <c r="I290">
        <f t="shared" si="8"/>
        <v>239</v>
      </c>
      <c r="J290">
        <f t="shared" si="9"/>
        <v>79.666666666666671</v>
      </c>
    </row>
    <row r="291" spans="1:10" x14ac:dyDescent="0.25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  <c r="I291">
        <f t="shared" si="8"/>
        <v>230</v>
      </c>
      <c r="J291">
        <f t="shared" si="9"/>
        <v>76.666666666666671</v>
      </c>
    </row>
    <row r="292" spans="1:10" x14ac:dyDescent="0.25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  <c r="I292">
        <f t="shared" si="8"/>
        <v>214</v>
      </c>
      <c r="J292">
        <f t="shared" si="9"/>
        <v>71.333333333333329</v>
      </c>
    </row>
    <row r="293" spans="1:10" x14ac:dyDescent="0.25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  <c r="I293">
        <f t="shared" si="8"/>
        <v>229</v>
      </c>
      <c r="J293">
        <f t="shared" si="9"/>
        <v>76.333333333333329</v>
      </c>
    </row>
    <row r="294" spans="1:10" x14ac:dyDescent="0.25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  <c r="I294">
        <f t="shared" si="8"/>
        <v>180</v>
      </c>
      <c r="J294">
        <f t="shared" si="9"/>
        <v>60</v>
      </c>
    </row>
    <row r="295" spans="1:10" x14ac:dyDescent="0.25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  <c r="I295">
        <f t="shared" si="8"/>
        <v>213</v>
      </c>
      <c r="J295">
        <f t="shared" si="9"/>
        <v>71</v>
      </c>
    </row>
    <row r="296" spans="1:10" x14ac:dyDescent="0.25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  <c r="I296">
        <f t="shared" si="8"/>
        <v>235</v>
      </c>
      <c r="J296">
        <f t="shared" si="9"/>
        <v>78.333333333333329</v>
      </c>
    </row>
    <row r="297" spans="1:10" x14ac:dyDescent="0.25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  <c r="I297">
        <f t="shared" si="8"/>
        <v>189</v>
      </c>
      <c r="J297">
        <f t="shared" si="9"/>
        <v>63</v>
      </c>
    </row>
    <row r="298" spans="1:10" x14ac:dyDescent="0.25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  <c r="I298">
        <f t="shared" si="8"/>
        <v>130</v>
      </c>
      <c r="J298">
        <f t="shared" si="9"/>
        <v>43.333333333333336</v>
      </c>
    </row>
    <row r="299" spans="1:10" x14ac:dyDescent="0.25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  <c r="I299">
        <f t="shared" si="8"/>
        <v>213</v>
      </c>
      <c r="J299">
        <f t="shared" si="9"/>
        <v>71</v>
      </c>
    </row>
    <row r="300" spans="1:10" x14ac:dyDescent="0.25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  <c r="I300">
        <f t="shared" si="8"/>
        <v>136</v>
      </c>
      <c r="J300">
        <f t="shared" si="9"/>
        <v>45.333333333333336</v>
      </c>
    </row>
    <row r="301" spans="1:10" x14ac:dyDescent="0.25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  <c r="I301">
        <f t="shared" si="8"/>
        <v>252</v>
      </c>
      <c r="J301">
        <f t="shared" si="9"/>
        <v>84</v>
      </c>
    </row>
    <row r="302" spans="1:10" x14ac:dyDescent="0.25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  <c r="I302">
        <f t="shared" si="8"/>
        <v>240</v>
      </c>
      <c r="J302">
        <f t="shared" si="9"/>
        <v>80</v>
      </c>
    </row>
    <row r="303" spans="1:10" x14ac:dyDescent="0.25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  <c r="I303">
        <f t="shared" si="8"/>
        <v>162</v>
      </c>
      <c r="J303">
        <f t="shared" si="9"/>
        <v>54</v>
      </c>
    </row>
    <row r="304" spans="1:10" x14ac:dyDescent="0.25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  <c r="I304">
        <f t="shared" si="8"/>
        <v>232</v>
      </c>
      <c r="J304">
        <f t="shared" si="9"/>
        <v>77.333333333333329</v>
      </c>
    </row>
    <row r="305" spans="1:10" x14ac:dyDescent="0.25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  <c r="I305">
        <f t="shared" si="8"/>
        <v>220</v>
      </c>
      <c r="J305">
        <f t="shared" si="9"/>
        <v>73.333333333333329</v>
      </c>
    </row>
    <row r="306" spans="1:10" x14ac:dyDescent="0.25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  <c r="I306">
        <f t="shared" si="8"/>
        <v>232</v>
      </c>
      <c r="J306">
        <f t="shared" si="9"/>
        <v>77.333333333333329</v>
      </c>
    </row>
    <row r="307" spans="1:10" x14ac:dyDescent="0.25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  <c r="I307">
        <f t="shared" si="8"/>
        <v>205</v>
      </c>
      <c r="J307">
        <f t="shared" si="9"/>
        <v>68.333333333333329</v>
      </c>
    </row>
    <row r="308" spans="1:10" x14ac:dyDescent="0.25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  <c r="I308">
        <f t="shared" si="8"/>
        <v>267</v>
      </c>
      <c r="J308">
        <f t="shared" si="9"/>
        <v>89</v>
      </c>
    </row>
    <row r="309" spans="1:10" x14ac:dyDescent="0.25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  <c r="I309">
        <f t="shared" si="8"/>
        <v>147</v>
      </c>
      <c r="J309">
        <f t="shared" si="9"/>
        <v>49</v>
      </c>
    </row>
    <row r="310" spans="1:10" x14ac:dyDescent="0.25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  <c r="I310">
        <f t="shared" si="8"/>
        <v>191</v>
      </c>
      <c r="J310">
        <f t="shared" si="9"/>
        <v>63.666666666666664</v>
      </c>
    </row>
    <row r="311" spans="1:10" x14ac:dyDescent="0.25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  <c r="I311">
        <f t="shared" si="8"/>
        <v>158</v>
      </c>
      <c r="J311">
        <f t="shared" si="9"/>
        <v>52.666666666666664</v>
      </c>
    </row>
    <row r="312" spans="1:10" x14ac:dyDescent="0.25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  <c r="I312">
        <f t="shared" si="8"/>
        <v>229</v>
      </c>
      <c r="J312">
        <f t="shared" si="9"/>
        <v>76.333333333333329</v>
      </c>
    </row>
    <row r="313" spans="1:10" x14ac:dyDescent="0.25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  <c r="I313">
        <f t="shared" si="8"/>
        <v>183</v>
      </c>
      <c r="J313">
        <f t="shared" si="9"/>
        <v>61</v>
      </c>
    </row>
    <row r="314" spans="1:10" x14ac:dyDescent="0.25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  <c r="I314">
        <f t="shared" si="8"/>
        <v>196</v>
      </c>
      <c r="J314">
        <f t="shared" si="9"/>
        <v>65.333333333333329</v>
      </c>
    </row>
    <row r="315" spans="1:10" x14ac:dyDescent="0.25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  <c r="I315">
        <f t="shared" si="8"/>
        <v>204</v>
      </c>
      <c r="J315">
        <f t="shared" si="9"/>
        <v>68</v>
      </c>
    </row>
    <row r="316" spans="1:10" x14ac:dyDescent="0.25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  <c r="I316">
        <f t="shared" si="8"/>
        <v>198</v>
      </c>
      <c r="J316">
        <f t="shared" si="9"/>
        <v>66</v>
      </c>
    </row>
    <row r="317" spans="1:10" x14ac:dyDescent="0.25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  <c r="I317">
        <f t="shared" si="8"/>
        <v>202</v>
      </c>
      <c r="J317">
        <f t="shared" si="9"/>
        <v>67.333333333333329</v>
      </c>
    </row>
    <row r="318" spans="1:10" x14ac:dyDescent="0.25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  <c r="I318">
        <f t="shared" si="8"/>
        <v>250</v>
      </c>
      <c r="J318">
        <f t="shared" si="9"/>
        <v>83.333333333333329</v>
      </c>
    </row>
    <row r="319" spans="1:10" x14ac:dyDescent="0.25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  <c r="I319">
        <f t="shared" si="8"/>
        <v>233</v>
      </c>
      <c r="J319">
        <f t="shared" si="9"/>
        <v>77.666666666666671</v>
      </c>
    </row>
    <row r="320" spans="1:10" x14ac:dyDescent="0.25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  <c r="I320">
        <f t="shared" si="8"/>
        <v>203</v>
      </c>
      <c r="J320">
        <f t="shared" si="9"/>
        <v>67.666666666666671</v>
      </c>
    </row>
    <row r="321" spans="1:10" x14ac:dyDescent="0.25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  <c r="I321">
        <f t="shared" si="8"/>
        <v>184</v>
      </c>
      <c r="J321">
        <f t="shared" si="9"/>
        <v>61.333333333333336</v>
      </c>
    </row>
    <row r="322" spans="1:10" x14ac:dyDescent="0.25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  <c r="I322">
        <f t="shared" si="8"/>
        <v>230</v>
      </c>
      <c r="J322">
        <f t="shared" si="9"/>
        <v>76.666666666666671</v>
      </c>
    </row>
    <row r="323" spans="1:10" x14ac:dyDescent="0.25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  <c r="I323">
        <f t="shared" ref="I323:I386" si="10">SUM(F323+G323+H323)</f>
        <v>240</v>
      </c>
      <c r="J323">
        <f t="shared" ref="J323:J386" si="11">I323/3</f>
        <v>80</v>
      </c>
    </row>
    <row r="324" spans="1:10" x14ac:dyDescent="0.25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  <c r="I324">
        <f t="shared" si="10"/>
        <v>232</v>
      </c>
      <c r="J324">
        <f t="shared" si="11"/>
        <v>77.333333333333329</v>
      </c>
    </row>
    <row r="325" spans="1:10" x14ac:dyDescent="0.25">
      <c r="A325" t="s">
        <v>8</v>
      </c>
      <c r="B325" t="s">
        <v>13</v>
      </c>
      <c r="C325" t="s">
        <v>23</v>
      </c>
      <c r="E325" t="s">
        <v>12</v>
      </c>
      <c r="F325">
        <v>43</v>
      </c>
      <c r="G325">
        <v>53</v>
      </c>
      <c r="H325">
        <v>53</v>
      </c>
      <c r="I325">
        <f t="shared" si="10"/>
        <v>149</v>
      </c>
      <c r="J325">
        <f t="shared" si="11"/>
        <v>49.666666666666664</v>
      </c>
    </row>
    <row r="326" spans="1:10" x14ac:dyDescent="0.25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  <c r="I326">
        <f t="shared" si="10"/>
        <v>130</v>
      </c>
      <c r="J326">
        <f t="shared" si="11"/>
        <v>43.333333333333336</v>
      </c>
    </row>
    <row r="327" spans="1:10" x14ac:dyDescent="0.25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  <c r="I327">
        <f t="shared" si="10"/>
        <v>266</v>
      </c>
      <c r="J327">
        <f t="shared" si="11"/>
        <v>88.666666666666671</v>
      </c>
    </row>
    <row r="328" spans="1:10" x14ac:dyDescent="0.25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  <c r="I328">
        <f t="shared" si="10"/>
        <v>184</v>
      </c>
      <c r="J328">
        <f t="shared" si="11"/>
        <v>61.333333333333336</v>
      </c>
    </row>
    <row r="329" spans="1:10" x14ac:dyDescent="0.25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  <c r="I329">
        <f t="shared" si="10"/>
        <v>70</v>
      </c>
      <c r="J329">
        <f t="shared" si="11"/>
        <v>23.333333333333332</v>
      </c>
    </row>
    <row r="330" spans="1:10" x14ac:dyDescent="0.25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  <c r="I330">
        <f t="shared" si="10"/>
        <v>234</v>
      </c>
      <c r="J330">
        <f t="shared" si="11"/>
        <v>78</v>
      </c>
    </row>
    <row r="331" spans="1:10" x14ac:dyDescent="0.25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  <c r="I331">
        <f t="shared" si="10"/>
        <v>147</v>
      </c>
      <c r="J331">
        <f t="shared" si="11"/>
        <v>49</v>
      </c>
    </row>
    <row r="332" spans="1:10" x14ac:dyDescent="0.25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  <c r="I332">
        <f t="shared" si="10"/>
        <v>192</v>
      </c>
      <c r="J332">
        <f t="shared" si="11"/>
        <v>64</v>
      </c>
    </row>
    <row r="333" spans="1:10" x14ac:dyDescent="0.25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  <c r="I333">
        <f t="shared" si="10"/>
        <v>119</v>
      </c>
      <c r="J333">
        <f t="shared" si="11"/>
        <v>39.666666666666664</v>
      </c>
    </row>
    <row r="334" spans="1:10" x14ac:dyDescent="0.25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  <c r="I334">
        <f t="shared" si="10"/>
        <v>171</v>
      </c>
      <c r="J334">
        <f t="shared" si="11"/>
        <v>57</v>
      </c>
    </row>
    <row r="335" spans="1:10" x14ac:dyDescent="0.25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  <c r="I335">
        <f t="shared" si="10"/>
        <v>249</v>
      </c>
      <c r="J335">
        <f t="shared" si="11"/>
        <v>83</v>
      </c>
    </row>
    <row r="336" spans="1:10" x14ac:dyDescent="0.25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  <c r="I336">
        <f t="shared" si="10"/>
        <v>271</v>
      </c>
      <c r="J336">
        <f t="shared" si="11"/>
        <v>90.333333333333329</v>
      </c>
    </row>
    <row r="337" spans="1:10" x14ac:dyDescent="0.25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  <c r="I337">
        <f t="shared" si="10"/>
        <v>195</v>
      </c>
      <c r="J337">
        <f t="shared" si="11"/>
        <v>65</v>
      </c>
    </row>
    <row r="338" spans="1:10" x14ac:dyDescent="0.25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  <c r="I338">
        <f t="shared" si="10"/>
        <v>215</v>
      </c>
      <c r="J338">
        <f t="shared" si="11"/>
        <v>71.666666666666671</v>
      </c>
    </row>
    <row r="339" spans="1:10" x14ac:dyDescent="0.25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  <c r="I339">
        <f t="shared" si="10"/>
        <v>143</v>
      </c>
      <c r="J339">
        <f t="shared" si="11"/>
        <v>47.666666666666664</v>
      </c>
    </row>
    <row r="340" spans="1:10" x14ac:dyDescent="0.25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  <c r="I340">
        <f t="shared" si="10"/>
        <v>89</v>
      </c>
      <c r="J340">
        <f t="shared" si="11"/>
        <v>29.666666666666668</v>
      </c>
    </row>
    <row r="341" spans="1:10" x14ac:dyDescent="0.25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  <c r="I341">
        <f t="shared" si="10"/>
        <v>150</v>
      </c>
      <c r="J341">
        <f t="shared" si="11"/>
        <v>50</v>
      </c>
    </row>
    <row r="342" spans="1:10" x14ac:dyDescent="0.25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  <c r="I342">
        <f t="shared" si="10"/>
        <v>171</v>
      </c>
      <c r="J342">
        <f t="shared" si="11"/>
        <v>57</v>
      </c>
    </row>
    <row r="343" spans="1:10" x14ac:dyDescent="0.25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  <c r="I343">
        <f t="shared" si="10"/>
        <v>197</v>
      </c>
      <c r="J343">
        <f t="shared" si="11"/>
        <v>65.666666666666671</v>
      </c>
    </row>
    <row r="344" spans="1:10" x14ac:dyDescent="0.25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  <c r="I344">
        <f t="shared" si="10"/>
        <v>219</v>
      </c>
      <c r="J344">
        <f t="shared" si="11"/>
        <v>73</v>
      </c>
    </row>
    <row r="345" spans="1:10" x14ac:dyDescent="0.25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  <c r="I345">
        <f t="shared" si="10"/>
        <v>206</v>
      </c>
      <c r="J345">
        <f t="shared" si="11"/>
        <v>68.666666666666671</v>
      </c>
    </row>
    <row r="346" spans="1:10" x14ac:dyDescent="0.25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  <c r="I346">
        <f t="shared" si="10"/>
        <v>219</v>
      </c>
      <c r="J346">
        <f t="shared" si="11"/>
        <v>73</v>
      </c>
    </row>
    <row r="347" spans="1:10" x14ac:dyDescent="0.25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  <c r="I347">
        <f t="shared" si="10"/>
        <v>227</v>
      </c>
      <c r="J347">
        <f t="shared" si="11"/>
        <v>75.666666666666671</v>
      </c>
    </row>
    <row r="348" spans="1:10" x14ac:dyDescent="0.25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  <c r="I348">
        <f t="shared" si="10"/>
        <v>180</v>
      </c>
      <c r="J348">
        <f t="shared" si="11"/>
        <v>60</v>
      </c>
    </row>
    <row r="349" spans="1:10" x14ac:dyDescent="0.25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  <c r="I349">
        <f t="shared" si="10"/>
        <v>266</v>
      </c>
      <c r="J349">
        <f t="shared" si="11"/>
        <v>88.666666666666671</v>
      </c>
    </row>
    <row r="350" spans="1:10" x14ac:dyDescent="0.25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  <c r="I350">
        <f t="shared" si="10"/>
        <v>215</v>
      </c>
      <c r="J350">
        <f t="shared" si="11"/>
        <v>71.666666666666671</v>
      </c>
    </row>
    <row r="351" spans="1:10" x14ac:dyDescent="0.25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  <c r="I351">
        <f t="shared" si="10"/>
        <v>237</v>
      </c>
      <c r="J351">
        <f t="shared" si="11"/>
        <v>79</v>
      </c>
    </row>
    <row r="352" spans="1:10" x14ac:dyDescent="0.25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  <c r="I352">
        <f t="shared" si="10"/>
        <v>186</v>
      </c>
      <c r="J352">
        <f t="shared" si="11"/>
        <v>62</v>
      </c>
    </row>
    <row r="353" spans="1:10" x14ac:dyDescent="0.25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  <c r="I353">
        <f t="shared" si="10"/>
        <v>175</v>
      </c>
      <c r="J353">
        <f t="shared" si="11"/>
        <v>58.333333333333336</v>
      </c>
    </row>
    <row r="354" spans="1:10" x14ac:dyDescent="0.25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  <c r="I354">
        <f t="shared" si="10"/>
        <v>221</v>
      </c>
      <c r="J354">
        <f t="shared" si="11"/>
        <v>73.666666666666671</v>
      </c>
    </row>
    <row r="355" spans="1:10" x14ac:dyDescent="0.25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  <c r="I355">
        <f t="shared" si="10"/>
        <v>161</v>
      </c>
      <c r="J355">
        <f t="shared" si="11"/>
        <v>53.666666666666664</v>
      </c>
    </row>
    <row r="356" spans="1:10" x14ac:dyDescent="0.25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  <c r="I356">
        <f t="shared" si="10"/>
        <v>200</v>
      </c>
      <c r="J356">
        <f t="shared" si="11"/>
        <v>66.666666666666671</v>
      </c>
    </row>
    <row r="357" spans="1:10" x14ac:dyDescent="0.25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  <c r="I357">
        <f t="shared" si="10"/>
        <v>203</v>
      </c>
      <c r="J357">
        <f t="shared" si="11"/>
        <v>67.666666666666671</v>
      </c>
    </row>
    <row r="358" spans="1:10" x14ac:dyDescent="0.25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  <c r="I358">
        <f t="shared" si="10"/>
        <v>185</v>
      </c>
      <c r="J358">
        <f t="shared" si="11"/>
        <v>61.666666666666664</v>
      </c>
    </row>
    <row r="359" spans="1:10" x14ac:dyDescent="0.25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  <c r="I359">
        <f t="shared" si="10"/>
        <v>177</v>
      </c>
      <c r="J359">
        <f t="shared" si="11"/>
        <v>59</v>
      </c>
    </row>
    <row r="360" spans="1:10" x14ac:dyDescent="0.25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  <c r="I360">
        <f t="shared" si="10"/>
        <v>182</v>
      </c>
      <c r="J360">
        <f t="shared" si="11"/>
        <v>60.666666666666664</v>
      </c>
    </row>
    <row r="361" spans="1:10" x14ac:dyDescent="0.25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  <c r="I361">
        <f t="shared" si="10"/>
        <v>259</v>
      </c>
      <c r="J361">
        <f t="shared" si="11"/>
        <v>86.333333333333329</v>
      </c>
    </row>
    <row r="362" spans="1:10" x14ac:dyDescent="0.25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  <c r="I362">
        <f t="shared" si="10"/>
        <v>179</v>
      </c>
      <c r="J362">
        <f t="shared" si="11"/>
        <v>59.666666666666664</v>
      </c>
    </row>
    <row r="363" spans="1:10" x14ac:dyDescent="0.25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  <c r="I363">
        <f t="shared" si="10"/>
        <v>247</v>
      </c>
      <c r="J363">
        <f t="shared" si="11"/>
        <v>82.333333333333329</v>
      </c>
    </row>
    <row r="364" spans="1:10" x14ac:dyDescent="0.25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  <c r="I364">
        <f t="shared" si="10"/>
        <v>168</v>
      </c>
      <c r="J364">
        <f t="shared" si="11"/>
        <v>56</v>
      </c>
    </row>
    <row r="365" spans="1:10" x14ac:dyDescent="0.25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  <c r="I365">
        <f t="shared" si="10"/>
        <v>93</v>
      </c>
      <c r="J365">
        <f t="shared" si="11"/>
        <v>31</v>
      </c>
    </row>
    <row r="366" spans="1:10" x14ac:dyDescent="0.25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  <c r="I366">
        <f t="shared" si="10"/>
        <v>177</v>
      </c>
      <c r="J366">
        <f t="shared" si="11"/>
        <v>59</v>
      </c>
    </row>
    <row r="367" spans="1:10" x14ac:dyDescent="0.25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  <c r="I367">
        <f t="shared" si="10"/>
        <v>167</v>
      </c>
      <c r="J367">
        <f t="shared" si="11"/>
        <v>55.666666666666664</v>
      </c>
    </row>
    <row r="368" spans="1:10" x14ac:dyDescent="0.25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  <c r="I368">
        <f t="shared" si="10"/>
        <v>180</v>
      </c>
      <c r="J368">
        <f t="shared" si="11"/>
        <v>60</v>
      </c>
    </row>
    <row r="369" spans="1:10" x14ac:dyDescent="0.25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  <c r="I369">
        <f t="shared" si="10"/>
        <v>188</v>
      </c>
      <c r="J369">
        <f t="shared" si="11"/>
        <v>62.666666666666664</v>
      </c>
    </row>
    <row r="370" spans="1:10" x14ac:dyDescent="0.25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  <c r="I370">
        <f t="shared" si="10"/>
        <v>166</v>
      </c>
      <c r="J370">
        <f t="shared" si="11"/>
        <v>55.333333333333336</v>
      </c>
    </row>
    <row r="371" spans="1:10" x14ac:dyDescent="0.25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  <c r="I371">
        <f t="shared" si="10"/>
        <v>242</v>
      </c>
      <c r="J371">
        <f t="shared" si="11"/>
        <v>80.666666666666671</v>
      </c>
    </row>
    <row r="372" spans="1:10" x14ac:dyDescent="0.25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  <c r="I372">
        <f t="shared" si="10"/>
        <v>232</v>
      </c>
      <c r="J372">
        <f t="shared" si="11"/>
        <v>77.333333333333329</v>
      </c>
    </row>
    <row r="373" spans="1:10" x14ac:dyDescent="0.25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  <c r="I373">
        <f t="shared" si="10"/>
        <v>188</v>
      </c>
      <c r="J373">
        <f t="shared" si="11"/>
        <v>62.666666666666664</v>
      </c>
    </row>
    <row r="374" spans="1:10" x14ac:dyDescent="0.25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  <c r="I374">
        <f t="shared" si="10"/>
        <v>220</v>
      </c>
      <c r="J374">
        <f t="shared" si="11"/>
        <v>73.333333333333329</v>
      </c>
    </row>
    <row r="375" spans="1:10" x14ac:dyDescent="0.25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  <c r="I375">
        <f t="shared" si="10"/>
        <v>275</v>
      </c>
      <c r="J375">
        <f t="shared" si="11"/>
        <v>91.666666666666671</v>
      </c>
    </row>
    <row r="376" spans="1:10" x14ac:dyDescent="0.25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  <c r="I376">
        <f t="shared" si="10"/>
        <v>202</v>
      </c>
      <c r="J376">
        <f t="shared" si="11"/>
        <v>67.333333333333329</v>
      </c>
    </row>
    <row r="377" spans="1:10" x14ac:dyDescent="0.25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  <c r="I377">
        <f t="shared" si="10"/>
        <v>130</v>
      </c>
      <c r="J377">
        <f t="shared" si="11"/>
        <v>43.333333333333336</v>
      </c>
    </row>
    <row r="378" spans="1:10" x14ac:dyDescent="0.25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  <c r="I378">
        <f t="shared" si="10"/>
        <v>252</v>
      </c>
      <c r="J378">
        <f t="shared" si="11"/>
        <v>84</v>
      </c>
    </row>
    <row r="379" spans="1:10" x14ac:dyDescent="0.25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  <c r="I379">
        <f t="shared" si="10"/>
        <v>280</v>
      </c>
      <c r="J379">
        <f t="shared" si="11"/>
        <v>93.333333333333329</v>
      </c>
    </row>
    <row r="380" spans="1:10" x14ac:dyDescent="0.25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  <c r="I380">
        <f t="shared" si="10"/>
        <v>231</v>
      </c>
      <c r="J380">
        <f t="shared" si="11"/>
        <v>77</v>
      </c>
    </row>
    <row r="381" spans="1:10" x14ac:dyDescent="0.25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  <c r="I381">
        <f t="shared" si="10"/>
        <v>192</v>
      </c>
      <c r="J381">
        <f t="shared" si="11"/>
        <v>64</v>
      </c>
    </row>
    <row r="382" spans="1:10" x14ac:dyDescent="0.25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  <c r="I382">
        <f t="shared" si="10"/>
        <v>249</v>
      </c>
      <c r="J382">
        <f t="shared" si="11"/>
        <v>83</v>
      </c>
    </row>
    <row r="383" spans="1:10" x14ac:dyDescent="0.25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  <c r="I383">
        <f t="shared" si="10"/>
        <v>282</v>
      </c>
      <c r="J383">
        <f t="shared" si="11"/>
        <v>94</v>
      </c>
    </row>
    <row r="384" spans="1:10" x14ac:dyDescent="0.25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  <c r="I384">
        <f t="shared" si="10"/>
        <v>231</v>
      </c>
      <c r="J384">
        <f t="shared" si="11"/>
        <v>77</v>
      </c>
    </row>
    <row r="385" spans="1:10" x14ac:dyDescent="0.25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  <c r="I385">
        <f t="shared" si="10"/>
        <v>132</v>
      </c>
      <c r="J385">
        <f t="shared" si="11"/>
        <v>44</v>
      </c>
    </row>
    <row r="386" spans="1:10" x14ac:dyDescent="0.25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  <c r="I386">
        <f t="shared" si="10"/>
        <v>124</v>
      </c>
      <c r="J386">
        <f t="shared" si="11"/>
        <v>41.333333333333336</v>
      </c>
    </row>
    <row r="387" spans="1:10" x14ac:dyDescent="0.25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  <c r="I387">
        <f t="shared" ref="I387:I450" si="12">SUM(F387+G387+H387)</f>
        <v>218</v>
      </c>
      <c r="J387">
        <f t="shared" ref="J387:J450" si="13">I387/3</f>
        <v>72.666666666666671</v>
      </c>
    </row>
    <row r="388" spans="1:10" x14ac:dyDescent="0.25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  <c r="I388">
        <f t="shared" si="12"/>
        <v>207</v>
      </c>
      <c r="J388">
        <f t="shared" si="13"/>
        <v>69</v>
      </c>
    </row>
    <row r="389" spans="1:10" x14ac:dyDescent="0.25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  <c r="I389">
        <f t="shared" si="12"/>
        <v>202</v>
      </c>
      <c r="J389">
        <f t="shared" si="13"/>
        <v>67.333333333333329</v>
      </c>
    </row>
    <row r="390" spans="1:10" x14ac:dyDescent="0.25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  <c r="I390">
        <f t="shared" si="12"/>
        <v>190</v>
      </c>
      <c r="J390">
        <f t="shared" si="13"/>
        <v>63.333333333333336</v>
      </c>
    </row>
    <row r="391" spans="1:10" x14ac:dyDescent="0.25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  <c r="I391">
        <f t="shared" si="12"/>
        <v>218</v>
      </c>
      <c r="J391">
        <f t="shared" si="13"/>
        <v>72.666666666666671</v>
      </c>
    </row>
    <row r="392" spans="1:10" x14ac:dyDescent="0.25">
      <c r="A392" t="s">
        <v>17</v>
      </c>
      <c r="B392" t="s">
        <v>24</v>
      </c>
      <c r="E392" t="s">
        <v>15</v>
      </c>
      <c r="F392">
        <v>73</v>
      </c>
      <c r="G392">
        <v>67</v>
      </c>
      <c r="H392">
        <v>59</v>
      </c>
      <c r="I392">
        <f t="shared" si="12"/>
        <v>199</v>
      </c>
      <c r="J392">
        <f t="shared" si="13"/>
        <v>66.333333333333329</v>
      </c>
    </row>
    <row r="393" spans="1:10" x14ac:dyDescent="0.25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  <c r="I393">
        <f t="shared" si="12"/>
        <v>222</v>
      </c>
      <c r="J393">
        <f t="shared" si="13"/>
        <v>74</v>
      </c>
    </row>
    <row r="394" spans="1:10" x14ac:dyDescent="0.25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  <c r="I394">
        <f t="shared" si="12"/>
        <v>210</v>
      </c>
      <c r="J394">
        <f t="shared" si="13"/>
        <v>70</v>
      </c>
    </row>
    <row r="395" spans="1:10" x14ac:dyDescent="0.25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  <c r="I395">
        <f t="shared" si="12"/>
        <v>167</v>
      </c>
      <c r="J395">
        <f t="shared" si="13"/>
        <v>55.666666666666664</v>
      </c>
    </row>
    <row r="396" spans="1:10" x14ac:dyDescent="0.25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  <c r="I396">
        <f t="shared" si="12"/>
        <v>216</v>
      </c>
      <c r="J396">
        <f t="shared" si="13"/>
        <v>72</v>
      </c>
    </row>
    <row r="397" spans="1:10" x14ac:dyDescent="0.25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  <c r="I397">
        <f t="shared" si="12"/>
        <v>134</v>
      </c>
      <c r="J397">
        <f t="shared" si="13"/>
        <v>44.666666666666664</v>
      </c>
    </row>
    <row r="398" spans="1:10" x14ac:dyDescent="0.25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  <c r="I398">
        <f t="shared" si="12"/>
        <v>180</v>
      </c>
      <c r="J398">
        <f t="shared" si="13"/>
        <v>60</v>
      </c>
    </row>
    <row r="399" spans="1:10" x14ac:dyDescent="0.25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  <c r="I399">
        <f t="shared" si="12"/>
        <v>269</v>
      </c>
      <c r="J399">
        <f t="shared" si="13"/>
        <v>89.666666666666671</v>
      </c>
    </row>
    <row r="400" spans="1:10" x14ac:dyDescent="0.25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  <c r="I400">
        <f t="shared" si="12"/>
        <v>194</v>
      </c>
      <c r="J400">
        <f t="shared" si="13"/>
        <v>64.666666666666671</v>
      </c>
    </row>
    <row r="401" spans="1:10" x14ac:dyDescent="0.25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  <c r="I401">
        <f t="shared" si="12"/>
        <v>173</v>
      </c>
      <c r="J401">
        <f t="shared" si="13"/>
        <v>57.666666666666664</v>
      </c>
    </row>
    <row r="402" spans="1:10" x14ac:dyDescent="0.25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  <c r="I402">
        <f t="shared" si="12"/>
        <v>180</v>
      </c>
      <c r="J402">
        <f t="shared" si="13"/>
        <v>60</v>
      </c>
    </row>
    <row r="403" spans="1:10" x14ac:dyDescent="0.25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  <c r="I403">
        <f t="shared" si="12"/>
        <v>139</v>
      </c>
      <c r="J403">
        <f t="shared" si="13"/>
        <v>46.333333333333336</v>
      </c>
    </row>
    <row r="404" spans="1:10" x14ac:dyDescent="0.25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  <c r="I404">
        <f t="shared" si="12"/>
        <v>169</v>
      </c>
      <c r="J404">
        <f t="shared" si="13"/>
        <v>56.333333333333336</v>
      </c>
    </row>
    <row r="405" spans="1:10" x14ac:dyDescent="0.25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  <c r="I405">
        <f t="shared" si="12"/>
        <v>287</v>
      </c>
      <c r="J405">
        <f t="shared" si="13"/>
        <v>95.666666666666671</v>
      </c>
    </row>
    <row r="406" spans="1:10" x14ac:dyDescent="0.25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  <c r="I406">
        <f t="shared" si="12"/>
        <v>175</v>
      </c>
      <c r="J406">
        <f t="shared" si="13"/>
        <v>58.333333333333336</v>
      </c>
    </row>
    <row r="407" spans="1:10" x14ac:dyDescent="0.25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  <c r="I407">
        <f t="shared" si="12"/>
        <v>204</v>
      </c>
      <c r="J407">
        <f t="shared" si="13"/>
        <v>68</v>
      </c>
    </row>
    <row r="408" spans="1:10" x14ac:dyDescent="0.25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  <c r="I408">
        <f t="shared" si="12"/>
        <v>193</v>
      </c>
      <c r="J408">
        <f t="shared" si="13"/>
        <v>64.333333333333329</v>
      </c>
    </row>
    <row r="409" spans="1:10" x14ac:dyDescent="0.25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  <c r="I409">
        <f t="shared" si="12"/>
        <v>239</v>
      </c>
      <c r="J409">
        <f t="shared" si="13"/>
        <v>79.666666666666671</v>
      </c>
    </row>
    <row r="410" spans="1:10" x14ac:dyDescent="0.25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  <c r="I410">
        <f t="shared" si="12"/>
        <v>165</v>
      </c>
      <c r="J410">
        <f t="shared" si="13"/>
        <v>55</v>
      </c>
    </row>
    <row r="411" spans="1:10" x14ac:dyDescent="0.25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  <c r="I411">
        <f t="shared" si="12"/>
        <v>256</v>
      </c>
      <c r="J411">
        <f t="shared" si="13"/>
        <v>85.333333333333329</v>
      </c>
    </row>
    <row r="412" spans="1:10" x14ac:dyDescent="0.25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  <c r="I412">
        <f t="shared" si="12"/>
        <v>215</v>
      </c>
      <c r="J412">
        <f t="shared" si="13"/>
        <v>71.666666666666671</v>
      </c>
    </row>
    <row r="413" spans="1:10" x14ac:dyDescent="0.25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  <c r="I413">
        <f t="shared" si="12"/>
        <v>245</v>
      </c>
      <c r="J413">
        <f t="shared" si="13"/>
        <v>81.666666666666671</v>
      </c>
    </row>
    <row r="414" spans="1:10" x14ac:dyDescent="0.25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  <c r="I414">
        <f t="shared" si="12"/>
        <v>197</v>
      </c>
      <c r="J414">
        <f t="shared" si="13"/>
        <v>65.666666666666671</v>
      </c>
    </row>
    <row r="415" spans="1:10" x14ac:dyDescent="0.25">
      <c r="A415" t="s">
        <v>17</v>
      </c>
      <c r="B415" t="s">
        <v>9</v>
      </c>
      <c r="D415" t="s">
        <v>11</v>
      </c>
      <c r="E415" t="s">
        <v>15</v>
      </c>
      <c r="F415">
        <v>63</v>
      </c>
      <c r="G415">
        <v>67</v>
      </c>
      <c r="H415">
        <v>67</v>
      </c>
      <c r="I415">
        <f t="shared" si="12"/>
        <v>197</v>
      </c>
      <c r="J415">
        <f t="shared" si="13"/>
        <v>65.666666666666671</v>
      </c>
    </row>
    <row r="416" spans="1:10" x14ac:dyDescent="0.25">
      <c r="A416" t="s">
        <v>8</v>
      </c>
      <c r="B416" t="s">
        <v>13</v>
      </c>
      <c r="D416" t="s">
        <v>20</v>
      </c>
      <c r="E416" t="s">
        <v>15</v>
      </c>
      <c r="F416">
        <v>51</v>
      </c>
      <c r="G416">
        <v>72</v>
      </c>
      <c r="H416">
        <v>79</v>
      </c>
      <c r="I416">
        <f t="shared" si="12"/>
        <v>202</v>
      </c>
      <c r="J416">
        <f t="shared" si="13"/>
        <v>67.333333333333329</v>
      </c>
    </row>
    <row r="417" spans="1:10" x14ac:dyDescent="0.25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  <c r="I417">
        <f t="shared" si="12"/>
        <v>226</v>
      </c>
      <c r="J417">
        <f t="shared" si="13"/>
        <v>75.333333333333329</v>
      </c>
    </row>
    <row r="418" spans="1:10" x14ac:dyDescent="0.25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  <c r="I418">
        <f t="shared" si="12"/>
        <v>213</v>
      </c>
      <c r="J418">
        <f t="shared" si="13"/>
        <v>71</v>
      </c>
    </row>
    <row r="419" spans="1:10" x14ac:dyDescent="0.25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  <c r="I419">
        <f t="shared" si="12"/>
        <v>214</v>
      </c>
      <c r="J419">
        <f t="shared" si="13"/>
        <v>71.333333333333329</v>
      </c>
    </row>
    <row r="420" spans="1:10" x14ac:dyDescent="0.25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  <c r="I420">
        <f t="shared" si="12"/>
        <v>189</v>
      </c>
      <c r="J420">
        <f t="shared" si="13"/>
        <v>63</v>
      </c>
    </row>
    <row r="421" spans="1:10" x14ac:dyDescent="0.25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  <c r="I421">
        <f t="shared" si="12"/>
        <v>167</v>
      </c>
      <c r="J421">
        <f t="shared" si="13"/>
        <v>55.666666666666664</v>
      </c>
    </row>
    <row r="422" spans="1:10" x14ac:dyDescent="0.25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  <c r="I422">
        <f t="shared" si="12"/>
        <v>268</v>
      </c>
      <c r="J422">
        <f t="shared" si="13"/>
        <v>89.333333333333329</v>
      </c>
    </row>
    <row r="423" spans="1:10" x14ac:dyDescent="0.25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  <c r="I423">
        <f t="shared" si="12"/>
        <v>179</v>
      </c>
      <c r="J423">
        <f t="shared" si="13"/>
        <v>59.666666666666664</v>
      </c>
    </row>
    <row r="424" spans="1:10" x14ac:dyDescent="0.25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  <c r="I424">
        <f t="shared" si="12"/>
        <v>172</v>
      </c>
      <c r="J424">
        <f t="shared" si="13"/>
        <v>57.333333333333336</v>
      </c>
    </row>
    <row r="425" spans="1:10" x14ac:dyDescent="0.25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  <c r="I425">
        <f t="shared" si="12"/>
        <v>224</v>
      </c>
      <c r="J425">
        <f t="shared" si="13"/>
        <v>74.666666666666671</v>
      </c>
    </row>
    <row r="426" spans="1:10" x14ac:dyDescent="0.25">
      <c r="A426" t="s">
        <v>17</v>
      </c>
      <c r="B426" t="s">
        <v>9</v>
      </c>
      <c r="D426" t="s">
        <v>20</v>
      </c>
      <c r="E426" t="s">
        <v>12</v>
      </c>
      <c r="F426">
        <v>41</v>
      </c>
      <c r="G426">
        <v>39</v>
      </c>
      <c r="H426">
        <v>34</v>
      </c>
      <c r="I426">
        <f t="shared" si="12"/>
        <v>114</v>
      </c>
      <c r="J426">
        <f t="shared" si="13"/>
        <v>38</v>
      </c>
    </row>
    <row r="427" spans="1:10" x14ac:dyDescent="0.25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  <c r="I427">
        <f t="shared" si="12"/>
        <v>191</v>
      </c>
      <c r="J427">
        <f t="shared" si="13"/>
        <v>63.666666666666664</v>
      </c>
    </row>
    <row r="428" spans="1:10" x14ac:dyDescent="0.25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  <c r="I428">
        <f t="shared" si="12"/>
        <v>255</v>
      </c>
      <c r="J428">
        <f t="shared" si="13"/>
        <v>85</v>
      </c>
    </row>
    <row r="429" spans="1:10" x14ac:dyDescent="0.25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  <c r="I429">
        <f t="shared" si="12"/>
        <v>205</v>
      </c>
      <c r="J429">
        <f t="shared" si="13"/>
        <v>68.333333333333329</v>
      </c>
    </row>
    <row r="430" spans="1:10" x14ac:dyDescent="0.25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  <c r="I430">
        <f t="shared" si="12"/>
        <v>177</v>
      </c>
      <c r="J430">
        <f t="shared" si="13"/>
        <v>59</v>
      </c>
    </row>
    <row r="431" spans="1:10" x14ac:dyDescent="0.25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  <c r="I431">
        <f t="shared" si="12"/>
        <v>185</v>
      </c>
      <c r="J431">
        <f t="shared" si="13"/>
        <v>61.666666666666664</v>
      </c>
    </row>
    <row r="432" spans="1:10" x14ac:dyDescent="0.25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  <c r="I432">
        <f t="shared" si="12"/>
        <v>189</v>
      </c>
      <c r="J432">
        <f t="shared" si="13"/>
        <v>63</v>
      </c>
    </row>
    <row r="433" spans="1:10" x14ac:dyDescent="0.25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  <c r="I433">
        <f t="shared" si="12"/>
        <v>203</v>
      </c>
      <c r="J433">
        <f t="shared" si="13"/>
        <v>67.666666666666671</v>
      </c>
    </row>
    <row r="434" spans="1:10" x14ac:dyDescent="0.25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  <c r="I434">
        <f t="shared" si="12"/>
        <v>172</v>
      </c>
      <c r="J434">
        <f t="shared" si="13"/>
        <v>57.333333333333336</v>
      </c>
    </row>
    <row r="435" spans="1:10" x14ac:dyDescent="0.25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  <c r="I435">
        <f t="shared" si="12"/>
        <v>156</v>
      </c>
      <c r="J435">
        <f t="shared" si="13"/>
        <v>52</v>
      </c>
    </row>
    <row r="436" spans="1:10" x14ac:dyDescent="0.25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  <c r="I436">
        <f t="shared" si="12"/>
        <v>205</v>
      </c>
      <c r="J436">
        <f t="shared" si="13"/>
        <v>68.333333333333329</v>
      </c>
    </row>
    <row r="437" spans="1:10" x14ac:dyDescent="0.25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  <c r="I437">
        <f t="shared" si="12"/>
        <v>151</v>
      </c>
      <c r="J437">
        <f t="shared" si="13"/>
        <v>50.333333333333336</v>
      </c>
    </row>
    <row r="438" spans="1:10" x14ac:dyDescent="0.25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  <c r="I438">
        <f t="shared" si="12"/>
        <v>207</v>
      </c>
      <c r="J438">
        <f t="shared" si="13"/>
        <v>69</v>
      </c>
    </row>
    <row r="439" spans="1:10" x14ac:dyDescent="0.25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  <c r="I439">
        <f t="shared" si="12"/>
        <v>214</v>
      </c>
      <c r="J439">
        <f t="shared" si="13"/>
        <v>71.333333333333329</v>
      </c>
    </row>
    <row r="440" spans="1:10" x14ac:dyDescent="0.25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  <c r="I440">
        <f t="shared" si="12"/>
        <v>177</v>
      </c>
      <c r="J440">
        <f t="shared" si="13"/>
        <v>59</v>
      </c>
    </row>
    <row r="441" spans="1:10" x14ac:dyDescent="0.25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  <c r="I441">
        <f t="shared" si="12"/>
        <v>259</v>
      </c>
      <c r="J441">
        <f t="shared" si="13"/>
        <v>86.333333333333329</v>
      </c>
    </row>
    <row r="442" spans="1:10" x14ac:dyDescent="0.25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  <c r="I442">
        <f t="shared" si="12"/>
        <v>227</v>
      </c>
      <c r="J442">
        <f t="shared" si="13"/>
        <v>75.666666666666671</v>
      </c>
    </row>
    <row r="443" spans="1:10" x14ac:dyDescent="0.25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  <c r="I443">
        <f t="shared" si="12"/>
        <v>239</v>
      </c>
      <c r="J443">
        <f t="shared" si="13"/>
        <v>79.666666666666671</v>
      </c>
    </row>
    <row r="444" spans="1:10" x14ac:dyDescent="0.25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  <c r="I444">
        <f t="shared" si="12"/>
        <v>201</v>
      </c>
      <c r="J444">
        <f t="shared" si="13"/>
        <v>67</v>
      </c>
    </row>
    <row r="445" spans="1:10" x14ac:dyDescent="0.25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  <c r="I445">
        <f t="shared" si="12"/>
        <v>232</v>
      </c>
      <c r="J445">
        <f t="shared" si="13"/>
        <v>77.333333333333329</v>
      </c>
    </row>
    <row r="446" spans="1:10" x14ac:dyDescent="0.25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  <c r="I446">
        <f t="shared" si="12"/>
        <v>234</v>
      </c>
      <c r="J446">
        <f t="shared" si="13"/>
        <v>78</v>
      </c>
    </row>
    <row r="447" spans="1:10" x14ac:dyDescent="0.25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  <c r="I447">
        <f t="shared" si="12"/>
        <v>218</v>
      </c>
      <c r="J447">
        <f t="shared" si="13"/>
        <v>72.666666666666671</v>
      </c>
    </row>
    <row r="448" spans="1:10" x14ac:dyDescent="0.25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  <c r="I448">
        <f t="shared" si="12"/>
        <v>195</v>
      </c>
      <c r="J448">
        <f t="shared" si="13"/>
        <v>65</v>
      </c>
    </row>
    <row r="449" spans="1:10" x14ac:dyDescent="0.25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  <c r="I449">
        <f t="shared" si="12"/>
        <v>247</v>
      </c>
      <c r="J449">
        <f t="shared" si="13"/>
        <v>82.333333333333329</v>
      </c>
    </row>
    <row r="450" spans="1:10" x14ac:dyDescent="0.25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  <c r="I450">
        <f t="shared" si="12"/>
        <v>135</v>
      </c>
      <c r="J450">
        <f t="shared" si="13"/>
        <v>45</v>
      </c>
    </row>
    <row r="451" spans="1:10" x14ac:dyDescent="0.25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  <c r="I451">
        <f t="shared" ref="I451:I514" si="14">SUM(F451+G451+H451)</f>
        <v>226</v>
      </c>
      <c r="J451">
        <f t="shared" ref="J451:J514" si="15">I451/3</f>
        <v>75.333333333333329</v>
      </c>
    </row>
    <row r="452" spans="1:10" x14ac:dyDescent="0.25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  <c r="I452">
        <f t="shared" si="14"/>
        <v>234</v>
      </c>
      <c r="J452">
        <f t="shared" si="15"/>
        <v>78</v>
      </c>
    </row>
    <row r="453" spans="1:10" x14ac:dyDescent="0.25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  <c r="I453">
        <f t="shared" si="14"/>
        <v>289</v>
      </c>
      <c r="J453">
        <f t="shared" si="15"/>
        <v>96.333333333333329</v>
      </c>
    </row>
    <row r="454" spans="1:10" x14ac:dyDescent="0.25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  <c r="I454">
        <f t="shared" si="14"/>
        <v>216</v>
      </c>
      <c r="J454">
        <f t="shared" si="15"/>
        <v>72</v>
      </c>
    </row>
    <row r="455" spans="1:10" x14ac:dyDescent="0.25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  <c r="I455">
        <f t="shared" si="14"/>
        <v>172</v>
      </c>
      <c r="J455">
        <f t="shared" si="15"/>
        <v>57.333333333333336</v>
      </c>
    </row>
    <row r="456" spans="1:10" x14ac:dyDescent="0.25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  <c r="I456">
        <f t="shared" si="14"/>
        <v>176</v>
      </c>
      <c r="J456">
        <f t="shared" si="15"/>
        <v>58.666666666666664</v>
      </c>
    </row>
    <row r="457" spans="1:10" x14ac:dyDescent="0.25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  <c r="I457">
        <f t="shared" si="14"/>
        <v>140</v>
      </c>
      <c r="J457">
        <f t="shared" si="15"/>
        <v>46.666666666666664</v>
      </c>
    </row>
    <row r="458" spans="1:10" x14ac:dyDescent="0.25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  <c r="I458">
        <f t="shared" si="14"/>
        <v>257</v>
      </c>
      <c r="J458">
        <f t="shared" si="15"/>
        <v>85.666666666666671</v>
      </c>
    </row>
    <row r="459" spans="1:10" x14ac:dyDescent="0.25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  <c r="I459">
        <f t="shared" si="14"/>
        <v>155</v>
      </c>
      <c r="J459">
        <f t="shared" si="15"/>
        <v>51.666666666666664</v>
      </c>
    </row>
    <row r="460" spans="1:10" x14ac:dyDescent="0.25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  <c r="I460">
        <f t="shared" si="14"/>
        <v>300</v>
      </c>
      <c r="J460">
        <f t="shared" si="15"/>
        <v>100</v>
      </c>
    </row>
    <row r="461" spans="1:10" x14ac:dyDescent="0.25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  <c r="I461">
        <f t="shared" si="14"/>
        <v>205</v>
      </c>
      <c r="J461">
        <f t="shared" si="15"/>
        <v>68.333333333333329</v>
      </c>
    </row>
    <row r="462" spans="1:10" x14ac:dyDescent="0.25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  <c r="I462">
        <f t="shared" si="14"/>
        <v>166</v>
      </c>
      <c r="J462">
        <f t="shared" si="15"/>
        <v>55.333333333333336</v>
      </c>
    </row>
    <row r="463" spans="1:10" x14ac:dyDescent="0.25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  <c r="I463">
        <f t="shared" si="14"/>
        <v>153</v>
      </c>
      <c r="J463">
        <f t="shared" si="15"/>
        <v>51</v>
      </c>
    </row>
    <row r="464" spans="1:10" x14ac:dyDescent="0.25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  <c r="I464">
        <f t="shared" si="14"/>
        <v>217</v>
      </c>
      <c r="J464">
        <f t="shared" si="15"/>
        <v>72.333333333333329</v>
      </c>
    </row>
    <row r="465" spans="1:10" x14ac:dyDescent="0.25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  <c r="I465">
        <f t="shared" si="14"/>
        <v>258</v>
      </c>
      <c r="J465">
        <f t="shared" si="15"/>
        <v>86</v>
      </c>
    </row>
    <row r="466" spans="1:10" x14ac:dyDescent="0.25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  <c r="I466">
        <f t="shared" si="14"/>
        <v>195</v>
      </c>
      <c r="J466">
        <f t="shared" si="15"/>
        <v>65</v>
      </c>
    </row>
    <row r="467" spans="1:10" x14ac:dyDescent="0.25">
      <c r="A467" t="s">
        <v>8</v>
      </c>
      <c r="B467" t="s">
        <v>13</v>
      </c>
      <c r="D467" t="s">
        <v>11</v>
      </c>
      <c r="E467" t="s">
        <v>12</v>
      </c>
      <c r="F467">
        <v>84</v>
      </c>
      <c r="G467">
        <v>87</v>
      </c>
      <c r="H467">
        <v>91</v>
      </c>
      <c r="I467">
        <f t="shared" si="14"/>
        <v>262</v>
      </c>
      <c r="J467">
        <f t="shared" si="15"/>
        <v>87.333333333333329</v>
      </c>
    </row>
    <row r="468" spans="1:10" x14ac:dyDescent="0.25">
      <c r="A468" t="s">
        <v>8</v>
      </c>
      <c r="B468" t="s">
        <v>21</v>
      </c>
      <c r="D468" t="s">
        <v>20</v>
      </c>
      <c r="E468" t="s">
        <v>12</v>
      </c>
      <c r="F468">
        <v>26</v>
      </c>
      <c r="G468">
        <v>31</v>
      </c>
      <c r="H468">
        <v>38</v>
      </c>
      <c r="I468">
        <f t="shared" si="14"/>
        <v>95</v>
      </c>
      <c r="J468">
        <f t="shared" si="15"/>
        <v>31.666666666666668</v>
      </c>
    </row>
    <row r="469" spans="1:10" x14ac:dyDescent="0.25">
      <c r="A469" t="s">
        <v>17</v>
      </c>
      <c r="B469" t="s">
        <v>18</v>
      </c>
      <c r="D469" t="s">
        <v>20</v>
      </c>
      <c r="E469" t="s">
        <v>15</v>
      </c>
      <c r="F469">
        <v>72</v>
      </c>
      <c r="G469">
        <v>67</v>
      </c>
      <c r="H469">
        <v>65</v>
      </c>
      <c r="I469">
        <f t="shared" si="14"/>
        <v>204</v>
      </c>
      <c r="J469">
        <f t="shared" si="15"/>
        <v>68</v>
      </c>
    </row>
    <row r="470" spans="1:10" x14ac:dyDescent="0.25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  <c r="I470">
        <f t="shared" si="14"/>
        <v>250</v>
      </c>
      <c r="J470">
        <f t="shared" si="15"/>
        <v>83.333333333333329</v>
      </c>
    </row>
    <row r="471" spans="1:10" x14ac:dyDescent="0.25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  <c r="I471">
        <f t="shared" si="14"/>
        <v>241</v>
      </c>
      <c r="J471">
        <f t="shared" si="15"/>
        <v>80.333333333333329</v>
      </c>
    </row>
    <row r="472" spans="1:10" x14ac:dyDescent="0.25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  <c r="I472">
        <f t="shared" si="14"/>
        <v>258</v>
      </c>
      <c r="J472">
        <f t="shared" si="15"/>
        <v>86</v>
      </c>
    </row>
    <row r="473" spans="1:10" x14ac:dyDescent="0.25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  <c r="I473">
        <f t="shared" si="14"/>
        <v>206</v>
      </c>
      <c r="J473">
        <f t="shared" si="15"/>
        <v>68.666666666666671</v>
      </c>
    </row>
    <row r="474" spans="1:10" x14ac:dyDescent="0.25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  <c r="I474">
        <f t="shared" si="14"/>
        <v>238</v>
      </c>
      <c r="J474">
        <f t="shared" si="15"/>
        <v>79.333333333333329</v>
      </c>
    </row>
    <row r="475" spans="1:10" x14ac:dyDescent="0.25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  <c r="I475">
        <f t="shared" si="14"/>
        <v>187</v>
      </c>
      <c r="J475">
        <f t="shared" si="15"/>
        <v>62.333333333333336</v>
      </c>
    </row>
    <row r="476" spans="1:10" x14ac:dyDescent="0.25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  <c r="I476">
        <f t="shared" si="14"/>
        <v>271</v>
      </c>
      <c r="J476">
        <f t="shared" si="15"/>
        <v>90.333333333333329</v>
      </c>
    </row>
    <row r="477" spans="1:10" x14ac:dyDescent="0.25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  <c r="I477">
        <f t="shared" si="14"/>
        <v>230</v>
      </c>
      <c r="J477">
        <f t="shared" si="15"/>
        <v>76.666666666666671</v>
      </c>
    </row>
    <row r="478" spans="1:10" x14ac:dyDescent="0.25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  <c r="I478">
        <f t="shared" si="14"/>
        <v>204</v>
      </c>
      <c r="J478">
        <f t="shared" si="15"/>
        <v>68</v>
      </c>
    </row>
    <row r="479" spans="1:10" x14ac:dyDescent="0.25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  <c r="I479">
        <f t="shared" si="14"/>
        <v>220</v>
      </c>
      <c r="J479">
        <f t="shared" si="15"/>
        <v>73.333333333333329</v>
      </c>
    </row>
    <row r="480" spans="1:10" x14ac:dyDescent="0.25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  <c r="I480">
        <f t="shared" si="14"/>
        <v>189</v>
      </c>
      <c r="J480">
        <f t="shared" si="15"/>
        <v>63</v>
      </c>
    </row>
    <row r="481" spans="1:10" x14ac:dyDescent="0.25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  <c r="I481">
        <f t="shared" si="14"/>
        <v>214</v>
      </c>
      <c r="J481">
        <f t="shared" si="15"/>
        <v>71.333333333333329</v>
      </c>
    </row>
    <row r="482" spans="1:10" x14ac:dyDescent="0.25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  <c r="I482">
        <f t="shared" si="14"/>
        <v>212</v>
      </c>
      <c r="J482">
        <f t="shared" si="15"/>
        <v>70.666666666666671</v>
      </c>
    </row>
    <row r="483" spans="1:10" x14ac:dyDescent="0.25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  <c r="I483">
        <f t="shared" si="14"/>
        <v>167</v>
      </c>
      <c r="J483">
        <f t="shared" si="15"/>
        <v>55.666666666666664</v>
      </c>
    </row>
    <row r="484" spans="1:10" x14ac:dyDescent="0.25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  <c r="I484">
        <f t="shared" si="14"/>
        <v>197</v>
      </c>
      <c r="J484">
        <f t="shared" si="15"/>
        <v>65.666666666666671</v>
      </c>
    </row>
    <row r="485" spans="1:10" x14ac:dyDescent="0.25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  <c r="I485">
        <f t="shared" si="14"/>
        <v>157</v>
      </c>
      <c r="J485">
        <f t="shared" si="15"/>
        <v>52.333333333333336</v>
      </c>
    </row>
    <row r="486" spans="1:10" x14ac:dyDescent="0.25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  <c r="I486">
        <f t="shared" si="14"/>
        <v>155</v>
      </c>
      <c r="J486">
        <f t="shared" si="15"/>
        <v>51.666666666666664</v>
      </c>
    </row>
    <row r="487" spans="1:10" x14ac:dyDescent="0.25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  <c r="I487">
        <f t="shared" si="14"/>
        <v>215</v>
      </c>
      <c r="J487">
        <f t="shared" si="15"/>
        <v>71.666666666666671</v>
      </c>
    </row>
    <row r="488" spans="1:10" x14ac:dyDescent="0.25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  <c r="I488">
        <f t="shared" si="14"/>
        <v>164</v>
      </c>
      <c r="J488">
        <f t="shared" si="15"/>
        <v>54.666666666666664</v>
      </c>
    </row>
    <row r="489" spans="1:10" x14ac:dyDescent="0.25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  <c r="I489">
        <f t="shared" si="14"/>
        <v>209</v>
      </c>
      <c r="J489">
        <f t="shared" si="15"/>
        <v>69.666666666666671</v>
      </c>
    </row>
    <row r="490" spans="1:10" x14ac:dyDescent="0.25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  <c r="I490">
        <f t="shared" si="14"/>
        <v>174</v>
      </c>
      <c r="J490">
        <f t="shared" si="15"/>
        <v>58</v>
      </c>
    </row>
    <row r="491" spans="1:10" x14ac:dyDescent="0.25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  <c r="I491">
        <f t="shared" si="14"/>
        <v>243</v>
      </c>
      <c r="J491">
        <f t="shared" si="15"/>
        <v>81</v>
      </c>
    </row>
    <row r="492" spans="1:10" x14ac:dyDescent="0.25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  <c r="I492">
        <f t="shared" si="14"/>
        <v>226</v>
      </c>
      <c r="J492">
        <f t="shared" si="15"/>
        <v>75.333333333333329</v>
      </c>
    </row>
    <row r="493" spans="1:10" x14ac:dyDescent="0.25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  <c r="I493">
        <f t="shared" si="14"/>
        <v>198</v>
      </c>
      <c r="J493">
        <f t="shared" si="15"/>
        <v>66</v>
      </c>
    </row>
    <row r="494" spans="1:10" x14ac:dyDescent="0.25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  <c r="I494">
        <f t="shared" si="14"/>
        <v>256</v>
      </c>
      <c r="J494">
        <f t="shared" si="15"/>
        <v>85.333333333333329</v>
      </c>
    </row>
    <row r="495" spans="1:10" x14ac:dyDescent="0.25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  <c r="I495">
        <f t="shared" si="14"/>
        <v>259</v>
      </c>
      <c r="J495">
        <f t="shared" si="15"/>
        <v>86.333333333333329</v>
      </c>
    </row>
    <row r="496" spans="1:10" x14ac:dyDescent="0.25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  <c r="I496">
        <f t="shared" si="14"/>
        <v>186</v>
      </c>
      <c r="J496">
        <f t="shared" si="15"/>
        <v>62</v>
      </c>
    </row>
    <row r="497" spans="1:10" x14ac:dyDescent="0.25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  <c r="I497">
        <f t="shared" si="14"/>
        <v>198</v>
      </c>
      <c r="J497">
        <f t="shared" si="15"/>
        <v>66</v>
      </c>
    </row>
    <row r="498" spans="1:10" x14ac:dyDescent="0.25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  <c r="I498">
        <f t="shared" si="14"/>
        <v>154</v>
      </c>
      <c r="J498">
        <f t="shared" si="15"/>
        <v>51.333333333333336</v>
      </c>
    </row>
    <row r="499" spans="1:10" x14ac:dyDescent="0.25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  <c r="I499">
        <f t="shared" si="14"/>
        <v>213</v>
      </c>
      <c r="J499">
        <f t="shared" si="15"/>
        <v>71</v>
      </c>
    </row>
    <row r="500" spans="1:10" x14ac:dyDescent="0.25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  <c r="I500">
        <f t="shared" si="14"/>
        <v>203</v>
      </c>
      <c r="J500">
        <f t="shared" si="15"/>
        <v>67.666666666666671</v>
      </c>
    </row>
    <row r="501" spans="1:10" x14ac:dyDescent="0.25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  <c r="I501">
        <f t="shared" si="14"/>
        <v>219</v>
      </c>
      <c r="J501">
        <f t="shared" si="15"/>
        <v>73</v>
      </c>
    </row>
    <row r="502" spans="1:10" x14ac:dyDescent="0.25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  <c r="I502">
        <f t="shared" si="14"/>
        <v>235</v>
      </c>
      <c r="J502">
        <f t="shared" si="15"/>
        <v>78.333333333333329</v>
      </c>
    </row>
    <row r="503" spans="1:10" x14ac:dyDescent="0.25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  <c r="I503">
        <f t="shared" si="14"/>
        <v>273</v>
      </c>
      <c r="J503">
        <f t="shared" si="15"/>
        <v>91</v>
      </c>
    </row>
    <row r="504" spans="1:10" x14ac:dyDescent="0.25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  <c r="I504">
        <f t="shared" si="14"/>
        <v>178</v>
      </c>
      <c r="J504">
        <f t="shared" si="15"/>
        <v>59.333333333333336</v>
      </c>
    </row>
    <row r="505" spans="1:10" x14ac:dyDescent="0.25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  <c r="I505">
        <f t="shared" si="14"/>
        <v>276</v>
      </c>
      <c r="J505">
        <f t="shared" si="15"/>
        <v>92</v>
      </c>
    </row>
    <row r="506" spans="1:10" x14ac:dyDescent="0.25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  <c r="I506">
        <f t="shared" si="14"/>
        <v>153</v>
      </c>
      <c r="J506">
        <f t="shared" si="15"/>
        <v>51</v>
      </c>
    </row>
    <row r="507" spans="1:10" x14ac:dyDescent="0.25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  <c r="I507">
        <f t="shared" si="14"/>
        <v>244</v>
      </c>
      <c r="J507">
        <f t="shared" si="15"/>
        <v>81.333333333333329</v>
      </c>
    </row>
    <row r="508" spans="1:10" x14ac:dyDescent="0.25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  <c r="I508">
        <f t="shared" si="14"/>
        <v>204</v>
      </c>
      <c r="J508">
        <f t="shared" si="15"/>
        <v>68</v>
      </c>
    </row>
    <row r="509" spans="1:10" x14ac:dyDescent="0.25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  <c r="I509">
        <f t="shared" si="14"/>
        <v>168</v>
      </c>
      <c r="J509">
        <f t="shared" si="15"/>
        <v>56</v>
      </c>
    </row>
    <row r="510" spans="1:10" x14ac:dyDescent="0.25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  <c r="I510">
        <f t="shared" si="14"/>
        <v>234</v>
      </c>
      <c r="J510">
        <f t="shared" si="15"/>
        <v>78</v>
      </c>
    </row>
    <row r="511" spans="1:10" x14ac:dyDescent="0.25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  <c r="I511">
        <f t="shared" si="14"/>
        <v>265</v>
      </c>
      <c r="J511">
        <f t="shared" si="15"/>
        <v>88.333333333333329</v>
      </c>
    </row>
    <row r="512" spans="1:10" x14ac:dyDescent="0.25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  <c r="I512">
        <f t="shared" si="14"/>
        <v>220</v>
      </c>
      <c r="J512">
        <f t="shared" si="15"/>
        <v>73.333333333333329</v>
      </c>
    </row>
    <row r="513" spans="1:10" x14ac:dyDescent="0.25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  <c r="I513">
        <f t="shared" si="14"/>
        <v>157</v>
      </c>
      <c r="J513">
        <f t="shared" si="15"/>
        <v>52.333333333333336</v>
      </c>
    </row>
    <row r="514" spans="1:10" x14ac:dyDescent="0.25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  <c r="I514">
        <f t="shared" si="14"/>
        <v>163</v>
      </c>
      <c r="J514">
        <f t="shared" si="15"/>
        <v>54.333333333333336</v>
      </c>
    </row>
    <row r="515" spans="1:10" x14ac:dyDescent="0.25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  <c r="I515">
        <f t="shared" ref="I515:I578" si="16">SUM(F515+G515+H515)</f>
        <v>177</v>
      </c>
      <c r="J515">
        <f t="shared" ref="J515:J578" si="17">I515/3</f>
        <v>59</v>
      </c>
    </row>
    <row r="516" spans="1:10" x14ac:dyDescent="0.25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  <c r="I516">
        <f t="shared" si="16"/>
        <v>268</v>
      </c>
      <c r="J516">
        <f t="shared" si="17"/>
        <v>89.333333333333329</v>
      </c>
    </row>
    <row r="517" spans="1:10" x14ac:dyDescent="0.25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  <c r="I517">
        <f t="shared" si="16"/>
        <v>248</v>
      </c>
      <c r="J517">
        <f t="shared" si="17"/>
        <v>82.666666666666671</v>
      </c>
    </row>
    <row r="518" spans="1:10" x14ac:dyDescent="0.25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  <c r="I518">
        <f t="shared" si="16"/>
        <v>247</v>
      </c>
      <c r="J518">
        <f t="shared" si="17"/>
        <v>82.333333333333329</v>
      </c>
    </row>
    <row r="519" spans="1:10" x14ac:dyDescent="0.25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  <c r="I519">
        <f t="shared" si="16"/>
        <v>213</v>
      </c>
      <c r="J519">
        <f t="shared" si="17"/>
        <v>71</v>
      </c>
    </row>
    <row r="520" spans="1:10" x14ac:dyDescent="0.25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  <c r="I520">
        <f t="shared" si="16"/>
        <v>222</v>
      </c>
      <c r="J520">
        <f t="shared" si="17"/>
        <v>74</v>
      </c>
    </row>
    <row r="521" spans="1:10" x14ac:dyDescent="0.25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  <c r="I521">
        <f t="shared" si="16"/>
        <v>224</v>
      </c>
      <c r="J521">
        <f t="shared" si="17"/>
        <v>74.666666666666671</v>
      </c>
    </row>
    <row r="522" spans="1:10" x14ac:dyDescent="0.25">
      <c r="A522" t="s">
        <v>17</v>
      </c>
      <c r="B522" t="s">
        <v>21</v>
      </c>
      <c r="D522" t="s">
        <v>11</v>
      </c>
      <c r="E522" t="s">
        <v>12</v>
      </c>
      <c r="F522">
        <v>71</v>
      </c>
      <c r="G522">
        <v>49</v>
      </c>
      <c r="H522">
        <v>52</v>
      </c>
      <c r="I522">
        <f t="shared" si="16"/>
        <v>172</v>
      </c>
      <c r="J522">
        <f t="shared" si="17"/>
        <v>57.333333333333336</v>
      </c>
    </row>
    <row r="523" spans="1:10" x14ac:dyDescent="0.25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  <c r="I523">
        <f t="shared" si="16"/>
        <v>261</v>
      </c>
      <c r="J523">
        <f t="shared" si="17"/>
        <v>87</v>
      </c>
    </row>
    <row r="524" spans="1:10" x14ac:dyDescent="0.25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  <c r="I524">
        <f t="shared" si="16"/>
        <v>184</v>
      </c>
      <c r="J524">
        <f t="shared" si="17"/>
        <v>61.333333333333336</v>
      </c>
    </row>
    <row r="525" spans="1:10" x14ac:dyDescent="0.25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  <c r="I525">
        <f t="shared" si="16"/>
        <v>163</v>
      </c>
      <c r="J525">
        <f t="shared" si="17"/>
        <v>54.333333333333336</v>
      </c>
    </row>
    <row r="526" spans="1:10" x14ac:dyDescent="0.25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  <c r="I526">
        <f t="shared" si="16"/>
        <v>154</v>
      </c>
      <c r="J526">
        <f t="shared" si="17"/>
        <v>51.333333333333336</v>
      </c>
    </row>
    <row r="527" spans="1:10" x14ac:dyDescent="0.25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  <c r="I527">
        <f t="shared" si="16"/>
        <v>187</v>
      </c>
      <c r="J527">
        <f t="shared" si="17"/>
        <v>62.333333333333336</v>
      </c>
    </row>
    <row r="528" spans="1:10" x14ac:dyDescent="0.25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  <c r="I528">
        <f t="shared" si="16"/>
        <v>177</v>
      </c>
      <c r="J528">
        <f t="shared" si="17"/>
        <v>59</v>
      </c>
    </row>
    <row r="529" spans="1:10" x14ac:dyDescent="0.25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  <c r="I529">
        <f t="shared" si="16"/>
        <v>132</v>
      </c>
      <c r="J529">
        <f t="shared" si="17"/>
        <v>44</v>
      </c>
    </row>
    <row r="530" spans="1:10" x14ac:dyDescent="0.25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  <c r="I530">
        <f t="shared" si="16"/>
        <v>117</v>
      </c>
      <c r="J530">
        <f t="shared" si="17"/>
        <v>39</v>
      </c>
    </row>
    <row r="531" spans="1:10" x14ac:dyDescent="0.25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  <c r="I531">
        <f t="shared" si="16"/>
        <v>206</v>
      </c>
      <c r="J531">
        <f t="shared" si="17"/>
        <v>68.666666666666671</v>
      </c>
    </row>
    <row r="532" spans="1:10" x14ac:dyDescent="0.25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  <c r="I532">
        <f t="shared" si="16"/>
        <v>208</v>
      </c>
      <c r="J532">
        <f t="shared" si="17"/>
        <v>69.333333333333329</v>
      </c>
    </row>
    <row r="533" spans="1:10" x14ac:dyDescent="0.25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  <c r="I533">
        <f t="shared" si="16"/>
        <v>154</v>
      </c>
      <c r="J533">
        <f t="shared" si="17"/>
        <v>51.333333333333336</v>
      </c>
    </row>
    <row r="534" spans="1:10" x14ac:dyDescent="0.25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  <c r="I534">
        <f t="shared" si="16"/>
        <v>181</v>
      </c>
      <c r="J534">
        <f t="shared" si="17"/>
        <v>60.333333333333336</v>
      </c>
    </row>
    <row r="535" spans="1:10" x14ac:dyDescent="0.25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  <c r="I535">
        <f t="shared" si="16"/>
        <v>261</v>
      </c>
      <c r="J535">
        <f t="shared" si="17"/>
        <v>87</v>
      </c>
    </row>
    <row r="536" spans="1:10" x14ac:dyDescent="0.25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  <c r="I536">
        <f t="shared" si="16"/>
        <v>210</v>
      </c>
      <c r="J536">
        <f t="shared" si="17"/>
        <v>70</v>
      </c>
    </row>
    <row r="537" spans="1:10" x14ac:dyDescent="0.25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  <c r="I537">
        <f t="shared" si="16"/>
        <v>232</v>
      </c>
      <c r="J537">
        <f t="shared" si="17"/>
        <v>77.333333333333329</v>
      </c>
    </row>
    <row r="538" spans="1:10" x14ac:dyDescent="0.25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  <c r="I538">
        <f t="shared" si="16"/>
        <v>169</v>
      </c>
      <c r="J538">
        <f t="shared" si="17"/>
        <v>56.333333333333336</v>
      </c>
    </row>
    <row r="539" spans="1:10" x14ac:dyDescent="0.25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  <c r="I539">
        <f t="shared" si="16"/>
        <v>179</v>
      </c>
      <c r="J539">
        <f t="shared" si="17"/>
        <v>59.666666666666664</v>
      </c>
    </row>
    <row r="540" spans="1:10" x14ac:dyDescent="0.25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  <c r="I540">
        <f t="shared" si="16"/>
        <v>222</v>
      </c>
      <c r="J540">
        <f t="shared" si="17"/>
        <v>74</v>
      </c>
    </row>
    <row r="541" spans="1:10" x14ac:dyDescent="0.25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  <c r="I541">
        <f t="shared" si="16"/>
        <v>275</v>
      </c>
      <c r="J541">
        <f t="shared" si="17"/>
        <v>91.666666666666671</v>
      </c>
    </row>
    <row r="542" spans="1:10" x14ac:dyDescent="0.25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  <c r="I542">
        <f t="shared" si="16"/>
        <v>212</v>
      </c>
      <c r="J542">
        <f t="shared" si="17"/>
        <v>70.666666666666671</v>
      </c>
    </row>
    <row r="543" spans="1:10" x14ac:dyDescent="0.25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  <c r="I543">
        <f t="shared" si="16"/>
        <v>241</v>
      </c>
      <c r="J543">
        <f t="shared" si="17"/>
        <v>80.333333333333329</v>
      </c>
    </row>
    <row r="544" spans="1:10" x14ac:dyDescent="0.25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  <c r="I544">
        <f t="shared" si="16"/>
        <v>237</v>
      </c>
      <c r="J544">
        <f t="shared" si="17"/>
        <v>79</v>
      </c>
    </row>
    <row r="545" spans="1:10" x14ac:dyDescent="0.25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  <c r="I545">
        <f t="shared" si="16"/>
        <v>266</v>
      </c>
      <c r="J545">
        <f t="shared" si="17"/>
        <v>88.666666666666671</v>
      </c>
    </row>
    <row r="546" spans="1:10" x14ac:dyDescent="0.25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  <c r="I546">
        <f t="shared" si="16"/>
        <v>193</v>
      </c>
      <c r="J546">
        <f t="shared" si="17"/>
        <v>64.333333333333329</v>
      </c>
    </row>
    <row r="547" spans="1:10" x14ac:dyDescent="0.25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  <c r="I547">
        <f t="shared" si="16"/>
        <v>241</v>
      </c>
      <c r="J547">
        <f t="shared" si="17"/>
        <v>80.333333333333329</v>
      </c>
    </row>
    <row r="548" spans="1:10" x14ac:dyDescent="0.25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  <c r="I548">
        <f t="shared" si="16"/>
        <v>289</v>
      </c>
      <c r="J548">
        <f t="shared" si="17"/>
        <v>96.333333333333329</v>
      </c>
    </row>
    <row r="549" spans="1:10" x14ac:dyDescent="0.25">
      <c r="A549" t="s">
        <v>17</v>
      </c>
      <c r="B549" t="s">
        <v>13</v>
      </c>
      <c r="D549" t="s">
        <v>11</v>
      </c>
      <c r="E549" t="s">
        <v>15</v>
      </c>
      <c r="F549">
        <v>72</v>
      </c>
      <c r="G549">
        <v>67</v>
      </c>
      <c r="H549">
        <v>64</v>
      </c>
      <c r="I549">
        <f t="shared" si="16"/>
        <v>203</v>
      </c>
      <c r="J549">
        <f t="shared" si="17"/>
        <v>67.666666666666671</v>
      </c>
    </row>
    <row r="550" spans="1:10" x14ac:dyDescent="0.25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  <c r="I550">
        <f t="shared" si="16"/>
        <v>193</v>
      </c>
      <c r="J550">
        <f t="shared" si="17"/>
        <v>64.333333333333329</v>
      </c>
    </row>
    <row r="551" spans="1:10" x14ac:dyDescent="0.25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  <c r="I551">
        <f t="shared" si="16"/>
        <v>220</v>
      </c>
      <c r="J551">
        <f t="shared" si="17"/>
        <v>73.333333333333329</v>
      </c>
    </row>
    <row r="552" spans="1:10" x14ac:dyDescent="0.25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  <c r="I552">
        <f t="shared" si="16"/>
        <v>220</v>
      </c>
      <c r="J552">
        <f t="shared" si="17"/>
        <v>73.333333333333329</v>
      </c>
    </row>
    <row r="553" spans="1:10" x14ac:dyDescent="0.25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  <c r="I553">
        <f t="shared" si="16"/>
        <v>265</v>
      </c>
      <c r="J553">
        <f t="shared" si="17"/>
        <v>88.333333333333329</v>
      </c>
    </row>
    <row r="554" spans="1:10" x14ac:dyDescent="0.25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  <c r="I554">
        <f t="shared" si="16"/>
        <v>138</v>
      </c>
      <c r="J554">
        <f t="shared" si="17"/>
        <v>46</v>
      </c>
    </row>
    <row r="555" spans="1:10" x14ac:dyDescent="0.25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  <c r="I555">
        <f t="shared" si="16"/>
        <v>203</v>
      </c>
      <c r="J555">
        <f t="shared" si="17"/>
        <v>67.666666666666671</v>
      </c>
    </row>
    <row r="556" spans="1:10" x14ac:dyDescent="0.25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  <c r="I556">
        <f t="shared" si="16"/>
        <v>138</v>
      </c>
      <c r="J556">
        <f t="shared" si="17"/>
        <v>46</v>
      </c>
    </row>
    <row r="557" spans="1:10" x14ac:dyDescent="0.25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  <c r="I557">
        <f t="shared" si="16"/>
        <v>104</v>
      </c>
      <c r="J557">
        <f t="shared" si="17"/>
        <v>34.666666666666664</v>
      </c>
    </row>
    <row r="558" spans="1:10" x14ac:dyDescent="0.25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  <c r="I558">
        <f t="shared" si="16"/>
        <v>206</v>
      </c>
      <c r="J558">
        <f t="shared" si="17"/>
        <v>68.666666666666671</v>
      </c>
    </row>
    <row r="559" spans="1:10" x14ac:dyDescent="0.25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  <c r="I559">
        <f t="shared" si="16"/>
        <v>194</v>
      </c>
      <c r="J559">
        <f t="shared" si="17"/>
        <v>64.666666666666671</v>
      </c>
    </row>
    <row r="560" spans="1:10" x14ac:dyDescent="0.25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  <c r="I560">
        <f t="shared" si="16"/>
        <v>193</v>
      </c>
      <c r="J560">
        <f t="shared" si="17"/>
        <v>64.333333333333329</v>
      </c>
    </row>
    <row r="561" spans="1:10" x14ac:dyDescent="0.25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  <c r="I561">
        <f t="shared" si="16"/>
        <v>201</v>
      </c>
      <c r="J561">
        <f t="shared" si="17"/>
        <v>67</v>
      </c>
    </row>
    <row r="562" spans="1:10" x14ac:dyDescent="0.25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  <c r="I562">
        <f t="shared" si="16"/>
        <v>228</v>
      </c>
      <c r="J562">
        <f t="shared" si="17"/>
        <v>76</v>
      </c>
    </row>
    <row r="563" spans="1:10" x14ac:dyDescent="0.25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  <c r="I563">
        <f t="shared" si="16"/>
        <v>211</v>
      </c>
      <c r="J563">
        <f t="shared" si="17"/>
        <v>70.333333333333329</v>
      </c>
    </row>
    <row r="564" spans="1:10" x14ac:dyDescent="0.25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  <c r="I564">
        <f t="shared" si="16"/>
        <v>278</v>
      </c>
      <c r="J564">
        <f t="shared" si="17"/>
        <v>92.666666666666671</v>
      </c>
    </row>
    <row r="565" spans="1:10" x14ac:dyDescent="0.25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  <c r="I565">
        <f t="shared" si="16"/>
        <v>223</v>
      </c>
      <c r="J565">
        <f t="shared" si="17"/>
        <v>74.333333333333329</v>
      </c>
    </row>
    <row r="566" spans="1:10" x14ac:dyDescent="0.25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  <c r="I566">
        <f t="shared" si="16"/>
        <v>145</v>
      </c>
      <c r="J566">
        <f t="shared" si="17"/>
        <v>48.333333333333336</v>
      </c>
    </row>
    <row r="567" spans="1:10" x14ac:dyDescent="0.25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  <c r="I567">
        <f t="shared" si="16"/>
        <v>136</v>
      </c>
      <c r="J567">
        <f t="shared" si="17"/>
        <v>45.333333333333336</v>
      </c>
    </row>
    <row r="568" spans="1:10" x14ac:dyDescent="0.25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  <c r="I568">
        <f t="shared" si="16"/>
        <v>292</v>
      </c>
      <c r="J568">
        <f t="shared" si="17"/>
        <v>97.333333333333329</v>
      </c>
    </row>
    <row r="569" spans="1:10" x14ac:dyDescent="0.25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  <c r="I569">
        <f t="shared" si="16"/>
        <v>210</v>
      </c>
      <c r="J569">
        <f t="shared" si="17"/>
        <v>70</v>
      </c>
    </row>
    <row r="570" spans="1:10" x14ac:dyDescent="0.25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  <c r="I570">
        <f t="shared" si="16"/>
        <v>158</v>
      </c>
      <c r="J570">
        <f t="shared" si="17"/>
        <v>52.666666666666664</v>
      </c>
    </row>
    <row r="571" spans="1:10" x14ac:dyDescent="0.25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  <c r="I571">
        <f t="shared" si="16"/>
        <v>203</v>
      </c>
      <c r="J571">
        <f t="shared" si="17"/>
        <v>67.666666666666671</v>
      </c>
    </row>
    <row r="572" spans="1:10" x14ac:dyDescent="0.25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  <c r="I572">
        <f t="shared" si="16"/>
        <v>216</v>
      </c>
      <c r="J572">
        <f t="shared" si="17"/>
        <v>72</v>
      </c>
    </row>
    <row r="573" spans="1:10" x14ac:dyDescent="0.25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  <c r="I573">
        <f t="shared" si="16"/>
        <v>279</v>
      </c>
      <c r="J573">
        <f t="shared" si="17"/>
        <v>93</v>
      </c>
    </row>
    <row r="574" spans="1:10" x14ac:dyDescent="0.25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  <c r="I574">
        <f t="shared" si="16"/>
        <v>171</v>
      </c>
      <c r="J574">
        <f t="shared" si="17"/>
        <v>57</v>
      </c>
    </row>
    <row r="575" spans="1:10" x14ac:dyDescent="0.25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  <c r="I575">
        <f t="shared" si="16"/>
        <v>180</v>
      </c>
      <c r="J575">
        <f t="shared" si="17"/>
        <v>60</v>
      </c>
    </row>
    <row r="576" spans="1:10" x14ac:dyDescent="0.25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  <c r="I576">
        <f t="shared" si="16"/>
        <v>226</v>
      </c>
      <c r="J576">
        <f t="shared" si="17"/>
        <v>75.333333333333329</v>
      </c>
    </row>
    <row r="577" spans="1:10" x14ac:dyDescent="0.25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  <c r="I577">
        <f t="shared" si="16"/>
        <v>148</v>
      </c>
      <c r="J577">
        <f t="shared" si="17"/>
        <v>49.333333333333336</v>
      </c>
    </row>
    <row r="578" spans="1:10" x14ac:dyDescent="0.25">
      <c r="A578" t="s">
        <v>17</v>
      </c>
      <c r="B578" t="s">
        <v>18</v>
      </c>
      <c r="D578" t="s">
        <v>11</v>
      </c>
      <c r="E578" t="s">
        <v>15</v>
      </c>
      <c r="F578">
        <v>61</v>
      </c>
      <c r="G578">
        <v>51</v>
      </c>
      <c r="H578">
        <v>52</v>
      </c>
      <c r="I578">
        <f t="shared" si="16"/>
        <v>164</v>
      </c>
      <c r="J578">
        <f t="shared" si="17"/>
        <v>54.666666666666664</v>
      </c>
    </row>
    <row r="579" spans="1:10" x14ac:dyDescent="0.25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  <c r="I579">
        <f t="shared" ref="I579:I642" si="18">SUM(F579+G579+H579)</f>
        <v>261</v>
      </c>
      <c r="J579">
        <f t="shared" ref="J579:J642" si="19">I579/3</f>
        <v>87</v>
      </c>
    </row>
    <row r="580" spans="1:10" x14ac:dyDescent="0.25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  <c r="I580">
        <f t="shared" si="18"/>
        <v>162</v>
      </c>
      <c r="J580">
        <f t="shared" si="19"/>
        <v>54</v>
      </c>
    </row>
    <row r="581" spans="1:10" x14ac:dyDescent="0.25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  <c r="I581">
        <f t="shared" si="18"/>
        <v>182</v>
      </c>
      <c r="J581">
        <f t="shared" si="19"/>
        <v>60.666666666666664</v>
      </c>
    </row>
    <row r="582" spans="1:10" x14ac:dyDescent="0.25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  <c r="I582">
        <f t="shared" si="18"/>
        <v>274</v>
      </c>
      <c r="J582">
        <f t="shared" si="19"/>
        <v>91.333333333333329</v>
      </c>
    </row>
    <row r="583" spans="1:10" x14ac:dyDescent="0.25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  <c r="I583">
        <f t="shared" si="18"/>
        <v>236</v>
      </c>
      <c r="J583">
        <f t="shared" si="19"/>
        <v>78.666666666666671</v>
      </c>
    </row>
    <row r="584" spans="1:10" x14ac:dyDescent="0.25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  <c r="I584">
        <f t="shared" si="18"/>
        <v>214</v>
      </c>
      <c r="J584">
        <f t="shared" si="19"/>
        <v>71.333333333333329</v>
      </c>
    </row>
    <row r="585" spans="1:10" x14ac:dyDescent="0.25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  <c r="I585">
        <f t="shared" si="18"/>
        <v>228</v>
      </c>
      <c r="J585">
        <f t="shared" si="19"/>
        <v>76</v>
      </c>
    </row>
    <row r="586" spans="1:10" x14ac:dyDescent="0.25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  <c r="I586">
        <f t="shared" si="18"/>
        <v>223</v>
      </c>
      <c r="J586">
        <f t="shared" si="19"/>
        <v>74.333333333333329</v>
      </c>
    </row>
    <row r="587" spans="1:10" x14ac:dyDescent="0.25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  <c r="I587">
        <f t="shared" si="18"/>
        <v>217</v>
      </c>
      <c r="J587">
        <f t="shared" si="19"/>
        <v>72.333333333333329</v>
      </c>
    </row>
    <row r="588" spans="1:10" x14ac:dyDescent="0.25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  <c r="I588">
        <f t="shared" si="18"/>
        <v>201</v>
      </c>
      <c r="J588">
        <f t="shared" si="19"/>
        <v>67</v>
      </c>
    </row>
    <row r="589" spans="1:10" x14ac:dyDescent="0.25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  <c r="I589">
        <f t="shared" si="18"/>
        <v>169</v>
      </c>
      <c r="J589">
        <f t="shared" si="19"/>
        <v>56.333333333333336</v>
      </c>
    </row>
    <row r="590" spans="1:10" x14ac:dyDescent="0.25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  <c r="I590">
        <f t="shared" si="18"/>
        <v>183</v>
      </c>
      <c r="J590">
        <f t="shared" si="19"/>
        <v>61</v>
      </c>
    </row>
    <row r="591" spans="1:10" x14ac:dyDescent="0.25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  <c r="I591">
        <f t="shared" si="18"/>
        <v>179</v>
      </c>
      <c r="J591">
        <f t="shared" si="19"/>
        <v>59.666666666666664</v>
      </c>
    </row>
    <row r="592" spans="1:10" x14ac:dyDescent="0.25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  <c r="I592">
        <f t="shared" si="18"/>
        <v>169</v>
      </c>
      <c r="J592">
        <f t="shared" si="19"/>
        <v>56.333333333333336</v>
      </c>
    </row>
    <row r="593" spans="1:10" x14ac:dyDescent="0.25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  <c r="I593">
        <f t="shared" si="18"/>
        <v>183</v>
      </c>
      <c r="J593">
        <f t="shared" si="19"/>
        <v>61</v>
      </c>
    </row>
    <row r="594" spans="1:10" x14ac:dyDescent="0.25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  <c r="I594">
        <f t="shared" si="18"/>
        <v>200</v>
      </c>
      <c r="J594">
        <f t="shared" si="19"/>
        <v>66.666666666666671</v>
      </c>
    </row>
    <row r="595" spans="1:10" x14ac:dyDescent="0.25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  <c r="I595">
        <f t="shared" si="18"/>
        <v>223</v>
      </c>
      <c r="J595">
        <f t="shared" si="19"/>
        <v>74.333333333333329</v>
      </c>
    </row>
    <row r="596" spans="1:10" x14ac:dyDescent="0.25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  <c r="I596">
        <f t="shared" si="18"/>
        <v>291</v>
      </c>
      <c r="J596">
        <f t="shared" si="19"/>
        <v>97</v>
      </c>
    </row>
    <row r="597" spans="1:10" x14ac:dyDescent="0.25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  <c r="I597">
        <f t="shared" si="18"/>
        <v>207</v>
      </c>
      <c r="J597">
        <f t="shared" si="19"/>
        <v>69</v>
      </c>
    </row>
    <row r="598" spans="1:10" x14ac:dyDescent="0.25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  <c r="I598">
        <f t="shared" si="18"/>
        <v>69</v>
      </c>
      <c r="J598">
        <f t="shared" si="19"/>
        <v>23</v>
      </c>
    </row>
    <row r="599" spans="1:10" x14ac:dyDescent="0.25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  <c r="I599">
        <f t="shared" si="18"/>
        <v>155</v>
      </c>
      <c r="J599">
        <f t="shared" si="19"/>
        <v>51.666666666666664</v>
      </c>
    </row>
    <row r="600" spans="1:10" x14ac:dyDescent="0.25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  <c r="I600">
        <f t="shared" si="18"/>
        <v>219</v>
      </c>
      <c r="J600">
        <f t="shared" si="19"/>
        <v>73</v>
      </c>
    </row>
    <row r="601" spans="1:10" x14ac:dyDescent="0.25">
      <c r="A601" t="s">
        <v>8</v>
      </c>
      <c r="B601" t="s">
        <v>21</v>
      </c>
      <c r="D601" t="s">
        <v>11</v>
      </c>
      <c r="E601" t="s">
        <v>12</v>
      </c>
      <c r="F601">
        <v>65</v>
      </c>
      <c r="G601">
        <v>82</v>
      </c>
      <c r="H601">
        <v>81</v>
      </c>
      <c r="I601">
        <f t="shared" si="18"/>
        <v>228</v>
      </c>
      <c r="J601">
        <f t="shared" si="19"/>
        <v>76</v>
      </c>
    </row>
    <row r="602" spans="1:10" x14ac:dyDescent="0.25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  <c r="I602">
        <f t="shared" si="18"/>
        <v>177</v>
      </c>
      <c r="J602">
        <f t="shared" si="19"/>
        <v>59</v>
      </c>
    </row>
    <row r="603" spans="1:10" x14ac:dyDescent="0.25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  <c r="I603">
        <f t="shared" si="18"/>
        <v>88</v>
      </c>
      <c r="J603">
        <f t="shared" si="19"/>
        <v>29.333333333333332</v>
      </c>
    </row>
    <row r="604" spans="1:10" x14ac:dyDescent="0.25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  <c r="I604">
        <f t="shared" si="18"/>
        <v>234</v>
      </c>
      <c r="J604">
        <f t="shared" si="19"/>
        <v>78</v>
      </c>
    </row>
    <row r="605" spans="1:10" x14ac:dyDescent="0.25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  <c r="I605">
        <f t="shared" si="18"/>
        <v>168</v>
      </c>
      <c r="J605">
        <f t="shared" si="19"/>
        <v>56</v>
      </c>
    </row>
    <row r="606" spans="1:10" x14ac:dyDescent="0.25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  <c r="I606">
        <f t="shared" si="18"/>
        <v>263</v>
      </c>
      <c r="J606">
        <f t="shared" si="19"/>
        <v>87.666666666666671</v>
      </c>
    </row>
    <row r="607" spans="1:10" x14ac:dyDescent="0.25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  <c r="I607">
        <f t="shared" si="18"/>
        <v>209</v>
      </c>
      <c r="J607">
        <f t="shared" si="19"/>
        <v>69.666666666666671</v>
      </c>
    </row>
    <row r="608" spans="1:10" x14ac:dyDescent="0.25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  <c r="I608">
        <f t="shared" si="18"/>
        <v>251</v>
      </c>
      <c r="J608">
        <f t="shared" si="19"/>
        <v>83.666666666666671</v>
      </c>
    </row>
    <row r="609" spans="1:10" x14ac:dyDescent="0.25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  <c r="I609">
        <f t="shared" si="18"/>
        <v>152</v>
      </c>
      <c r="J609">
        <f t="shared" si="19"/>
        <v>50.666666666666664</v>
      </c>
    </row>
    <row r="610" spans="1:10" x14ac:dyDescent="0.25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  <c r="I610">
        <f t="shared" si="18"/>
        <v>187</v>
      </c>
      <c r="J610">
        <f t="shared" si="19"/>
        <v>62.333333333333336</v>
      </c>
    </row>
    <row r="611" spans="1:10" x14ac:dyDescent="0.25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  <c r="I611">
        <f t="shared" si="18"/>
        <v>186</v>
      </c>
      <c r="J611">
        <f t="shared" si="19"/>
        <v>62</v>
      </c>
    </row>
    <row r="612" spans="1:10" x14ac:dyDescent="0.25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  <c r="I612">
        <f t="shared" si="18"/>
        <v>192</v>
      </c>
      <c r="J612">
        <f t="shared" si="19"/>
        <v>64</v>
      </c>
    </row>
    <row r="613" spans="1:10" x14ac:dyDescent="0.25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  <c r="I613">
        <f t="shared" si="18"/>
        <v>183</v>
      </c>
      <c r="J613">
        <f t="shared" si="19"/>
        <v>61</v>
      </c>
    </row>
    <row r="614" spans="1:10" x14ac:dyDescent="0.25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  <c r="I614">
        <f t="shared" si="18"/>
        <v>275</v>
      </c>
      <c r="J614">
        <f t="shared" si="19"/>
        <v>91.666666666666671</v>
      </c>
    </row>
    <row r="615" spans="1:10" x14ac:dyDescent="0.25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  <c r="I615">
        <f t="shared" si="18"/>
        <v>216</v>
      </c>
      <c r="J615">
        <f t="shared" si="19"/>
        <v>72</v>
      </c>
    </row>
    <row r="616" spans="1:10" x14ac:dyDescent="0.25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  <c r="I616">
        <f t="shared" si="18"/>
        <v>268</v>
      </c>
      <c r="J616">
        <f t="shared" si="19"/>
        <v>89.333333333333329</v>
      </c>
    </row>
    <row r="617" spans="1:10" x14ac:dyDescent="0.25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  <c r="I617">
        <f t="shared" si="18"/>
        <v>200</v>
      </c>
      <c r="J617">
        <f t="shared" si="19"/>
        <v>66.666666666666671</v>
      </c>
    </row>
    <row r="618" spans="1:10" x14ac:dyDescent="0.25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  <c r="I618">
        <f t="shared" si="18"/>
        <v>120</v>
      </c>
      <c r="J618">
        <f t="shared" si="19"/>
        <v>40</v>
      </c>
    </row>
    <row r="619" spans="1:10" x14ac:dyDescent="0.25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  <c r="I619">
        <f t="shared" si="18"/>
        <v>249</v>
      </c>
      <c r="J619">
        <f t="shared" si="19"/>
        <v>83</v>
      </c>
    </row>
    <row r="620" spans="1:10" x14ac:dyDescent="0.25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  <c r="I620">
        <f t="shared" si="18"/>
        <v>260</v>
      </c>
      <c r="J620">
        <f t="shared" si="19"/>
        <v>86.666666666666671</v>
      </c>
    </row>
    <row r="621" spans="1:10" x14ac:dyDescent="0.25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  <c r="I621">
        <f t="shared" si="18"/>
        <v>206</v>
      </c>
      <c r="J621">
        <f t="shared" si="19"/>
        <v>68.666666666666671</v>
      </c>
    </row>
    <row r="622" spans="1:10" x14ac:dyDescent="0.25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  <c r="I622">
        <f t="shared" si="18"/>
        <v>150</v>
      </c>
      <c r="J622">
        <f t="shared" si="19"/>
        <v>50</v>
      </c>
    </row>
    <row r="623" spans="1:10" x14ac:dyDescent="0.25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  <c r="I623">
        <f t="shared" si="18"/>
        <v>181</v>
      </c>
      <c r="J623">
        <f t="shared" si="19"/>
        <v>60.333333333333336</v>
      </c>
    </row>
    <row r="624" spans="1:10" x14ac:dyDescent="0.25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  <c r="I624">
        <f t="shared" si="18"/>
        <v>161</v>
      </c>
      <c r="J624">
        <f t="shared" si="19"/>
        <v>53.666666666666664</v>
      </c>
    </row>
    <row r="625" spans="1:10" x14ac:dyDescent="0.25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  <c r="I625">
        <f t="shared" si="18"/>
        <v>282</v>
      </c>
      <c r="J625">
        <f t="shared" si="19"/>
        <v>94</v>
      </c>
    </row>
    <row r="626" spans="1:10" x14ac:dyDescent="0.25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  <c r="I626">
        <f t="shared" si="18"/>
        <v>181</v>
      </c>
      <c r="J626">
        <f t="shared" si="19"/>
        <v>60.333333333333336</v>
      </c>
    </row>
    <row r="627" spans="1:10" x14ac:dyDescent="0.25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  <c r="I627">
        <f t="shared" si="18"/>
        <v>296</v>
      </c>
      <c r="J627">
        <f t="shared" si="19"/>
        <v>98.666666666666671</v>
      </c>
    </row>
    <row r="628" spans="1:10" x14ac:dyDescent="0.25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  <c r="I628">
        <f t="shared" si="18"/>
        <v>202</v>
      </c>
      <c r="J628">
        <f t="shared" si="19"/>
        <v>67.333333333333329</v>
      </c>
    </row>
    <row r="629" spans="1:10" x14ac:dyDescent="0.25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  <c r="I629">
        <f t="shared" si="18"/>
        <v>155</v>
      </c>
      <c r="J629">
        <f t="shared" si="19"/>
        <v>51.666666666666664</v>
      </c>
    </row>
    <row r="630" spans="1:10" x14ac:dyDescent="0.25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  <c r="I630">
        <f t="shared" si="18"/>
        <v>152</v>
      </c>
      <c r="J630">
        <f t="shared" si="19"/>
        <v>50.666666666666664</v>
      </c>
    </row>
    <row r="631" spans="1:10" x14ac:dyDescent="0.25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  <c r="I631">
        <f t="shared" si="18"/>
        <v>150</v>
      </c>
      <c r="J631">
        <f t="shared" si="19"/>
        <v>50</v>
      </c>
    </row>
    <row r="632" spans="1:10" x14ac:dyDescent="0.25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  <c r="I632">
        <f t="shared" si="18"/>
        <v>201</v>
      </c>
      <c r="J632">
        <f t="shared" si="19"/>
        <v>67</v>
      </c>
    </row>
    <row r="633" spans="1:10" x14ac:dyDescent="0.25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  <c r="I633">
        <f t="shared" si="18"/>
        <v>204</v>
      </c>
      <c r="J633">
        <f t="shared" si="19"/>
        <v>68</v>
      </c>
    </row>
    <row r="634" spans="1:10" x14ac:dyDescent="0.25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  <c r="I634">
        <f t="shared" si="18"/>
        <v>221</v>
      </c>
      <c r="J634">
        <f t="shared" si="19"/>
        <v>73.666666666666671</v>
      </c>
    </row>
    <row r="635" spans="1:10" x14ac:dyDescent="0.25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  <c r="I635">
        <f t="shared" si="18"/>
        <v>248</v>
      </c>
      <c r="J635">
        <f t="shared" si="19"/>
        <v>82.666666666666671</v>
      </c>
    </row>
    <row r="636" spans="1:10" x14ac:dyDescent="0.25">
      <c r="A636" t="s">
        <v>17</v>
      </c>
      <c r="B636" t="s">
        <v>21</v>
      </c>
      <c r="D636" t="s">
        <v>11</v>
      </c>
      <c r="E636" t="s">
        <v>12</v>
      </c>
      <c r="F636">
        <v>84</v>
      </c>
      <c r="G636">
        <v>84</v>
      </c>
      <c r="H636">
        <v>80</v>
      </c>
      <c r="I636">
        <f t="shared" si="18"/>
        <v>248</v>
      </c>
      <c r="J636">
        <f t="shared" si="19"/>
        <v>82.666666666666671</v>
      </c>
    </row>
    <row r="637" spans="1:10" x14ac:dyDescent="0.25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  <c r="I637">
        <f t="shared" si="18"/>
        <v>209</v>
      </c>
      <c r="J637">
        <f t="shared" si="19"/>
        <v>69.666666666666671</v>
      </c>
    </row>
    <row r="638" spans="1:10" x14ac:dyDescent="0.25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  <c r="I638">
        <f t="shared" si="18"/>
        <v>228</v>
      </c>
      <c r="J638">
        <f t="shared" si="19"/>
        <v>76</v>
      </c>
    </row>
    <row r="639" spans="1:10" x14ac:dyDescent="0.25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  <c r="I639">
        <f t="shared" si="18"/>
        <v>260</v>
      </c>
      <c r="J639">
        <f t="shared" si="19"/>
        <v>86.666666666666671</v>
      </c>
    </row>
    <row r="640" spans="1:10" x14ac:dyDescent="0.25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  <c r="I640">
        <f t="shared" si="18"/>
        <v>236</v>
      </c>
      <c r="J640">
        <f t="shared" si="19"/>
        <v>78.666666666666671</v>
      </c>
    </row>
    <row r="641" spans="1:10" x14ac:dyDescent="0.25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  <c r="I641">
        <f t="shared" si="18"/>
        <v>223</v>
      </c>
      <c r="J641">
        <f t="shared" si="19"/>
        <v>74.333333333333329</v>
      </c>
    </row>
    <row r="642" spans="1:10" x14ac:dyDescent="0.25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  <c r="I642">
        <f t="shared" si="18"/>
        <v>144</v>
      </c>
      <c r="J642">
        <f t="shared" si="19"/>
        <v>48</v>
      </c>
    </row>
    <row r="643" spans="1:10" x14ac:dyDescent="0.25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  <c r="I643">
        <f t="shared" ref="I643:I706" si="20">SUM(F643+G643+H643)</f>
        <v>252</v>
      </c>
      <c r="J643">
        <f t="shared" ref="J643:J706" si="21">I643/3</f>
        <v>84</v>
      </c>
    </row>
    <row r="644" spans="1:10" x14ac:dyDescent="0.25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  <c r="I644">
        <f t="shared" si="20"/>
        <v>232</v>
      </c>
      <c r="J644">
        <f t="shared" si="21"/>
        <v>77.333333333333329</v>
      </c>
    </row>
    <row r="645" spans="1:10" x14ac:dyDescent="0.25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  <c r="I645">
        <f t="shared" si="20"/>
        <v>233</v>
      </c>
      <c r="J645">
        <f t="shared" si="21"/>
        <v>77.666666666666671</v>
      </c>
    </row>
    <row r="646" spans="1:10" x14ac:dyDescent="0.25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  <c r="I646">
        <f t="shared" si="20"/>
        <v>195</v>
      </c>
      <c r="J646">
        <f t="shared" si="21"/>
        <v>65</v>
      </c>
    </row>
    <row r="647" spans="1:10" x14ac:dyDescent="0.25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  <c r="I647">
        <f t="shared" si="20"/>
        <v>227</v>
      </c>
      <c r="J647">
        <f t="shared" si="21"/>
        <v>75.666666666666671</v>
      </c>
    </row>
    <row r="648" spans="1:10" x14ac:dyDescent="0.25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  <c r="I648">
        <f t="shared" si="20"/>
        <v>194</v>
      </c>
      <c r="J648">
        <f t="shared" si="21"/>
        <v>64.666666666666671</v>
      </c>
    </row>
    <row r="649" spans="1:10" x14ac:dyDescent="0.25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  <c r="I649">
        <f t="shared" si="20"/>
        <v>194</v>
      </c>
      <c r="J649">
        <f t="shared" si="21"/>
        <v>64.666666666666671</v>
      </c>
    </row>
    <row r="650" spans="1:10" x14ac:dyDescent="0.25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  <c r="I650">
        <f t="shared" si="20"/>
        <v>158</v>
      </c>
      <c r="J650">
        <f t="shared" si="21"/>
        <v>52.666666666666664</v>
      </c>
    </row>
    <row r="651" spans="1:10" x14ac:dyDescent="0.25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  <c r="I651">
        <f t="shared" si="20"/>
        <v>229</v>
      </c>
      <c r="J651">
        <f t="shared" si="21"/>
        <v>76.333333333333329</v>
      </c>
    </row>
    <row r="652" spans="1:10" x14ac:dyDescent="0.25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  <c r="I652">
        <f t="shared" si="20"/>
        <v>160</v>
      </c>
      <c r="J652">
        <f t="shared" si="21"/>
        <v>53.333333333333336</v>
      </c>
    </row>
    <row r="653" spans="1:10" x14ac:dyDescent="0.25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  <c r="I653">
        <f t="shared" si="20"/>
        <v>224</v>
      </c>
      <c r="J653">
        <f t="shared" si="21"/>
        <v>74.666666666666671</v>
      </c>
    </row>
    <row r="654" spans="1:10" x14ac:dyDescent="0.25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  <c r="I654">
        <f t="shared" si="20"/>
        <v>269</v>
      </c>
      <c r="J654">
        <f t="shared" si="21"/>
        <v>89.666666666666671</v>
      </c>
    </row>
    <row r="655" spans="1:10" x14ac:dyDescent="0.25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  <c r="I655">
        <f t="shared" si="20"/>
        <v>209</v>
      </c>
      <c r="J655">
        <f t="shared" si="21"/>
        <v>69.666666666666671</v>
      </c>
    </row>
    <row r="656" spans="1:10" x14ac:dyDescent="0.25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  <c r="I656">
        <f t="shared" si="20"/>
        <v>231</v>
      </c>
      <c r="J656">
        <f t="shared" si="21"/>
        <v>77</v>
      </c>
    </row>
    <row r="657" spans="1:10" x14ac:dyDescent="0.25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  <c r="I657">
        <f t="shared" si="20"/>
        <v>196</v>
      </c>
      <c r="J657">
        <f t="shared" si="21"/>
        <v>65.333333333333329</v>
      </c>
    </row>
    <row r="658" spans="1:10" x14ac:dyDescent="0.25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  <c r="I658">
        <f t="shared" si="20"/>
        <v>208</v>
      </c>
      <c r="J658">
        <f t="shared" si="21"/>
        <v>69.333333333333329</v>
      </c>
    </row>
    <row r="659" spans="1:10" x14ac:dyDescent="0.25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  <c r="I659">
        <f t="shared" si="20"/>
        <v>196</v>
      </c>
      <c r="J659">
        <f t="shared" si="21"/>
        <v>65.333333333333329</v>
      </c>
    </row>
    <row r="660" spans="1:10" x14ac:dyDescent="0.25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  <c r="I660">
        <f t="shared" si="20"/>
        <v>161</v>
      </c>
      <c r="J660">
        <f t="shared" si="21"/>
        <v>53.666666666666664</v>
      </c>
    </row>
    <row r="661" spans="1:10" x14ac:dyDescent="0.25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  <c r="I661">
        <f t="shared" si="20"/>
        <v>262</v>
      </c>
      <c r="J661">
        <f t="shared" si="21"/>
        <v>87.333333333333329</v>
      </c>
    </row>
    <row r="662" spans="1:10" x14ac:dyDescent="0.25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  <c r="I662">
        <f t="shared" si="20"/>
        <v>224</v>
      </c>
      <c r="J662">
        <f t="shared" si="21"/>
        <v>74.666666666666671</v>
      </c>
    </row>
    <row r="663" spans="1:10" x14ac:dyDescent="0.25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  <c r="I663">
        <f t="shared" si="20"/>
        <v>202</v>
      </c>
      <c r="J663">
        <f t="shared" si="21"/>
        <v>67.333333333333329</v>
      </c>
    </row>
    <row r="664" spans="1:10" x14ac:dyDescent="0.25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  <c r="I664">
        <f t="shared" si="20"/>
        <v>195</v>
      </c>
      <c r="J664">
        <f t="shared" si="21"/>
        <v>65</v>
      </c>
    </row>
    <row r="665" spans="1:10" x14ac:dyDescent="0.25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  <c r="I665">
        <f t="shared" si="20"/>
        <v>201</v>
      </c>
      <c r="J665">
        <f t="shared" si="21"/>
        <v>67</v>
      </c>
    </row>
    <row r="666" spans="1:10" x14ac:dyDescent="0.25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  <c r="I666">
        <f t="shared" si="20"/>
        <v>206</v>
      </c>
      <c r="J666">
        <f t="shared" si="21"/>
        <v>68.666666666666671</v>
      </c>
    </row>
    <row r="667" spans="1:10" x14ac:dyDescent="0.25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  <c r="I667">
        <f t="shared" si="20"/>
        <v>170</v>
      </c>
      <c r="J667">
        <f t="shared" si="21"/>
        <v>56.666666666666664</v>
      </c>
    </row>
    <row r="668" spans="1:10" x14ac:dyDescent="0.25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  <c r="I668">
        <f t="shared" si="20"/>
        <v>207</v>
      </c>
      <c r="J668">
        <f t="shared" si="21"/>
        <v>69</v>
      </c>
    </row>
    <row r="669" spans="1:10" x14ac:dyDescent="0.25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  <c r="I669">
        <f t="shared" si="20"/>
        <v>249</v>
      </c>
      <c r="J669">
        <f t="shared" si="21"/>
        <v>83</v>
      </c>
    </row>
    <row r="670" spans="1:10" x14ac:dyDescent="0.25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  <c r="I670">
        <f t="shared" si="20"/>
        <v>208</v>
      </c>
      <c r="J670">
        <f t="shared" si="21"/>
        <v>69.333333333333329</v>
      </c>
    </row>
    <row r="671" spans="1:10" x14ac:dyDescent="0.25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  <c r="I671">
        <f t="shared" si="20"/>
        <v>230</v>
      </c>
      <c r="J671">
        <f t="shared" si="21"/>
        <v>76.666666666666671</v>
      </c>
    </row>
    <row r="672" spans="1:10" x14ac:dyDescent="0.25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  <c r="I672">
        <f t="shared" si="20"/>
        <v>210</v>
      </c>
      <c r="J672">
        <f t="shared" si="21"/>
        <v>70</v>
      </c>
    </row>
    <row r="673" spans="1:10" x14ac:dyDescent="0.25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  <c r="I673">
        <f t="shared" si="20"/>
        <v>159</v>
      </c>
      <c r="J673">
        <f t="shared" si="21"/>
        <v>53</v>
      </c>
    </row>
    <row r="674" spans="1:10" x14ac:dyDescent="0.25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  <c r="I674">
        <f t="shared" si="20"/>
        <v>223</v>
      </c>
      <c r="J674">
        <f t="shared" si="21"/>
        <v>74.333333333333329</v>
      </c>
    </row>
    <row r="675" spans="1:10" x14ac:dyDescent="0.25">
      <c r="A675" t="s">
        <v>8</v>
      </c>
      <c r="D675" t="s">
        <v>11</v>
      </c>
      <c r="E675" t="s">
        <v>15</v>
      </c>
      <c r="F675">
        <v>65</v>
      </c>
      <c r="G675">
        <v>84</v>
      </c>
      <c r="H675">
        <v>84</v>
      </c>
      <c r="I675">
        <f t="shared" si="20"/>
        <v>233</v>
      </c>
      <c r="J675">
        <f t="shared" si="21"/>
        <v>77.666666666666671</v>
      </c>
    </row>
    <row r="676" spans="1:10" x14ac:dyDescent="0.25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  <c r="I676">
        <f t="shared" si="20"/>
        <v>224</v>
      </c>
      <c r="J676">
        <f t="shared" si="21"/>
        <v>74.666666666666671</v>
      </c>
    </row>
    <row r="677" spans="1:10" x14ac:dyDescent="0.25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  <c r="I677">
        <f t="shared" si="20"/>
        <v>180</v>
      </c>
      <c r="J677">
        <f t="shared" si="21"/>
        <v>60</v>
      </c>
    </row>
    <row r="678" spans="1:10" x14ac:dyDescent="0.25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  <c r="I678">
        <f t="shared" si="20"/>
        <v>227</v>
      </c>
      <c r="J678">
        <f t="shared" si="21"/>
        <v>75.666666666666671</v>
      </c>
    </row>
    <row r="679" spans="1:10" x14ac:dyDescent="0.25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  <c r="I679">
        <f t="shared" si="20"/>
        <v>228</v>
      </c>
      <c r="J679">
        <f t="shared" si="21"/>
        <v>76</v>
      </c>
    </row>
    <row r="680" spans="1:10" x14ac:dyDescent="0.25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  <c r="I680">
        <f t="shared" si="20"/>
        <v>234</v>
      </c>
      <c r="J680">
        <f t="shared" si="21"/>
        <v>78</v>
      </c>
    </row>
    <row r="681" spans="1:10" x14ac:dyDescent="0.25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  <c r="I681">
        <f t="shared" si="20"/>
        <v>184</v>
      </c>
      <c r="J681">
        <f t="shared" si="21"/>
        <v>61.333333333333336</v>
      </c>
    </row>
    <row r="682" spans="1:10" x14ac:dyDescent="0.25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  <c r="I682">
        <f t="shared" si="20"/>
        <v>213</v>
      </c>
      <c r="J682">
        <f t="shared" si="21"/>
        <v>71</v>
      </c>
    </row>
    <row r="683" spans="1:10" x14ac:dyDescent="0.25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  <c r="I683">
        <f t="shared" si="20"/>
        <v>188</v>
      </c>
      <c r="J683">
        <f t="shared" si="21"/>
        <v>62.666666666666664</v>
      </c>
    </row>
    <row r="684" spans="1:10" x14ac:dyDescent="0.25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  <c r="I684">
        <f t="shared" si="20"/>
        <v>171</v>
      </c>
      <c r="J684">
        <f t="shared" si="21"/>
        <v>57</v>
      </c>
    </row>
    <row r="685" spans="1:10" x14ac:dyDescent="0.25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  <c r="I685">
        <f t="shared" si="20"/>
        <v>113</v>
      </c>
      <c r="J685">
        <f t="shared" si="21"/>
        <v>37.666666666666664</v>
      </c>
    </row>
    <row r="686" spans="1:10" x14ac:dyDescent="0.25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  <c r="I686">
        <f t="shared" si="20"/>
        <v>196</v>
      </c>
      <c r="J686">
        <f t="shared" si="21"/>
        <v>65.333333333333329</v>
      </c>
    </row>
    <row r="687" spans="1:10" x14ac:dyDescent="0.25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  <c r="I687">
        <f t="shared" si="20"/>
        <v>293</v>
      </c>
      <c r="J687">
        <f t="shared" si="21"/>
        <v>97.666666666666671</v>
      </c>
    </row>
    <row r="688" spans="1:10" x14ac:dyDescent="0.25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  <c r="I688">
        <f t="shared" si="20"/>
        <v>228</v>
      </c>
      <c r="J688">
        <f t="shared" si="21"/>
        <v>76</v>
      </c>
    </row>
    <row r="689" spans="1:10" x14ac:dyDescent="0.25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  <c r="I689">
        <f t="shared" si="20"/>
        <v>228</v>
      </c>
      <c r="J689">
        <f t="shared" si="21"/>
        <v>76</v>
      </c>
    </row>
    <row r="690" spans="1:10" x14ac:dyDescent="0.25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  <c r="I690">
        <f t="shared" si="20"/>
        <v>155</v>
      </c>
      <c r="J690">
        <f t="shared" si="21"/>
        <v>51.666666666666664</v>
      </c>
    </row>
    <row r="691" spans="1:10" x14ac:dyDescent="0.25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  <c r="I691">
        <f t="shared" si="20"/>
        <v>266</v>
      </c>
      <c r="J691">
        <f t="shared" si="21"/>
        <v>88.666666666666671</v>
      </c>
    </row>
    <row r="692" spans="1:10" x14ac:dyDescent="0.25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  <c r="I692">
        <f t="shared" si="20"/>
        <v>155</v>
      </c>
      <c r="J692">
        <f t="shared" si="21"/>
        <v>51.666666666666664</v>
      </c>
    </row>
    <row r="693" spans="1:10" x14ac:dyDescent="0.25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  <c r="I693">
        <f t="shared" si="20"/>
        <v>227</v>
      </c>
      <c r="J693">
        <f t="shared" si="21"/>
        <v>75.666666666666671</v>
      </c>
    </row>
    <row r="694" spans="1:10" x14ac:dyDescent="0.25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  <c r="I694">
        <f t="shared" si="20"/>
        <v>221</v>
      </c>
      <c r="J694">
        <f t="shared" si="21"/>
        <v>73.666666666666671</v>
      </c>
    </row>
    <row r="695" spans="1:10" x14ac:dyDescent="0.25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  <c r="I695">
        <f t="shared" si="20"/>
        <v>227</v>
      </c>
      <c r="J695">
        <f t="shared" si="21"/>
        <v>75.666666666666671</v>
      </c>
    </row>
    <row r="696" spans="1:10" x14ac:dyDescent="0.25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  <c r="I696">
        <f t="shared" si="20"/>
        <v>168</v>
      </c>
      <c r="J696">
        <f t="shared" si="21"/>
        <v>56</v>
      </c>
    </row>
    <row r="697" spans="1:10" x14ac:dyDescent="0.25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  <c r="I697">
        <f t="shared" si="20"/>
        <v>254</v>
      </c>
      <c r="J697">
        <f t="shared" si="21"/>
        <v>84.666666666666671</v>
      </c>
    </row>
    <row r="698" spans="1:10" x14ac:dyDescent="0.25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  <c r="I698">
        <f t="shared" si="20"/>
        <v>247</v>
      </c>
      <c r="J698">
        <f t="shared" si="21"/>
        <v>82.333333333333329</v>
      </c>
    </row>
    <row r="699" spans="1:10" x14ac:dyDescent="0.25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  <c r="I699">
        <f t="shared" si="20"/>
        <v>201</v>
      </c>
      <c r="J699">
        <f t="shared" si="21"/>
        <v>67</v>
      </c>
    </row>
    <row r="700" spans="1:10" x14ac:dyDescent="0.25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  <c r="I700">
        <f t="shared" si="20"/>
        <v>214</v>
      </c>
      <c r="J700">
        <f t="shared" si="21"/>
        <v>71.333333333333329</v>
      </c>
    </row>
    <row r="701" spans="1:10" x14ac:dyDescent="0.25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  <c r="I701">
        <f t="shared" si="20"/>
        <v>191</v>
      </c>
      <c r="J701">
        <f t="shared" si="21"/>
        <v>63.666666666666664</v>
      </c>
    </row>
    <row r="702" spans="1:10" x14ac:dyDescent="0.25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  <c r="I702">
        <f t="shared" si="20"/>
        <v>242</v>
      </c>
      <c r="J702">
        <f t="shared" si="21"/>
        <v>80.666666666666671</v>
      </c>
    </row>
    <row r="703" spans="1:10" x14ac:dyDescent="0.25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  <c r="I703">
        <f t="shared" si="20"/>
        <v>196</v>
      </c>
      <c r="J703">
        <f t="shared" si="21"/>
        <v>65.333333333333329</v>
      </c>
    </row>
    <row r="704" spans="1:10" x14ac:dyDescent="0.25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  <c r="I704">
        <f t="shared" si="20"/>
        <v>258</v>
      </c>
      <c r="J704">
        <f t="shared" si="21"/>
        <v>86</v>
      </c>
    </row>
    <row r="705" spans="1:10" x14ac:dyDescent="0.25">
      <c r="A705" t="s">
        <v>8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  <c r="I705">
        <f t="shared" si="20"/>
        <v>194</v>
      </c>
      <c r="J705">
        <f t="shared" si="21"/>
        <v>64.666666666666671</v>
      </c>
    </row>
    <row r="706" spans="1:10" x14ac:dyDescent="0.25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  <c r="I706">
        <f t="shared" si="20"/>
        <v>186</v>
      </c>
      <c r="J706">
        <f t="shared" si="21"/>
        <v>62</v>
      </c>
    </row>
    <row r="707" spans="1:10" x14ac:dyDescent="0.25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  <c r="I707">
        <f t="shared" ref="I707:I770" si="22">SUM(F707+G707+H707)</f>
        <v>199</v>
      </c>
      <c r="J707">
        <f t="shared" ref="J707:J770" si="23">I707/3</f>
        <v>66.333333333333329</v>
      </c>
    </row>
    <row r="708" spans="1:10" x14ac:dyDescent="0.25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  <c r="I708">
        <f t="shared" si="22"/>
        <v>116</v>
      </c>
      <c r="J708">
        <f t="shared" si="23"/>
        <v>38.666666666666664</v>
      </c>
    </row>
    <row r="709" spans="1:10" x14ac:dyDescent="0.25">
      <c r="A709" t="s">
        <v>17</v>
      </c>
      <c r="B709" t="s">
        <v>13</v>
      </c>
      <c r="D709" t="s">
        <v>11</v>
      </c>
      <c r="E709" t="s">
        <v>12</v>
      </c>
      <c r="F709">
        <v>66</v>
      </c>
      <c r="G709">
        <v>59</v>
      </c>
      <c r="H709">
        <v>52</v>
      </c>
      <c r="I709">
        <f t="shared" si="22"/>
        <v>177</v>
      </c>
      <c r="J709">
        <f t="shared" si="23"/>
        <v>59</v>
      </c>
    </row>
    <row r="710" spans="1:10" x14ac:dyDescent="0.25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  <c r="I710">
        <f t="shared" si="22"/>
        <v>255</v>
      </c>
      <c r="J710">
        <f t="shared" si="23"/>
        <v>85</v>
      </c>
    </row>
    <row r="711" spans="1:10" x14ac:dyDescent="0.25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  <c r="I711">
        <f t="shared" si="22"/>
        <v>161</v>
      </c>
      <c r="J711">
        <f t="shared" si="23"/>
        <v>53.666666666666664</v>
      </c>
    </row>
    <row r="712" spans="1:10" x14ac:dyDescent="0.25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  <c r="I712">
        <f t="shared" si="22"/>
        <v>267</v>
      </c>
      <c r="J712">
        <f t="shared" si="23"/>
        <v>89</v>
      </c>
    </row>
    <row r="713" spans="1:10" x14ac:dyDescent="0.25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  <c r="I713">
        <f t="shared" si="22"/>
        <v>250</v>
      </c>
      <c r="J713">
        <f t="shared" si="23"/>
        <v>83.333333333333329</v>
      </c>
    </row>
    <row r="714" spans="1:10" x14ac:dyDescent="0.25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  <c r="I714">
        <f t="shared" si="22"/>
        <v>297</v>
      </c>
      <c r="J714">
        <f t="shared" si="23"/>
        <v>99</v>
      </c>
    </row>
    <row r="715" spans="1:10" x14ac:dyDescent="0.25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  <c r="I715">
        <f t="shared" si="22"/>
        <v>246</v>
      </c>
      <c r="J715">
        <f t="shared" si="23"/>
        <v>82</v>
      </c>
    </row>
    <row r="716" spans="1:10" x14ac:dyDescent="0.25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  <c r="I716">
        <f t="shared" si="22"/>
        <v>204</v>
      </c>
      <c r="J716">
        <f t="shared" si="23"/>
        <v>68</v>
      </c>
    </row>
    <row r="717" spans="1:10" x14ac:dyDescent="0.25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  <c r="I717">
        <f t="shared" si="22"/>
        <v>257</v>
      </c>
      <c r="J717">
        <f t="shared" si="23"/>
        <v>85.666666666666671</v>
      </c>
    </row>
    <row r="718" spans="1:10" x14ac:dyDescent="0.25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  <c r="I718">
        <f t="shared" si="22"/>
        <v>223</v>
      </c>
      <c r="J718">
        <f t="shared" si="23"/>
        <v>74.333333333333329</v>
      </c>
    </row>
    <row r="719" spans="1:10" x14ac:dyDescent="0.25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  <c r="I719">
        <f t="shared" si="22"/>
        <v>291</v>
      </c>
      <c r="J719">
        <f t="shared" si="23"/>
        <v>97</v>
      </c>
    </row>
    <row r="720" spans="1:10" x14ac:dyDescent="0.25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  <c r="I720">
        <f t="shared" si="22"/>
        <v>226</v>
      </c>
      <c r="J720">
        <f t="shared" si="23"/>
        <v>75.333333333333329</v>
      </c>
    </row>
    <row r="721" spans="1:10" x14ac:dyDescent="0.25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  <c r="I721">
        <f t="shared" si="22"/>
        <v>244</v>
      </c>
      <c r="J721">
        <f t="shared" si="23"/>
        <v>81.333333333333329</v>
      </c>
    </row>
    <row r="722" spans="1:10" x14ac:dyDescent="0.25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  <c r="I722">
        <f t="shared" si="22"/>
        <v>204</v>
      </c>
      <c r="J722">
        <f t="shared" si="23"/>
        <v>68</v>
      </c>
    </row>
    <row r="723" spans="1:10" x14ac:dyDescent="0.25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  <c r="I723">
        <f t="shared" si="22"/>
        <v>173</v>
      </c>
      <c r="J723">
        <f t="shared" si="23"/>
        <v>57.666666666666664</v>
      </c>
    </row>
    <row r="724" spans="1:10" x14ac:dyDescent="0.25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  <c r="I724">
        <f t="shared" si="22"/>
        <v>252</v>
      </c>
      <c r="J724">
        <f t="shared" si="23"/>
        <v>84</v>
      </c>
    </row>
    <row r="725" spans="1:10" x14ac:dyDescent="0.25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  <c r="I725">
        <f t="shared" si="22"/>
        <v>140</v>
      </c>
      <c r="J725">
        <f t="shared" si="23"/>
        <v>46.666666666666664</v>
      </c>
    </row>
    <row r="726" spans="1:10" x14ac:dyDescent="0.25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  <c r="I726">
        <f t="shared" si="22"/>
        <v>131</v>
      </c>
      <c r="J726">
        <f t="shared" si="23"/>
        <v>43.666666666666664</v>
      </c>
    </row>
    <row r="727" spans="1:10" x14ac:dyDescent="0.25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  <c r="I727">
        <f t="shared" si="22"/>
        <v>226</v>
      </c>
      <c r="J727">
        <f t="shared" si="23"/>
        <v>75.333333333333329</v>
      </c>
    </row>
    <row r="728" spans="1:10" x14ac:dyDescent="0.25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  <c r="I728">
        <f t="shared" si="22"/>
        <v>217</v>
      </c>
      <c r="J728">
        <f t="shared" si="23"/>
        <v>72.333333333333329</v>
      </c>
    </row>
    <row r="729" spans="1:10" x14ac:dyDescent="0.25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  <c r="I729">
        <f t="shared" si="22"/>
        <v>176</v>
      </c>
      <c r="J729">
        <f t="shared" si="23"/>
        <v>58.666666666666664</v>
      </c>
    </row>
    <row r="730" spans="1:10" x14ac:dyDescent="0.25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  <c r="I730">
        <f t="shared" si="22"/>
        <v>249</v>
      </c>
      <c r="J730">
        <f t="shared" si="23"/>
        <v>83</v>
      </c>
    </row>
    <row r="731" spans="1:10" x14ac:dyDescent="0.25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  <c r="I731">
        <f t="shared" si="22"/>
        <v>129</v>
      </c>
      <c r="J731">
        <f t="shared" si="23"/>
        <v>43</v>
      </c>
    </row>
    <row r="732" spans="1:10" x14ac:dyDescent="0.25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  <c r="I732">
        <f t="shared" si="22"/>
        <v>225</v>
      </c>
      <c r="J732">
        <f t="shared" si="23"/>
        <v>75</v>
      </c>
    </row>
    <row r="733" spans="1:10" x14ac:dyDescent="0.25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  <c r="I733">
        <f t="shared" si="22"/>
        <v>144</v>
      </c>
      <c r="J733">
        <f t="shared" si="23"/>
        <v>48</v>
      </c>
    </row>
    <row r="734" spans="1:10" x14ac:dyDescent="0.25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  <c r="I734">
        <f t="shared" si="22"/>
        <v>270</v>
      </c>
      <c r="J734">
        <f t="shared" si="23"/>
        <v>90</v>
      </c>
    </row>
    <row r="735" spans="1:10" x14ac:dyDescent="0.25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  <c r="I735">
        <f t="shared" si="22"/>
        <v>146</v>
      </c>
      <c r="J735">
        <f t="shared" si="23"/>
        <v>48.666666666666664</v>
      </c>
    </row>
    <row r="736" spans="1:10" x14ac:dyDescent="0.25">
      <c r="A736" t="s">
        <v>8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  <c r="I736">
        <f t="shared" si="22"/>
        <v>168</v>
      </c>
      <c r="J736">
        <f t="shared" si="23"/>
        <v>56</v>
      </c>
    </row>
    <row r="737" spans="1:10" x14ac:dyDescent="0.25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  <c r="I737">
        <f t="shared" si="22"/>
        <v>183</v>
      </c>
      <c r="J737">
        <f t="shared" si="23"/>
        <v>61</v>
      </c>
    </row>
    <row r="738" spans="1:10" x14ac:dyDescent="0.25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  <c r="I738">
        <f t="shared" si="22"/>
        <v>255</v>
      </c>
      <c r="J738">
        <f t="shared" si="23"/>
        <v>85</v>
      </c>
    </row>
    <row r="739" spans="1:10" x14ac:dyDescent="0.25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  <c r="I739">
        <f t="shared" si="22"/>
        <v>192</v>
      </c>
      <c r="J739">
        <f t="shared" si="23"/>
        <v>64</v>
      </c>
    </row>
    <row r="740" spans="1:10" x14ac:dyDescent="0.25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  <c r="I740">
        <f t="shared" si="22"/>
        <v>225</v>
      </c>
      <c r="J740">
        <f t="shared" si="23"/>
        <v>75</v>
      </c>
    </row>
    <row r="741" spans="1:10" x14ac:dyDescent="0.25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  <c r="I741">
        <f t="shared" si="22"/>
        <v>176</v>
      </c>
      <c r="J741">
        <f t="shared" si="23"/>
        <v>58.666666666666664</v>
      </c>
    </row>
    <row r="742" spans="1:10" x14ac:dyDescent="0.25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  <c r="I742">
        <f t="shared" si="22"/>
        <v>225</v>
      </c>
      <c r="J742">
        <f t="shared" si="23"/>
        <v>75</v>
      </c>
    </row>
    <row r="743" spans="1:10" x14ac:dyDescent="0.25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  <c r="I743">
        <f t="shared" si="22"/>
        <v>150</v>
      </c>
      <c r="J743">
        <f t="shared" si="23"/>
        <v>50</v>
      </c>
    </row>
    <row r="744" spans="1:10" x14ac:dyDescent="0.25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  <c r="I744">
        <f t="shared" si="22"/>
        <v>247</v>
      </c>
      <c r="J744">
        <f t="shared" si="23"/>
        <v>82.333333333333329</v>
      </c>
    </row>
    <row r="745" spans="1:10" x14ac:dyDescent="0.25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  <c r="I745">
        <f t="shared" si="22"/>
        <v>204</v>
      </c>
      <c r="J745">
        <f t="shared" si="23"/>
        <v>68</v>
      </c>
    </row>
    <row r="746" spans="1:10" x14ac:dyDescent="0.25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  <c r="I746">
        <f t="shared" si="22"/>
        <v>157</v>
      </c>
      <c r="J746">
        <f t="shared" si="23"/>
        <v>52.333333333333336</v>
      </c>
    </row>
    <row r="747" spans="1:10" x14ac:dyDescent="0.25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  <c r="I747">
        <f t="shared" si="22"/>
        <v>225</v>
      </c>
      <c r="J747">
        <f t="shared" si="23"/>
        <v>75</v>
      </c>
    </row>
    <row r="748" spans="1:10" x14ac:dyDescent="0.25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  <c r="I748">
        <f t="shared" si="22"/>
        <v>215</v>
      </c>
      <c r="J748">
        <f t="shared" si="23"/>
        <v>71.666666666666671</v>
      </c>
    </row>
    <row r="749" spans="1:10" x14ac:dyDescent="0.25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  <c r="I749">
        <f t="shared" si="22"/>
        <v>201</v>
      </c>
      <c r="J749">
        <f t="shared" si="23"/>
        <v>67</v>
      </c>
    </row>
    <row r="750" spans="1:10" x14ac:dyDescent="0.25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  <c r="I750">
        <f t="shared" si="22"/>
        <v>169</v>
      </c>
      <c r="J750">
        <f t="shared" si="23"/>
        <v>56.333333333333336</v>
      </c>
    </row>
    <row r="751" spans="1:10" x14ac:dyDescent="0.25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  <c r="I751">
        <f t="shared" si="22"/>
        <v>257</v>
      </c>
      <c r="J751">
        <f t="shared" si="23"/>
        <v>85.666666666666671</v>
      </c>
    </row>
    <row r="752" spans="1:10" x14ac:dyDescent="0.25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  <c r="I752">
        <f t="shared" si="22"/>
        <v>208</v>
      </c>
      <c r="J752">
        <f t="shared" si="23"/>
        <v>69.333333333333329</v>
      </c>
    </row>
    <row r="753" spans="1:10" x14ac:dyDescent="0.25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  <c r="I753">
        <f t="shared" si="22"/>
        <v>205</v>
      </c>
      <c r="J753">
        <f t="shared" si="23"/>
        <v>68.333333333333329</v>
      </c>
    </row>
    <row r="754" spans="1:10" x14ac:dyDescent="0.25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  <c r="I754">
        <f t="shared" si="22"/>
        <v>231</v>
      </c>
      <c r="J754">
        <f t="shared" si="23"/>
        <v>77</v>
      </c>
    </row>
    <row r="755" spans="1:10" x14ac:dyDescent="0.25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  <c r="I755">
        <f t="shared" si="22"/>
        <v>252</v>
      </c>
      <c r="J755">
        <f t="shared" si="23"/>
        <v>84</v>
      </c>
    </row>
    <row r="756" spans="1:10" x14ac:dyDescent="0.25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  <c r="I756">
        <f t="shared" si="22"/>
        <v>166</v>
      </c>
      <c r="J756">
        <f t="shared" si="23"/>
        <v>55.333333333333336</v>
      </c>
    </row>
    <row r="757" spans="1:10" x14ac:dyDescent="0.25">
      <c r="A757" t="s">
        <v>8</v>
      </c>
      <c r="B757" t="s">
        <v>24</v>
      </c>
      <c r="D757" t="s">
        <v>11</v>
      </c>
      <c r="E757" t="s">
        <v>12</v>
      </c>
      <c r="F757">
        <v>84</v>
      </c>
      <c r="G757">
        <v>95</v>
      </c>
      <c r="H757">
        <v>92</v>
      </c>
      <c r="I757">
        <f t="shared" si="22"/>
        <v>271</v>
      </c>
      <c r="J757">
        <f t="shared" si="23"/>
        <v>90.333333333333329</v>
      </c>
    </row>
    <row r="758" spans="1:10" x14ac:dyDescent="0.25">
      <c r="A758" t="s">
        <v>17</v>
      </c>
      <c r="B758" t="s">
        <v>21</v>
      </c>
      <c r="D758" t="s">
        <v>11</v>
      </c>
      <c r="E758" t="s">
        <v>12</v>
      </c>
      <c r="F758">
        <v>55</v>
      </c>
      <c r="G758">
        <v>58</v>
      </c>
      <c r="H758">
        <v>52</v>
      </c>
      <c r="I758">
        <f t="shared" si="22"/>
        <v>165</v>
      </c>
      <c r="J758">
        <f t="shared" si="23"/>
        <v>55</v>
      </c>
    </row>
    <row r="759" spans="1:10" x14ac:dyDescent="0.25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  <c r="I759">
        <f t="shared" si="22"/>
        <v>210</v>
      </c>
      <c r="J759">
        <f t="shared" si="23"/>
        <v>70</v>
      </c>
    </row>
    <row r="760" spans="1:10" x14ac:dyDescent="0.25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  <c r="I760">
        <f t="shared" si="22"/>
        <v>176</v>
      </c>
      <c r="J760">
        <f t="shared" si="23"/>
        <v>58.666666666666664</v>
      </c>
    </row>
    <row r="761" spans="1:10" x14ac:dyDescent="0.25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  <c r="I761">
        <f t="shared" si="22"/>
        <v>223</v>
      </c>
      <c r="J761">
        <f t="shared" si="23"/>
        <v>74.333333333333329</v>
      </c>
    </row>
    <row r="762" spans="1:10" x14ac:dyDescent="0.25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  <c r="I762">
        <f t="shared" si="22"/>
        <v>189</v>
      </c>
      <c r="J762">
        <f t="shared" si="23"/>
        <v>63</v>
      </c>
    </row>
    <row r="763" spans="1:10" x14ac:dyDescent="0.25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  <c r="I763">
        <f t="shared" si="22"/>
        <v>160</v>
      </c>
      <c r="J763">
        <f t="shared" si="23"/>
        <v>53.333333333333336</v>
      </c>
    </row>
    <row r="764" spans="1:10" x14ac:dyDescent="0.25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  <c r="I764">
        <f t="shared" si="22"/>
        <v>245</v>
      </c>
      <c r="J764">
        <f t="shared" si="23"/>
        <v>81.666666666666671</v>
      </c>
    </row>
    <row r="765" spans="1:10" x14ac:dyDescent="0.25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  <c r="I765">
        <f t="shared" si="22"/>
        <v>187</v>
      </c>
      <c r="J765">
        <f t="shared" si="23"/>
        <v>62.333333333333336</v>
      </c>
    </row>
    <row r="766" spans="1:10" x14ac:dyDescent="0.25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  <c r="I766">
        <f t="shared" si="22"/>
        <v>182</v>
      </c>
      <c r="J766">
        <f t="shared" si="23"/>
        <v>60.666666666666664</v>
      </c>
    </row>
    <row r="767" spans="1:10" x14ac:dyDescent="0.25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  <c r="I767">
        <f t="shared" si="22"/>
        <v>218</v>
      </c>
      <c r="J767">
        <f t="shared" si="23"/>
        <v>72.666666666666671</v>
      </c>
    </row>
    <row r="768" spans="1:10" x14ac:dyDescent="0.25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  <c r="I768">
        <f t="shared" si="22"/>
        <v>210</v>
      </c>
      <c r="J768">
        <f t="shared" si="23"/>
        <v>70</v>
      </c>
    </row>
    <row r="769" spans="1:10" x14ac:dyDescent="0.25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  <c r="I769">
        <f t="shared" si="22"/>
        <v>198</v>
      </c>
      <c r="J769">
        <f t="shared" si="23"/>
        <v>66</v>
      </c>
    </row>
    <row r="770" spans="1:10" x14ac:dyDescent="0.25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  <c r="I770">
        <f t="shared" si="22"/>
        <v>214</v>
      </c>
      <c r="J770">
        <f t="shared" si="23"/>
        <v>71.333333333333329</v>
      </c>
    </row>
    <row r="771" spans="1:10" x14ac:dyDescent="0.25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  <c r="I771">
        <f t="shared" ref="I771:I834" si="24">SUM(F771+G771+H771)</f>
        <v>175</v>
      </c>
      <c r="J771">
        <f t="shared" ref="J771:J834" si="25">I771/3</f>
        <v>58.333333333333336</v>
      </c>
    </row>
    <row r="772" spans="1:10" x14ac:dyDescent="0.25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  <c r="I772">
        <f t="shared" si="24"/>
        <v>149</v>
      </c>
      <c r="J772">
        <f t="shared" si="25"/>
        <v>49.666666666666664</v>
      </c>
    </row>
    <row r="773" spans="1:10" x14ac:dyDescent="0.25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  <c r="I773">
        <f t="shared" si="24"/>
        <v>222</v>
      </c>
      <c r="J773">
        <f t="shared" si="25"/>
        <v>74</v>
      </c>
    </row>
    <row r="774" spans="1:10" x14ac:dyDescent="0.25">
      <c r="A774" t="s">
        <v>8</v>
      </c>
      <c r="B774" t="s">
        <v>9</v>
      </c>
      <c r="D774" t="s">
        <v>20</v>
      </c>
      <c r="E774" t="s">
        <v>15</v>
      </c>
      <c r="F774">
        <v>52</v>
      </c>
      <c r="G774">
        <v>67</v>
      </c>
      <c r="H774">
        <v>72</v>
      </c>
      <c r="I774">
        <f t="shared" si="24"/>
        <v>191</v>
      </c>
      <c r="J774">
        <f t="shared" si="25"/>
        <v>63.666666666666664</v>
      </c>
    </row>
    <row r="775" spans="1:10" x14ac:dyDescent="0.25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  <c r="I775">
        <f t="shared" si="24"/>
        <v>219</v>
      </c>
      <c r="J775">
        <f t="shared" si="25"/>
        <v>73</v>
      </c>
    </row>
    <row r="776" spans="1:10" x14ac:dyDescent="0.25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  <c r="I776">
        <f t="shared" si="24"/>
        <v>191</v>
      </c>
      <c r="J776">
        <f t="shared" si="25"/>
        <v>63.666666666666664</v>
      </c>
    </row>
    <row r="777" spans="1:10" x14ac:dyDescent="0.25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  <c r="I777">
        <f t="shared" si="24"/>
        <v>162</v>
      </c>
      <c r="J777">
        <f t="shared" si="25"/>
        <v>54</v>
      </c>
    </row>
    <row r="778" spans="1:10" x14ac:dyDescent="0.25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  <c r="I778">
        <f t="shared" si="24"/>
        <v>208</v>
      </c>
      <c r="J778">
        <f t="shared" si="25"/>
        <v>69.333333333333329</v>
      </c>
    </row>
    <row r="779" spans="1:10" x14ac:dyDescent="0.25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  <c r="I779">
        <f t="shared" si="24"/>
        <v>122</v>
      </c>
      <c r="J779">
        <f t="shared" si="25"/>
        <v>40.666666666666664</v>
      </c>
    </row>
    <row r="780" spans="1:10" x14ac:dyDescent="0.25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  <c r="I780">
        <f t="shared" si="24"/>
        <v>233</v>
      </c>
      <c r="J780">
        <f t="shared" si="25"/>
        <v>77.666666666666671</v>
      </c>
    </row>
    <row r="781" spans="1:10" x14ac:dyDescent="0.25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  <c r="I781">
        <f t="shared" si="24"/>
        <v>261</v>
      </c>
      <c r="J781">
        <f t="shared" si="25"/>
        <v>87</v>
      </c>
    </row>
    <row r="782" spans="1:10" x14ac:dyDescent="0.25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  <c r="I782">
        <f t="shared" si="24"/>
        <v>159</v>
      </c>
      <c r="J782">
        <f t="shared" si="25"/>
        <v>53</v>
      </c>
    </row>
    <row r="783" spans="1:10" x14ac:dyDescent="0.25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  <c r="I783">
        <f t="shared" si="24"/>
        <v>251</v>
      </c>
      <c r="J783">
        <f t="shared" si="25"/>
        <v>83.666666666666671</v>
      </c>
    </row>
    <row r="784" spans="1:10" x14ac:dyDescent="0.25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  <c r="I784">
        <f t="shared" si="24"/>
        <v>243</v>
      </c>
      <c r="J784">
        <f t="shared" si="25"/>
        <v>81</v>
      </c>
    </row>
    <row r="785" spans="1:10" x14ac:dyDescent="0.25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  <c r="I785">
        <f t="shared" si="24"/>
        <v>173</v>
      </c>
      <c r="J785">
        <f t="shared" si="25"/>
        <v>57.666666666666664</v>
      </c>
    </row>
    <row r="786" spans="1:10" x14ac:dyDescent="0.25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  <c r="I786">
        <f t="shared" si="24"/>
        <v>251</v>
      </c>
      <c r="J786">
        <f t="shared" si="25"/>
        <v>83.666666666666671</v>
      </c>
    </row>
    <row r="787" spans="1:10" x14ac:dyDescent="0.25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  <c r="I787">
        <f t="shared" si="24"/>
        <v>127</v>
      </c>
      <c r="J787">
        <f t="shared" si="25"/>
        <v>42.333333333333336</v>
      </c>
    </row>
    <row r="788" spans="1:10" x14ac:dyDescent="0.25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  <c r="I788">
        <f t="shared" si="24"/>
        <v>228</v>
      </c>
      <c r="J788">
        <f t="shared" si="25"/>
        <v>76</v>
      </c>
    </row>
    <row r="789" spans="1:10" x14ac:dyDescent="0.25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  <c r="I789">
        <f t="shared" si="24"/>
        <v>89</v>
      </c>
      <c r="J789">
        <f t="shared" si="25"/>
        <v>29.666666666666668</v>
      </c>
    </row>
    <row r="790" spans="1:10" x14ac:dyDescent="0.25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  <c r="I790">
        <f t="shared" si="24"/>
        <v>194</v>
      </c>
      <c r="J790">
        <f t="shared" si="25"/>
        <v>64.666666666666671</v>
      </c>
    </row>
    <row r="791" spans="1:10" x14ac:dyDescent="0.25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  <c r="I791">
        <f t="shared" si="24"/>
        <v>178</v>
      </c>
      <c r="J791">
        <f t="shared" si="25"/>
        <v>59.333333333333336</v>
      </c>
    </row>
    <row r="792" spans="1:10" x14ac:dyDescent="0.25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  <c r="I792">
        <f t="shared" si="24"/>
        <v>170</v>
      </c>
      <c r="J792">
        <f t="shared" si="25"/>
        <v>56.666666666666664</v>
      </c>
    </row>
    <row r="793" spans="1:10" x14ac:dyDescent="0.25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  <c r="I793">
        <f t="shared" si="24"/>
        <v>196</v>
      </c>
      <c r="J793">
        <f t="shared" si="25"/>
        <v>65.333333333333329</v>
      </c>
    </row>
    <row r="794" spans="1:10" x14ac:dyDescent="0.25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  <c r="I794">
        <f t="shared" si="24"/>
        <v>209</v>
      </c>
      <c r="J794">
        <f t="shared" si="25"/>
        <v>69.666666666666671</v>
      </c>
    </row>
    <row r="795" spans="1:10" x14ac:dyDescent="0.25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  <c r="I795">
        <f t="shared" si="24"/>
        <v>250</v>
      </c>
      <c r="J795">
        <f t="shared" si="25"/>
        <v>83.333333333333329</v>
      </c>
    </row>
    <row r="796" spans="1:10" x14ac:dyDescent="0.25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  <c r="I796">
        <f t="shared" si="24"/>
        <v>145</v>
      </c>
      <c r="J796">
        <f t="shared" si="25"/>
        <v>48.333333333333336</v>
      </c>
    </row>
    <row r="797" spans="1:10" x14ac:dyDescent="0.25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  <c r="I797">
        <f t="shared" si="24"/>
        <v>198</v>
      </c>
      <c r="J797">
        <f t="shared" si="25"/>
        <v>66</v>
      </c>
    </row>
    <row r="798" spans="1:10" x14ac:dyDescent="0.25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  <c r="I798">
        <f t="shared" si="24"/>
        <v>210</v>
      </c>
      <c r="J798">
        <f t="shared" si="25"/>
        <v>70</v>
      </c>
    </row>
    <row r="799" spans="1:10" x14ac:dyDescent="0.25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  <c r="I799">
        <f t="shared" si="24"/>
        <v>235</v>
      </c>
      <c r="J799">
        <f t="shared" si="25"/>
        <v>78.333333333333329</v>
      </c>
    </row>
    <row r="800" spans="1:10" x14ac:dyDescent="0.25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  <c r="I800">
        <f t="shared" si="24"/>
        <v>183</v>
      </c>
      <c r="J800">
        <f t="shared" si="25"/>
        <v>61</v>
      </c>
    </row>
    <row r="801" spans="1:10" x14ac:dyDescent="0.25">
      <c r="A801" t="s">
        <v>8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  <c r="I801">
        <f t="shared" si="24"/>
        <v>164</v>
      </c>
      <c r="J801">
        <f t="shared" si="25"/>
        <v>54.666666666666664</v>
      </c>
    </row>
    <row r="802" spans="1:10" x14ac:dyDescent="0.25">
      <c r="A802" t="s">
        <v>17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  <c r="I802">
        <f t="shared" si="24"/>
        <v>208</v>
      </c>
      <c r="J802">
        <f t="shared" si="25"/>
        <v>69.333333333333329</v>
      </c>
    </row>
    <row r="803" spans="1:10" x14ac:dyDescent="0.25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  <c r="I803">
        <f t="shared" si="24"/>
        <v>229</v>
      </c>
      <c r="J803">
        <f t="shared" si="25"/>
        <v>76.333333333333329</v>
      </c>
    </row>
    <row r="804" spans="1:10" x14ac:dyDescent="0.25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  <c r="I804">
        <f t="shared" si="24"/>
        <v>276</v>
      </c>
      <c r="J804">
        <f t="shared" si="25"/>
        <v>92</v>
      </c>
    </row>
    <row r="805" spans="1:10" x14ac:dyDescent="0.25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  <c r="I805">
        <f t="shared" si="24"/>
        <v>254</v>
      </c>
      <c r="J805">
        <f t="shared" si="25"/>
        <v>84.666666666666671</v>
      </c>
    </row>
    <row r="806" spans="1:10" x14ac:dyDescent="0.25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  <c r="I806">
        <f t="shared" si="24"/>
        <v>227</v>
      </c>
      <c r="J806">
        <f t="shared" si="25"/>
        <v>75.666666666666671</v>
      </c>
    </row>
    <row r="807" spans="1:10" x14ac:dyDescent="0.25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  <c r="I807">
        <f t="shared" si="24"/>
        <v>230</v>
      </c>
      <c r="J807">
        <f t="shared" si="25"/>
        <v>76.666666666666671</v>
      </c>
    </row>
    <row r="808" spans="1:10" x14ac:dyDescent="0.25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  <c r="I808">
        <f t="shared" si="24"/>
        <v>213</v>
      </c>
      <c r="J808">
        <f t="shared" si="25"/>
        <v>71</v>
      </c>
    </row>
    <row r="809" spans="1:10" x14ac:dyDescent="0.25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  <c r="I809">
        <f t="shared" si="24"/>
        <v>126</v>
      </c>
      <c r="J809">
        <f t="shared" si="25"/>
        <v>42</v>
      </c>
    </row>
    <row r="810" spans="1:10" x14ac:dyDescent="0.25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  <c r="I810">
        <f t="shared" si="24"/>
        <v>234</v>
      </c>
      <c r="J810">
        <f t="shared" si="25"/>
        <v>78</v>
      </c>
    </row>
    <row r="811" spans="1:10" x14ac:dyDescent="0.25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  <c r="I811">
        <f t="shared" si="24"/>
        <v>164</v>
      </c>
      <c r="J811">
        <f t="shared" si="25"/>
        <v>54.666666666666664</v>
      </c>
    </row>
    <row r="812" spans="1:10" x14ac:dyDescent="0.25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  <c r="I812">
        <f t="shared" si="24"/>
        <v>118</v>
      </c>
      <c r="J812">
        <f t="shared" si="25"/>
        <v>39.333333333333336</v>
      </c>
    </row>
    <row r="813" spans="1:10" x14ac:dyDescent="0.25">
      <c r="A813" t="s">
        <v>17</v>
      </c>
      <c r="D813" t="s">
        <v>20</v>
      </c>
      <c r="E813" t="s">
        <v>12</v>
      </c>
      <c r="F813">
        <v>45</v>
      </c>
      <c r="G813">
        <v>47</v>
      </c>
      <c r="H813">
        <v>49</v>
      </c>
      <c r="I813">
        <f t="shared" si="24"/>
        <v>141</v>
      </c>
      <c r="J813">
        <f t="shared" si="25"/>
        <v>47</v>
      </c>
    </row>
    <row r="814" spans="1:10" x14ac:dyDescent="0.25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  <c r="I814">
        <f t="shared" si="24"/>
        <v>185</v>
      </c>
      <c r="J814">
        <f t="shared" si="25"/>
        <v>61.666666666666664</v>
      </c>
    </row>
    <row r="815" spans="1:10" x14ac:dyDescent="0.25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  <c r="I815">
        <f t="shared" si="24"/>
        <v>247</v>
      </c>
      <c r="J815">
        <f t="shared" si="25"/>
        <v>82.333333333333329</v>
      </c>
    </row>
    <row r="816" spans="1:10" x14ac:dyDescent="0.25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  <c r="I816">
        <f t="shared" si="24"/>
        <v>235</v>
      </c>
      <c r="J816">
        <f t="shared" si="25"/>
        <v>78.333333333333329</v>
      </c>
    </row>
    <row r="817" spans="1:10" x14ac:dyDescent="0.25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  <c r="I817">
        <f t="shared" si="24"/>
        <v>267</v>
      </c>
      <c r="J817">
        <f t="shared" si="25"/>
        <v>89</v>
      </c>
    </row>
    <row r="818" spans="1:10" x14ac:dyDescent="0.25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  <c r="I818">
        <f t="shared" si="24"/>
        <v>168</v>
      </c>
      <c r="J818">
        <f t="shared" si="25"/>
        <v>56</v>
      </c>
    </row>
    <row r="819" spans="1:10" x14ac:dyDescent="0.25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  <c r="I819">
        <f t="shared" si="24"/>
        <v>207</v>
      </c>
      <c r="J819">
        <f t="shared" si="25"/>
        <v>69</v>
      </c>
    </row>
    <row r="820" spans="1:10" x14ac:dyDescent="0.25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  <c r="I820">
        <f t="shared" si="24"/>
        <v>200</v>
      </c>
      <c r="J820">
        <f t="shared" si="25"/>
        <v>66.666666666666671</v>
      </c>
    </row>
    <row r="821" spans="1:10" x14ac:dyDescent="0.25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  <c r="I821">
        <f t="shared" si="24"/>
        <v>256</v>
      </c>
      <c r="J821">
        <f t="shared" si="25"/>
        <v>85.333333333333329</v>
      </c>
    </row>
    <row r="822" spans="1:10" x14ac:dyDescent="0.25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  <c r="I822">
        <f t="shared" si="24"/>
        <v>267</v>
      </c>
      <c r="J822">
        <f t="shared" si="25"/>
        <v>89</v>
      </c>
    </row>
    <row r="823" spans="1:10" x14ac:dyDescent="0.25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  <c r="I823">
        <f t="shared" si="24"/>
        <v>261</v>
      </c>
      <c r="J823">
        <f t="shared" si="25"/>
        <v>87</v>
      </c>
    </row>
    <row r="824" spans="1:10" x14ac:dyDescent="0.25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  <c r="I824">
        <f t="shared" si="24"/>
        <v>152</v>
      </c>
      <c r="J824">
        <f t="shared" si="25"/>
        <v>50.666666666666664</v>
      </c>
    </row>
    <row r="825" spans="1:10" x14ac:dyDescent="0.25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  <c r="I825">
        <f t="shared" si="24"/>
        <v>240</v>
      </c>
      <c r="J825">
        <f t="shared" si="25"/>
        <v>80</v>
      </c>
    </row>
    <row r="826" spans="1:10" x14ac:dyDescent="0.25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  <c r="I826">
        <f t="shared" si="24"/>
        <v>158</v>
      </c>
      <c r="J826">
        <f t="shared" si="25"/>
        <v>52.666666666666664</v>
      </c>
    </row>
    <row r="827" spans="1:10" x14ac:dyDescent="0.25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  <c r="I827">
        <f t="shared" si="24"/>
        <v>187</v>
      </c>
      <c r="J827">
        <f t="shared" si="25"/>
        <v>62.333333333333336</v>
      </c>
    </row>
    <row r="828" spans="1:10" x14ac:dyDescent="0.25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  <c r="I828">
        <f t="shared" si="24"/>
        <v>194</v>
      </c>
      <c r="J828">
        <f t="shared" si="25"/>
        <v>64.666666666666671</v>
      </c>
    </row>
    <row r="829" spans="1:10" x14ac:dyDescent="0.25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  <c r="I829">
        <f t="shared" si="24"/>
        <v>210</v>
      </c>
      <c r="J829">
        <f t="shared" si="25"/>
        <v>70</v>
      </c>
    </row>
    <row r="830" spans="1:10" x14ac:dyDescent="0.25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  <c r="I830">
        <f t="shared" si="24"/>
        <v>236</v>
      </c>
      <c r="J830">
        <f t="shared" si="25"/>
        <v>78.666666666666671</v>
      </c>
    </row>
    <row r="831" spans="1:10" x14ac:dyDescent="0.25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  <c r="I831">
        <f t="shared" si="24"/>
        <v>175</v>
      </c>
      <c r="J831">
        <f t="shared" si="25"/>
        <v>58.333333333333336</v>
      </c>
    </row>
    <row r="832" spans="1:10" x14ac:dyDescent="0.25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  <c r="I832">
        <f t="shared" si="24"/>
        <v>178</v>
      </c>
      <c r="J832">
        <f t="shared" si="25"/>
        <v>59.333333333333336</v>
      </c>
    </row>
    <row r="833" spans="1:10" x14ac:dyDescent="0.25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  <c r="I833">
        <f t="shared" si="24"/>
        <v>249</v>
      </c>
      <c r="J833">
        <f t="shared" si="25"/>
        <v>83</v>
      </c>
    </row>
    <row r="834" spans="1:10" x14ac:dyDescent="0.25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  <c r="I834">
        <f t="shared" si="24"/>
        <v>182</v>
      </c>
      <c r="J834">
        <f t="shared" si="25"/>
        <v>60.666666666666664</v>
      </c>
    </row>
    <row r="835" spans="1:10" x14ac:dyDescent="0.25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  <c r="I835">
        <f t="shared" ref="I835:I898" si="26">SUM(F835+G835+H835)</f>
        <v>248</v>
      </c>
      <c r="J835">
        <f t="shared" ref="J835:J898" si="27">I835/3</f>
        <v>82.666666666666671</v>
      </c>
    </row>
    <row r="836" spans="1:10" x14ac:dyDescent="0.25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  <c r="I836">
        <f t="shared" si="26"/>
        <v>153</v>
      </c>
      <c r="J836">
        <f t="shared" si="27"/>
        <v>51</v>
      </c>
    </row>
    <row r="837" spans="1:10" x14ac:dyDescent="0.25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  <c r="I837">
        <f t="shared" si="26"/>
        <v>198</v>
      </c>
      <c r="J837">
        <f t="shared" si="27"/>
        <v>66</v>
      </c>
    </row>
    <row r="838" spans="1:10" x14ac:dyDescent="0.25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  <c r="I838">
        <f t="shared" si="26"/>
        <v>194</v>
      </c>
      <c r="J838">
        <f t="shared" si="27"/>
        <v>64.666666666666671</v>
      </c>
    </row>
    <row r="839" spans="1:10" x14ac:dyDescent="0.25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  <c r="I839">
        <f t="shared" si="26"/>
        <v>236</v>
      </c>
      <c r="J839">
        <f t="shared" si="27"/>
        <v>78.666666666666671</v>
      </c>
    </row>
    <row r="840" spans="1:10" x14ac:dyDescent="0.25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  <c r="I840">
        <f t="shared" si="26"/>
        <v>168</v>
      </c>
      <c r="J840">
        <f t="shared" si="27"/>
        <v>56</v>
      </c>
    </row>
    <row r="841" spans="1:10" x14ac:dyDescent="0.25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  <c r="I841">
        <f t="shared" si="26"/>
        <v>216</v>
      </c>
      <c r="J841">
        <f t="shared" si="27"/>
        <v>72</v>
      </c>
    </row>
    <row r="842" spans="1:10" x14ac:dyDescent="0.25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  <c r="I842">
        <f t="shared" si="26"/>
        <v>137</v>
      </c>
      <c r="J842">
        <f t="shared" si="27"/>
        <v>45.666666666666664</v>
      </c>
    </row>
    <row r="843" spans="1:10" x14ac:dyDescent="0.25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  <c r="I843">
        <f t="shared" si="26"/>
        <v>173</v>
      </c>
      <c r="J843">
        <f t="shared" si="27"/>
        <v>57.666666666666664</v>
      </c>
    </row>
    <row r="844" spans="1:10" x14ac:dyDescent="0.25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  <c r="I844">
        <f t="shared" si="26"/>
        <v>103</v>
      </c>
      <c r="J844">
        <f t="shared" si="27"/>
        <v>34.333333333333336</v>
      </c>
    </row>
    <row r="845" spans="1:10" x14ac:dyDescent="0.25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  <c r="I845">
        <f t="shared" si="26"/>
        <v>227</v>
      </c>
      <c r="J845">
        <f t="shared" si="27"/>
        <v>75.666666666666671</v>
      </c>
    </row>
    <row r="846" spans="1:10" x14ac:dyDescent="0.25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  <c r="I846">
        <f t="shared" si="26"/>
        <v>169</v>
      </c>
      <c r="J846">
        <f t="shared" si="27"/>
        <v>56.333333333333336</v>
      </c>
    </row>
    <row r="847" spans="1:10" x14ac:dyDescent="0.25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  <c r="I847">
        <f t="shared" si="26"/>
        <v>259</v>
      </c>
      <c r="J847">
        <f t="shared" si="27"/>
        <v>86.333333333333329</v>
      </c>
    </row>
    <row r="848" spans="1:10" x14ac:dyDescent="0.25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  <c r="I848">
        <f t="shared" si="26"/>
        <v>261</v>
      </c>
      <c r="J848">
        <f t="shared" si="27"/>
        <v>87</v>
      </c>
    </row>
    <row r="849" spans="1:10" x14ac:dyDescent="0.25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  <c r="I849">
        <f t="shared" si="26"/>
        <v>168</v>
      </c>
      <c r="J849">
        <f t="shared" si="27"/>
        <v>56</v>
      </c>
    </row>
    <row r="850" spans="1:10" x14ac:dyDescent="0.25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  <c r="I850">
        <f t="shared" si="26"/>
        <v>199</v>
      </c>
      <c r="J850">
        <f t="shared" si="27"/>
        <v>66.333333333333329</v>
      </c>
    </row>
    <row r="851" spans="1:10" x14ac:dyDescent="0.25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  <c r="I851">
        <f t="shared" si="26"/>
        <v>224</v>
      </c>
      <c r="J851">
        <f t="shared" si="27"/>
        <v>74.666666666666671</v>
      </c>
    </row>
    <row r="852" spans="1:10" x14ac:dyDescent="0.25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  <c r="I852">
        <f t="shared" si="26"/>
        <v>205</v>
      </c>
      <c r="J852">
        <f t="shared" si="27"/>
        <v>68.333333333333329</v>
      </c>
    </row>
    <row r="853" spans="1:10" x14ac:dyDescent="0.25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  <c r="I853">
        <f t="shared" si="26"/>
        <v>192</v>
      </c>
      <c r="J853">
        <f t="shared" si="27"/>
        <v>64</v>
      </c>
    </row>
    <row r="854" spans="1:10" x14ac:dyDescent="0.25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  <c r="I854">
        <f t="shared" si="26"/>
        <v>265</v>
      </c>
      <c r="J854">
        <f t="shared" si="27"/>
        <v>88.333333333333329</v>
      </c>
    </row>
    <row r="855" spans="1:10" x14ac:dyDescent="0.25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  <c r="I855">
        <f t="shared" si="26"/>
        <v>210</v>
      </c>
      <c r="J855">
        <f t="shared" si="27"/>
        <v>70</v>
      </c>
    </row>
    <row r="856" spans="1:10" x14ac:dyDescent="0.25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  <c r="I856">
        <f t="shared" si="26"/>
        <v>181</v>
      </c>
      <c r="J856">
        <f t="shared" si="27"/>
        <v>60.333333333333336</v>
      </c>
    </row>
    <row r="857" spans="1:10" x14ac:dyDescent="0.25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  <c r="I857">
        <f t="shared" si="26"/>
        <v>290</v>
      </c>
      <c r="J857">
        <f t="shared" si="27"/>
        <v>96.666666666666671</v>
      </c>
    </row>
    <row r="858" spans="1:10" x14ac:dyDescent="0.25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  <c r="I858">
        <f t="shared" si="26"/>
        <v>208</v>
      </c>
      <c r="J858">
        <f t="shared" si="27"/>
        <v>69.333333333333329</v>
      </c>
    </row>
    <row r="859" spans="1:10" x14ac:dyDescent="0.25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  <c r="I859">
        <f t="shared" si="26"/>
        <v>225</v>
      </c>
      <c r="J859">
        <f t="shared" si="27"/>
        <v>75</v>
      </c>
    </row>
    <row r="860" spans="1:10" x14ac:dyDescent="0.25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  <c r="I860">
        <f t="shared" si="26"/>
        <v>147</v>
      </c>
      <c r="J860">
        <f t="shared" si="27"/>
        <v>49</v>
      </c>
    </row>
    <row r="861" spans="1:10" x14ac:dyDescent="0.25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  <c r="I861">
        <f t="shared" si="26"/>
        <v>232</v>
      </c>
      <c r="J861">
        <f t="shared" si="27"/>
        <v>77.333333333333329</v>
      </c>
    </row>
    <row r="862" spans="1:10" x14ac:dyDescent="0.25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  <c r="I862">
        <f t="shared" si="26"/>
        <v>168</v>
      </c>
      <c r="J862">
        <f t="shared" si="27"/>
        <v>56</v>
      </c>
    </row>
    <row r="863" spans="1:10" x14ac:dyDescent="0.25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  <c r="I863">
        <f t="shared" si="26"/>
        <v>254</v>
      </c>
      <c r="J863">
        <f t="shared" si="27"/>
        <v>84.666666666666671</v>
      </c>
    </row>
    <row r="864" spans="1:10" x14ac:dyDescent="0.25">
      <c r="A864" t="s">
        <v>17</v>
      </c>
      <c r="B864" t="s">
        <v>21</v>
      </c>
      <c r="C864" t="s">
        <v>10</v>
      </c>
      <c r="E864" t="s">
        <v>15</v>
      </c>
      <c r="F864">
        <v>39</v>
      </c>
      <c r="G864">
        <v>42</v>
      </c>
      <c r="H864">
        <v>38</v>
      </c>
      <c r="I864">
        <f t="shared" si="26"/>
        <v>119</v>
      </c>
      <c r="J864">
        <f t="shared" si="27"/>
        <v>39.666666666666664</v>
      </c>
    </row>
    <row r="865" spans="1:10" x14ac:dyDescent="0.25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  <c r="I865">
        <f t="shared" si="26"/>
        <v>222</v>
      </c>
      <c r="J865">
        <f t="shared" si="27"/>
        <v>74</v>
      </c>
    </row>
    <row r="866" spans="1:10" x14ac:dyDescent="0.25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  <c r="I866">
        <f t="shared" si="26"/>
        <v>281</v>
      </c>
      <c r="J866">
        <f t="shared" si="27"/>
        <v>93.666666666666671</v>
      </c>
    </row>
    <row r="867" spans="1:10" x14ac:dyDescent="0.25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  <c r="I867">
        <f t="shared" si="26"/>
        <v>252</v>
      </c>
      <c r="J867">
        <f t="shared" si="27"/>
        <v>84</v>
      </c>
    </row>
    <row r="868" spans="1:10" x14ac:dyDescent="0.25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  <c r="I868">
        <f t="shared" si="26"/>
        <v>164</v>
      </c>
      <c r="J868">
        <f t="shared" si="27"/>
        <v>54.666666666666664</v>
      </c>
    </row>
    <row r="869" spans="1:10" x14ac:dyDescent="0.25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  <c r="I869">
        <f t="shared" si="26"/>
        <v>144</v>
      </c>
      <c r="J869">
        <f t="shared" si="27"/>
        <v>48</v>
      </c>
    </row>
    <row r="870" spans="1:10" x14ac:dyDescent="0.25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  <c r="I870">
        <f t="shared" si="26"/>
        <v>224</v>
      </c>
      <c r="J870">
        <f t="shared" si="27"/>
        <v>74.666666666666671</v>
      </c>
    </row>
    <row r="871" spans="1:10" x14ac:dyDescent="0.25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  <c r="I871">
        <f t="shared" si="26"/>
        <v>151</v>
      </c>
      <c r="J871">
        <f t="shared" si="27"/>
        <v>50.333333333333336</v>
      </c>
    </row>
    <row r="872" spans="1:10" x14ac:dyDescent="0.25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  <c r="I872">
        <f t="shared" si="26"/>
        <v>164</v>
      </c>
      <c r="J872">
        <f t="shared" si="27"/>
        <v>54.666666666666664</v>
      </c>
    </row>
    <row r="873" spans="1:10" x14ac:dyDescent="0.25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  <c r="I873">
        <f t="shared" si="26"/>
        <v>218</v>
      </c>
      <c r="J873">
        <f t="shared" si="27"/>
        <v>72.666666666666671</v>
      </c>
    </row>
    <row r="874" spans="1:10" x14ac:dyDescent="0.25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  <c r="I874">
        <f t="shared" si="26"/>
        <v>244</v>
      </c>
      <c r="J874">
        <f t="shared" si="27"/>
        <v>81.333333333333329</v>
      </c>
    </row>
    <row r="875" spans="1:10" x14ac:dyDescent="0.25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  <c r="I875">
        <f t="shared" si="26"/>
        <v>262</v>
      </c>
      <c r="J875">
        <f t="shared" si="27"/>
        <v>87.333333333333329</v>
      </c>
    </row>
    <row r="876" spans="1:10" x14ac:dyDescent="0.25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  <c r="I876">
        <f t="shared" si="26"/>
        <v>166</v>
      </c>
      <c r="J876">
        <f t="shared" si="27"/>
        <v>55.333333333333336</v>
      </c>
    </row>
    <row r="877" spans="1:10" x14ac:dyDescent="0.25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  <c r="I877">
        <f t="shared" si="26"/>
        <v>210</v>
      </c>
      <c r="J877">
        <f t="shared" si="27"/>
        <v>70</v>
      </c>
    </row>
    <row r="878" spans="1:10" x14ac:dyDescent="0.25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  <c r="I878">
        <f t="shared" si="26"/>
        <v>247</v>
      </c>
      <c r="J878">
        <f t="shared" si="27"/>
        <v>82.333333333333329</v>
      </c>
    </row>
    <row r="879" spans="1:10" x14ac:dyDescent="0.25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  <c r="I879">
        <f t="shared" si="26"/>
        <v>172</v>
      </c>
      <c r="J879">
        <f t="shared" si="27"/>
        <v>57.333333333333336</v>
      </c>
    </row>
    <row r="880" spans="1:10" x14ac:dyDescent="0.25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  <c r="I880">
        <f t="shared" si="26"/>
        <v>211</v>
      </c>
      <c r="J880">
        <f t="shared" si="27"/>
        <v>70.333333333333329</v>
      </c>
    </row>
    <row r="881" spans="1:10" x14ac:dyDescent="0.25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  <c r="I881">
        <f t="shared" si="26"/>
        <v>214</v>
      </c>
      <c r="J881">
        <f t="shared" si="27"/>
        <v>71.333333333333329</v>
      </c>
    </row>
    <row r="882" spans="1:10" x14ac:dyDescent="0.25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  <c r="I882">
        <f t="shared" si="26"/>
        <v>193</v>
      </c>
      <c r="J882">
        <f t="shared" si="27"/>
        <v>64.333333333333329</v>
      </c>
    </row>
    <row r="883" spans="1:10" x14ac:dyDescent="0.25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  <c r="I883">
        <f t="shared" si="26"/>
        <v>211</v>
      </c>
      <c r="J883">
        <f t="shared" si="27"/>
        <v>70.333333333333329</v>
      </c>
    </row>
    <row r="884" spans="1:10" x14ac:dyDescent="0.25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  <c r="I884">
        <f t="shared" si="26"/>
        <v>208</v>
      </c>
      <c r="J884">
        <f t="shared" si="27"/>
        <v>69.333333333333329</v>
      </c>
    </row>
    <row r="885" spans="1:10" x14ac:dyDescent="0.25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  <c r="I885">
        <f t="shared" si="26"/>
        <v>145</v>
      </c>
      <c r="J885">
        <f t="shared" si="27"/>
        <v>48.333333333333336</v>
      </c>
    </row>
    <row r="886" spans="1:10" x14ac:dyDescent="0.25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  <c r="I886">
        <f t="shared" si="26"/>
        <v>156</v>
      </c>
      <c r="J886">
        <f t="shared" si="27"/>
        <v>52</v>
      </c>
    </row>
    <row r="887" spans="1:10" x14ac:dyDescent="0.25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  <c r="I887">
        <f t="shared" si="26"/>
        <v>218</v>
      </c>
      <c r="J887">
        <f t="shared" si="27"/>
        <v>72.666666666666671</v>
      </c>
    </row>
    <row r="888" spans="1:10" x14ac:dyDescent="0.25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  <c r="I888">
        <f t="shared" si="26"/>
        <v>288</v>
      </c>
      <c r="J888">
        <f t="shared" si="27"/>
        <v>96</v>
      </c>
    </row>
    <row r="889" spans="1:10" x14ac:dyDescent="0.25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  <c r="I889">
        <f t="shared" si="26"/>
        <v>185</v>
      </c>
      <c r="J889">
        <f t="shared" si="27"/>
        <v>61.666666666666664</v>
      </c>
    </row>
    <row r="890" spans="1:10" x14ac:dyDescent="0.25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  <c r="I890">
        <f t="shared" si="26"/>
        <v>208</v>
      </c>
      <c r="J890">
        <f t="shared" si="27"/>
        <v>69.333333333333329</v>
      </c>
    </row>
    <row r="891" spans="1:10" x14ac:dyDescent="0.25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  <c r="I891">
        <f t="shared" si="26"/>
        <v>143</v>
      </c>
      <c r="J891">
        <f t="shared" si="27"/>
        <v>47.666666666666664</v>
      </c>
    </row>
    <row r="892" spans="1:10" x14ac:dyDescent="0.25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  <c r="I892">
        <f t="shared" si="26"/>
        <v>262</v>
      </c>
      <c r="J892">
        <f t="shared" si="27"/>
        <v>87.333333333333329</v>
      </c>
    </row>
    <row r="893" spans="1:10" x14ac:dyDescent="0.25">
      <c r="A893" t="s">
        <v>8</v>
      </c>
      <c r="B893" t="s">
        <v>24</v>
      </c>
      <c r="C893" t="s">
        <v>19</v>
      </c>
      <c r="E893" t="s">
        <v>12</v>
      </c>
      <c r="F893">
        <v>85</v>
      </c>
      <c r="G893">
        <v>92</v>
      </c>
      <c r="H893">
        <v>85</v>
      </c>
      <c r="I893">
        <f t="shared" si="26"/>
        <v>262</v>
      </c>
      <c r="J893">
        <f t="shared" si="27"/>
        <v>87.333333333333329</v>
      </c>
    </row>
    <row r="894" spans="1:10" x14ac:dyDescent="0.25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  <c r="I894">
        <f t="shared" si="26"/>
        <v>190</v>
      </c>
      <c r="J894">
        <f t="shared" si="27"/>
        <v>63.333333333333336</v>
      </c>
    </row>
    <row r="895" spans="1:10" x14ac:dyDescent="0.25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  <c r="I895">
        <f t="shared" si="26"/>
        <v>237</v>
      </c>
      <c r="J895">
        <f t="shared" si="27"/>
        <v>79</v>
      </c>
    </row>
    <row r="896" spans="1:10" x14ac:dyDescent="0.25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  <c r="I896">
        <f t="shared" si="26"/>
        <v>190</v>
      </c>
      <c r="J896">
        <f t="shared" si="27"/>
        <v>63.333333333333336</v>
      </c>
    </row>
    <row r="897" spans="1:10" x14ac:dyDescent="0.25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  <c r="I897">
        <f t="shared" si="26"/>
        <v>104</v>
      </c>
      <c r="J897">
        <f t="shared" si="27"/>
        <v>34.666666666666664</v>
      </c>
    </row>
    <row r="898" spans="1:10" x14ac:dyDescent="0.25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  <c r="I898">
        <f t="shared" si="26"/>
        <v>92</v>
      </c>
      <c r="J898">
        <f t="shared" si="27"/>
        <v>30.666666666666668</v>
      </c>
    </row>
    <row r="899" spans="1:10" x14ac:dyDescent="0.25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  <c r="I899">
        <f t="shared" ref="I899:I962" si="28">SUM(F899+G899+H899)</f>
        <v>220</v>
      </c>
      <c r="J899">
        <f t="shared" ref="J899:J962" si="29">I899/3</f>
        <v>73.333333333333329</v>
      </c>
    </row>
    <row r="900" spans="1:10" x14ac:dyDescent="0.25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  <c r="I900">
        <f t="shared" si="28"/>
        <v>184</v>
      </c>
      <c r="J900">
        <f t="shared" si="29"/>
        <v>61.333333333333336</v>
      </c>
    </row>
    <row r="901" spans="1:10" x14ac:dyDescent="0.25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  <c r="I901">
        <f t="shared" si="28"/>
        <v>225</v>
      </c>
      <c r="J901">
        <f t="shared" si="29"/>
        <v>75</v>
      </c>
    </row>
    <row r="902" spans="1:10" x14ac:dyDescent="0.25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  <c r="I902">
        <f t="shared" si="28"/>
        <v>258</v>
      </c>
      <c r="J902">
        <f t="shared" si="29"/>
        <v>86</v>
      </c>
    </row>
    <row r="903" spans="1:10" x14ac:dyDescent="0.25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  <c r="I903">
        <f t="shared" si="28"/>
        <v>225</v>
      </c>
      <c r="J903">
        <f t="shared" si="29"/>
        <v>75</v>
      </c>
    </row>
    <row r="904" spans="1:10" x14ac:dyDescent="0.25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  <c r="I904">
        <f t="shared" si="28"/>
        <v>123</v>
      </c>
      <c r="J904">
        <f t="shared" si="29"/>
        <v>41</v>
      </c>
    </row>
    <row r="905" spans="1:10" x14ac:dyDescent="0.25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  <c r="I905">
        <f t="shared" si="28"/>
        <v>293</v>
      </c>
      <c r="J905">
        <f t="shared" si="29"/>
        <v>97.666666666666671</v>
      </c>
    </row>
    <row r="906" spans="1:10" x14ac:dyDescent="0.25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  <c r="I906">
        <f t="shared" si="28"/>
        <v>235</v>
      </c>
      <c r="J906">
        <f t="shared" si="29"/>
        <v>78.333333333333329</v>
      </c>
    </row>
    <row r="907" spans="1:10" x14ac:dyDescent="0.25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  <c r="I907">
        <f t="shared" si="28"/>
        <v>242</v>
      </c>
      <c r="J907">
        <f t="shared" si="29"/>
        <v>80.666666666666671</v>
      </c>
    </row>
    <row r="908" spans="1:10" x14ac:dyDescent="0.25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  <c r="I908">
        <f t="shared" si="28"/>
        <v>156</v>
      </c>
      <c r="J908">
        <f t="shared" si="29"/>
        <v>52</v>
      </c>
    </row>
    <row r="909" spans="1:10" x14ac:dyDescent="0.25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  <c r="I909">
        <f t="shared" si="28"/>
        <v>254</v>
      </c>
      <c r="J909">
        <f t="shared" si="29"/>
        <v>84.666666666666671</v>
      </c>
    </row>
    <row r="910" spans="1:10" x14ac:dyDescent="0.25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  <c r="I910">
        <f t="shared" si="28"/>
        <v>214</v>
      </c>
      <c r="J910">
        <f t="shared" si="29"/>
        <v>71.333333333333329</v>
      </c>
    </row>
    <row r="911" spans="1:10" x14ac:dyDescent="0.25">
      <c r="A911" t="s">
        <v>17</v>
      </c>
      <c r="B911" t="s">
        <v>24</v>
      </c>
      <c r="C911" t="s">
        <v>10</v>
      </c>
      <c r="D911" t="s">
        <v>11</v>
      </c>
      <c r="F911">
        <v>70</v>
      </c>
      <c r="G911">
        <v>64</v>
      </c>
      <c r="H911">
        <v>70</v>
      </c>
      <c r="I911">
        <f t="shared" si="28"/>
        <v>204</v>
      </c>
      <c r="J911">
        <f t="shared" si="29"/>
        <v>68</v>
      </c>
    </row>
    <row r="912" spans="1:10" x14ac:dyDescent="0.25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  <c r="I912">
        <f t="shared" si="28"/>
        <v>140</v>
      </c>
      <c r="J912">
        <f t="shared" si="29"/>
        <v>46.666666666666664</v>
      </c>
    </row>
    <row r="913" spans="1:10" x14ac:dyDescent="0.25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  <c r="I913">
        <f t="shared" si="28"/>
        <v>235</v>
      </c>
      <c r="J913">
        <f t="shared" si="29"/>
        <v>78.333333333333329</v>
      </c>
    </row>
    <row r="914" spans="1:10" x14ac:dyDescent="0.25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  <c r="I914">
        <f t="shared" si="28"/>
        <v>179</v>
      </c>
      <c r="J914">
        <f t="shared" si="29"/>
        <v>59.666666666666664</v>
      </c>
    </row>
    <row r="915" spans="1:10" x14ac:dyDescent="0.25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  <c r="I915">
        <f t="shared" si="28"/>
        <v>175</v>
      </c>
      <c r="J915">
        <f t="shared" si="29"/>
        <v>58.333333333333336</v>
      </c>
    </row>
    <row r="916" spans="1:10" x14ac:dyDescent="0.25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  <c r="I916">
        <f t="shared" si="28"/>
        <v>162</v>
      </c>
      <c r="J916">
        <f t="shared" si="29"/>
        <v>54</v>
      </c>
    </row>
    <row r="917" spans="1:10" x14ac:dyDescent="0.25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  <c r="I917">
        <f t="shared" si="28"/>
        <v>204</v>
      </c>
      <c r="J917">
        <f t="shared" si="29"/>
        <v>68</v>
      </c>
    </row>
    <row r="918" spans="1:10" x14ac:dyDescent="0.25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  <c r="I918">
        <f t="shared" si="28"/>
        <v>300</v>
      </c>
      <c r="J918">
        <f t="shared" si="29"/>
        <v>100</v>
      </c>
    </row>
    <row r="919" spans="1:10" x14ac:dyDescent="0.25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  <c r="I919">
        <f t="shared" si="28"/>
        <v>157</v>
      </c>
      <c r="J919">
        <f t="shared" si="29"/>
        <v>52.333333333333336</v>
      </c>
    </row>
    <row r="920" spans="1:10" x14ac:dyDescent="0.25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  <c r="I920">
        <f t="shared" si="28"/>
        <v>214</v>
      </c>
      <c r="J920">
        <f t="shared" si="29"/>
        <v>71.333333333333329</v>
      </c>
    </row>
    <row r="921" spans="1:10" x14ac:dyDescent="0.25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  <c r="I921">
        <f t="shared" si="28"/>
        <v>278</v>
      </c>
      <c r="J921">
        <f t="shared" si="29"/>
        <v>92.666666666666671</v>
      </c>
    </row>
    <row r="922" spans="1:10" x14ac:dyDescent="0.25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  <c r="I922">
        <f t="shared" si="28"/>
        <v>206</v>
      </c>
      <c r="J922">
        <f t="shared" si="29"/>
        <v>68.666666666666671</v>
      </c>
    </row>
    <row r="923" spans="1:10" x14ac:dyDescent="0.25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  <c r="I923">
        <f t="shared" si="28"/>
        <v>134</v>
      </c>
      <c r="J923">
        <f t="shared" si="29"/>
        <v>44.666666666666664</v>
      </c>
    </row>
    <row r="924" spans="1:10" x14ac:dyDescent="0.25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  <c r="I924">
        <f t="shared" si="28"/>
        <v>204</v>
      </c>
      <c r="J924">
        <f t="shared" si="29"/>
        <v>68</v>
      </c>
    </row>
    <row r="925" spans="1:10" x14ac:dyDescent="0.25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  <c r="I925">
        <f t="shared" si="28"/>
        <v>184</v>
      </c>
      <c r="J925">
        <f t="shared" si="29"/>
        <v>61.333333333333336</v>
      </c>
    </row>
    <row r="926" spans="1:10" x14ac:dyDescent="0.25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  <c r="I926">
        <f t="shared" si="28"/>
        <v>213</v>
      </c>
      <c r="J926">
        <f t="shared" si="29"/>
        <v>71</v>
      </c>
    </row>
    <row r="927" spans="1:10" x14ac:dyDescent="0.25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  <c r="I927">
        <f t="shared" si="28"/>
        <v>198</v>
      </c>
      <c r="J927">
        <f t="shared" si="29"/>
        <v>66</v>
      </c>
    </row>
    <row r="928" spans="1:10" x14ac:dyDescent="0.25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  <c r="I928">
        <f t="shared" si="28"/>
        <v>172</v>
      </c>
      <c r="J928">
        <f t="shared" si="29"/>
        <v>57.333333333333336</v>
      </c>
    </row>
    <row r="929" spans="1:10" x14ac:dyDescent="0.25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  <c r="I929">
        <f t="shared" si="28"/>
        <v>197</v>
      </c>
      <c r="J929">
        <f t="shared" si="29"/>
        <v>65.666666666666671</v>
      </c>
    </row>
    <row r="930" spans="1:10" x14ac:dyDescent="0.25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  <c r="I930">
        <f t="shared" si="28"/>
        <v>133</v>
      </c>
      <c r="J930">
        <f t="shared" si="29"/>
        <v>44.333333333333336</v>
      </c>
    </row>
    <row r="931" spans="1:10" x14ac:dyDescent="0.25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  <c r="I931">
        <f t="shared" si="28"/>
        <v>155</v>
      </c>
      <c r="J931">
        <f t="shared" si="29"/>
        <v>51.666666666666664</v>
      </c>
    </row>
    <row r="932" spans="1:10" x14ac:dyDescent="0.25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  <c r="I932">
        <f t="shared" si="28"/>
        <v>211</v>
      </c>
      <c r="J932">
        <f t="shared" si="29"/>
        <v>70.333333333333329</v>
      </c>
    </row>
    <row r="933" spans="1:10" x14ac:dyDescent="0.25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  <c r="I933">
        <f t="shared" si="28"/>
        <v>181</v>
      </c>
      <c r="J933">
        <f t="shared" si="29"/>
        <v>60.333333333333336</v>
      </c>
    </row>
    <row r="934" spans="1:10" x14ac:dyDescent="0.25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  <c r="I934">
        <f t="shared" si="28"/>
        <v>205</v>
      </c>
      <c r="J934">
        <f t="shared" si="29"/>
        <v>68.333333333333329</v>
      </c>
    </row>
    <row r="935" spans="1:10" x14ac:dyDescent="0.25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  <c r="I935">
        <f t="shared" si="28"/>
        <v>219</v>
      </c>
      <c r="J935">
        <f t="shared" si="29"/>
        <v>73</v>
      </c>
    </row>
    <row r="936" spans="1:10" x14ac:dyDescent="0.25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  <c r="I936">
        <f t="shared" si="28"/>
        <v>275</v>
      </c>
      <c r="J936">
        <f t="shared" si="29"/>
        <v>91.666666666666671</v>
      </c>
    </row>
    <row r="937" spans="1:10" x14ac:dyDescent="0.25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  <c r="I937">
        <f t="shared" si="28"/>
        <v>191</v>
      </c>
      <c r="J937">
        <f t="shared" si="29"/>
        <v>63.666666666666664</v>
      </c>
    </row>
    <row r="938" spans="1:10" x14ac:dyDescent="0.25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  <c r="I938">
        <f t="shared" si="28"/>
        <v>177</v>
      </c>
      <c r="J938">
        <f t="shared" si="29"/>
        <v>59</v>
      </c>
    </row>
    <row r="939" spans="1:10" x14ac:dyDescent="0.25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  <c r="I939">
        <f t="shared" si="28"/>
        <v>172</v>
      </c>
      <c r="J939">
        <f t="shared" si="29"/>
        <v>57.333333333333336</v>
      </c>
    </row>
    <row r="940" spans="1:10" x14ac:dyDescent="0.25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  <c r="I940">
        <f t="shared" si="28"/>
        <v>251</v>
      </c>
      <c r="J940">
        <f t="shared" si="29"/>
        <v>83.666666666666671</v>
      </c>
    </row>
    <row r="941" spans="1:10" x14ac:dyDescent="0.25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  <c r="I941">
        <f t="shared" si="28"/>
        <v>214</v>
      </c>
      <c r="J941">
        <f t="shared" si="29"/>
        <v>71.333333333333329</v>
      </c>
    </row>
    <row r="942" spans="1:10" x14ac:dyDescent="0.25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  <c r="I942">
        <f t="shared" si="28"/>
        <v>210</v>
      </c>
      <c r="J942">
        <f t="shared" si="29"/>
        <v>70</v>
      </c>
    </row>
    <row r="943" spans="1:10" x14ac:dyDescent="0.25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  <c r="I943">
        <f t="shared" si="28"/>
        <v>265</v>
      </c>
      <c r="J943">
        <f t="shared" si="29"/>
        <v>88.333333333333329</v>
      </c>
    </row>
    <row r="944" spans="1:10" x14ac:dyDescent="0.25">
      <c r="A944" t="s">
        <v>17</v>
      </c>
      <c r="B944" t="s">
        <v>13</v>
      </c>
      <c r="C944" t="s">
        <v>22</v>
      </c>
      <c r="D944" t="s">
        <v>11</v>
      </c>
      <c r="F944">
        <v>81</v>
      </c>
      <c r="G944">
        <v>66</v>
      </c>
      <c r="H944">
        <v>64</v>
      </c>
      <c r="I944">
        <f t="shared" si="28"/>
        <v>211</v>
      </c>
      <c r="J944">
        <f t="shared" si="29"/>
        <v>70.333333333333329</v>
      </c>
    </row>
    <row r="945" spans="1:10" x14ac:dyDescent="0.25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  <c r="I945">
        <f t="shared" si="28"/>
        <v>184</v>
      </c>
      <c r="J945">
        <f t="shared" si="29"/>
        <v>61.333333333333336</v>
      </c>
    </row>
    <row r="946" spans="1:10" x14ac:dyDescent="0.25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  <c r="I946">
        <f t="shared" si="28"/>
        <v>187</v>
      </c>
      <c r="J946">
        <f t="shared" si="29"/>
        <v>62.333333333333336</v>
      </c>
    </row>
    <row r="947" spans="1:10" x14ac:dyDescent="0.25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  <c r="I947">
        <f t="shared" si="28"/>
        <v>173</v>
      </c>
      <c r="J947">
        <f t="shared" si="29"/>
        <v>57.666666666666664</v>
      </c>
    </row>
    <row r="948" spans="1:10" x14ac:dyDescent="0.25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  <c r="I948">
        <f t="shared" si="28"/>
        <v>244</v>
      </c>
      <c r="J948">
        <f t="shared" si="29"/>
        <v>81.333333333333329</v>
      </c>
    </row>
    <row r="949" spans="1:10" x14ac:dyDescent="0.25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  <c r="I949">
        <f t="shared" si="28"/>
        <v>167</v>
      </c>
      <c r="J949">
        <f t="shared" si="29"/>
        <v>55.666666666666664</v>
      </c>
    </row>
    <row r="950" spans="1:10" x14ac:dyDescent="0.25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  <c r="I950">
        <f t="shared" si="28"/>
        <v>151</v>
      </c>
      <c r="J950">
        <f t="shared" si="29"/>
        <v>50.333333333333336</v>
      </c>
    </row>
    <row r="951" spans="1:10" x14ac:dyDescent="0.25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  <c r="I951">
        <f t="shared" si="28"/>
        <v>205</v>
      </c>
      <c r="J951">
        <f t="shared" si="29"/>
        <v>68.333333333333329</v>
      </c>
    </row>
    <row r="952" spans="1:10" x14ac:dyDescent="0.25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  <c r="I952">
        <f t="shared" si="28"/>
        <v>238</v>
      </c>
      <c r="J952">
        <f t="shared" si="29"/>
        <v>79.333333333333329</v>
      </c>
    </row>
    <row r="953" spans="1:10" x14ac:dyDescent="0.25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  <c r="I953">
        <f t="shared" si="28"/>
        <v>235</v>
      </c>
      <c r="J953">
        <f t="shared" si="29"/>
        <v>78.333333333333329</v>
      </c>
    </row>
    <row r="954" spans="1:10" x14ac:dyDescent="0.25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  <c r="I954">
        <f t="shared" si="28"/>
        <v>220</v>
      </c>
      <c r="J954">
        <f t="shared" si="29"/>
        <v>73.333333333333329</v>
      </c>
    </row>
    <row r="955" spans="1:10" x14ac:dyDescent="0.25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  <c r="I955">
        <f t="shared" si="28"/>
        <v>164</v>
      </c>
      <c r="J955">
        <f t="shared" si="29"/>
        <v>54.666666666666664</v>
      </c>
    </row>
    <row r="956" spans="1:10" x14ac:dyDescent="0.25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  <c r="I956">
        <f t="shared" si="28"/>
        <v>200</v>
      </c>
      <c r="J956">
        <f t="shared" si="29"/>
        <v>66.666666666666671</v>
      </c>
    </row>
    <row r="957" spans="1:10" x14ac:dyDescent="0.25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  <c r="I957">
        <f t="shared" si="28"/>
        <v>191</v>
      </c>
      <c r="J957">
        <f t="shared" si="29"/>
        <v>63.666666666666664</v>
      </c>
    </row>
    <row r="958" spans="1:10" x14ac:dyDescent="0.25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  <c r="I958">
        <f t="shared" si="28"/>
        <v>252</v>
      </c>
      <c r="J958">
        <f t="shared" si="29"/>
        <v>84</v>
      </c>
    </row>
    <row r="959" spans="1:10" x14ac:dyDescent="0.25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  <c r="I959">
        <f t="shared" si="28"/>
        <v>292</v>
      </c>
      <c r="J959">
        <f t="shared" si="29"/>
        <v>97.333333333333329</v>
      </c>
    </row>
    <row r="960" spans="1:10" x14ac:dyDescent="0.25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  <c r="I960">
        <f t="shared" si="28"/>
        <v>167</v>
      </c>
      <c r="J960">
        <f t="shared" si="29"/>
        <v>55.666666666666664</v>
      </c>
    </row>
    <row r="961" spans="1:10" x14ac:dyDescent="0.25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  <c r="I961">
        <f t="shared" si="28"/>
        <v>227</v>
      </c>
      <c r="J961">
        <f t="shared" si="29"/>
        <v>75.666666666666671</v>
      </c>
    </row>
    <row r="962" spans="1:10" x14ac:dyDescent="0.25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  <c r="I962">
        <f t="shared" si="28"/>
        <v>178</v>
      </c>
      <c r="J962">
        <f t="shared" si="29"/>
        <v>59.333333333333336</v>
      </c>
    </row>
    <row r="963" spans="1:10" x14ac:dyDescent="0.25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  <c r="I963">
        <f t="shared" ref="I963:I1001" si="30">SUM(F963+G963+H963)</f>
        <v>155</v>
      </c>
      <c r="J963">
        <f t="shared" ref="J963:J1001" si="31">I963/3</f>
        <v>51.666666666666664</v>
      </c>
    </row>
    <row r="964" spans="1:10" x14ac:dyDescent="0.25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  <c r="I964">
        <f t="shared" si="30"/>
        <v>300</v>
      </c>
      <c r="J964">
        <f t="shared" si="31"/>
        <v>100</v>
      </c>
    </row>
    <row r="965" spans="1:10" x14ac:dyDescent="0.25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  <c r="I965">
        <f t="shared" si="30"/>
        <v>216</v>
      </c>
      <c r="J965">
        <f t="shared" si="31"/>
        <v>72</v>
      </c>
    </row>
    <row r="966" spans="1:10" x14ac:dyDescent="0.25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  <c r="I966">
        <f t="shared" si="30"/>
        <v>187</v>
      </c>
      <c r="J966">
        <f t="shared" si="31"/>
        <v>62.333333333333336</v>
      </c>
    </row>
    <row r="967" spans="1:10" x14ac:dyDescent="0.25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  <c r="I967">
        <f t="shared" si="30"/>
        <v>204</v>
      </c>
      <c r="J967">
        <f t="shared" si="31"/>
        <v>68</v>
      </c>
    </row>
    <row r="968" spans="1:10" x14ac:dyDescent="0.25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  <c r="I968">
        <f t="shared" si="30"/>
        <v>198</v>
      </c>
      <c r="J968">
        <f t="shared" si="31"/>
        <v>66</v>
      </c>
    </row>
    <row r="969" spans="1:10" x14ac:dyDescent="0.25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  <c r="I969">
        <f t="shared" si="30"/>
        <v>186</v>
      </c>
      <c r="J969">
        <f t="shared" si="31"/>
        <v>62</v>
      </c>
    </row>
    <row r="970" spans="1:10" x14ac:dyDescent="0.25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  <c r="I970">
        <f t="shared" si="30"/>
        <v>211</v>
      </c>
      <c r="J970">
        <f t="shared" si="31"/>
        <v>70.333333333333329</v>
      </c>
    </row>
    <row r="971" spans="1:10" x14ac:dyDescent="0.25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  <c r="I971">
        <f t="shared" si="30"/>
        <v>239</v>
      </c>
      <c r="J971">
        <f t="shared" si="31"/>
        <v>79.666666666666671</v>
      </c>
    </row>
    <row r="972" spans="1:10" x14ac:dyDescent="0.25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  <c r="I972">
        <f t="shared" si="30"/>
        <v>289</v>
      </c>
      <c r="J972">
        <f t="shared" si="31"/>
        <v>96.333333333333329</v>
      </c>
    </row>
    <row r="973" spans="1:10" x14ac:dyDescent="0.25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  <c r="I973">
        <f t="shared" si="30"/>
        <v>219</v>
      </c>
      <c r="J973">
        <f t="shared" si="31"/>
        <v>73</v>
      </c>
    </row>
    <row r="974" spans="1:10" x14ac:dyDescent="0.25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  <c r="I974">
        <f t="shared" si="30"/>
        <v>163</v>
      </c>
      <c r="J974">
        <f t="shared" si="31"/>
        <v>54.333333333333336</v>
      </c>
    </row>
    <row r="975" spans="1:10" x14ac:dyDescent="0.25">
      <c r="A975" t="s">
        <v>8</v>
      </c>
      <c r="B975" t="s">
        <v>21</v>
      </c>
      <c r="C975" t="s">
        <v>14</v>
      </c>
      <c r="D975" t="s">
        <v>20</v>
      </c>
      <c r="F975">
        <v>49</v>
      </c>
      <c r="G975">
        <v>65</v>
      </c>
      <c r="H975">
        <v>61</v>
      </c>
      <c r="I975">
        <f t="shared" si="30"/>
        <v>175</v>
      </c>
      <c r="J975">
        <f t="shared" si="31"/>
        <v>58.333333333333336</v>
      </c>
    </row>
    <row r="976" spans="1:10" x14ac:dyDescent="0.25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  <c r="I976">
        <f t="shared" si="30"/>
        <v>184</v>
      </c>
      <c r="J976">
        <f t="shared" si="31"/>
        <v>61.333333333333336</v>
      </c>
    </row>
    <row r="977" spans="1:10" x14ac:dyDescent="0.25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  <c r="I977">
        <f t="shared" si="30"/>
        <v>223</v>
      </c>
      <c r="J977">
        <f t="shared" si="31"/>
        <v>74.333333333333329</v>
      </c>
    </row>
    <row r="978" spans="1:10" x14ac:dyDescent="0.25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  <c r="I978">
        <f t="shared" si="30"/>
        <v>182</v>
      </c>
      <c r="J978">
        <f t="shared" si="31"/>
        <v>60.666666666666664</v>
      </c>
    </row>
    <row r="979" spans="1:10" x14ac:dyDescent="0.25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  <c r="I979">
        <f t="shared" si="30"/>
        <v>185</v>
      </c>
      <c r="J979">
        <f t="shared" si="31"/>
        <v>61.666666666666664</v>
      </c>
    </row>
    <row r="980" spans="1:10" x14ac:dyDescent="0.25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  <c r="I980">
        <f t="shared" si="30"/>
        <v>144</v>
      </c>
      <c r="J980">
        <f t="shared" si="31"/>
        <v>48</v>
      </c>
    </row>
    <row r="981" spans="1:10" x14ac:dyDescent="0.25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  <c r="I981">
        <f t="shared" si="30"/>
        <v>280</v>
      </c>
      <c r="J981">
        <f t="shared" si="31"/>
        <v>93.333333333333329</v>
      </c>
    </row>
    <row r="982" spans="1:10" x14ac:dyDescent="0.25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  <c r="I982">
        <f t="shared" si="30"/>
        <v>55</v>
      </c>
      <c r="J982">
        <f t="shared" si="31"/>
        <v>18.333333333333332</v>
      </c>
    </row>
    <row r="983" spans="1:10" x14ac:dyDescent="0.25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  <c r="I983">
        <f t="shared" si="30"/>
        <v>237</v>
      </c>
      <c r="J983">
        <f t="shared" si="31"/>
        <v>79</v>
      </c>
    </row>
    <row r="984" spans="1:10" x14ac:dyDescent="0.25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  <c r="I984">
        <f t="shared" si="30"/>
        <v>250</v>
      </c>
      <c r="J984">
        <f t="shared" si="31"/>
        <v>83.333333333333329</v>
      </c>
    </row>
    <row r="985" spans="1:10" x14ac:dyDescent="0.25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  <c r="I985">
        <f t="shared" si="30"/>
        <v>256</v>
      </c>
      <c r="J985">
        <f t="shared" si="31"/>
        <v>85.333333333333329</v>
      </c>
    </row>
    <row r="986" spans="1:10" x14ac:dyDescent="0.25">
      <c r="A986" t="s">
        <v>8</v>
      </c>
      <c r="C986" t="s">
        <v>23</v>
      </c>
      <c r="F986">
        <v>74</v>
      </c>
      <c r="G986">
        <v>75</v>
      </c>
      <c r="H986">
        <v>82</v>
      </c>
      <c r="I986">
        <f t="shared" si="30"/>
        <v>231</v>
      </c>
      <c r="J986">
        <f t="shared" si="31"/>
        <v>77</v>
      </c>
    </row>
    <row r="987" spans="1:10" x14ac:dyDescent="0.25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  <c r="I987">
        <f t="shared" si="30"/>
        <v>162</v>
      </c>
      <c r="J987">
        <f t="shared" si="31"/>
        <v>54</v>
      </c>
    </row>
    <row r="988" spans="1:10" x14ac:dyDescent="0.25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  <c r="I988">
        <f t="shared" si="30"/>
        <v>150</v>
      </c>
      <c r="J988">
        <f t="shared" si="31"/>
        <v>50</v>
      </c>
    </row>
    <row r="989" spans="1:10" x14ac:dyDescent="0.25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  <c r="I989">
        <f t="shared" si="30"/>
        <v>232</v>
      </c>
      <c r="J989">
        <f t="shared" si="31"/>
        <v>77.333333333333329</v>
      </c>
    </row>
    <row r="990" spans="1:10" x14ac:dyDescent="0.25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  <c r="I990">
        <f t="shared" si="30"/>
        <v>134</v>
      </c>
      <c r="J990">
        <f t="shared" si="31"/>
        <v>44.666666666666664</v>
      </c>
    </row>
    <row r="991" spans="1:10" x14ac:dyDescent="0.25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  <c r="I991">
        <f t="shared" si="30"/>
        <v>236</v>
      </c>
      <c r="J991">
        <f t="shared" si="31"/>
        <v>78.666666666666671</v>
      </c>
    </row>
    <row r="992" spans="1:10" x14ac:dyDescent="0.25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  <c r="I992">
        <f t="shared" si="30"/>
        <v>242</v>
      </c>
      <c r="J992">
        <f t="shared" si="31"/>
        <v>80.666666666666671</v>
      </c>
    </row>
    <row r="993" spans="1:10" x14ac:dyDescent="0.25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  <c r="I993">
        <f t="shared" si="30"/>
        <v>225</v>
      </c>
      <c r="J993">
        <f t="shared" si="31"/>
        <v>75</v>
      </c>
    </row>
    <row r="994" spans="1:10" x14ac:dyDescent="0.25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  <c r="I994">
        <f t="shared" si="30"/>
        <v>207</v>
      </c>
      <c r="J994">
        <f t="shared" si="31"/>
        <v>69</v>
      </c>
    </row>
    <row r="995" spans="1:10" x14ac:dyDescent="0.25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  <c r="I995">
        <f t="shared" si="30"/>
        <v>208</v>
      </c>
      <c r="J995">
        <f t="shared" si="31"/>
        <v>69.333333333333329</v>
      </c>
    </row>
    <row r="996" spans="1:10" x14ac:dyDescent="0.25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  <c r="I996">
        <f t="shared" si="30"/>
        <v>188</v>
      </c>
      <c r="J996">
        <f t="shared" si="31"/>
        <v>62.666666666666664</v>
      </c>
    </row>
    <row r="997" spans="1:10" x14ac:dyDescent="0.25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  <c r="I997">
        <f t="shared" si="30"/>
        <v>282</v>
      </c>
      <c r="J997">
        <f t="shared" si="31"/>
        <v>94</v>
      </c>
    </row>
    <row r="998" spans="1:10" x14ac:dyDescent="0.25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  <c r="I998">
        <f t="shared" si="30"/>
        <v>172</v>
      </c>
      <c r="J998">
        <f t="shared" si="31"/>
        <v>57.333333333333336</v>
      </c>
    </row>
    <row r="999" spans="1:10" x14ac:dyDescent="0.25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  <c r="I999">
        <f t="shared" si="30"/>
        <v>195</v>
      </c>
      <c r="J999">
        <f t="shared" si="31"/>
        <v>65</v>
      </c>
    </row>
    <row r="1000" spans="1:10" x14ac:dyDescent="0.25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  <c r="I1000">
        <f t="shared" si="30"/>
        <v>223</v>
      </c>
      <c r="J1000">
        <f t="shared" si="31"/>
        <v>74.333333333333329</v>
      </c>
    </row>
    <row r="1001" spans="1:10" x14ac:dyDescent="0.25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  <c r="I1001">
        <f t="shared" si="30"/>
        <v>249</v>
      </c>
      <c r="J1001">
        <f t="shared" si="31"/>
        <v>83</v>
      </c>
    </row>
    <row r="1002" spans="1:10" x14ac:dyDescent="0.25">
      <c r="E1002" s="2" t="s">
        <v>33</v>
      </c>
      <c r="F1002" s="3">
        <f t="shared" ref="F1002:H1002" si="32">AVERAGE(F2:F1001)</f>
        <v>66.088999999999999</v>
      </c>
      <c r="G1002" s="3">
        <f t="shared" si="32"/>
        <v>69.168999999999997</v>
      </c>
      <c r="H1002" s="3">
        <f t="shared" si="32"/>
        <v>68.054000000000002</v>
      </c>
    </row>
  </sheetData>
  <sheetProtection formatCells="0" formatColumns="0" formatRows="0" insertColumns="0" insertRows="0" insertHyperlinks="0" deleteColumns="0" deleteRows="0" sort="0" autoFilter="0" pivotTables="0"/>
  <conditionalFormatting sqref="J2:J100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00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{0015CBC7-F083-43C3-A3EF-59BAAA9BF6E1}</x14:id>
        </ext>
      </extLst>
    </cfRule>
  </conditionalFormatting>
  <conditionalFormatting sqref="F2:H10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5CBC7-F083-43C3-A3EF-59BAAA9BF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I2:I1001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009C-4BC6-4B80-BBBD-EA550D7A9064}">
  <dimension ref="A1:D17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  <col min="2" max="3" width="23.28515625" bestFit="1" customWidth="1"/>
    <col min="4" max="4" width="21" bestFit="1" customWidth="1"/>
  </cols>
  <sheetData>
    <row r="1" spans="1:4" x14ac:dyDescent="0.25">
      <c r="A1" s="4" t="s">
        <v>31</v>
      </c>
      <c r="B1" t="s">
        <v>35</v>
      </c>
    </row>
    <row r="2" spans="1:4" x14ac:dyDescent="0.25">
      <c r="A2" s="5" t="s">
        <v>24</v>
      </c>
      <c r="B2" s="6">
        <v>73.260869565217391</v>
      </c>
    </row>
    <row r="3" spans="1:4" x14ac:dyDescent="0.25">
      <c r="A3" s="5" t="s">
        <v>21</v>
      </c>
      <c r="B3" s="6">
        <v>70.053639846743295</v>
      </c>
    </row>
    <row r="4" spans="1:4" x14ac:dyDescent="0.25">
      <c r="A4" s="5" t="s">
        <v>13</v>
      </c>
      <c r="B4" s="6">
        <v>69.069841269841277</v>
      </c>
    </row>
    <row r="5" spans="1:4" x14ac:dyDescent="0.25">
      <c r="A5" s="5" t="s">
        <v>9</v>
      </c>
      <c r="B5" s="6">
        <v>67.165775401069524</v>
      </c>
    </row>
    <row r="6" spans="1:4" x14ac:dyDescent="0.25">
      <c r="A6" s="5" t="s">
        <v>18</v>
      </c>
      <c r="B6" s="6">
        <v>64.875</v>
      </c>
    </row>
    <row r="7" spans="1:4" x14ac:dyDescent="0.25">
      <c r="A7" s="5" t="s">
        <v>32</v>
      </c>
      <c r="B7" s="6">
        <v>69.180990899898887</v>
      </c>
    </row>
    <row r="10" spans="1:4" x14ac:dyDescent="0.25">
      <c r="A10" s="4" t="s">
        <v>31</v>
      </c>
      <c r="B10" t="s">
        <v>34</v>
      </c>
      <c r="C10" t="s">
        <v>35</v>
      </c>
      <c r="D10" t="s">
        <v>36</v>
      </c>
    </row>
    <row r="11" spans="1:4" x14ac:dyDescent="0.25">
      <c r="A11" s="5" t="s">
        <v>19</v>
      </c>
      <c r="B11" s="6">
        <v>69.876712328767127</v>
      </c>
      <c r="C11" s="6">
        <v>70.94063926940639</v>
      </c>
      <c r="D11" s="6">
        <v>68.013698630136986</v>
      </c>
    </row>
    <row r="12" spans="1:4" x14ac:dyDescent="0.25">
      <c r="A12" s="5" t="s">
        <v>10</v>
      </c>
      <c r="B12" s="6">
        <v>73.267241379310349</v>
      </c>
      <c r="C12" s="6">
        <v>72.965517241379317</v>
      </c>
      <c r="D12" s="6">
        <v>69.456896551724142</v>
      </c>
    </row>
    <row r="13" spans="1:4" x14ac:dyDescent="0.25">
      <c r="A13" s="5" t="s">
        <v>22</v>
      </c>
      <c r="B13" s="6">
        <v>62.497409326424872</v>
      </c>
      <c r="C13" s="6">
        <v>64.7720207253886</v>
      </c>
      <c r="D13" s="6">
        <v>62.124352331606218</v>
      </c>
    </row>
    <row r="14" spans="1:4" x14ac:dyDescent="0.25">
      <c r="A14" s="5" t="s">
        <v>16</v>
      </c>
      <c r="B14" s="6">
        <v>75.677966101694921</v>
      </c>
      <c r="C14" s="6">
        <v>75.372881355932208</v>
      </c>
      <c r="D14" s="6">
        <v>69.745762711864401</v>
      </c>
    </row>
    <row r="15" spans="1:4" x14ac:dyDescent="0.25">
      <c r="A15" s="5" t="s">
        <v>14</v>
      </c>
      <c r="B15" s="6">
        <v>69.151376146788991</v>
      </c>
      <c r="C15" s="6">
        <v>69.77064220183486</v>
      </c>
      <c r="D15" s="6">
        <v>67.22935779816514</v>
      </c>
    </row>
    <row r="16" spans="1:4" x14ac:dyDescent="0.25">
      <c r="A16" s="5" t="s">
        <v>23</v>
      </c>
      <c r="B16" s="6">
        <v>64.689655172413794</v>
      </c>
      <c r="C16" s="6">
        <v>66.752873563218387</v>
      </c>
      <c r="D16" s="6">
        <v>63.385057471264368</v>
      </c>
    </row>
    <row r="17" spans="1:4" x14ac:dyDescent="0.25">
      <c r="A17" s="5" t="s">
        <v>32</v>
      </c>
      <c r="B17" s="6">
        <v>68.089887640449433</v>
      </c>
      <c r="C17" s="6">
        <v>69.226762002042904</v>
      </c>
      <c r="D17" s="6">
        <v>66.130745658835551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6FC3-46DF-4E14-ADA1-1701E494D6F0}">
  <dimension ref="A1"/>
  <sheetViews>
    <sheetView topLeftCell="A27" workbookViewId="0">
      <selection activeCell="D35" sqref="D3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3 0 d 2 9 f 6 - 8 e 2 f - 4 c a 4 - b a d 9 - 8 9 5 5 7 3 d 5 6 8 a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 7 3 . 5 4 0 8 3 3 5 3 7 5 6 3 7 1 4 < / L a t i t u d e > < L o n g i t u d e > 5 5 . 6 1 4 4 7 5 0 4 2 5 8 1 1 9 1 < / L o n g i t u d e > < R o t a t i o n > 0 . 6 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y M S U R B V H h e 7 b 3 3 d 1 z Z l t + 3 K w K F n A k i E M y h m Z q d c 7 8 4 b z S S l 5 c s z 8 i W t Z a 0 R r J s / + Q f / A / 4 j 7 I 0 l v z m v d e Z n d j d b G a C B A E S R M 6 p c n l / 9 r k H u C g U Q D B 0 s 8 C e L 3 h 4 Q 9 2 6 d c P 5 n h 3 O P v t E / v N n 3 5 T k n y C x R E p i j S 9 J L l e Q f D 4 v U i p K U Z 9 M q V S S W K Q o d a U 5 q a 1 v l v p k U U b m 4 p I v B l 9 U 1 C R K c r A l L + 3 1 B U n G O T 7 4 Y B c Y W 4 z J x F J M p l e i w R 6 R z o a i T C 1 v b P / U i E Q e d c E l K R Q K U t J S K O S l W G S Z k 6 I + p 1 K p I O 0 N K x K P h R 7 I L x j / R C j F 7 9 4 8 J x / d i E k 2 l 5 N 9 j Q W J S V H m 0 y J R r W f H 2 1 Z k N Z + Q h v i q j C z U S 0 t d S S u g S G 7 + g S 5 1 P R q T 0 d F R e f X V V 4 K z 7 R 7 / e L t W 6 p I l r a A i 2 X x E C q E 3 w W 9 D 6 E p o q i 3 K Y v r Z E 2 4 n Y t G w Q K Q i h A q I V c j n t N 1 h X 0 6 v t y R d L a v B 0 b 9 c K K G + / c U S q j a Z l N + 8 e l L W V l f k z t i q N D T U S 3 t d Q W Z W I t K m S 6 o X L T M V j Y L k K h S K k s 1 m 9 N g G d x L F 8 P C w D A w M B F t P h p V s R L 6 4 V x N s i Z z t y U p H X V H + P F g b 7 N n A 7 4 6 n V W Y o 9 L 9 8 S Y l Y s N 0 q J U o q O S P y 3 W h S V j L b k + N o R 0 7 u T C f k V H d O r o 0 n g r 2 b U Y l c G 6 Q K J F V Q C v p c i k W V V k q s n o 5 s c P Q v E 5 H / / P k v k 1 D 7 2 x r l / J F + I 8 n 0 9 L Q 0 N z d b h c l q 5 U x E 3 S N h O 4 z 0 2 p r U 1 G 6 t 4 J l M V m p q k s H W 7 j C + F J W r Y 0 n p U 1 U x p s J m e D Z u J N n f X J C X u n J a o d 1 x M 6 o K X t V K n y 1 E T H o u r E X l 3 U O Z 9 c 8 9 c t m s S s u o x O N x 2 0 b i D c / F Z G R e z 6 s n b k m p 1 N X v v t y b k w 5 V T S u B 4 z j v n B 5 3 6 Y G / n 8 0 / V F R x i l S i o U E y s V w n l 0 o s C N f W l J O 6 2 s 3 P 7 p e C y H / 5 B R L q N 6 + e l m g p L 3 m r F K 5 y Q R 5 P o H I i L S z M S 1 N T c 7 B V G T l V F x O J y q 3 9 T v j j r a 0 E p f L H l W Q v 9 7 r W / r 6 S I p 0 T O d a p t t 0 O o L J H l V T l W F V p B c + S K s E e B d T M P 6 s q W n 7 k h s R C S q l 9 S T E i b R A K F d C t q w q o a n P f v l + e X f W L I h S V 4 v 3 T A 1 q 5 E j K l U q m 1 p W V H I i G 9 Y r F Y s L U z p i a n p L O r M 9 h 6 P G B L l f 2 0 4 b 3 D G a m N b / 9 6 q P w 5 l V x Z 5 V l j m U S A h B D o C i q d f l R f U 5 I a 3 U 6 p z Y Z 9 h k r b U b + 5 w j 9 c i M u 1 C S f h t o M n 1 j q h T F o F x E J C Q S w k l z 4 7 F V k y 0 G O H / 2 K g h L q 0 / R t 7 g R C P x + T 3 r 5 2 S b C Y j k 5 O T 0 t r a a r Y Q 5 F p a W l S b q D E 4 0 o E K k s t l J V n j J M j K 8 r K k 6 l J a o a K h 1 n o D O C Z 6 e 3 u D r d 3 h H 1 U 6 P e r h Y y / t B I j I O S B J J a C S 0 S j M r 0 X k m / s b N t r T g m e A 3 Y R N 6 S S V s 6 U K 7 G N p 5 M q p X a W k 6 o 1 t e 3 0 v G r R 2 6 P 8 v e E k l E / K 7 V 0 / K 6 s q K z M 7 O q f r W a N I I M g H I B G E A L S / A H v F k A v U N D a p O x a w i r S w v 2 T 4 I 5 1 F J 1 d o O 2 C i f D d U 8 k k z g h 4 c 7 q 5 F w O 1 x Z 0 2 u r d m 8 F l R z A S 9 j V 3 N b r S + x O + F Y E v x G J x P T 8 U X s u 0 W h c o v p b s W A Z j b F U a a e f D T 1 Q w n G z o X f y o p b I f / n i x Z Z Q D a l a e f e l g 5 L T V n N p a U l S q Z R V B i s c o E u P p c U F a W h s C r Y e j Y w a / j W B S o Y N V Y w k z f Z Z U Z 6 t 5 a O y q s u h m Y Q c b s + b I w B X 9 7 W J x 7 e z + D 7 l W U A F i s y u R m V U 1 T v 6 z B Z W Y 7 K i 9 t m T Q 2 0 q l Y I 4 K n j G T u V z E s o v k V Q 4 L A 7 2 6 f O J U / N e X E T + 4 Q U m V F I t 8 f f O H t K X X Z K Z m Z l 1 T x 4 l r w 1 4 L P D m A S R T J V V u J 3 w / m p D p F Z V a w f a z f J B v H M i Y + x s b C S C F B l r z c q Q j L 5 / c r T H 7 a q e r d R J k d / d z X e 0 m C P a k K N E J r q S q j e V k K V 0 M V D 7 s q 7 z k a W i U U H k l F G 7 1 4 4 e 2 O m F e J G h 7 y k N / 8 U q j 2 j u / v n D c y L S s 6 l y Y T K C c T C v Z z S p R o R i R b + 8 n Z T k T k Q W V L E t l H a m 4 s u f T T m f i T M + S T O C r E V U J S 9 y L A y r T 0 G x c P r + X l I G 2 v E n H n Z B O r w V r j 0 Z / y 9 N 6 4 y K m I q / l Y 0 r 4 k t Q l U Q O x N Y O l q Y T 6 r L T c v L O q k s x 9 5 0 U s L 6 Q N l U j E 5 Z 0 z h y W b z c q K 2 k 2 4 s 6 l g n l C e V I D V f 7 y d k o a a k n n G P C 4 9 S E h C V S L 2 E 5 n Q q M W D T l F C h p B y P y X C 4 U 0 e q 0 r 8 W 5 M J + V S l l O / 0 X V 5 a 1 P v Y O J g G I p W q k + m p y W C P a y C 4 V 3 / n g a l o a K g p y m + O 7 e z 8 q A S 8 h g B J S M F e u z e X l H c O 5 + R U d 2 n d l o o F 9 h R 2 F q Q a v L e s 1 6 M X U O H d 7 f W y 1 V L d 4 + D F I p m y m a x M T k 5 J M p m 0 V j K Z r D G v X k l f 5 G q W u 3 f 2 x J f D C T m m a h T o b 3 H L m 1 p h m 1 N F O b 3 P G R f u a J G H k E i / M z T 7 F N b 8 M w T X T z / W l Z l O k w Z T y z G T q E s Z 1 z B 0 d H a Z l 4 + y k s 5 K e m 1 l / V 7 K f S i o l O / 0 z g R b O 6 N Z G 5 e X 9 N m 8 f y R j X s h X + r I q m Q r y c l / e n j X S q K d V C Y V k i m 1 I K E 8 w i a i k G n S O n R c N k X + 4 + N 1 G c 7 3 H A Z n + 8 M Z p y a y t y d L S s r b S 9 O 9 s l U r 3 x + a k r 7 v F 1 p c y U W n U F j o M j l 1 d X Z a 6 + k Y 7 V 2 0 q J X + 6 X b t t b N 3 z x o X e n A X m h p H O R e S B N g B I E Y J t 5 1 d j 0 t 2 U r 9 g B n U 6 n r e E h 2 i I b S W k j U 9 m 9 j p o M E d 8 5 m F V i l u Q v Z W F R 9 p y 1 w T J n h J a X O t P y c K E k h 1 t V O y j m 5 N N B F y 9 Z y G X 1 c 2 y q r J w + 2 R Z 8 + 8 V A 5 P + 9 + P 0 L Q 6 g P z p + Q a F F b 4 g z 9 S 4 T c b J A J 4 z 6 h l e v B f E x 6 m / M q b e K m s h 1 Q Q x 8 Q S x e P E C 3 u 1 B e P W 5 N x e a A G + / M k E 9 J j p 9 9 / V F / V T s B Z U N S T Q y i P q x O q 0 i 5 s L 4 V 7 m g p y U i V U T t V I F X 4 m w v P 6 f A e n 4 z K z j D q 5 0 d n b l M z q v p J 0 1 a W l t y l t R P p + R G R x t S D 5 X E a S s a K c O P b i k O q F I d Q 7 Z 4 9 L S m 2 e j L a y y q B 1 I r l A V y e B M s q d 8 v A b v F u 8 7 I g S k G E X q F G j a k s 5 1 W 7 D p m p V F f D V / q z Z H n + q E L D 6 U w L X / E 5 O C B q K D 1 X 9 e h r 4 D m A P n t L 1 s Y Q 8 X N p K r L d V Q j G M B Y S 7 D g A 2 6 + X J R p l f c Y G 0 3 t t n n j 8 l W S q m 9 l X n s n x 2 J 2 o S s a h S q k Y f 8 4 l j 7 c E Z 9 j Z e C K f E v r Y W q V M t x q L B t Y Q l k y c T w a W l 3 G b P 1 6 R W l u 4 G J 8 3 o H u F 0 H 9 2 p t W M P q 1 1 F 3 9 G H R 9 J S m y j J o a A f q N z 2 e J y x T 0 + K R 3 n 0 k L 7 Y U o u q v j 4 J z G E h m 4 n D L 7 6 0 P 2 f S 7 5 2 D m 8 n 6 x b 2 k 3 A j 6 0 y B T W H r W 1 t b K a 3 1 q W 5 3 I K t E j + r y c D Y U X E D t q N R e T H x 6 m 5 K 2 D B b O p I t G 4 r G W L M r e g U p Y f 3 e P l h X B K n D n Y a b b B s r a O v M C c 6 n K L C / P a A m b k 0 7 t J 8 8 h F S z l Z K d Y F 3 3 D o Y u y T v l T q A 5 2 d B I X + 9 l h a j n X m 5 M Z k w i K z S / q U 3 t U K 1 Z D c q D X 7 V e X x C I 9 h e u 7 Q a / H k Q x 2 j o m u b I j N 6 b 2 t q U w E + h 0 B h Y B v F l U + Z T N r 6 j c r B m C 2 I 9 e u j a e u 4 r l e b c 3 Y t a s 8 N + E g N I u E X s g l r o J B 4 H x 7 N y r l e P / x F i c V S 3 0 + m G N P v x + X s f m w y 9 k d l e G T O n W S P I / J f v 9 z b K t / v X z 8 r q 8 v z u o Z b u C S f K Y F e 7 s u q M R y V I y p V l t U 2 q k 8 U Z W U t I / W p y s Y 2 D + C 6 t r j t K s 0 Y I l E O b 3 9 B O j p b q a T V B s y + N w 5 k t z h Y f g r g J b 0 7 E 5 c z K s E q 4 c F c R F o S S 1 J T U + O 0 B t W j / 3 Q r p t o D o 6 E J n H V R F K 0 1 G a m J Z u T u Z F H 3 q 6 q u 9 u 8 r 5 x 8 v H r L a o O 0 N z c v e L G c O 9 0 s h l z Z V I q N G z 8 J a x P q L U n F d D z p i v W R J J m t l Z C 6 m x N J W W F / y J u g h t N K o L 9 h Q G N O A m D s G / a H i E B H O G C H I x H i p k N + i K s B 1 M Z b r W Z N 9 y 7 N S I L E 8 m b C T 1 t Z W b N 2 j r 7 U k g 0 O j M j w 8 I v f u D e v 7 i c i v V F o l 6 I Y K V E D e 2 Y x K q W Q i K q k a t w + 1 c + j e r J 5 h 6 7 v e K 0 X v p O L + q i / 0 b 3 S 3 1 J n L d 2 p q U l W c q A 1 j 8 I P n X u 5 x g a v r w a 7 6 n Q O t B Z V S t a a S e C y k I + b + r d V d j E M i l O j B U o 3 F 3 V F B 8 f 4 V S h F V d U o W 7 s M 5 L v S p K v i M K + 7 j A o l Z D n J d P G u i 8 6 z G R h 8 E W 1 s B M e L x 5 B b i n T 9 z 3 E Y 1 H z l y W B Y X l 1 X 9 V N X 5 U N 7 U O w g W o e j 6 0 G y N N K W 0 I p p K G J X p 2 V U 9 V t 9 Z 6 F 3 v p b J n b a g P T h + y l 4 h e 3 t b W L n U q l T o a i t I d q G z o 9 a i A 3 g W O 1 + 7 W V M L s i i k l D c C 2 + G a k R l 7 p z 1 q c H L Y W d t W B l r y p T j 8 + d K 7 k 9 w 5 l 5 H 0 l E x J s d D 7 2 s 6 h V 5 d h C F L 2 P t r L x T H N 6 P z 8 F 0 f f 3 9 q k U 2 p o v A g c Q M K e O F o b G A N 5 L R h u 6 l h Y 3 K L O l t V k u 3 x h R I u l 9 B D a T I 5 Z z V i R j E e l u h m T 6 X r R 8 e 2 n E v r c X s S c J 1 d / V r h W H D s S C f H X H v c T 5 p d y m U J 1 w x W K d g X r H O 0 k m I t I Z S L H v V I X D U 0 z W I b x k x O c x R o l 1 c j M A K n J O d X 4 6 d v k M J w T q 3 8 8 N f z 9 + y A V O B x c T 5 3 B W V T C S x u D S J w a R s U 9 I 7 G c F Q p l o o A D L m e k p I w P w c Y N J t Z k A 5 C J V w C e f f S m r q 2 v a c E f k t b O H Z H x 8 X M 6 2 j Z n W 4 E j l p N T E S l L q a x h V z P A Y n B 2 6 b 2 L B z r X X g O D d c 3 8 n + z r s p U 5 N T c v L A w S R l q S 5 g X 4 k 9 8 L H V d L 8 8 V a N T O g S i b S W J x w n u h 6 5 D d K 6 j / C Z V I K 0 Y K 6 W Q r a 3 A x f x R 3 d c 5 c C x M T y f W u 8 A f p K Y t 2 e J n G s L D N g y u P U B w 0 J 8 v B 6 2 H w M K g / r + z O C l P c v 2 j s 5 1 g k G 2 c n D M h f O n p b G R c W T 6 1 n S 7 V y V d f Z 0 + y / h t 3 a e E 0 r L u 5 Z t P q D 3 F N S O 1 s K V m Q m 9 8 7 / z t O Q n 1 + q n D s r a 6 a m 7 y m o Z 2 t W 2 c W O L l 8 n 6 R J D + O O R v p R 5 U 4 k C S V K J m a 5 u 0 O i E V w K Y l S 9 H X a P l z l k I X j w 2 5 x 1 C g I i n 0 C v h q u s W O q A U T I 4 + 5 G H c W Z U o 7 y 0 K D d A v c 3 4 H l W O q + H 7 w j + W i V i O X g f 6 X Q 2 I K F W N V 2 y m k r V y 7 G j R + V Q 8 o 7 s b 3 Q q u b e n c o W Y 2 q f O z t K d 8 u O V + + 5 k e w i u P u 2 h 0 l Q b k 1 I k Z o T y v f W 8 P F K B M b o 1 3 M k I 2 O a r Y U C s d r U / T n f n 5 P U D G T n X k 5 P b a l 9 h Y x E D h y 3 V 0 1 y Q g 2 0 F s 1 P C f U 2 4 4 c t / 4 3 m B Q N i P 7 6 h q p Y 3 D d o B U d 0 M R H 7 s B g c E A A j y q 8 c A p 9 F p f 1 h o e j 6 m p K f n h 8 h V p a q y 3 b U c m R x o 3 w j c i P b 0 9 k s o O S a 1 K J T 4 j Q r 1 V B d 3 g b I 0 k 4 k i v m C w u q 7 Y Q v P e 9 U v a U h P r 1 h Z N m 8 F 6 8 5 q L I n V R y t X t p J W M e O r / t 8 U P g W F h M c 8 c b I B 4 t V 9 B W U D 8 f X Y h Z a i 5 s r O F 5 V R 2 j J Z l e j l r M 3 3 A Q W V 6 v U g 4 v H y S s J o R V w E r A r j w Y q K u 7 A R H 1 Y U A q 0 o 9 t B w J t O a Y 1 i E j 5 4 t t r l i H q 2 J F D 0 t T c b C f g c 0 + q l a U l W y Z t S E 1 G G 7 S c D L S p 1 a R k O 9 V d V F W c N K P O W Q E B v / j i l p 1 3 r w D Z q o v q L / W 1 N Z J b W z Z H B K 7 v s C p C p f l x v n c L m c A p t Z O W t C V v C m U F + m o 4 q W p h Q i 7 q c k K J Q + 4 7 P 6 S D d T p I c U q w j y V D x T P 6 G 6 i J O C 7 2 A g i 5 I v b w g y M Z m U 9 H d 5 V p l s f n G h r 3 L D z o T t h O 9 S t / 5 o c P H 7 I c h Y k g 2 D a b S a + T S f 9 J Q 1 P T + v a J k y f k 4 c N R O d B W t O i W o r 7 n A 6 3 e Y e F K X t W B N D n U y u p D t R a T 6 H u h v P X S Y S l G E v K P 1 4 p y Z i C l F 7 4 h n b a z F f D m k Q y l s c Y d 9 9 V I 0 t S j p W B 0 7 s m u n P z q q B v P Q w T E J 6 o + H W 3 P W X j N + Z 6 s 3 F Q V k D F S p N v y o 2 c h 1 1 4 A 9 w Q J C A Z u U 0 I w S J L H R e N S D m I X 6 R T 3 n s 1 K 5 K E / r h J 8 P 5 9 H X d x J Q 5 w N o M Y n u l k n F U R x 6 6 j p + / f 3 m N Z R q y T E M z m 9 m j T p 5 F 3 q J I L 5 7 r u 7 F e t E N R a 9 4 g p 7 q 7 D 8 e H d O v h q K W F 9 T G E g Z U N 5 S E h 1 + v t c 5 G n B 3 g / N q K 1 F p O B T J 1 d d S U P X O t e Z s 5 / T U A 2 o 3 M c Q D T 1 m N a j / D c 3 H p b i h I c 2 1 B X t M W v 3 k P Z E S l E x p E t d K G w a Z v X I B / Z J C u O V V a d 9 o Q D F y O s I Q P I x y h D s Y m p m z p X e k Q x 6 A / h t 3 r 9 h O M 6 8 i G y p j P 5 e X z e 6 q B Z N P m f d 0 g n V s y g U N 5 f a j W 8 m g 9 o A r w 3 t n j c q K n T n I r 0 3 K m 1 8 X s W d H P l i t E W C N V I A T A 6 9 f V 6 E h I x + w H h 9 N q G x W s 4 F q + O x 1 X C V c j Q z N x e e t g x n J H M G z j a E d e 8 k G N w z H x S l / O V J 8 z + 7 O b A m W r E T Q a 9 K X V B U 6 b 7 V D G t 0 0 g b r E c V P Z y Q C j f o c s 7 2 d f V K R n d D u c 5 h B R I L M h T V 4 e L X d + d S r Z E Q q W R f k Z E B c 6 J m t o G 3 Q 6 R C Q m l k o r O 3 o s X b 7 i T V T m q n l D 6 a C U Z J Y l K U d 5 9 a X O K L 8 g A y q U T 0 8 s w f P 2 i t n p 8 t J R 2 E d b 3 l C i 3 9 D v k E w c t 2 i q T R Y j x P V Q W 8 o E j p X z + i C 6 V h r i k L z 9 M W G w g 6 i I u 5 X I p W a 0 o e y y P B S R 8 O c r H k p G z Y 3 V 1 1 e x a A B G a m x r l 3 t A 9 G R o a 2 h K O 5 N R A p + 7 R + a s L v U Z s J l F 7 T + 0 k I 5 I n U 7 D k Q 1 2 u r T 3 / c K / d Q O + Q V q d 6 y 8 C + V n s x 0 z N z R h w K H j t a 4 P A A w D A G 1 f Y Z U l U N F z d Y z U X k z y q F G F G a V v v J D 1 8 g o g B 7 g Y 5 d V D 8 k 0 M 3 J u L m B H y 7 E 5 F B b 3 q K q c a t j g z D U H P W w N f U I 1 1 o V g L 4 3 y p O C e k z H e P g M G N x 0 k B v 0 P e B p R e K k T O p s A G f D o U O H 7 F 2 R U T f c 4 B F I 6 2 w j R x 4 b E 6 X L L 0 d q 5 Y C q 4 D Z i 2 p P J j n M F U j 2 4 j z r p 6 k W 1 F l O z q 7 k c 6 m 6 X P 3 7 z U P r 3 O e l U V D K Q R 8 6 j X D q R w Q d 4 r 1 0 Y d O 4 i a f w I U 3 I t Q C S y H U E s S M r 4 J w j Y q X Y T w L Z i D B F n I 1 g W 1 C Z c r v B q x r N I j L m v y U 3 p s 0 n 9 y w Y h Q f p y y L a L e r c d U P F I T z 3 6 Y N S O Z / a S t b W M L C 5 w j o B Q w f 6 X e / P y Y D F h Q c 7 1 q l K v E 8 7 U P l d u 3 R 7 l N F V d Q k + q + h D X 2 v 5 w J i v R p g E j D u V P K m m W V c p A B J 9 I H y N c 7 8 W 8 c S v a g u K l + 0 B V N Y 9 T T A + j S 9 I R 0 9 9 E y 0 1 n L f M p l S d f g Y g k K W H k L h 2 n V 8 Y S 6 w R E g g E 6 l L H B n g d 4 a Z X A W K 6 + 4 J q 4 / w c 7 5 I R 4 H N C N 4 E c 9 T y 9 k p L F x w z Y i P b U 2 a W 5 D 4 Y i y F V 3 7 u i y Q F m n U 0 d G u 9 w B Z g g / 1 z Z A J i Y a Q q A / 2 n + 7 e m J M r E c O Z r j v t C 8 z R V d 3 a Q V U T 6 q 2 T B y V S W F M V j O Q e r s U 9 t z 8 r v z m a 1 g s v i a r V 8 v q B r P z q a E Z + e z x t 0 7 / w e u m X w h b y a K s r m U R h x C m e L E a v k l u P y c Z 2 i n r 4 f j Q p 4 0 s x i 5 w A q D x E q I O f c 8 r O M M o E s o F 8 E h d U T S V x C s 8 B a f t q M B U O I A c 7 H r Y n A R E l H u 1 N B N x u v g A c C 9 5 1 T k f u 8 t L W 9 G A 0 h I u L C + b V e 6 D S a n b W j X n y x K q t r b G p h d 4 a o O G L y L X J p G o I q K z 6 v n t L c r C V E C Z 9 3 l q + + O y K O 2 m V g q v U R Z W W Y k 5 S q l / V x g v W L w F Q x X A g n N c K x H B 1 c s R 5 k H n H g / F N h B W B m 9 M x e X P A r Z O 7 j h b c B 8 R W w s m u v H W K E h k B 6 M z 9 5 E 6 N E R F J A H a K H v g 5 g F r k E Y 6 W 4 A l 8 q A 3 M V 6 H 4 O i o 9 6 l e 5 e r w b h E O K q P z Y O C s r b m I F g E p G u g G P h p A E 8 + B 7 Z O 4 d H L w t E x O T N t s j q b G D T 2 V 5 e U U S c R d x Q f c E k f P k + U P i E q Z E S N L Z / W 6 o z l q G h o K 7 r M 7 y f G v F D q i v T Z r 3 C H c q 8 J W B P i J U v W Z V E c b K M v K Q 5 w D Q X 0 T 4 E H 1 G 9 E O 9 3 O N U P k D H 7 M d B J H k l / F q P Z + 4 k 7 + W i r 4 r v v K d S g D 6 v 2 5 M J u f L w + Q 2 D R 0 r S k K C a 0 r g Q c 1 j u f C C 7 0 z m t l O X h V l T I x w G d u d f 1 f s v B U P Y w y i d Y 8 O q 5 x + L i k p A 9 9 t i x Y 3 L u 3 B l z t a M 6 c g S X R E Q 6 s 4 U g R c / 0 8 N z x / B H d 4 k j E q O C E E p n 3 0 K C v b m V l 9 2 m m f 2 5 U r V P i z M H 9 s q o C I p x i m J f k + 0 J Q 6 8 I D / X h / u L d b U g U L 7 u R z k q 5 Q A Q H h N A S + E j W + E x f I Y s S w C A + i K b D H O M 2 v t e X v b C z I + M + s 7 v E 8 A C 0 2 d h 9 X h + p K O B F D U P z n Y E Q b H K Q X 9 7 B d Z 6 y f u u d R m F 7 I y R t 9 y + Z l 5 d m T D w K g 2 k 2 G n o G P i v C A B I 4 I 7 v 1 g N 6 2 u u m H y P v 8 f + S Z W V D I 5 o O j x 5 9 5 3 D G 1 E N 4 j 3 Y 2 R B T I 0 r 0 h I c 6 8 S 2 i s q l b 6 7 Z P V d j q V o J l Z C C j M 2 5 8 H 8 C V X 0 4 D K 5 s 3 h N q W 7 j X n 0 F / u F 1 f 6 8 + Z a s b n b x 9 y K h t k I 8 k + h v r E 0 t P d M i S u F E n w U 4 G X h E R i S D 8 2 E h m Y c K Q Q L o T 3 E c 9 k 2 A 4 s n 9 S g E p w z Y Q N h a e L B 1 D 8 D n Y z E d V m M e A 9 + P i 2 O J 6 z L f 4 v 8 e p V A z n U A C e i z c t A b 4 n 9 d T E 5 O u G 3 + a U k k a 1 Q r c d L J + r Z 0 S V o y r 7 I W c h l t K K O y w j x B V Q p 9 + t x g d R U i j 2 P 6 E g c 6 n E r X p i / P u 2 7 x 7 v H w w y D i A T S p Z C L Y t U 4 r P J E P f u L l j + / W m I S i Y / d p w e / 7 P H X e + / d T A h u R x i K t 1 / / N S L L i r P D + P u F F v 0 q x S h E N O 4 E K 7 I F U Q S K R x j p s K 4 X B 8 Z S 5 l Y C 8 w f e J 2 g + j q d l N u Q p a W l p N p X O H u u O 7 u r r 0 f + e h R Q 3 0 U o x z Y 1 M x s R 3 y 2 P 8 e / V 1 H V E r x j U y V B s w G T 6 S 6 0 N 3 R K j N T k 6 p 7 M 6 u E d 4 m H 9 X b 3 k m i Z a a H 9 V J e 8 u 3 0 N R b m j Z K I w + p Z O 3 P L o 6 U r g C C K z d w M c E k g N o t K J g f s p w W 9 x X y S W J G q 8 H K i 0 J I 4 B V F Y a l f C 8 v N y 7 7 z / b D V D f X I 6 I h N T X O 0 m 2 t l b Z Z i E k C 0 m J + s Z 7 a q 9 Z k Y 9 u F j c R y 3 t n I c R C m V t 9 I 7 C W p x + x 3 0 s k E y b N O F 9 d X b 0 R i 3 O Q E 5 1 z c L 8 x / W 9 k Z M x 9 t c p Q l T b U Z G a f N G m L h r g v h x + a D k i Z 7 I H k u D 3 t O m i R T p 4 c p A D b D Z h J o j y 0 Z j v Q L 8 N 1 U h 1 e 7 8 + Y e v m 8 Q K O i l 7 I J 4 U 5 t b K 2 k 1 m 9 I + a R g 1 s e 0 2 j K V 4 H + J y s 7 7 + v B E V G 6 O l 9 Z J R W i S R 8 Y 8 d O 4 d g 5 a W F r l 2 7 X q g + j l A s m Q N E e c E x T q V P 8 5 U O L p k H a I R m 3 l n 8 I G d p 9 p K V U q o r E p z D G c e I K C C e B v q j f 4 N / X k u 5 M X i c 7 Z Q i f D w 3 Z p y k w E 8 S v 2 h s p E V d b d k C o N c 6 i D 2 B N 9 9 l l g t C 4 p I V t B s y 7 P F P i 5 q V d 3 C 2 w a 8 G g c g b P n s h 2 8 e K s n t 8 c C B 0 d Q s 8 3 O z R h T 6 m 8 p x + v R L + r 9 e G 5 e n J U Z U h K 2 q i k e u C q 0 D k A t g V 6 E a E v q V 9 x W i y q C E C u 6 k i k q h U L I p Z O 7 c u S v z q / p g E 0 X r Y A W r i x u T i O H h e q N n Y 0 4 j n 4 a Y y k M e C K I d t g P 2 z 8 G 2 v E q y J 0 u 6 g m Q g X h B k c + 5 3 n x f C / W / A D 9 8 I A + / g 0 8 L 3 B d L Q b a h r Y i O b g X e O T C 7 H 5 N 1 j M Z k N b K y W 1 j b 5 6 K N P p L 2 9 0 o Q A E Y u k m J 6 a D j b p 5 9 p I n E l U O u Q i o x K O C X 7 b e x U d r z f q T T W U q p R Q l i K s F J M T J 4 6 v R y b 4 U J / G p o 0 + j / T K k n w z 9 m S z N u A O Z 4 j G k 4 J G s 1 Y r K Y 6 C p 6 + q D k / q 5 B h + B s 6 W x w H u 8 4 W 0 U 6 / p F 8 R z S r 7 C Q J C Y J 5 b s u k N B W 4 f H 8 P 3 3 3 3 E b 2 2 B l Z d W q J K i t T Z m 6 x w 6 v p c A e y E V h u E g 8 F p H 7 I + P u s y q C l 6 9 V U 5 K t J 3 V R l L s z M Z s b 1 w + / R t w T a k R / B G 5 a k o N 8 M 9 m 5 y W X 8 K O B m 5 2 W D Z z F Q k D w K x B U + C 1 A Z M f D P P E H O C p 4 B q u 6 0 9 7 r t A v Z M t S B N H h e l S E I S h X m 7 Z o K N y Q o 7 q b 9 N 9 A l 9 f V 4 b e 7 m P 2 S L 1 m M X F d Z f 7 t g h S w B m U P A y h Z + C h 2 3 S e P j c D Y s y k F c 6 g K 5 d v b q k / z 7 t Y o 1 J N h e 4 K b J 9 E J K v 6 d 5 O 1 2 j x q x D y q n H l 7 4 k m Z X K u 3 4 x 4 H Z I U l g p r x U M 9 i K D v e N I b Q / 2 q X 3 s G d Q C c s + R z u P K a 0 8 e o d l X g t 5 I y o B G / 6 c C x O H E p X E F X / O C D Z Z i b a I u m 1 V f M w 8 o 7 4 5 f 6 W g m T 1 H f n B n Z y f + Z + a G p v W f 5 u F X 3 d w G 0 w u 7 k G X S X p 1 z V Q 8 3 j u R 5 q i C H M P v 0 P F L g 5 j N u W j 4 a i r u z q s I 9 O f R I n 3 1 7 X X b Z k Q u F 4 q Y Z w L p R n 0 5 X 4 / U W M q v 3 S C V L E m 3 V l S C P F F P s D e I 1 X s a I E m I U m C Y x + W x h P x l h 1 C m 3 Y C x V r T k x O Q 9 i h T l 8 H k g Q H / g P t 8 O 1 F n c 6 O T K e J p Y R K o + z 5 N + I T q 6 8 X o y 9 Q / a W Z N u E / U P c H 8 3 p J K q v t H g B I Q x N r n 1 Y I + t 1 N V v H l N F 5 l k f o c E d u o 5 e P t H / 9 N / P 2 b n + O I D 6 u q i e g q 3 L Q z x 9 7 r x 8 c z 9 p w y d 4 U Q R J e u / S d g l D y t G j x j K D B Y 9 1 5 u X s / q y N v v V D M J 4 G e A R J 4 / z 5 U I 1 N 2 v Y 0 Y L g + r S 3 E e B L 1 y 8 O b G t v h 4 Q L p 0 Z z N w y T d T / M c d v P 0 s Y G Q M B 9 / / K k s z L u I i S 0 I c a K t r c 1 x T T E 7 O y P p j H M W M W c V s P 4 d o A u r B + 6 f 1 R d f d 6 q h V J 2 E 8 q T B a Y A U I D a P l t U / b C r E b k C l 3 9 9 U t D 4 i Z i d 8 V n 1 F e B t J + h I e H v I 0 Y H D j f b 2 n k M Z T E Y + S P j w f O r m R 3 I Q m l Y P G B X A e M h w 9 D f y 7 w I 4 N e / s 8 6 J Q n X I h Z + N 9 / / 1 0 5 f O R w 8 M k G y m 8 3 r r b R 8 v K S f U D g L H 1 f O K d q a l P 2 O d I K o K n g 9 X M t S M S u o Z p Q V U 6 J e K r V C E U h 8 T 2 V z O v j t H g M T / d j k x 4 F o s S J G K d P i v I s Q K Q C E v P Z n O 3 x c L z D T X T w K B x o c Z m e t g M 2 F y O O n w Z M 7 w P o y M X G 8 Y 2 g R 2 N z s + 1 7 8 O C B f H Z v g 9 y b j r N 1 3 r V t m H q I m g c g I 6 N 4 4 7 r 0 8 Y C + X h D F Q W S 6 f x T L R J 4 H 9 a c a S l U 5 J b y 6 B 7 y O z y b O C F r C E 2 r 7 Y L + U I 6 z u s P r + o Y w N a 3 i W m F y J P X G 2 I w Z E 0 n n 8 t D k e H i X F c L T g T s Y T y n P 0 2 Y j K 4 d M E P C m 8 F 2 8 D J V l a d G F F / G 4 y W S P z 8 3 N y / v w 5 m w o o D E e M Y M P g n E 4 z M 3 M W Z g S I + Y N U T I l D I G 9 B 3 z 0 h S a 6 O M L L X O W 5 6 m v K y F r j b q 6 V o r a 2 0 + / k U H r Q n F G F E X r K Q b Q i 3 q 3 m y K n S i h l 8 Q x j J Z j 8 L x b M 8 C I 7 N x + X p k 9 0 0 7 O R 0 g E U v U O n M 4 P G E H M C N y K y W o L A d D T + 7 o c 5 s k W W S o l T G D X l F J P X s S l N u w R J M 3 N r m 5 o D y x W l v b 5 P r 1 G z I x M W G / 6 9 + r g 1 t f 3 6 X L h Q X m 2 I V c 2 i g k 4 t b X R Y y g 7 8 i 1 E b s K 3 O Y e U y t x m Z 9 j h D D X U x 3 l G V k W z w b x O q K P e d D a 4 q l 6 h W T y r S l j Y o h + e B Q Y B v + s Q Z Q 6 q c i Y 7 W K 3 8 C N q I R S d 0 0 R t P I l n i t d E e M 8 P o 5 V j E p k T G O L i c L D 8 7 G p 7 d g e T z v n 5 m n w y S i o 2 u R 3 m 1 e g P I 5 t 9 P L f / T g 4 N X N 4 e Z 8 + e k c 7 O z m D I + 2 Y 4 g j l p l V V 1 / s i R I 4 5 g W n C P + 2 t n m w / o 0 C 3 q M j y p d l b v Z W Z m Y 7 R w N a C q b C g a 0 M 0 t m c h b A 1 n L B X F 5 v K H i 6 N E w U A G e B W Z s 0 g G 3 z k B F 0 o 8 9 b t v O s H k f m O t V P T o 9 H x d e S m + n w v r o C p 6 R T e X z c P M z C g + P x / 6 g w r e 0 b U S X Y O y j o j 1 O z o k d b b n N r 8 / A 7 w L e r S u 2 G a A k C / M L 6 8 c A s s s W V R 3 x 2 W d z e o 1 I K h o G m y Q i + K u R V V l c U B s r V I e e d 6 k q C b W d R k K S / v n 0 o 6 X T y X 1 P R y j / n g m l w S V O Z i S W o I z n j w T 2 D o 4 R o q 5 R k d 4 p s y V 2 C 5 9 T f b s c h H 7 e K o A z A u J 9 G l w z E 2 7 T i 0 O a 4 + 0 m C / A V G R f 3 4 4 J n Q r K a 8 K M p z 9 E 3 M j J i A b K b 4 U j l n + n E 5 K S d Y 3 W F 0 c E 5 C z 0 y D 1 9 N r U l V P I B 2 q P 6 H P Q X w 7 r U 2 1 E h T z b N p R J 8 V t L G p n r / t C M X 0 l 7 t B O F + f B 9 N 9 L m 9 T m c q B / W G G v / 4 c 7 m U m I a j k B N k t i H y 4 o V I V B 4 s n 5 u M C U m N 7 + Z C p S g g n n K F T 9 U R n 3 l z o d D z T f c C A S D q P d w N U K n L t 4 W X z 8 J I C e B s J Y K a R 2 z D s p M D e I b o c 0 J 9 E P o k N A o W J x H 9 u u 6 m x w T Z r U 3 V m K 6 G C e l u J C a y 9 a x y p h O q H N O V c z X X k 9 F t Z r z / V 8 F d V E m o 7 Y B / s B v s a 3 Z s l / 9 6 w V j K i z 4 k K u D j C z A 7 b j 4 s i F s 3 n n 0 O d Y b g I w z / c i 3 9 y X B x 2 q a C f F j h Y v F 1 U C X d n N k s X k r d g V 0 E k i L X V K 1 c Z T E w d V 0 m F M 4 B Z 9 g F D N p A Y H j g f 6 G f y o I L T A n G f U 3 5 c k z K N C n / j 5 i 2 z o x z 8 g 2 A J N f R / / Y / B g 9 3 d 3 W 6 P P n u G a l j c n 2 5 y D g h K p 7 4 d r P 8 g G l 6 + G l V T 2 V U j / 9 Q P t X 2 p g K t j L q p 5 N 6 D T l W l p v h h K 2 o y E e A f 9 x M 1 I C e a E I p S J a W 2 Y 5 s a D q X F Q i b z h 7 6 f E f F o 8 q V e v H N + R Z S l Y r w T s P I h T D m w 3 n B b k F 3 w U 6 O c L z 5 V L G g L U L T 9 k I 4 y W t j Z b M m Y N I l i i U b 3 V z q 5 9 t p / 0 z L M z s 7 L a / q F t w z k n n T Y K b C g W c S r M O k e G 7 U P t U 4 k T E N L u W f + D Y K z b H v 0 H y d l m p s R U n Z I 9 X I e e c 6 l 6 C Y W 0 2 Q l h 6 Y U X E E n D w 6 4 E 1 D 9 S g U E e K v v X S i y P Q + 1 q + O q 5 B p F M w b 4 n A R X r W Q O 1 D a / h o 8 4 N q S i X g 1 k b A a r i b u L 2 C u E p 5 R V I K q R D Z b g L o Y 8 I 0 j E j v A c d s T g 5 q P y / O + 6 G s t N J X w 4 m H L 9 7 d 9 g G H e L V c 3 w q m S 1 n h A O Q S o t X 8 W z b / j Y i J 2 Z n c b d X D / S J B d S q g l K p w j A 8 Y C f s V n p V A u e m A v 7 l j p Z B p 0 L c C x n 5 T w L O 8 a z h u w t 8 c p h y E P 1 N d w G f o + o R t + h B Q L G 2 9 8 H W 9 m B E r g f O g Z 2 Q D p K p A K S H n x G e u D u f o 8 9 P 2 Q p 4 R 3 g b 2 a b 4 k C V m O 2 Q q m 0 w G G 0 2 P D T 6 3 P 7 / U T 8 z t b 5 8 5 I i H B k F J N T Y 3 S 2 d m h R 2 y t S 8 + r m A e 0 a g r / P Q c w D I T g 1 C c l 5 0 6 h T V 4 d e h r E t I U n R o + X R a p l 1 D j O S 7 D v G w M Z + f B I 2 p w R 5 O J z m Y M 2 b o R Q q V 8 f 2 9 7 D 6 H P t e V C R 6 4 L k L I A p f p g t n 2 h 4 1 j P 6 r J i + M w y + 4 z q S 3 W h b I j W Y C t R P J I B K z f X 6 p 3 R 3 a M j 6 p y A R J H E S y D h j 3 + V A I 5 M u i f b g / B C Q f R j + b p s w J D e C 1 / 1 y l Z S P f 7 y t l 1 0 l q D 8 q i 4 s 5 a 4 W s h Q q K R 3 j 9 l 4 h E v K R G v L b O Z Y + B m R n 9 b C G A L E U E l 9 J / t t O o Z C r r e g d q A K I q 5 t Y S N g c W Y 5 u S Z Y 0 F 7 m x e A + r g 7 M y U N L e 0 2 T p E J m s R T g r G L / G u G K l b X 1 8 v 3 3 3 3 v X n 7 u r o 6 p L / / g G S z a Z U 6 Z D M q a C N W k E z a E Y 9 t p B c k o e + J T m h I y R g 4 C L W 0 u G j n N i + k H k e B Y m / 8 4 V / a 9 6 s B V e W U Q L K 7 l q 7 6 s F t P 4 0 + J n E q I c j K d U z K V p w n D S w e Y T G 4 7 U E H L y T S 9 V D T 1 C j K B c j L x H d z a 3 r Y i 3 o 7 j e W c + 5 Z g N B l R Q 6 V H 7 x s c n 5 N S p k / L O O 2 9 L X 1 + f k u s 7 + 1 4 g g 2 C o R c H Y l p L V r 7 M f U n J u H 5 v I b 9 2 8 e c v W I d P o w z F J 1 K m K W V a P n m e p g m q y g f y q M 2 5 / L l K h h u w W T 2 O r / Z R g x G 3 5 1 D q z M y 7 h y d f B / M O V E H Y 4 a P 2 0 0 t E Y 3 T F i o t x J U U 5 I D 8 7 x z d e X Z P D O H b W v 2 o N O Y x w O S X n l l V e C 3 / O k c e t I I + u 0 D b b X i / 6 Z u q f r 9 4 a H 5 e D B g 3 b + 6 e l Z 2 d + 9 T 5 q a N + d V f 9 5 Q t b x 6 / u h v + D k l F C 3 4 0 y R q e V 7 Y 3 + Q I h A M i D C o d Y F Q z Y H j 6 S i Z i 6 t h O R G G G G v / Y K 0 V M z E 5 P r Z 8 7 j P J 3 5 Y 8 h F 8 h L p 0 / K A Z V I S B V 2 e 3 L A G P v z + 4 J i k k 9 L e J 8 V s 5 X i d v 1 T U z N W R 5 B 6 X V 0 4 Q v R 6 6 1 p C N e j 5 / 1 W V h P q 5 V b 7 p l Z j l O 3 / S b E M / J 5 h Q O z x r 4 p H Q D I U + X 5 5 / d o w t I p E N Q / 9 r 4 3 l Z y D d V J A q g 8 z t R V g v C w b L Y s 2 0 d n Z v e C x J j b D F q 7 n E P K v 8 d l U i f f 3 7 R E l c y f Q 1 R D l b r j U D G o E 1 L W 9 U / t + 2 k k P u c X W 6 d j l 9 2 Y Y M d O N B n v 9 X S 4 s Z b U V J N T 5 b 1 6 q d C V d l Q h c y C v T h f f m o w K p j x O n j L y G B E 8 T D 3 5 z M G o 4 a R L u d 7 s j a x w e O A C b i R N i 9 1 5 + S 0 F h 9 K l E m v a a v t 3 O o e 9 A + R N Y j c 4 K h p / K b P W R g G Q c D l j Q m 2 z / z c v D k s G N M U D l r 1 o C I z G j q M u b l Z m 1 f 3 3 K t v S 7 r h j L 6 / q O 6 b l 7 H x 8 f X K v 1 M h 1 M m v Q 0 S / z n k g G x K q v q 7 e 9 j G w E V J z / r b 2 x o p 1 6 X m V q p J Q o J x I P x W x c H W H B / y 9 2 p e 1 O Z U 8 y o 3 / p w U d s y T V J F M t L u 7 D 7 b l d j d m i U 5 d 4 O Q / i A 8 H K m p N Q D B F / u E i Y l W 0 a v M S q b 2 h c f 3 5 p / Z z E k 0 x z S s c 2 f X D t Q b 5 4 B v J R U Q E O j Y 7 O D r O P S P C P 8 e / h I 9 l 9 v n I P j m E i N d Q 7 + r 2 Q M E s q 5 H B C W G C r k c N L n W D J n 2 2 7 f X q h J l l R T / 0 x k M g f U 6 v X 4 6 a 1 c W T j v l K 1 u i 8 Y b F g t U E I F 1 K q S g t 2 7 H Y m e J b k Y a 1 U + n O J Z Z F c t B / G B Z L h t V 1 I g 9 Y 5 2 Z K 3 v Z 3 J i T E o P P z K S 0 a / E L B u V P I n 0 j y H R G D w Y D n D t b n J 9 N w D N q k b r 1 Q + j r s J T s c t B I h i S + 1 P h O Y + f + Z F O X I a e + 2 d L 5 2 x Y 4 o X z y 7 f J s C 3 n Z m e t 8 q M O I i m + v P i V n D h x w j 7 j k s 7 1 5 i z b 7 5 U r V 4 L k K 2 H y b E i f c E F 9 R B o S Y e 6 P Q b q y Z B w U n 6 O 2 T k 1 P 6 2 + 6 7 z x c 1 Q b D r p V r r 4 5 i m k 0 1 F T Q M X q 4 v P y U Y 5 v B Q b S i v D j E 7 4 b M E e e r I B d i R W p O m / A P b R 0 W k Y t y Y T s n 7 7 7 1 l E o s p M J k r m D F N O B q Y a c S r n F 5 S E n X u G w B f A T 3 9 e w P 1 8 b x W Z C L P X c T 2 7 g Z a h p 8 x 6 i M V u h x I C s 4 3 d H d I B g f v S G O T m 6 a G f f P z 8 9 L X 3 2 e V H 3 A 2 I 4 F K s Y 6 O D l v f s R g 5 N k h G Z D v 7 O D f 3 Z + R R 0 p L A B f J y L R b L p + v m s g 9 + s 1 p K d Q X H a s F 2 / q m J F M a 1 C R d E S w j S y C 4 z K j 0 K X D 0 T o 5 F Q s 6 c x J / d H 7 l t a r L t a I W / d u m 3 H X O h 3 d P D 5 v 7 U u r Y M c d 4 x t Q u o A r g 2 i + R l F / B C K S n Y e O S X A d k 6 I c o S H Z q A + k r y y P P S I c 1 H I X n T 0 6 B G p q 0 u Z a k g Q L B L o S I W s R i T 9 x x 6 j g 5 Z 7 U 1 q 4 p R V H H i u 2 3 5 W 1 t R V T N e n s t f 4 o J Q 1 k Q 0 K R f Z Z j H K G c n c U c V u X 1 5 3 m X C k r G c 8 b q X W v t f k 5 S P W s w R 9 N C O i J j I 4 M 2 n c u B g Q E 5 q I X 7 8 s M Z a u r b 5 N 6 9 e 6 a G a T 1 x L 6 Q M q H q A i Z x p n f 3 w b y Y y w 2 n A v n J 0 1 D l p 5 Z 8 f U Q a o m F T M c t s H N D W 3 B m s O j E m i h E F F n l + Y l 4 a G + m D P 9 u B Y r 5 L d T R + W T z 7 + 1 N Y 3 J F E g j f y 2 k c M R J I m 6 p 9 s 8 D E c a V / w 8 Y T w v n m F O 7 a j Z l Y j 8 / q / f d z 9 a R c B i 0 U V 1 F V 8 Z q p J U + m K t 7 A C L Z s 8 U 5 d C h g x b 8 m U g 4 U U M w p w d x d y 6 e T d U a / t N T W l 0 K 4 d p 4 3 D y R r x / I W U U i A t y D l t y r W W G Q + W g 1 y H 3 B + c g f 4 W L e o u s G P G 5 x C I k N F M 7 R 4 M F 5 6 U v C c 8 c s h v / w D / 9 V 7 g z e t Z T K j w I V n 5 t h + c 7 B V X n r r T d s 3 f 7 0 I 1 f c 5 + F 1 w o 4 2 9 o e K 3 g R S q b m 5 y d Z X V 9 f k z p Q b V e C y z W 6 u O 8 + 7 V J + E U s T j m 0 k V J l b V k E x f 9 p a i I O s S s x t 2 1 D L z + W Y V k g n G q M Q e q E R U 2 N V M y d T N P 9 2 q k Y / v J O X j w a T 8 8 a Y b y 8 U w + n I Q q + c z G V V C X V K l m X 5 c U t W p a 1 + 3 z A S R E x 7 Y X x A S J w C q V T m Q C C R W a W h o l G + / / V 7 + + p / 9 l b z 2 2 q v B p 9 v D k 2 B i 0 Q W w 4 v l z + 5 0 k 8 h I K q c P n 6 + 5 x / c y C Y H V p n 6 H q a U E C c 4 x / j g w + X I r 1 2 b 3 H Y h s h U N W E q n N K U J J J 1 0 r u N U S 0 M m g N M T c y l b I c 3 B P T t n h g f 4 y P T 0 q u G J O B 1 o L 8 7 o R K j j x T e P I U V J L o M l M 2 B B 9 C E i N X y Z M X R m Z t g 9 B t o a Q s 5 a D / x 6 u O q I Q M X / / y y 6 / l w I E D Z j d 9 8 M F 7 W k l 2 9 y 6 M J E q K u o Q j S i p V I 2 N j 4 3 L x 4 p e O O D s U 4 I j m C O e I V Z K p q U n L Q D s 6 P i + l V G 8 Q e F t U a d 9 Q s e 4 8 7 1 J 1 T g l K v L S 4 R T L t B V A t z u z P W Y d j b 2 + v 2 x k C g x e / v L 4 x f B z g p s a 1 j h c P 0 P n L + K b f H M / I + 0 e y j q Q h m F R R o l A J r Q X f R l L R B + X B c 6 x k b w H G L 2 F j 4 Y h A J W x u a Z U z Z 5 h V 8 P H g i T H L B H k q I V k n O U t / f 5 / F 8 x F 5 b t f M c S a J k E L B P e i 6 j c p l X f e F p d O 9 e y P W i B z o 6 5 R U A l v S e f h O v n R 0 S 7 2 p h q K v r 8 L e 5 1 x K 2 V m r N G F S h c n 1 3 I i m l W E n n N i X N z J U k k 6 o b / d m Y x J t P S 1 + 1 n r g 7 a L A O S e v H c h K Q S s V 6 h + d z 5 W m 9 w Q 8 A 9 T F c O J H E J 7 T F v h h + E h H b J F y + B G 2 f g w U y S n 3 7 9 9 v 6 7 u F J / d n d x M 2 X a e p b L q P + 0 A 9 Y 3 Z C 1 2 f l y O R V Q A i z T i w j G + s B m b T w H a Y M p R G 5 f u 2 a j M / l r G M X 1 e / 4 y S P 6 y 9 x b d Z W q 1 a u o J 1 S C M K m q F Z g h 2 E 5 9 z c 6 w x q 1 c D t / X x a 2 0 p G j J o 7 b v + L F j 8 u D + f f s M E D 3 x m + N Z G 0 j 4 q A k O f B A s l c 8 j P F I W a F 0 1 y Q m W y m Z h 5 z g / w h Z g m / X 0 P D 6 Z K G R Y e m v A D Q b k 5 9 0 1 l O T r 7 2 8 o K U 5 L f X 3 d + r F O t d N i 5 P I O i T C x 3 P 7 x s T E j 4 7 5 9 + + T Y s e O S K Z I 4 R + 0 n r R f V a h J U L a E Y k b 0 X 7 C h m R a R T 1 m W K d S 5 e K k A 5 L j 1 w k o g + J o C a 5 + P o J t R G 8 B i c i c v Q T E z W t p l 1 v R x 4 6 c K p v V A B a Y B 8 g C v X N b 3 s I r 7 J D + 5 B / 1 N 5 Q / X j j 1 f N c b I d w n N R h U H l v z v N T I Y B U Z Q c D H m / f X t Q p P W s q X s + J m 9 d I n k p l l c y 6 T n M T R 6 S T j M z M 9 L S 2 q r q I k P c S y r h k X x O + v X 0 d t v v V i N s 2 p 1 q L L L 2 Y I u E C l e A 8 s r w k 4 M a G Q J p l X 9 7 I i N v H n R k O t 6 V t y w 8 R F k v Z D d L q O 9 H E 1 Y Z S c S J J C t H 8 8 A b c u f O k K 0 z G R z H p u q 3 7 / N B F S K a H N A J i t 0 D I K E f o 8 T Y o / k 5 l 8 C E y A s e l 5 d G O C L C q c E I o r 0 3 f E / e e O O 1 Y M 9 W M O N G + f g x R x 6 3 j 5 n 7 J 5 c 2 S B V R S V J T 1 y r n e 7 P m g n d k 0 s 9 M K j k y m c p n x I J k / v O i q a 1 J V Y U Z p m H f 0 3 1 T S 9 i B z l 5 8 7 4 P X 7 X 6 q s V S v C C j l z X 3 u p d T P T q A Q K k U k v H c 4 a 1 p z J Y R n t / j 0 b l I l R N R U u b A L n O E P A H s K S Y U L 3 Y M q e u m + k y Z U x j A W V W 3 D p i C a H G D M e 3 g y A S o s L T w x g 9 c n 3 D E 8 Q w J h m W F / O W T n T c / M S U M o j 0 Q l k N c i D E 8 k Q I W H O J 3 1 O S M E K c m u X r 0 q v f u a 9 X s + X G i D T C a N d D l 4 + 4 7 V w r B 0 I i c F D c O 8 3 m e P 2 n L Y T A U t T P + J 9 I 2 r f p 2 q 2 x o e V S 3 Q t 0 q 1 q M 5 S E 3 f 5 B X 5 O M t V V S O i v 7 3 s T k E g k L t H 3 v A m + j o W j 2 H 3 8 H e 7 w M J y K 6 N Q o 3 M x k D v I 4 3 p n X F 1 O y i d j o G P Y S i U r c p B I w D L y E v k 8 q 7 E r 3 K l / X v v 1 y o j O 9 P s 8 S g b C Q N E n 6 L q 3 U g H i 8 4 e G R T a T e D b g e X 4 w w w T q e u Z d e O m U S h y 4 E I i z c Z 4 5 M r K 8 s r 8 j B g w N G Q C + d i N / j c / J Q 0 I n s S Y Z k W k y 7 7 z t 1 b 6 O O V F u p a i M l l p / 4 W b 1 9 z B e b 1 o p P K u P + 1 q 1 h O h 4 r 2 Y h 0 N 2 6 N D u 8 I 3 M M e T B D n Y S m V Q 9 P A z K 2 6 L y + t R e X W t R / l 3 t p + 6 8 w d V R L R o l / o 1 2 s I J J q X S O H 7 p f K R F L K u r t 7 i 7 8 r h o y I g E l I + 7 H y I q c j l X L k g F x / z O H G M z 0 X x K H j i U K j w 6 2 R h W w t j o G y / l q v X r k t H J 7 P 1 O z J 5 N Y 8 Y P 2 b d o D H w x G G A Y k 1 N U g b v 3 L U p b V B n + d w X N I X f / a H 6 w o 3 C q M p + q H B J J p 3 a R w V 4 1 g Q q x 1 I m K r 3 N j k x M p 7 M d u A y t N 1 t A B y Q S x a M 8 y o E J t D 0 G 2 t x n 3 f V L c v T o I X O X g + s T M e t Q 3 Q l I L L x 5 d d q S U 5 n d w 3 J A M p H n j l a d 9 Y X V v I X p h F 3 m K S U h N h b n w P U O 8 M K t q T T B 0 7 d b m M 0 D i Y w o W l R k 3 7 h x U 9 5 6 8 0 3 b l 8 8 X 5 P C h Q x t S K F i O K + F o K L O Z r J E v r 2 S 5 f P l H G 0 B 4 7 9 6 w f u e g I 5 F + n 8 / S G d S 9 v D 0 X X O b l d a S a i p k H 1 V x q I 5 M / q 3 P C q 2 K v 9 W c t A Y q h j D 3 8 I t O D h s G E a O X B p 5 w L p 4 W / x M X 0 x r V q f b O h F v / P N 4 v y w 2 S b X L 6 7 K q f 2 5 e R 3 J z a G X V C p A G o h F X d i f M x I g s T y I M 8 4 I 3 S R E K R G p k + J i s o w D N Z 7 9 7 V J R 0 N J 1 b y t f W P A U n / p u d v a W s 1 j e O n b S 8 E n l e E f h U k l v Q l b 6 m + z f v / B f e v I R Q 3 9 + O O P T Y r i q K F v i y h 7 p g i 9 e v W 6 X T 9 k R v 0 k g + y t W 7 d M R Z y e m Z H e v l 6 V T I 5 8 t t R n M G 1 5 N U v y 6 9 + 9 s 6 V + V F v R W l F p d / W U S D G t L V P s J 5 N S V H p K o q C V M V Z y I 0 4 D M F F a J U A G 5 u 8 N Y 0 p t q u b m l q D y u 3 0 s O L f f J u n k R 4 P M H p + 0 j t s 7 U 3 F p 7 T o g b / Y t y I U j d d L b 4 o x y J B B k Q q p Q Y R d W C z Z R d q f a Q 5 A E 4 F w Y 1 Q r a E e Q T t 9 w L i U a Z X N S K v d J s 9 h 0 5 z 4 G r 9 K 6 / x w N J A e x 7 + l m H 2 n A 3 b t 6 U N 9 9 6 0 / Z v D y R S I G 0 C 9 c 2 T C n s J N X R h g a 6 D b o s H x A 3 P k I / r K r n o T j h x 4 r h J J 3 e O g p w 6 e c I m W 4 M 4 f G a S a b 3 k T U L N L a N e R 6 X / A N E n W + t I N Z X t 9 Z o q Q l 1 K j X R 9 o N v h a U h 2 o T c r Z / c t y 0 u d 8 3 K h L y u X t d I D p r Z h V O 9 2 + P P t G i M W k x l g + 9 y e K J o x / d E g 0 1 i 6 Y 1 i M L 2 w 4 C p j V A 5 Y d 6 s h b 3 N 6 v j 2 f k 3 L 5 F K W S d m k W L j k 1 E C 0 6 l M x V H T 9 b e E J U P D i 2 t e x s h H a 1 7 Z 9 e G I 4 P p x + q T R e l q U h u w q y C j c 0 q e Y l 5 J i Y S M a M V u s 3 N 6 Q F Y c H a h p X 3 x x 0 c Z q X X j 5 5 U 3 S r x I 8 O c P F V D 4 t M 9 O z 5 v 6 f t e l s X L a i x s Y G + U H V u Q 8 / d L Y P 1 8 4 4 K q c C b p C z v O D Z c 8 X Z W L 2 9 j 9 f h / L y w J w g V z T z U l 7 N Z S j 0 N i c J g 7 q m G V M L c x k t L K 0 Y i H B M 7 J Y k E S I C / K K n 8 r P S x e F K v L 2 J E Y f Y P A C m v l c 1 Z N d C u k i c f l X R g 0 j S n I p I M + o R Q g / z E a F S k M A H 4 j I o 1 j Y q n x C X 3 Q j h o l a y y R G w D S A Q Z F 7 N J f W 6 u g W C q m j B w s R N p f u 3 6 d U t C S Z 7 x R 5 H J V / Y N E v l t w o R y K o G 6 z K l A h q K e n h 5 b x 4 4 i M j y l 9 8 i x N b U M I C x a B z h S y a t 1 k M c t t e h 3 T D q p p E 5 n 8 / b 9 P / z z X w V X U d 2 o e q e E L 6 m a z D q h P L Z b 3 y 3 6 W / L m 2 Q O M / r w 2 2 2 Z E 8 f 0 2 5 W p d O Z B Q O B 5 + q 5 I m n D 3 o 7 U P O D s I Z A I i m 8 C B A 9 t Z k T C 5 + + 6 N c u 3 b d b K K J m Q 3 P Y F O t q 0 w m y k J g C D g V u a P T z U O M J E M d C g O p 9 X D 0 v n X a M p / U n N o e D x c d S U g k C T j H 4 u K C J a G 8 d u 2 G n D l D h q J H P z s v j S h U f k i L t G E b c k 1 O T u r z K J p j 5 u S J E z I y c l / m 5 x f k x x + v y J H D q t I p c d J K e G y m q 1 e u 6 L H 6 P f u u I y X q n y M X t l N A L C 1 D M 1 H p 6 + / Z V B e q u W i b u j f + E o V J b X X j z 9 S W Y n Z 2 b J M f x 5 J q + L r K T / I S P + P 6 q / 1 K D H 3 p O 4 H o B y 6 F u D z s o j D 8 e f y S 4 5 B g k O / o y f N m i D c 2 N s r a 4 s Z 4 p b m Z K W 2 R U f k 2 S w v G J o 0 / H A 2 2 i G 5 Y N g m 2 H H L T U z F b W t u t p a e i 1 2 i 7 4 L P K o u J 9 + u l n F n 3 A u W p U 4 p 0 5 c 9 r O s R 2 w I Q n q 9 d L I k + f a t a t y 3 x w M 1 + S z z z 6 X 7 7 / / Q Z K p J s t M 9 P r r r 9 p 7 Q i I y g J K u h O k Z E q u 4 q T 1 b W 9 W m O n Z U 7 g w O G m H W p R J E 0 m V e G x P z 7 m l Z y + A q j 8 h f / b M P Q z W h u v / 2 h M r n Q T Q O F S B s T 4 X 7 g p 6 E Z N C F O X W Z l I x v k 4 H o g 8 N O d Y J L P g q 8 E s K f 9 T Q X Z X 9 Q e T 0 F f Z o u D x J P 4 p Z + v X d R W h N L 6 y 7 q k 2 q Y Y 8 N Q o d o 6 u k w a A U 8 W b B 3 C g / b t 1 5 Z a Q e i Q 5 d 5 T t Y 4 5 b V H / / L H Y J 0 S g Z / S Y Q n H j 4 T w Y H Z N 3 3 3 1 H 9 u / v t u f X 3 9 8 f f L I 9 m l R 6 x 6 N O p X O S q S D f f f + d X u 9 J O a D f v 3 D h Z X n l t T f l + K n T U p + K y / T 0 j H U Q Q w 6 c J 5 A I U k 2 p 1 P K e O 4 s W 1 z 8 C e 8 N k g k j m j F E i 0 U d l s 4 K U C t L f y T S h j / 9 e n x f 2 F K F i m f t a i T b b U k z n G c b T P H y I 0 K v E 8 O B U x O x t B z p r H 0 7 M W E 4 8 J A H D N 8 h 7 9 / 3 9 h D k q C E o N 4 9 7 I m H W e k p q L g s 3 y z b e X 5 M s v v 5 K e 3 h 4 b R 7 W w s K A q m e s b a l D p B a i I j G 8 a H 3 W Z k 8 I h R o C Z B z m W 5 8 K x 9 C 0 R C z g Q z M t 7 9 c o 1 y 2 X x O M + G n A 2 R U t 6 i K O h w h f D f f P O t n D t 7 L p B U j m Q Q L h E t G U n I O w 6 h y f 3 A 8 H / f i b v h h H A F E j G k H Z K 5 E n T u B l L K l 5 J W z z / 8 q + q Z W W M 3 2 D M 2 l C / 1 N S v r U s p X k K c h U R j t d U V Z 0 4 Z R 3 + s 6 s I e Q W t u h u b X D o h 6 Y A e P L e 0 m 5 q I W h G Z X Q 2 N J p n Z p U F u 4 B C Y P b G N U P d Q n 1 i O D a h w 8 f B t 9 w q h q 2 E Z W 3 b + B g s N c 5 G f x 5 u P 8 F r f g c y 3 O h b w n 7 D v C 9 V Z V W 7 H 8 c / P D D Z b O 1 c I C Q E b b / Q L + 8 8 s q F d Z K U e + i w + y D e y u q q p Q / D J o I g X O f 4 x K Q j S W A b I Y k Y B 2 b 7 c E C Y i o e L P L 8 u n V D 5 e k + 9 u u X 9 V 3 u p + o 7 d 8 h I r z K o 6 4 c b D U J E q k e l J C Y b N M D w X l 5 U g y Q m g 8 9 U 7 F w A u b 0 b T H q 4 d N r I R t 9 f d h G q k 5 D u Y N R v J y z Q c F m w z o 3 y y t C R n O m b N Z v r j / / c n q + i A D k 9 I F A Y V 9 5 N P P j M 3 O v d C a B H q 4 d T k u I U 2 4 Q x A K i 0 q i a i U A N J B U I C K e E X N L b 7 3 y S e f W u y e / 7 3 d 4 N K l 7 + S d 1 0 9 b v 5 q X e n o C X Z Z M 0 l D 5 f R 8 U f U 9 D 9 4 Z M 1 c M J M a D E Q w o b 4 f Q Y I j K a m 1 S 9 4 3 g l G N + Z 0 + v G N l p 3 Q K w T j S W E 0 u e l N t 7 Z l 0 9 X r A N V X b 6 8 f X / 3 T 7 p a E E n I X L r L W m R e B J X F l z A e p x J V A h 2 9 J O W / P s H A N i W O q o N n 9 z s 1 6 o s v v p S 3 3 6 7 c C c q 4 o r N n T w d b m + G v 8 7 / 9 t z / a M P m T p 0 5 I o o K 7 m k 5 R j P 7 3 3 3 / P t q 1 V D 4 4 j G x G V H U 8 b b n G k F M 8 B q e D m X h L 5 d i Q h p 7 u W L G q B Y 7 f D 1 H J 0 U 6 p n J k c j t o 9 r d J K n q B J u V W 7 e u G l q 3 N j 4 m M x M z 8 n i 0 o J N n r a v q 8 t + H z W P + 3 H f c c 4 F C M N 1 X 9 J z M v L W 9 u s 7 G x q 6 J 9 1 q y / H + 8 j k X 0 0 f j k c 3 m L E C X 4 9 7 8 6 3 8 l j V U 2 V c 1 u 8 H h 6 Q L W g l J O 6 W m Y o 3 y y l n l Q y e R B u 5 C M l S P N F k h T I h J Q 5 n L g u y c V r 8 q 3 a P F 9 / / b W c O + f y 6 1 U C E m Q 7 c I 1 c N 1 m E X n r p Z E U y A Y 5 7 9 d V X z B 0 N s e Z m Z t b J 2 N r a Z p W O 8 C I q M 5 X W q Z A b 8 0 E h M b H T r l 2 / G e z Z j K + G X W Y l n 7 7 Z o 6 + v x 8 j s f + v j j z + x l v f Y 8 W N G 3 o M H D 6 k E f V n e f + 9 9 C z M i i B X p g + 2 3 o Q 5 u l P E J J l w 7 o e R y H j 3 c 9 Y w K 9 v Y S r v 9 N a p + W R E P H n i Q T 2 J u E U t S U M P B d R M F 2 p A q v 7 w b f 3 E / a M O 6 3 B j Y m g I Z M g P C Y Z D J h 6 h g e L G y L 7 X D s 2 B G r L D u B m S 1 2 G i 7 B T H 2 o a l 0 q A R j m s L K W t s p G x Q W o d 6 h b A M n F o D w q s E e N q q I P x m c s O P U v f / 5 I P v / 8 C 7 l x 4 4 Y d 8 8 k g H c j u 2 a D z h + 0 t M i T d u H 7 D p M f s / J I c P H n B f o s B f 3 S u O z U N s j g b y R e O c Z 8 5 9 c 3 W d Y l 7 n / d g 5 F H S c K 2 3 B w f l u l 4 L 9 3 N V z c W s L n N q N 5 G U c 3 w 5 K R / + 8 / / O X d A e R O T L w T 2 o 8 g U o R V M y v 9 r 2 z F W / 8 o n M P K g A g 1 o Z R k f H 5 L e / / X W w d y t 8 x W 9 v 3 z 5 9 F z Y R k d V I E Y 5 3 L n R X y b k X h q i / / f Z b t g 0 g w v T 0 t K X l 4 v M 1 J R g z o E M 6 K v q 5 c + d M v V t d W Z V m l W D z s 9 P S o k t i / h Z y S U n V J K S U n p N L V 0 e k 0 P 6 a V X L 6 w 8 i s F H 5 u / A 5 2 z H f f / W D 2 X t e + T q l V S Y j q h 9 3 E 0 o 4 x Q q F m F v W Z 3 J U D A / 1 2 X R D J 9 y W N 3 L 9 v 0 R P m F t d 3 x H v K q G r H v T I k H u f D 5 Q f 6 v F T l K + Z J v F m Q v / q b X 8 m h w 4 9 2 6 V c r I l 8 N P t i z h A J p 2 S / L q w w V c D N B h C t H G O X b r a m S r O W Z g S P Y E Q J 5 x c 1 b s w 3 w g O G G L v e c j Y 2 N W Y Q A Y T z Y C X S c 4 j L e D l 9 / / a 1 1 h D 4 N u G + k z w c f u F i 5 6 Y U 1 a a i r l d z a k j Q 2 b a h N R E p M r d b I l b E N F f O Q 2 o e H t f j n x f M j M h y v I B K p v b 1 N 1 c t W 2 + + L J x T 2 2 5 0 7 d 6 W 7 u 1 u G R 0 b s n s s J N a R 2 F R m U 2 M 9 1 U g i P m p t b k F I 8 J W N z R H O o H a U k y + c y 0 t n V L v / j v / 4 X w d X t T e x 5 Q o G l Q q + 2 6 O 6 F + Y o B d i L V W 7 2 z 0 l B f J / d m Y j I 4 s 9 m O A N t J K Q 9 a W T o y s S M 8 m G q l v c 3 N i g 7 m 5 u Y s e y q t N B W z H D g A 6 B z d C Y z 4 R X M N h z a V 4 5 r a W K d e O m V S Z 3 4 t K i 0 p 1 7 C E V V 4 I 8 G A u K n f m N l R V j o l G S r K / M S + T S x G J z 3 w u 2 Z b X p a c p L 7 3 N Q T 5 0 f Z Z 4 9 k z K 6 P O 9 f v 2 6 f R f X O M T T s 0 i b S k K e + b o j Q p d I G 5 J U k p v P 2 U c q o f T 7 V + / O i i Q b 9 b t 5 C 0 X K 5 5 V M W S a 4 j s v f / 6 d / Y + f e y 9 i z N l Q Y j b F R 1 e G 3 h i W F K x Q I b y e T K Z U i Q 3 K w v a A S K b O j R K o E A k C x b 8 L o 1 E r G A D s q F / Y N J C I K I p V K G X m I c 0 M V x G l B x T x 3 7 m z w z e 1 B x / J O Z L p 4 8 S s 5 f u L 4 + r 1 B J r I g z U x N W J y g 8 6 S 5 u a Q m l z Z s L N e 4 l J Q w J R m Z i 8 j i S k b m a 8 9 b J 7 X l 1 t P P u Q / I x L 3 + + O O P s r S 8 Z P N A H T t 2 T I n S Z I 0 H X j q O M 7 t K y e S X o 6 O j 0 t L c o u t q U 6 l 6 u J w u y t W x i K x F W m R p t S A Z / R 6 q Z V G J R v D r v / 3 3 f + s u b I 9 j z 3 X s b l e a a s b N M C 4 n V T n s M 1 0 m E x F z 8 3 7 x + U V r p V H z 3 h x w Q a 2 P I t e V q 1 e t E i 0 s z F v 0 g E 8 u S S V c X F i U h w / H 5 P 7 9 B x Y 3 9 8 c / / s k i I J B E z A 2 L M w O 7 C Z X Q X f w G q P z O l t o e U 6 H o C 6 T R W v 0 p m Z t 1 H s C l x U V T O x n u 3 t H V b c 4 T / 0 z o 1 z n R t i J v H H C 5 8 / Q / J c s G a b D D J J a U M 9 1 Z m V 5 m v 7 O P I A a j Z E + d O m U j a t f 7 j f h c J R g S e G V 1 x V R K U / W U Q H j y u j o 7 d d s 5 I i 7 f j 8 g 1 y J T B m 6 c E L 6 j N q 8 u C S i e k 4 P / w t 3 8 j S Q I P e R x 7 v M T + 1 / / z / / q / K 3 6 y x 0 p E W 9 t S J K U v 2 q U p 3 g n M p c u 8 s 9 g A R C n g K Q R I A u y K 0 s I t V W O 2 q m g e S 0 v L Q e d l Q f r 6 e i 1 q H K k z q x W b / p R T p 0 6 a / Q F 5 I A n c X l 5 e s c r H N p W c i g f R i M N j + + 7 d u x a J z f d G R x 9 a P B 9 S I I z R h Z j F A w J m 5 r C c F f E 6 O X P A z U D I N e F F g 0 B e 7 U R N 4 z d j u h + J 0 F C X l J 7 m g t x 9 O K f P K + m I x Z 9 x T A m y x G T e E V l a K 0 l r b V Y y m a w l W Y F c 6 0 U l k F 9 n p C 8 e S W y j a C R m j g g k N 0 T i p P d m S r K w p s f q d T C M H e J B p i K k 0 u 3 + / h 4 5 / w p d E F v f 6 V 4 s k a / v j O 5 c + / Y Y 5 j M 9 k j V 1 w r W w k M u X M L C R i J K m E 7 M S M M 4 Z Q e o r Z h h U U G b y o 6 M T V Q 5 C 4 E 7 n N 6 + o P X P i + D H b h 9 q H t O I 8 5 f j + + 8 v y 8 s t b f 5 u w I x w Z / A a S b 2 B g w N z a X D 6 S 8 + Z U X G 0 h 1 w D w C v c 3 F 2 0 i 6 3 t 3 b k v v g Y P 2 m 1 w z v 8 / 9 I 5 k g F U P b 6 x o a V E 1 z D c X 9 B 6 N y 4 W V V 8 X J F m / H D Y u 2 U U C z 9 e n b q m v z q 1 Q N 6 H l R D 9 z z 9 c 2 V p 6 2 Y z F S x t G I 0 G n s F M O m N B u N e n a i W T d a q d k 0 h 4 + n B A Z E 0 6 1 d X V y r / 7 + 7 + z 6 3 l R 8 M I R C s y t d U t e X z q t Z J h U w C 9 b 6 9 R O G P 9 S X n 3 1 g m 1 X A h X x 5 s 3 b c v r 0 K V l K k w S f D l O n J k 1 O T U l 3 h Q y x f I b k w x F x 6 / a g 2 U / H j t K H 5 V I k U w l v 3 b y p d s 8 J k y a V c O n S J b N b X t Y K / 9 3 U P q 3 M b v / 5 v q x 0 1 J U s 6 9 J t l U 6 E S i F V m 2 p L 0 t F Q l O 6 G n P z w A w R X E u n v N K i E Z E 4 q J B 3 S C 3 W Q a 7 t w g b 6 l u F 0 r Z P n T b R L 1 6 z M y N c 4 t U Y P f O k C 8 o J N E F Q m l z 9 e C W 5 E 6 u u R 5 s X 9 k Z E S W o r 0 y r 7 Z S Q R u G g k o j 7 L h C I S C T F g Y f / v v / + K + 3 V c 3 3 K i J f 3 3 3 x C A W m V + j / c B X Y E 8 o X D 9 Z / T + x d a F 8 l 4 E j 4 y 2 B S 6 h t a p K 5 G K 5 r a W l e G l m R F m q U h F V 0 P R + I 0 / 3 i r R g Y a 5 y V W X J P a K P k w y C 6 U k O H h + 1 o R C + Y V J B 6 P y O z t g N 2 C Z J t e i U t i / + b w p j c O 5 u S r e 1 u 9 k h 5 U d i Q U G Z b e H k i b T U c 0 w w 1 V y 5 B O S B E k K x K Q O M J U U 5 f c X m g 3 l Z D r g 1 h N N T m 1 p T J G E q / e h Y n k l 5 A W p 4 N F O 7 B U Q q H y / j C 0 L L l I g + 5 T u 2 q d U E g l l h m 1 X + P y 9 / / b / x x c 8 Y s F J d T D F 5 J Q Y G q p 3 V p 3 h h h k c p s J 5 Z f M i P 7 G A d e 5 G Q b z M n 1 6 l 2 S Q u l H 2 W S V Y U K w e 9 8 m V B c k m n e R 6 q 2 / e x j F h F 5 G 4 5 M q V q / L + + + / a c d h d Y f u t E g g N e l J k 0 q t y v n 3 c J K W 3 3 X A 8 E M b E L O / Y P i R P Q Y q v 5 f F N M Q z D E c o 5 J A I 1 r w K h T C q Z G s e 6 c z x 4 Q l 0 a o c M W t z l 2 E o Q K i K Q q H k t y A v 6 H / / 1 / e e E k k 8 c L T S j Q W 5 + U 5 v q 4 3 B t f l t v z b o r / l / Y R s 1 e U B / M x G 5 6 + l B Y Z X 4 r J a / 0 Z y 1 I E F t a i 8 v V 9 F x v H q 1 9 / S G X k I t H K n 1 U q H e n M y 6 E g 1 x 4 B p 8 T I 8 b 0 L 3 d N S y G Y s q o E o 6 / R a 2 u w L g P 3 V 1 9 c n j A 0 C E x M T p u o B v n s / c l Y J V 1 k t 3 B 4 l c 5 2 / o u o h B O B + I Q e e u O H h Y V N T U T + J y / M R 4 5 u L I 9 L k o k h b C l X O E 4 n P H H E g m S e Q V / V m l o o y O O W i P L y 9 Z J 4 / l U i e U J D p P / 4 f / z a 4 z h c T k W 9 e c E I x 9 K 0 n k T G X N S 8 + X Y j L a p a x T 6 7 y e 8 n E J N N f j z i J 4 P e F Q Y N a v j u u d g Y E 5 L u g V j W x 9 4 L R v q Q L y w W z D + a 0 U p 1 q G D E b h i v C N v I x i P R H n T 2 7 0 R / l W + 5 H S S f 6 z w 6 0 E P 0 Q V a k S k d p 4 0 W w p N 8 I 2 c I f r 0 q + P z k c l l n 5 o E d 2 3 V w 7 I O 4 f W 9 H u b i b R J M r E v I A 7 r 4 S W f I 5 2 W 0 i r V I n n 5 7 n 5 E c k g p C B Y 4 I D a r e l m J x 6 J q M / 1 P z j 3 / A u O F J 5 R H X 2 3 B I h l a l V h 4 0 X y F B m E C X b o 9 K / O y X y t N s O M R w F v 4 0 Z 0 a R x 4 9 T 3 1 g Y 3 H q n J 7 j + l h C J l V i A X I M R s f / o r / v k k u S J Y m p N 7 u 7 N 5 w b V F r 6 s L 4 f X J C 6 3 l f 0 P B t e R g Z A X u j f i J X y 1 2 3 E c S t G C C S P J 5 J f 4 v 7 G W U D 0 O p M F 4 O 6 f m 5 2 z J Z 9 7 I k G y T Y 4 I S A W B 2 A e Z g v L j w 5 j a Y 4 t S j N Q Y q Y 6 2 r y l 5 l F w P I u a I 8 C o e Z D K b 6 T + 9 m D Z T O S L f D P 0 y C A U O N b i h E w S Y 3 h 0 a k m N H j 9 o o W V z M v n I C h n 2 T o J F 9 K 7 m o f H s / s S X Z v w c T V H 8 x n F y f e d 2 D 4 R P v H X a T p t 2 Y i J t 6 C Y h 8 u L B v z s 6 N B 5 C h 5 c y F B L g 2 Z j k f G O i X v g O H Z G 4 1 J k s q 8 P p a i 1 I T 2 / y a + P 5 6 c T t s v Z x Q S O W v v v 5 G j h 8 / J k 2 N j e v k Q R r R b X D m 7 B k j j Q 2 9 C I i 0 L q k C 8 t h 5 W G r J a b k 0 E l P i 5 a V m 6 a o c H B j Q 3 y C s S E k 2 i j R 2 d p O z o X K S U I n 0 o j o g K k E J N f a L I R Q Y a I i a S x i V h F z e r U o c O l I Z S s E 4 I C a S n t H l 6 6 F Z z 6 m c Q O u b 3 J h M r O f i 2 w 3 O 9 m Q l k 4 t Y h A M D + R g B / O 6 h t I 3 I f e e d t 0 x S 5 o p R u a T 2 2 n I 2 Y p X x X J 9 I S t X H Z N y F H V W a S o Y K j 6 F l 1 x a Q J 0 w o K j Z 9 a X 3 9 v f J Q 7 + / Y s a N 2 j C c U e S e u X L m m E r L f J D U 2 F v c e i 7 r B i t i V 5 J S I q / T h O 0 R P j M 6 L L K 0 6 w p 3 p I k P s g q T q U i a Z l t N 5 u T G u E j a w l 5 B O + / Z 1 y L / 8 2 7 8 J r v q X g V 8 c o U B K + b B P 7 Q 0 k A v m 2 D 2 g r a z P P K a i f 1 u I q 4 Z A g Y X h i e U y o K n d p c E k 6 2 1 s t D M i D D l j q u 8 c H K q k + v r s x p 1 E s t y B v H S a 5 i r O T L g 7 X W H I X j 5 6 m g n X W e o R / l 3 U K F Z 5 M s Z 5 A 7 C M Y F / c 8 K i 1 E I n 0 x n / / l L x / Z y F + I M T S t a m a r q m I Q U D + j o x V m 0 i H 8 / Q + X p a m 1 Q y a K A 3 Z O J 7 F c w K t f F n R 5 q m P V Y g V J D 3 b o 4 C F 7 V p d V O p l U C g j 1 + 7 / 6 U I 4 c 3 7 5 r 4 E V F 5 N t f I K E A m X r 2 a Y W E R 4 T O M E S b l h q S P Q r h C k 4 s H 6 N v 6 W y 9 N p E w 7 y C O C m L m y M j 0 2 R C T T 5 O 3 L / h C A E j 3 9 k B G J Z Q b a k + 2 W t z 0 D s 4 T S a 4 K a O Z J V K k s r r l Q o Z W 1 j C T X h l U F c 5 E N f I Y a h / P g 2 0 u X 5 J U L L x u h v I S y Z U A a b C T G U S G Z 7 2 d 6 Z G V 5 T e J J M t U 6 N e 9 Y R 1 q u P Y x I Y z I n d b l R a W x q t K u c n J i 0 I S L k r 4 B M S F f c 7 3 / 3 b / 5 7 V Z n 3 5 o j b p 0 X k 2 3 u / T E J 5 9 G g l I Q 4 N 4 x 8 P F B E F 5 c Q q d 1 6 w z T r j e p g 5 4 s 0 3 X 7 f 9 X 6 i k W Q l J G l Q 2 n B X B 1 y r A B e U y H y 1 S i l k O G U n r j i / Z M I q D r Q W 1 u 5 w E G p y O y s R i V D r r 8 + a l H J 6 L 2 i Q F f B a P 5 u X V / U u W T c j C h 3 Q f S V N Q y 2 z I u S d R i E h + i b p 7 + f J l O W y j k i G S c 4 5 g J 8 2 u F G V 5 f k K a 6 u v s e K I m G V 0 7 O z s n t a k 6 J V o g m Q p Z 6 8 D + d / / h 7 9 a f 1 y 8 P I v 8 / 9 D / t 0 6 L w 4 x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 G u i d = " b 9 b a 4 e 6 8 - 3 6 a 9 - 4 4 f 9 - a 0 4 6 - 5 6 2 0 1 a e 4 3 7 1 a "   R e v = " 1 "   R e v G u i d = " 5 a 8 1 4 7 3 6 - 7 a 1 3 - 4 0 1 e - 8 6 3 8 - 1 c 6 8 1 d c 2 c 5 6 a " 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C 1 1 0 3 3 E 3 - C 0 6 B - 4 F A 8 - 8 B 3 F - 7 F 8 7 B 9 B 9 6 1 F 7 } "   T o u r I d = " 7 9 b 6 5 4 2 0 - c 3 9 4 - 4 f 0 7 - a a 7 1 - f 4 b 5 8 5 8 5 8 1 5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y M S U R B V H h e 7 b 3 3 d 1 z Z l t + 3 K w K F n A k i E M y h m Z q d c 7 8 4 b z S S l 5 c s z 8 i W t Z a 0 R r J s / + Q f / A / 4 j 7 I 0 l v z m v d e Z n d j d b G a C B A E S R M 6 p c n l / 9 r k H u C g U Q D B 0 s 8 C e L 3 h 4 Q 9 2 6 d c P 5 n h 3 O P v t E / v N n 3 5 T k n y C x R E p i j S 9 J L l e Q f D 4 v U i p K U Z 9 M q V S S W K Q o d a U 5 q a 1 v l v p k U U b m 4 p I v B l 9 U 1 C R K c r A l L + 3 1 B U n G O T 7 4 Y B c Y W 4 z J x F J M p l e i w R 6 R z o a i T C 1 v b P / U i E Q e d c E l K R Q K U t J S K O S l W G S Z k 6 I + p 1 K p I O 0 N K x K P h R 7 I L x j / R C j F 7 9 4 8 J x / d i E k 2 l 5 N 9 j Q W J S V H m 0 y J R r W f H 2 1 Z k N Z + Q h v i q j C z U S 0 t d S S u g S G 7 + g S 5 1 P R q T 0 d F R e f X V V 4 K z 7 R 7 / e L t W 6 p I l r a A i 2 X x E C q E 3 w W 9 D 6 E p o q i 3 K Y v r Z E 2 4 n Y t G w Q K Q i h A q I V c j n t N 1 h X 0 6 v t y R d L a v B 0 b 9 c K K G + / c U S q j a Z l N + 8 e l L W V l f k z t i q N D T U S 3 t d Q W Z W I t K m S 6 o X L T M V j Y L k K h S K k s 1 m 9 N g G d x L F 8 P C w D A w M B F t P h p V s R L 6 4 V x N s i Z z t y U p H X V H + P F g b 7 N n A 7 4 6 n V W Y o 9 L 9 8 S Y l Y s N 0 q J U o q O S P y 3 W h S V j L b k + N o R 0 7 u T C f k V H d O r o 0 n g r 2 b U Y l c G 6 Q K J F V Q C v p c i k W V V k q s n o 5 s c P Q v E 5 H / / P k v k 1 D 7 2 x r l / J F + I 8 n 0 9 L Q 0 N z d b h c l q 5 U x E 3 S N h O 4 z 0 2 p r U 1 G 6 t 4 J l M V m p q k s H W 7 j C + F J W r Y 0 n p U 1 U x p s J m e D Z u J N n f X J C X u n J a o d 1 x M 6 o K X t V K n y 1 E T H o u r E X l 3 U O Z 9 c 8 9 c t m s S s u o x O N x 2 0 b i D c / F Z G R e z 6 s n b k m p 1 N X v v t y b k w 5 V T S u B 4 z j v n B 5 3 6 Y G / n 8 0 / V F R x i l S i o U E y s V w n l 0 o s C N f W l J O 6 2 s 3 P 7 p e C y H / 5 B R L q N 6 + e l m g p L 3 m r F K 5 y Q R 5 P o H I i L S z M S 1 N T c 7 B V G T l V F x O J y q 3 9 T v j j r a 0 E p f L H l W Q v 9 7 r W / r 6 S I p 0 T O d a p t t 0 O o L J H l V T l W F V p B c + S K s E e B d T M P 6 s q W n 7 k h s R C S q l 9 S T E i b R A K F d C t q w q o a n P f v l + e X f W L I h S V 4 v 3 T A 1 q 5 E j K l U q m 1 p W V H I i G 9 Y r F Y s L U z p i a n p L O r M 9 h 6 P G B L l f 2 0 4 b 3 D G a m N b / 9 6 q P w 5 l V x Z 5 V l j m U S A h B D o C i q d f l R f U 5 I a 3 U 6 p z Y Z 9 h k r b U b + 5 w j 9 c i M u 1 C S f h t o M n 1 j q h T F o F x E J C Q S w k l z 4 7 F V k y 0 G O H / 2 K g h L q 0 / R t 7 g R C P x + T 3 r 5 2 S b C Y j k 5 O T 0 t r a a r Y Q 5 F p a W l S b q D E 4 0 o E K k s t l J V n j J M j K 8 r K k 6 l J a o a K h 1 n o D O C Z 6 e 3 u D r d 3 h H 1 U 6 P e r h Y y / t B I j I O S B J J a C S 0 S j M r 0 X k m / s b N t r T g m e A 3 Y R N 6 S S V s 6 U K 7 G N p 5 M q p X a W k 6 o 1 t e 3 0 v G r R 2 6 P 8 v e E k l E / K 7 V 0 / K 6 s q K z M 7 O q f r W a N I I M g H I B G E A L S / A H v F k A v U N D a p O x a w i r S w v 2 T 4 I 5 1 F J 1 d o O 2 C i f D d U 8 k k z g h 4 c 7 q 5 F w O 1 x Z 0 2 u r d m 8 F l R z A S 9 j V 3 N b r S + x O + F Y E v x G J x P T 8 U X s u 0 W h c o v p b s W A Z j b F U a a e f D T 1 Q w n G z o X f y o p b I f / n i x Z Z Q D a l a e f e l g 5 L T V n N p a U l S q Z R V B i s c o E u P p c U F a W h s C r Y e j Y w a / j W B S o Y N V Y w k z f Z Z U Z 6 t 5 a O y q s u h m Y Q c b s + b I w B X 9 7 W J x 7 e z + D 7 l W U A F i s y u R m V U 1 T v 6 z B Z W Y 7 K i 9 t m T Q 2 0 q l Y I 4 K n j G T u V z E s o v k V Q 4 L A 7 2 6 f O J U / N e X E T + 4 Q U m V F I t 8 f f O H t K X X Z K Z m Z l 1 T x 4 l r w 1 4 L P D m A S R T J V V u J 3 w / m p D p F Z V a w f a z f J B v H M i Y + x s b C S C F B l r z c q Q j L 5 / c r T H 7 a q e r d R J k d / d z X e 0 m C P a k K N E J r q S q j e V k K V 0 M V D 7 s q 7 z k a W i U U H k l F G 7 1 4 4 e 2 O m F e J G h 7 y k N / 8 U q j 2 j u / v n D c y L S s 6 l y Y T K C c T C v Z z S p R o R i R b + 8 n Z T k T k Q W V L E t l H a m 4 s u f T T m f i T M + S T O C r E V U J S 9 y L A y r T 0 G x c P r + X l I G 2 v E n H n Z B O r w V r j 0 Z / y 9 N 6 4 y K m I q / l Y 0 r 4 k t Q l U Q O x N Y O l q Y T 6 r L T c v L O q k s x 9 5 0 U s L 6 Q N l U j E 5 Z 0 z h y W b z c q K 2 k 2 4 s 6 l g n l C e V I D V f 7 y d k o a a k n n G P C 4 9 S E h C V S L 2 E 5 n Q q M W D T l F C h p B y P y X C 4 U 0 e q 0 r 8 W 5 M J + V S l l O / 0 X V 5 a 1 P v Y O J g G I p W q k + m p y W C P a y C 4 V 3 / n g a l o a K g p y m + O 7 e z 8 q A S 8 h g B J S M F e u z e X l H c O 5 + R U d 2 n d l o o F 9 h R 2 F q Q a v L e s 1 6 M X U O H d 7 f W y 1 V L d 4 + D F I p m y m a x M T k 5 J M p m 0 V j K Z r D G v X k l f 5 G q W u 3 f 2 x J f D C T m m a h T o b 3 H L m 1 p h m 1 N F O b 3 P G R f u a J G H k E i / M z T 7 F N b 8 M w T X T z / W l Z l O k w Z T y z G T q E s Z 1 z B 0 d H a Z l 4 + y k s 5 K e m 1 l / V 7 K f S i o l O / 0 z g R b O 6 N Z G 5 e X 9 N m 8 f y R j X s h X + r I q m Q r y c l / e n j X S q K d V C Y V k i m 1 I K E 8 w i a i k G n S O n R c N k X + 4 + N 1 G c 7 3 H A Z n + 8 M Z p y a y t y d L S s r b S 9 O 9 s l U r 3 x + a k r 7 v F 1 p c y U W n U F j o M j l 1 d X Z a 6 + k Y 7 V 2 0 q J X + 6 X b t t b N 3 z x o X e n A X m h p H O R e S B N g B I E Y J t 5 1 d j 0 t 2 U r 9 g B n U 6 n r e E h 2 i I b S W k j U 9 m 9 j p o M E d 8 5 m F V i l u Q v Z W F R 9 p y 1 w T J n h J a X O t P y c K E k h 1 t V O y j m 5 N N B F y 9 Z y G X 1 c 2 y q r J w + 2 R Z 8 + 8 V A 5 P + 9 + P 0 L Q 6 g P z p + Q a F F b 4 g z 9 S 4 T c b J A J 4 z 6 h l e v B f E x 6 m / M q b e K m s h 1 Q Q x 8 Q S x e P E C 3 u 1 B e P W 5 N x e a A G + / M k E 9 J j p 9 9 / V F / V T s B Z U N S T Q y i P q x O q 0 i 5 s L 4 V 7 m g p y U i V U T t V I F X 4 m w v P 6 f A e n 4 z K z j D q 5 0 d n b l M z q v p J 0 1 a W l t y l t R P p + R G R x t S D 5 X E a S s a K c O P b i k O q F I d Q 7 Z 4 9 L S m 2 e j L a y y q B 1 I r l A V y e B M s q d 8 v A b v F u 8 7 I g S k G E X q F G j a k s 5 1 W 7 D p m p V F f D V / q z Z H n + q E L D 6 U w L X / E 5 O C B q K D 1 X 9 e h r 4 D m A P n t L 1 s Y Q 8 X N p K r L d V Q j G M B Y S 7 D g A 2 6 + X J R p l f c Y G 0 3 t t n n j 8 l W S q m 9 l X n s n x 2 J 2 o S s a h S q k Y f 8 4 l j 7 c E Z 9 j Z e C K f E v r Y W q V M t x q L B t Y Q l k y c T w a W l 3 G b P 1 6 R W l u 4 G J 8 3 o H u F 0 H 9 2 p t W M P q 1 1 F 3 9 G H R 9 J S m y j J o a A f q N z 2 e J y x T 0 + K R 3 n 0 k L 7 Y U o u q v j 4 J z G E h m 4 n D L 7 6 0 P 2 f S 7 5 2 D m 8 n 6 x b 2 k 3 A j 6 0 y B T W H r W 1 t b K a 3 1 q W 5 3 I K t E j + r y c D Y U X E D t q N R e T H x 6 m 5 K 2 D B b O p I t G 4 r G W L M r e g U p Y f 3 e P l h X B K n D n Y a b b B s r a O v M C c 6 n K L C / P a A m b k 0 7 t J 8 8 h F S z l Z K d Y F 3 3 D o Y u y T v l T q A 5 2 d B I X + 9 l h a j n X m 5 M Z k w i K z S / q U 3 t U K 1 Z D c q D X 7 V e X x C I 9 h e u 7 Q a / H k Q x 2 j o m u b I j N 6 b 2 t q U w E + h 0 B h Y B v F l U + Z T N r 6 j c r B m C 2 I 9 e u j a e u 4 r l e b c 3 Y t a s 8 N + E g N I u E X s g l r o J B 4 H x 7 N y r l e P / x F i c V S 3 0 + m G N P v x + X s f m w y 9 k d l e G T O n W S P I / J f v 9 z b K t / v X z 8 r q 8 v z u o Z b u C S f K Y F e 7 s u q M R y V I y p V l t U 2 q k 8 U Z W U t I / W p y s Y 2 D + C 6 t r j t K s 0 Y I l E O b 3 9 B O j p b q a T V B s y + N w 5 k t z h Y f g r g J b 0 7 E 5 c z K s E q 4 c F c R F o S S 1 J T U + O 0 B t W j / 3 Q r p t o D o 6 E J n H V R F K 0 1 G a m J Z u T u Z F H 3 q 6 q u 9 u 8 r 5 x 8 v H r L a o O 0 N z c v e L G c O 9 0 s h l z Z V I q N G z 8 J a x P q L U n F d D z p i v W R J J m t l Z C 6 m x N J W W F / y J u g h t N K o L 9 h Q G N O A m D s G / a H i E B H O G C H I x H i p k N + i K s B 1 M Z b r W Z N 9 y 7 N S I L E 8 m b C T 1 t Z W b N 2 j r 7 U k g 0 O j M j w 8 I v f u D e v 7 i c i v V F o l 6 I Y K V E D e 2 Y x K q W Q i K q k a t w + 1 c + j e r J 5 h 6 7 v e K 0 X v p O L + q i / 0 b 3 S 3 1 J n L d 2 p q U l W c q A 1 j 8 I P n X u 5 x g a v r w a 7 6 n Q O t B Z V S t a a S e C y k I + b + r d V d j E M i l O j B U o 3 F 3 V F B 8 f 4 V S h F V d U o W 7 s M 5 L v S p K v i M K + 7 j A o l Z D n J d P G u i 8 6 z G R h 8 E W 1 s B M e L x 5 B b i n T 9 z 3 E Y 1 H z l y W B Y X l 1 X 9 V N X 5 U N 7 U O w g W o e j 6 0 G y N N K W 0 I p p K G J X p 2 V U 9 V t 9 Z 6 F 3 v p b J n b a g P T h + y l 4 h e 3 t b W L n U q l T o a i t I d q G z o 9 a i A 3 g W O 1 + 7 W V M L s i i k l D c C 2 + G a k R l 7 p z 1 q c H L Y W d t W B l r y p T j 8 + d K 7 k 9 w 5 l 5 H 0 l E x J s d D 7 2 s 6 h V 5 d h C F L 2 P t r L x T H N 6 P z 8 F 0 f f 3 9 q k U 2 p o v A g c Q M K e O F o b G A N 5 L R h u 6 l h Y 3 K L O l t V k u 3 x h R I u l 9 B D a T I 5 Z z V i R j E e l u h m T 6 X r R 8 e 2 n E v r c X s S c J 1 d / V r h W H D s S C f H X H v c T 5 p d y m U J 1 w x W K d g X r H O 0 k m I t I Z S L H v V I X D U 0 z W I b x k x O c x R o l 1 c j M A K n J O d X 4 6 d v k M J w T q 3 8 8 N f z 9 + y A V O B x c T 5 3 B W V T C S x u D S J w a R s U 9 I 7 G c F Q p l o o A D L m e k p I w P w c Y N J t Z k A 5 C J V w C e f f S m r q 2 v a c E f k t b O H Z H x 8 X M 6 2 j Z n W 4 E j l p N T E S l L q a x h V z P A Y n B 2 6 b 2 L B z r X X g O D d c 3 8 n + z r s p U 5 N T c v L A w S R l q S 5 g X 4 k 9 8 L H V d L 8 8 V a N T O g S i b S W J x w n u h 6 5 D d K 6 j / C Z V I K 0 Y K 6 W Q r a 3 A x f x R 3 d c 5 c C x M T y f W u 8 A f p K Y t 2 e J n G s L D N g y u P U B w 0 J 8 v B 6 2 H w M K g / r + z O C l P c v 2 j s 5 1 g k G 2 c n D M h f O n p b G R c W T 6 1 n S 7 V y V d f Z 0 + y / h t 3 a e E 0 r L u 5 Z t P q D 3 F N S O 1 s K V m Q m 9 8 7 / z t O Q n 1 + q n D s r a 6 a m 7 y m o Z 2 t W 2 c W O L l 8 n 6 R J D + O O R v p R 5 U 4 k C S V K J m a 5 u 0 O i E V w K Y l S 9 H X a P l z l k I X j w 2 5 x 1 C g I i n 0 C v h q u s W O q A U T I 4 + 5 G H c W Z U o 7 y 0 K D d A v c 3 4 H l W O q + H 7 w j + W i V i O X g f 6 X Q 2 I K F W N V 2 y m k r V y 7 G j R + V Q 8 o 7 s b 3 Q q u b e n c o W Y 2 q f O z t K d 8 u O V + + 5 k e w i u P u 2 h 0 l Q b k 1 I k Z o T y v f W 8 P F K B M b o 1 3 M k I 2 O a r Y U C s d r U / T n f n 5 P U D G T n X k 5 P b a l 9 h Y x E D h y 3 V 0 1 y Q g 2 0 F s 1 P C f U 2 4 4 c t / 4 3 m B Q N i P 7 6 h q p Y 3 D d o B U d 0 M R H 7 s B g c E A A j y q 8 c A p 9 F p f 1 h o e j 6 m p K f n h 8 h V p a q y 3 b U c m R x o 3 w j c i P b 0 9 k s o O S a 1 K J T 4 j Q r 1 V B d 3 g b I 0 k 4 k i v m C w u q 7 Y Q v P e 9 U v a U h P r 1 h Z N m 8 F 6 8 5 q L I n V R y t X t p J W M e O r / t 8 U P g W F h M c 8 c b I B 4 t V 9 B W U D 8 f X Y h Z a i 5 s r O F 5 V R 2 j J Z l e j l r M 3 3 A Q W V 6 v U g 4 v H y S s J o R V w E r A r j w Y q K u 7 A R H 1 Y U A q 0 o 9 t B w J t O a Y 1 i E j 5 4 t t r l i H q 2 J F D 0 t T c b C f g c 0 + q l a U l W y Z t S E 1 G G 7 S c D L S p 1 a R k O 9 V d V F W c N K P O W Q E B v / j i l p 1 3 r w D Z q o v q L / W 1 N Z J b W z Z H B K 7 v s C p C p f l x v n c L m c A p t Z O W t C V v C m U F + m o 4 q W p h Q i 7 q c k K J Q + 4 7 P 6 S D d T p I c U q w j y V D x T P 6 G 6 i J O C 7 2 A g i 5 I v b w g y M Z m U 9 H d 5 V p l s f n G h r 3 L D z o T t h O 9 S t / 5 o c P H 7 I c h Y k g 2 D a b S a + T S f 9 J Q 1 P T + v a J k y f k 4 c N R O d B W t O i W o r 7 n A 6 3 e Y e F K X t W B N D n U y u p D t R a T 6 H u h v P X S Y S l G E v K P 1 4 p y Z i C l F 7 4 h n b a z F f D m k Q y l s c Y d 9 9 V I 0 t S j p W B 0 7 s m u n P z q q B v P Q w T E J 6 o + H W 3 P W X j N + Z 6 s 3 F Q V k D F S p N v y o 2 c h 1 1 4 A 9 w Q J C A Z u U 0 I w S J L H R e N S D m I X 6 R T 3 n s 1 K 5 K E / r h J 8 P 5 9 H X d x J Q 5 w N o M Y n u l k n F U R x 6 6 j p + / f 3 m N Z R q y T E M z m 9 m j T p 5 F 3 q J I L 5 7 r u 7 F e t E N R a 9 4 g p 7 q 7 D 8 e H d O v h q K W F 9 T G E g Z U N 5 S E h 1 + v t c 5 G n B 3 g / N q K 1 F p O B T J 1 d d S U P X O t e Z s 5 / T U A 2 o 3 M c Q D T 1 m N a j / D c 3 H p b i h I c 2 1 B X t M W v 3 k P Z E S l E x p E t d K G w a Z v X I B / Z J C u O V V a d 9 o Q D F y O s I Q P I x y h D s Y m p m z p X e k Q x 6 A / h t 3 r 9 h O M 6 8 i G y p j P 5 e X z e 6 q B Z N P m f d 0 g n V s y g U N 5 f a j W 8 m g 9 o A r w 3 t n j c q K n T n I r 0 3 K m 1 8 X s W d H P l i t E W C N V I A T A 6 9 f V 6 E h I x + w H h 9 N q G x W s 4 F q + O x 1 X C V c j Q z N x e e t g x n J H M G z j a E d e 8 k G N w z H x S l / O V J 8 z + 7 O b A m W r E T Q a 9 K X V B U 6 b 7 V D G t 0 0 g b r E c V P Z y Q C j f o c s 7 2 d f V K R n d D u c 5 h B R I L M h T V 4 e L X d + d S r Z E Q q W R f k Z E B c 6 J m t o G 3 Q 6 R C Q m l k o r O 3 o s X b 7 i T V T m q n l D 6 a C U Z J Y l K U d 5 9 a X O K L 8 g A y q U T 0 8 s w f P 2 i t n p 8 t J R 2 E d b 3 l C i 3 9 D v k E w c t 2 i q T R Y j x P V Q W 8 o E j p X z + i C 6 V h r i k L z 9 M W G w g 6 i I u 5 X I p W a 0 o e y y P B S R 8 O c r H k p G z Y 3 V 1 1 e x a A B G a m x r l 3 t A 9 G R o a 2 h K O 5 N R A p + 7 R + a s L v U Z s J l F 7 T + 0 k I 5 I n U 7 D k Q 1 2 u r T 3 / c K / d Q O + Q V q d 6 y 8 C + V n s x 0 z N z R h w K H j t a 4 P A A w D A G 1 f Y Z U l U N F z d Y z U X k z y q F G F G a V v v J D 1 8 g o g B 7 g Y 5 d V D 8 k 0 M 3 J u L m B H y 7 E 5 F B b 3 q K q c a t j g z D U H P W w N f U I 1 1 o V g L 4 3 y p O C e k z H e P g M G N x 0 k B v 0 P e B p R e K k T O p s A G f D o U O H 7 F 2 R U T f c 4 B F I 6 2 w j R x 4 b E 6 X L L 0 d q 5 Y C q 4 D Z i 2 p P J j n M F U j 2 4 j z r p 6 k W 1 F l O z q 7 k c 6 m 6 X P 3 7 z U P r 3 O e l U V D K Q R 8 6 j X D q R w Q d 4 r 1 0 Y d O 4 i a f w I U 3 I t Q C S y H U E s S M r 4 J w j Y q X Y T w L Z i D B F n I 1 g W 1 C Z c r v B q x r N I j L m v y U 3 p s 0 n 9 y w Y h Q f p y y L a L e r c d U P F I T z 3 6 Y N S O Z / a S t b W M L C 5 w j o B Q w f 6 X e / P y Y D F h Q c 7 1 q l K v E 8 7 U P l d u 3 R 7 l N F V d Q k + q + h D X 2 v 5 w J i v R p g E j D u V P K m m W V c p A B J 9 I H y N c 7 8 W 8 c S v a g u K l + 0 B V N Y 9 T T A + j S 9 I R 0 9 9 E y 0 1 n L f M p l S d f g Y g k K W H k L h 2 n V 8 Y S 6 w R E g g E 6 l L H B n g d 4 a Z X A W K 6 + 4 J q 4 / w c 7 5 I R 4 H N C N 4 E c 9 T y 9 k p L F x w z Y i P b U 2 a W 5 D 4 Y i y F V 3 7 u i y Q F m n U 0 d G u 9 w B Z g g / 1 z Z A J i Y a Q q A / 2 n + 7 e m J M r E c O Z r j v t C 8 z R V d 3 a Q V U T 6 q 2 T B y V S W F M V j O Q e r s U 9 t z 8 r v z m a 1 g s v i a r V 8 v q B r P z q a E Z + e z x t 0 7 / w e u m X w h b y a K s r m U R h x C m e L E a v k l u P y c Z 2 i n r 4 f j Q p 4 0 s x i 5 w A q D x E q I O f c 8 r O M M o E s o F 8 E h d U T S V x C s 8 B a f t q M B U O I A c 7 H r Y n A R E l H u 1 N B N x u v g A c C 9 5 1 T k f u 8 t L W 9 G A 0 h I u L C + b V e 6 D S a n b W j X n y x K q t r b G p h d 4 a o O G L y L X J p G o I q K z 6 v n t L c r C V E C Z 9 3 l q + + O y K O 2 m V g q v U R Z W W Y k 5 S q l / V x g v W L w F Q x X A g n N c K x H B 1 c s R 5 k H n H g / F N h B W B m 9 M x e X P A r Z O 7 j h b c B 8 R W w s m u v H W K E h k B 6 M z 9 5 E 6 N E R F J A H a K H v g 5 g F r k E Y 6 W 4 A l 8 q A 3 M V 6 H 4 O i o 9 6 l e 5 e r w b h E O K q P z Y O C s r b m I F g E p G u g G P h p A E 8 + B 7 Z O 4 d H L w t E x O T N t s j q b G D T 2 V 5 e U U S c R d x Q f c E k f P k + U P i E q Z E S N L Z / W 6 o z l q G h o K 7 r M 7 y f G v F D q i v T Z r 3 C H c q 8 J W B P i J U v W Z V E c b K M v K Q 5 w D Q X 0 T 4 E H 1 G 9 E O 9 3 O N U P k D H 7 M d B J H k l / F q P Z + 4 k 7 + W i r 4 r v v K d S g D 6 v 2 5 M J u f L w + Q 2 D R 0 r S k K C a 0 r g Q c 1 j u f C C 7 0 z m t l O X h V l T I x w G d u d f 1 f s v B U P Y w y i d Y 8 O q 5 x + L i k p A 9 9 t i x Y 3 L u 3 B l z t a M 6 c g S X R E Q 6 s 4 U g R c / 0 8 N z x / B H d 4 k j E q O C E E p n 3 0 K C v b m V l 9 2 m m f 2 5 U r V P i z M H 9 s q o C I p x i m J f k + 0 J Q 6 8 I D / X h / u L d b U g U L 7 u R z k q 5 Q A Q H h N A S + E j W + E x f I Y s S w C A + i K b D H O M 2 v t e X v b C z I + M + s 7 v E 8 A C 0 2 d h 9 X h + p K O B F D U P z n Y E Q b H K Q X 9 7 B d Z 6 y f u u d R m F 7 I y R t 9 y + Z l 5 d m T D w K g 2 k 2 G n o G P i v C A B I 4 I 7 v 1 g N 6 2 u u m H y P v 8 f + S Z W V D I 5 o O j x 5 9 5 3 D G 1 E N 4 j 3 Y 2 R B T I 0 r 0 h I c 6 8 S 2 i s q l b 6 7 Z P V d j q V o J l Z C C j M 2 5 8 H 8 C V X 0 4 D K 5 s 3 h N q W 7 j X n 0 F / u F 1 f 6 8 + Z a s b n b x 9 y K h t k I 8 k + h v r E 0 t P d M i S u F E n w U 4 G X h E R i S D 8 2 E h m Y c K Q Q L o T 3 E c 9 k 2 A 4 s n 9 S g E p w z Y Q N h a e L B 1 D 8 D n Y z E d V m M e A 9 + P i 2 O J 6 z L f 4 v 8 e p V A z n U A C e i z c t A b 4 n 9 d T E 5 O u G 3 + a U k k a 1 Q r c d L J + r Z 0 S V o y r 7 I W c h l t K K O y w j x B V Q p 9 + t x g d R U i j 2 P 6 E g c 6 n E r X p i / P u 2 7 x 7 v H w w y D i A T S p Z C L Y t U 4 r P J E P f u L l j + / W m I S i Y / d p w e / 7 P H X e + / d T A h u R x i K t 1 / / N S L L i r P D + P u F F v 0 q x S h E N O 4 E K 7 I F U Q S K R x j p s K 4 X B 8 Z S 5 l Y C 8 w f e J 2 g + j q d l N u Q p a W l p N p X O H u u O 7 u r r 0 f + e h R Q 3 0 U o x z Y 1 M x s R 3 y 2 P 8 e / V 1 H V E r x j U y V B s w G T 6 S 6 0 N 3 R K j N T k 6 p 7 M 6 u E d 4 m H 9 X b 3 k m i Z a a H 9 V J e 8 u 3 0 N R b m j Z K I w + p Z O 3 P L o 6 U r g C C K z d w M c E k g N o t K J g f s p w W 9 x X y S W J G q 8 H K i 0 J I 4 B V F Y a l f C 8 v N y 7 7 z / b D V D f X I 6 I h N T X O 0 m 2 t l b Z Z i E k C 0 m J + s Z 7 a q 9 Z k Y 9 u F j c R y 3 t n I c R C m V t 9 I 7 C W p x + x 3 0 s k E y b N O F 9 d X b 0 R i 3 O Q E 5 1 z c L 8 x / W 9 k Z M x 9 t c p Q l T b U Z G a f N G m L h r g v h x + a D k i Z 7 I H k u D 3 t O m i R T p 4 c p A D b D Z h J o j y 0 Z j v Q L 8 N 1 U h 1 e 7 8 + Y e v m 8 Q K O i l 7 I J 4 U 5 t b K 2 k 1 m 9 I + a R g 1 s e 0 2 j K V 4 H + J y s 7 7 + v B E V G 6 O l 9 Z J R W i S R 8 Y 8 d O 4 d g 5 a W F r l 2 7 X q g + j l A s m Q N E e c E x T q V P 8 5 U O L p k H a I R m 3 l n 8 I G d p 9 p K V U q o r E p z D G c e I K C C e B v q j f 4 N / X k u 5 M X i c 7 Z Q i f D w 3 Z p y k w E 8 S v 2 h s p E V d b d k C o N c 6 i D 2 B N 9 9 l l g t C 4 p I V t B s y 7 P F P i 5 q V d 3 C 2 w a 8 G g c g b P n s h 2 8 e K s n t 8 c C B 0 d Q s 8 3 O z R h T 6 m 8 p x + v R L + r 9 e G 5 e n J U Z U h K 2 q i k e u C q 0 D k A t g V 6 E a E v q V 9 x W i y q C E C u 6 k i k q h U L I p Z O 7 c u S v z q / p g E 0 X r Y A W r i x u T i O H h e q N n Y 0 4 j n 4 a Y y k M e C K I d t g P 2 z 8 G 2 v E q y J 0 u 6 g m Q g X h B k c + 5 3 n x f C / W / A D 9 8 I A + / g 0 8 L 3 B d L Q b a h r Y i O b g X e O T C 7 H 5 N 1 j M Z k N b K y W 1 j b 5 6 K N P p L 2 9 0 o Q A E Y u k m J 6 a D j b p 5 9 p I n E l U O u Q i o x K O C X 7 b e x U d r z f q T T W U q p R Q l i K s F J M T J 4 6 v R y b 4 U J / G p o 0 + j / T K k n w z 9 m S z N u A O Z 4 j G k 4 J G s 1 Y r K Y 6 C p 6 + q D k / q 5 B h + B s 6 W x w H u 8 4 W 0 U 6 / p F 8 R z S r 7 C Q J C Y J 5 b s u k N B W 4 f H 8 P 3 3 3 3 E b 2 2 B l Z d W q J K i t T Z m 6 x w 6 v p c A e y E V h u E g 8 F p H 7 I + P u s y q C l 6 9 V U 5 K t J 3 V R l L s z M Z s b 1 w + / R t w T a k R / B G 5 a k o N 8 M 9 m 5 y W X 8 K O B m 5 2 W D Z z F Q k D w K x B U + C 1 A Z M f D P P E H O C p 4 B q u 6 0 9 7 r t A v Z M t S B N H h e l S E I S h X m 7 Z o K N y Q o 7 q b 9 N 9 A l 9 f V 4 b e 7 m P 2 S L 1 m M X F d Z f 7 t g h S w B m U P A y h Z + C h 2 3 S e P j c D Y s y k F c 6 g K 5 d v b q k / z 7 t Y o 1 J N h e 4 K b J 9 E J K v 6 d 5 O 1 2 j x q x D y q n H l 7 4 k m Z X K u 3 4 x 4 H Z I U l g p r x U M 9 i K D v e N I b Q / 2 q X 3 s G d Q C c s + R z u P K a 0 8 e o d l X g t 5 I y o B G / 6 c C x O H E p X E F X / O C D Z Z i b a I u m 1 V f M w 8 o 7 4 5 f 6 W g m T 1 H f n B n Z y f + Z + a G p v W f 5 u F X 3 d w G 0 w u 7 k G X S X p 1 z V Q 8 3 j u R 5 q i C H M P v 0 P F L g 5 j N u W j 4 a i r u z q s I 9 O f R I n 3 1 7 X X b Z k Q u F 4 q Y Z w L p R n 0 5 X 4 / U W M q v 3 S C V L E m 3 V l S C P F F P s D e I 1 X s a I E m I U m C Y x + W x h P x l h 1 C m 3 Y C x V r T k x O Q 9 i h T l 8 H k g Q H / g P t 8 O 1 F n c 6 O T K e J p Y R K o + z 5 N + I T q 6 8 X o y 9 Q / a W Z N u E / U P c H 8 3 p J K q v t H g B I Q x N r n 1 Y I + t 1 N V v H l N F 5 l k f o c E d u o 5 e P t H / 9 N / P 2 b n + O I D 6 u q i e g q 3 L Q z x 9 7 r x 8 c z 9 p w y d 4 U Q R J e u / S d g l D y t G j x j K D B Y 9 1 5 u X s / q y N v v V D M J 4 G e A R J 4 / z 5 U I 1 N 2 v Y 0 Y L g + r S 3 E e B L 1 y 8 O b G t v h 4 Q L p 0 Z z N w y T d T / M c d v P 0 s Y G Q M B 9 / / K k s z L u I i S 0 I c a K t r c 1 x T T E 7 O y P p j H M W M W c V s P 4 d o A u r B + 6 f 1 R d f d 6 q h V J 2 E 8 q T B a Y A U I D a P l t U / b C r E b k C l 3 9 9 U t D 4 i Z i d 8 V n 1 F e B t J + h I e H v I 0 Y H D j f b 2 n k M Z T E Y + S P j w f O r m R 3 I Q m l Y P G B X A e M h w 9 D f y 7 w I 4 N e / s 8 6 J Q n X I h Z + N 9 / / 1 0 5 f O R w 8 M k G y m 8 3 r r b R 8 v K S f U D g L H 1 f O K d q a l P 2 O d I K o K n g 9 X M t S M S u o Z p Q V U 6 J e K r V C E U h 8 T 2 V z O v j t H g M T / d j k x 4 F o s S J G K d P i v I s Q K Q C E v P Z n O 3 x c L z D T X T w K B x o c Z m e t g M 2 F y O O n w Z M 7 w P o y M X G 8 Y 2 g R 2 N z s + 1 7 8 O C B f H Z v g 9 y b j r N 1 3 r V t m H q I m g c g I 6 N 4 4 7 r 0 8 Y C + X h D F Q W S 6 f x T L R J 4 H 9 a c a S l U 5 J b y 6 B 7 y O z y b O C F r C E 2 r 7 Y L + U I 6 z u s P r + o Y w N a 3 i W m F y J P X G 2 I w Z E 0 n n 8 t D k e H i X F c L T g T s Y T y n P 0 2 Y j K 4 d M E P C m 8 F 2 8 D J V l a d G F F / G 4 y W S P z 8 3 N y / v w 5 m w o o D E e M Y M P g n E 4 z M 3 M W Z g S I + Y N U T I l D I G 9 B 3 z 0 h S a 6 O M L L X O W 5 6 m v K y F r j b q 6 V o r a 2 0 + / k U H r Q n F G F E X r K Q b Q i 3 q 3 m y K n S i h l 8 Q x j J Z j 8 L x b M 8 C I 7 N x + X p k 9 0 0 7 O R 0 g E U v U O n M 4 P G E H M C N y K y W o L A d D T + 7 o c 5 s k W W S o l T G D X l F J P X s S l N u w R J M 3 N r m 5 o D y x W l v b 5 P r 1 G z I x M W G / 6 9 + r g 1 t f 3 6 X L h Q X m 2 I V c 2 i g k 4 t b X R Y y g 7 8 i 1 E b s K 3 O Y e U y t x m Z 9 j h D D X U x 3 l G V k W z w b x O q K P e d D a 4 q l 6 h W T y r S l j Y o h + e B Q Y B v + s Q Z Q 6 q c i Y 7 W K 3 8 C N q I R S d 0 0 R t P I l n i t d E e M 8 P o 5 V j E p k T G O L i c L D 8 7 G p 7 d g e T z v n 5 m n w y S i o 2 u R 3 m 1 e g P I 5 t 9 P L f / T g 4 N X N 4 e Z 8 + e k c 7 O z m D I + 2 Y 4 g j l p l V V 1 / s i R I 4 5 g W n C P + 2 t n m w / o 0 C 3 q M j y p d l b v Z W Z m Y 7 R w N a C q b C g a 0 M 0 t m c h b A 1 n L B X F 5 v K H i 6 N E w U A G e B W Z s 0 g G 3 z k B F 0 o 8 9 b t v O s H k f m O t V P T o 9 H x d e S m + n w v r o C p 6 R T e X z c P M z C g + P x / 6 g w r e 0 b U S X Y O y j o j 1 O z o k d b b n N r 8 / A 7 w L e r S u 2 G a A k C / M L 6 8 c A s s s W V R 3 x 2 W d z e o 1 I K h o G m y Q i + K u R V V l c U B s r V I e e d 6 k q C b W d R k K S / v n 0 o 6 X T y X 1 P R y j / n g m l w S V O Z i S W o I z n j w T 2 D o 4 R o q 5 R k d 4 p s y V 2 C 5 9 T f b s c h H 7 e K o A z A u J 9 G l w z E 2 7 T i 0 O a 4 + 0 m C / A V G R f 3 4 4 J n Q r K a 8 K M p z 9 E 3 M j J i A b K b 4 U j l n + n E 5 K S d Y 3 W F 0 c E 5 C z 0 y D 1 9 N r U l V P I B 2 q P 6 H P Q X w 7 r U 2 1 E h T z b N p R J 8 V t L G p n r / t C M X 0 l 7 t B O F + f B 9 N 9 L m 9 T m c q B / W G G v / 4 c 7 m U m I a j k B N k t i H y 4 o V I V B 4 s n 5 u M C U m N 7 + Z C p S g g n n K F T 9 U R n 3 l z o d D z T f c C A S D q P d w N U K n L t 4 W X z 8 J I C e B s J Y K a R 2 z D s p M D e I b o c 0 J 9 E P o k N A o W J x H 9 u u 6 m x w T Z r U 3 V m K 6 G C e l u J C a y 9 a x y p h O q H N O V c z X X k 9 F t Z r z / V 8 F d V E m o 7 Y B / s B v s a 3 Z s l / 9 6 w V j K i z 4 k K u D j C z A 7 b j 4 s i F s 3 n n 0 O d Y b g I w z / c i 3 9 y X B x 2 q a C f F j h Y v F 1 U C X d n N k s X k r d g V 0 E k i L X V K 1 c Z T E w d V 0 m F M 4 B Z 9 g F D N p A Y H j g f 6 G f y o I L T A n G f U 3 5 c k z K N C n / j 5 i 2 z o x z 8 g 2 A J N f R / / Y / B g 9 3 d 3 W 6 P P n u G a l j c n 2 5 y D g h K p 7 4 d r P 8 g G l 6 + G l V T 2 V U j / 9 Q P t X 2 p g K t j L q p 5 N 6 D T l W l p v h h K 2 o y E e A f 9 x M 1 I C e a E I p S J a W 2 Y 5 s a D q X F Q i b z h 7 6 f E f F o 8 q V e v H N + R Z S l Y r w T s P I h T D m w 3 n B b k F 3 w U 6 O c L z 5 V L G g L U L T 9 k I 4 y W t j Z b M m Y N I l i i U b 3 V z q 5 9 t p / 0 z L M z s 7 L a / q F t w z k n n T Y K b C g W c S r M O k e G 7 U P t U 4 k T E N L u W f + D Y K z b H v 0 H y d l m p s R U n Z I 9 X I e e c 6 l 6 C Y W 0 2 Q l h 6 Y U X E E n D w 6 4 E 1 D 9 S g U E e K v v X S i y P Q + 1 q + O q 5 B p F M w b 4 n A R X r W Q O 1 D a / h o 8 4 N q S i X g 1 k b A a r i b u L 2 C u E p 5 R V I K q R D Z b g L o Y 8 I 0 j E j v A c d s T g 5 q P y / O + 6 G s t N J X w 4 m H L 9 7 d 9 g G H e L V c 3 w q m S 1 n h A O Q S o t X 8 W z b / j Y i J 2 Z n c b d X D / S J B d S q g l K p w j A 8 Y C f s V n p V A u e m A v 7 l j p Z B p 0 L c C x n 5 T w L O 8 a z h u w t 8 c p h y E P 1 N d w G f o + o R t + h B Q L G 2 9 8 H W 9 m B E r g f O g Z 2 Q D p K p A K S H n x G e u D u f o 8 9 P 2 Q p 4 R 3 g b 2 a b 4 k C V m O 2 Q q m 0 w G G 0 2 P D T 6 3 P 7 / U T 8 z t b 5 8 5 I i H B k F J N T Y 3 S 2 d m h R 2 y t S 8 + r m A e 0 a g r / P Q c w D I T g 1 C c l 5 0 6 h T V 4 d e h r E t I U n R o + X R a p l 1 D j O S 7 D v G w M Z + f B I 2 p w R 5 O J z m Y M 2 b o R Q q V 8 f 2 9 7 D 6 H P t e V C R 6 4 L k L I A p f p g t n 2 h 4 1 j P 6 r J i + M w y + 4 z q S 3 W h b I j W Y C t R P J I B K z f X 6 p 3 R 3 a M j 6 p y A R J H E S y D h j 3 + V A I 5 M u i f b g / B C Q f R j + b p s w J D e C 1 / 1 y l Z S P f 7 y t l 1 0 l q D 8 q i 4 s 5 a 4 W s h Q q K R 3 j 9 l 4 h E v K R G v L b O Z Y + B m R n 9 b C G A L E U E l 9 J / t t O o Z C r r e g d q A K I q 5 t Y S N g c W Y 5 u S Z Y 0 F 7 m x e A + r g 7 M y U N L e 0 2 T p E J m s R T g r G L / G u G K l b X 1 8 v 3 3 3 3 v X n 7 u r o 6 p L / / g G S z a Z U 6 Z D M q a C N W k E z a E Y 9 t p B c k o e + J T m h I y R g 4 C L W 0 u G j n N i + k H k e B Y m / 8 4 V / a 9 6 s B V e W U Q L K 7 l q 7 6 s F t P 4 0 + J n E q I c j K d U z K V p w n D S w e Y T G 4 7 U E H L y T S 9 V D T 1 C j K B c j L x H d z a 3 r Y i 3 o 7 j e W c + 5 Z g N B l R Q 6 V H 7 x s c n 5 N S p k / L O O 2 9 L X 1 + f k u s 7 + 1 4 g g 2 C o R c H Y l p L V r 7 M f U n J u H 5 v I b 9 2 8 e c v W I d P o w z F J 1 K m K W V a P n m e p g m q y g f y q M 2 5 / L l K h h u w W T 2 O r / Z R g x G 3 5 1 D q z M y 7 h y d f B / M O V E H Y 4 a P 2 0 0 t E Y 3 T F i o t x J U U 5 I D 8 7 x z d e X Z P D O H b W v 2 o N O Y x w O S X n l l V e C 3 / O k c e t I I + u 0 D b b X i / 6 Z u q f r 9 4 a H 5 e D B g 3 b + 6 e l Z 2 d + 9 T 5 q a N + d V f 9 5 Q t b x 6 / u h v + D k l F C 3 4 0 y R q e V 7 Y 3 + Q I h A M i D C o d Y F Q z Y H j 6 S i Z i 6 t h O R G G G G v / Y K 0 V M z E 5 P r Z 8 7 j P J 3 5 Y 8 h F 8 h L p 0 / K A Z V I S B V 2 e 3 L A G P v z + 4 J i k k 9 L e J 8 V s 5 X i d v 1 T U z N W R 5 B 6 X V 0 4 Q v R 6 6 1 p C N e j 5 / 1 W V h P q 5 V b 7 p l Z j l O 3 / S b E M / J 5 h Q O z x r 4 p H Q D I U + X 5 5 / d o w t I p E N Q / 9 r 4 3 l Z y D d V J A q g 8 z t R V g v C w b L Y s 2 0 d n Z v e C x J j b D F q 7 n E P K v 8 d l U i f f 3 7 R E l c y f Q 1 R D l b r j U D G o E 1 L W 9 U / t + 2 k k P u c X W 6 d j l 9 2 Y Y M d O N B n v 9 X S 4 s Z b U V J N T 5 b 1 6 q d C V d l Q h c y C v T h f f m o w K p j x O n j L y G B E 8 T D 3 5 z M G o 4 a R L u d 7 s j a x w e O A C b i R N i 9 1 5 + S 0 F h 9 K l E m v a a v t 3 O o e 9 A + R N Y j c 4 K h p / K b P W R g G Q c D l j Q m 2 z / z c v D k s G N M U D l r 1 o C I z G j q M u b l Z m 1 f 3 3 K t v S 7 r h j L 6 / q O 6 b l 7 H x 8 f X K v 1 M h 1 M m v Q 0 S / z n k g G x K q v q 7 e 9 j G w E V J z / r b 2 x o p 1 6 X m V q p J Q o J x I P x W x c H W H B / y 9 2 p e 1 O Z U 8 y o 3 / p w U d s y T V J F M t L u 7 D 7 b l d j d m i U 5 d 4 O Q / i A 8 H K m p N Q D B F / u E i Y l W 0 a v M S q b 2 h c f 3 5 p / Z z E k 0 x z S s c 2 f X D t Q b 5 4 B v J R U Q E O j Y 7 O D r O P S P C P 8 e / h I 9 l 9 v n I P j m E i N d Q 7 + r 2 Q M E s q 5 H B C W G C r k c N L n W D J n 2 2 7 f X q h J l l R T / 0 x k M g f U 6 v X 4 6 a 1 c W T j v l K 1 u i 8 Y b F g t U E I F 1 K q S g t 2 7 H Y m e J b k Y a 1 U + n O J Z Z F c t B / G B Z L h t V 1 I g 9 Y 5 2 Z K 3 v Z 3 J i T E o P P z K S 0 a / E L B u V P I n 0 j y H R G D w Y D n D t b n J 9 N w D N q k b r 1 Q + j r s J T s c t B I h i S + 1 P h O Y + f + Z F O X I a e + 2 d L 5 2 x Y 4 o X z y 7 f J s C 3 n Z m e t 8 q M O I i m + v P i V n D h x w j 7 j k s 7 1 5 i z b 7 5 U r V 4 L k K 2 H y b E i f c E F 9 R B o S Y e 6 P Q b q y Z B w U n 6 O 2 T k 1 P 6 2 + 6 7 z x c 1 Q b D r p V r r 4 5 i m k 0 1 F T Q M X q 4 v P y U Y 5 v B Q b S i v D j E 7 4 b M E e e r I B d i R W p O m / A P b R 0 W k Y t y Y T s n 7 7 7 1 l E o s p M J k r m D F N O B q Y a c S r n F 5 S E n X u G w B f A T 3 9 e w P 1 8 b x W Z C L P X c T 2 7 g Z a h p 8 x 6 i M V u h x I C s 4 3 d H d I B g f v S G O T m 6 a G f f P z 8 9 L X 3 2 e V H 3 A 2 I 4 F K s Y 6 O D l v f s R g 5 N k h G Z D v 7 O D f 3 Z + R R 0 p L A B f J y L R b L p + v m s g 9 + s 1 p K d Q X H a s F 2 / q m J F M a 1 C R d E S w j S y C 4 z K j 0 K X D 0 T o 5 F Q s 6 c x J / d H 7 l t a r L t a I W / d u m 3 H X O h 3 d P D 5 v 7 U u r Y M c d 4 x t Q u o A r g 2 i + R l F / B C K S n Y e O S X A d k 6 I c o S H Z q A + k r y y P P S I c 1 H I X n T 0 6 B G p q 0 u Z a k g Q L B L o S I W s R i T 9 x x 6 j g 5 Z 7 U 1 q 4 p R V H H i u 2 3 5 W 1 t R V T N e n s t f 4 o J Q 1 k Q 0 K R f Z Z j H K G c n c U c V u X 1 5 3 m X C k r G c 8 b q X W v t f k 5 S P W s w R 9 N C O i J j I 4 M 2 n c u B g Q E 5 q I X 7 8 s M Z a u r b 5 N 6 9 e 6 a G a T 1 x L 6 Q M q H q A i Z x p n f 3 w b y Y y w 2 n A v n J 0 1 D l p 5 Z 8 f U Q a o m F T M c t s H N D W 3 B m s O j E m i h E F F n l + Y l 4 a G + m D P 9 u B Y r 5 L d T R + W T z 7 + 1 N Y 3 J F E g j f y 2 k c M R J I m 6 p 9 s 8 D E c a V / w 8 Y T w v n m F O 7 a j Z l Y j 8 / q / f d z 9 a R c B i 0 U V 1 F V 8 Z q p J U + m K t 7 A C L Z s 8 U 5 d C h g x b 8 m U g 4 U U M w p w d x d y 6 e T d U a / t N T W l 0 K 4 d p 4 3 D y R r x / I W U U i A t y D l t y r W W G Q + W g 1 y H 3 B + c g f 4 W L e o u s G P G 5 x C I k N F M 7 R 4 M F 5 6 U v C c 8 c s h v / w D / 9 V 7 g z e t Z T K j w I V n 5 t h + c 7 B V X n r r T d s 3 f 7 0 I 1 f c 5 + F 1 w o 4 2 9 o e K 3 g R S q b m 5 y d Z X V 9 f k z p Q b V e C y z W 6 u O 8 + 7 V J + E U s T j m 0 k V J l b V k E x f 9 p a i I O s S s x t 2 1 D L z + W Y V k g n G q M Q e q E R U 2 N V M y d T N P 9 2 q k Y / v J O X j w a T 8 8 a Y b y 8 U w + n I Q q + c z G V V C X V K l m X 5 c U t W p a 1 + 3 z A S R E x 7 Y X x A S J w C q V T m Q C C R W a W h o l G + / / V 7 + + p / 9 l b z 2 2 q v B p 9 v D k 2 B i 0 Q W w 4 v l z + 5 0 k 8 h I K q c P n 6 + 5 x / c y C Y H V p n 6 H q a U E C c 4 x / j g w + X I r 1 2 b 3 H Y h s h U N W E q n N K U J J J 1 0 r u N U S 0 M m g N M T c y l b I c 3 B P T t n h g f 4 y P T 0 q u G J O B 1 o L 8 7 o R K j j x T e P I U V J L o M l M 2 B B 9 C E i N X y Z M X R m Z t g 9 B t o a Q s 5 a D / x 6 u O q I Q M X / / y y 6 / l w I E D Z j d 9 8 M F 7 W k l 2 9 y 6 M J E q K u o Q j S i p V I 2 N j 4 3 L x 4 p e O O D s U 4 I j m C O e I V Z K p q U n L Q D s 6 P i + l V G 8 Q e F t U a d 9 Q s e 4 8 7 1 J 1 T g l K v L S 4 R T L t B V A t z u z P W Y d j b 2 + v 2 x k C g x e / v L 4 x f B z g p s a 1 j h c P 0 P n L + K b f H M / I + 0 e y j q Q h m F R R o l A J r Q X f R l L R B + X B c 6 x k b w H G L 2 F j 4 Y h A J W x u a Z U z Z 5 h V 8 P H g i T H L B H k q I V k n O U t / f 5 / F 8 x F 5 b t f M c S a J k E L B P e i 6 j c p l X f e F p d O 9 e y P W i B z o 6 5 R U A l v S e f h O v n R 0 S 7 2 p h q K v r 8 L e 5 1 x K 2 V m r N G F S h c n 1 3 I i m l W E n n N i X N z J U k k 6 o b / d m Y x J t P S 1 + 1 n r g 7 a L A O S e v H c h K Q S s V 6 h + d z 5 W m 9 w Q 8 A 9 T F c O J H E J 7 T F v h h + E h H b J F y + B G 2 f g w U y S n 3 7 9 9 v 6 7 u F J / d n d x M 2 X a e p b L q P + 0 A 9 Y 3 Z C 1 2 f l y O R V Q A i z T i w j G + s B m b T w H a Y M p R G 5 f u 2 a j M / l r G M X 1 e / 4 y S P 6 y 9 x b d Z W q 1 a u o J 1 S C M K m q F Z g h 2 E 5 9 z c 6 w x q 1 c D t / X x a 2 0 p G j J o 7 b v + L F j 8 u D + f f s M E D 3 x m + N Z G 0 j 4 q A k O f B A s l c 8 j P F I W a F 0 1 y Q m W y m Z h 5 z g / w h Z g m / X 0 P D 6 Z K G R Y e m v A D Q b k 5 9 0 1 l O T r 7 2 8 o K U 5 L f X 3 d + r F O t d N i 5 P I O i T C x 3 P 7 x s T E j 4 7 5 9 + + T Y s e O S K Z I 4 R + 0 n r R f V a h J U L a E Y k b 0 X 7 C h m R a R T 1 m W K d S 5 e K k A 5 L j 1 w k o g + J o C a 5 + P o J t R G 8 B i c i c v Q T E z W t p l 1 v R x 4 6 c K p v V A B a Y B 8 g C v X N b 3 s I r 7 J D + 5 B / 1 N 5 Q / X j j 1 f N c b I d w n N R h U H l v z v N T I Y B U Z Q c D H m / f X t Q p P W s q X s + J m 9 d I n k p l l c y 6 T n M T R 6 S T j M z M 9 L S 2 q r q I k P c S y r h k X x O + v X 0 d t v v V i N s 2 p 1 q L L L 2 Y I u E C l e A 8 s r w k 4 M a G Q J p l X 9 7 I i N v H n R k O t 6 V t y w 8 R F k v Z D d L q O 9 H E 1 Y Z S c S J J C t H 8 8 A b c u f O k K 0 z G R z H p u q 3 7 / N B F S K a H N A J i t 0 D I K E f o 8 T Y o / k 5 l 8 C E y A s e l 5 d G O C L C q c E I o r 0 3 f E / e e O O 1 Y M 9 W M O N G + f g x R x 6 3 j 5 n 7 J 5 c 2 S B V R S V J T 1 y r n e 7 P m g n d k 0 s 9 M K j k y m c p n x I J k / v O i q a 1 J V Y U Z p m H f 0 3 1 T S 9 i B z l 5 8 7 4 P X 7 X 6 q s V S v C C j l z X 3 u p d T P T q A Q K k U k v H c 4 a 1 p z J Y R n t / j 0 b l I l R N R U u b A L n O E P A H s K S Y U L 3 Y M q e u m + k y Z U x j A W V W 3 D p i C a H G D M e 3 g y A S o s L T w x g 9 c n 3 D E 8 Q w J h m W F / O W T n T c / M S U M o j 0 Q l k N c i D E 8 k Q I W H O J 3 1 O S M E K c m u X r 0 q v f u a 9 X s + X G i D T C a N d D l 4 + 4 7 V w r B 0 I i c F D c O 8 3 m e P 2 n L Y T A U t T P + J 9 I 2 r f p 2 q 2 x o e V S 3 Q t 0 q 1 q M 5 S E 3 f 5 B X 5 O M t V V S O i v 7 3 s T k E g k L t H 3 v A m + j o W j 2 H 3 8 H e 7 w M J y K 6 N Q o 3 M x k D v I 4 3 p n X F 1 O y i d j o G P Y S i U r c p B I w D L y E v k 8 q 7 E r 3 K l / X v v 1 y o j O 9 P s 8 S g b C Q N E n 6 L q 3 U g H i 8 4 e G R T a T e D b g e X 4 w w w T q e u Z d e O m U S h y 4 E I i z c Z 4 5 M r K 8 s r 8 j B g w N G Q C + d i N / j c / J Q 0 I n s S Y Z k W k y 7 7 z t 1 b 6 O O V F u p a i M l l p / 4 W b 1 9 z B e b 1 o p P K u P + 1 q 1 h O h 4 r 2 Y h 0 N 2 6 N D u 8 I 3 M M e T B D n Y S m V Q 9 P A z K 2 6 L y + t R e X W t R / l 3 t p + 6 8 w d V R L R o l / o 1 2 s I J J q X S O H 7 p f K R F L K u r t 7 i 7 8 r h o y I g E l I + 7 H y I q c j l X L k g F x / z O H G M z 0 X x K H j i U K j w 6 2 R h W w t j o G y / l q v X r k t H J 7 P 1 O z J 5 N Y 8 Y P 2 b d o D H w x G G A Y k 1 N U g b v 3 L U p b V B n + d w X N I X f / a H 6 w o 3 C q M p + q H B J J p 3 a R w V 4 1 g Q q x 1 I m K r 3 N j k x M p 7 M d u A y t N 1 t A B y Q S x a M 8 y o E J t D 0 G 2 t x n 3 f V L c v T o I X O X g + s T M e t Q 3 Q l I L L x 5 d d q S U 5 n d w 3 J A M p H n j l a d 9 Y X V v I X p h F 3 m K S U h N h b n w P U O 8 M K t q T T B 0 7 d b m M 0 D i Y w o W l R k 3 7 h x U 9 5 6 8 0 3 b l 8 8 X 5 P C h Q x t S K F i O K + F o K L O Z r J E v r 2 S 5 f P l H G 0 B 4 7 9 6 w f u e g I 5 F + n 8 / S G d S 9 v D 0 X X O b l d a S a i p k H 1 V x q I 5 M / q 3 P C q 2 K v 9 W c t A Y q h j D 3 8 I t O D h s G E a O X B p 5 w L p 4 W / x M X 0 x r V q f b O h F v / P N 4 v y w 2 S b X L 6 7 K q f 2 5 e R 3 J z a G X V C p A G o h F X d i f M x I g s T y I M 8 4 I 3 S R E K R G p k + J i s o w D N Z 7 9 7 V J R 0 N J 1 b y t f W P A U n / p u d v a W s 1 j e O n b S 8 E n l e E f h U k l v Q l b 6 m + z f v / B f e v I R Q 3 9 + O O P T Y r i q K F v i y h 7 p g i 9 e v W 6 X T 9 k R v 0 k g + y t W 7 d M R Z y e m Z H e v l 6 V T I 5 8 t t R n M G 1 5 N U v y 6 9 + 9 s 6 V + V F v R W l F p d / W U S D G t L V P s J 5 N S V H p K o q C V M V Z y I 0 4 D M F F a J U A G 5 u 8 N Y 0 p t q u b m l q D y u 3 0 s O L f f J u n k R 4 P M H p + 0 j t s 7 U 3 F p 7 T o g b / Y t y I U j d d L b 4 o x y J B B k Q q p Q Y R d W C z Z R d q f a Q 5 A E 4 F w Y 1 Q r a E e Q T t 9 w L i U a Z X N S K v d J s 9 h 0 5 z 4 G r 9 K 6 / x w N J A e x 7 + l m H 2 n A 3 b t 6 U N 9 9 6 0 / Z v D y R S I G 0 C 9 c 2 T C n s J N X R h g a 6 D b o s H x A 3 P k I / r K r n o T j h x 4 r h J J 3 e O g p w 6 e c I m W 4 M 4 f G a S a b 3 k T U L N L a N e R 6 X / A N E n W + t I N Z X t 9 Z o q Q l 1 K j X R 9 o N v h a U h 2 o T c r Z / c t y 0 u d 8 3 K h L y u X t d I D p r Z h V O 9 2 + P P t G i M W k x l g + 9 y e K J o x / d E g 0 1 i 6 Y 1 i M L 2 w 4 C p j V A 5 Y d 6 s h b 3 N 6 v j 2 f k 3 L 5 F K W S d m k W L j k 1 E C 0 6 l M x V H T 9 b e E J U P D i 2 t e x s h H a 1 7 Z 9 e G I 4 P p x + q T R e l q U h u w q y C j c 0 q e Y l 5 J i Y S M a M V u s 3 N 6 Q F Y c H a h p X 3 x x 0 c Z q X X j 5 5 U 3 S r x I 8 O c P F V D 4 t M 9 O z 5 v 6 f t e l s X L a i x s Y G + U H V u Q 8 / d L Y P 1 8 4 4 K q c C b p C z v O D Z c 8 X Z W L 2 9 j 9 f h / L y w J w g V z T z U l 7 N Z S j 0 N i c J g 7 q m G V M L c x k t L K 0 Y i H B M 7 J Y k E S I C / K K n 8 r P S x e F K v L 2 J E Y f Y P A C m v l c 1 Z N d C u k i c f l X R g 0 j S n I p I M + o R Q g / z E a F S k M A H 4 j I o 1 j Y q n x C X 3 Q j h o l a y y R G w D S A Q Z F 7 N J f W 6 u g W C q m j B w s R N p f u 3 6 d U t C S Z 7 x R 5 H J V / Y N E v l t w o R y K o G 6 z K l A h q K e n h 5 b x 4 4 i M j y l 9 8 i x N b U M I C x a B z h S y a t 1 k M c t t e h 3 T D q p p E 5 n 8 / b 9 P / z z X w V X U d 2 o e q e E L 6 m a z D q h P L Z b 3 y 3 6 W / L m 2 Q O M / r w 2 2 2 Z E 8 f 0 2 5 W p d O Z B Q O B 5 + q 5 I m n D 3 o 7 U P O D s I Z A I i m 8 C B A 9 t Z k T C 5 + + 6 N c u 3 b d b K K J m Q 3 P Y F O t q 0 w m y k J g C D g V u a P T z U O M J E M d C g O p 9 X D 0 v n X a M p / U n N o e D x c d S U g k C T j H 4 u K C J a G 8 d u 2 G n D l D h q J H P z s v j S h U f k i L t G E b c k 1 O T u r z K J p j 5 u S J E z I y c l / m 5 x f k x x + v y J H D q t I p c d J K e G y m q 1 e u 6 L H 6 P f u u I y X q n y M X t l N A L C 1 D M 1 H p 6 + / Z V B e q u W i b u j f + E o V J b X X j z 9 S W Y n Z 2 b J M f x 5 J q + L r K T / I S P + P 6 q / 1 K D H 3 p O 4 H o B y 6 F u D z s o j D 8 e f y S 4 5 B g k O / o y f N m i D c 2 N s r a 4 s Z 4 p b m Z K W 2 R U f k 2 S w v G J o 0 / H A 2 2 i G 5 Y N g m 2 H H L T U z F b W t u t p a e i 1 2 i 7 4 L P K o u J 9 + u l n F n 3 A u W p U 4 p 0 5 c 9 r O s R 2 w I Q n q 9 d L I k + f a t a t y 3 x w M 1 + S z z z 6 X 7 7 / / Q Z K p J s t M 9 P r r r 9 p 7 Q i I y g J K u h O k Z E q u 4 q T 1 b W 9 W m O n Z U 7 g w O G m H W p R J E 0 m V e G x P z 7 m l Z y + A q j 8 h f / b M P Q z W h u v / 2 h M r n Q T Q O F S B s T 4 X 7 g p 6 E Z N C F O X W Z l I x v k 4 H o g 8 N O d Y J L P g q 8 E s K f 9 T Q X Z X 9 Q e T 0 F f Z o u D x J P 4 p Z + v X d R W h N L 6 y 7 q k 2 q Y Y 8 N Q o d o 6 u k w a A U 8 W b B 3 C g / b t 1 5 Z a Q e i Q 5 d 5 T t Y 4 5 b V H / / L H Y J 0 S g Z / S Y Q n H j 4 T w Y H Z N 3 3 3 1 H 9 u / v t u f X 3 9 8 f f L I 9 m l R 6 x 6 N O p X O S q S D f f f + d X u 9 J O a D f v 3 D h Z X n l t T f l + K n T U p + K y / T 0 j H U Q Q w 6 c J 5 A I U k 2 p 1 P K e O 4 s W 1 z 8 C e 8 N k g k j m j F E i 0 U d l s 4 K U C t L f y T S h j / 9 e n x f 2 F K F i m f t a i T b b U k z n G c b T P H y I 0 K v E 8 O B U x O x t B z p r H 0 7 M W E 4 8 J A H D N 8 h 7 9 / 3 9 h D k q C E o N 4 9 7 I m H W e k p q L g s 3 y z b e X 5 M s v v 5 K e 3 h 4 b R 7 W w s K A q m e s b a l D p B a i I j G 8 a H 3 W Z k 8 I h R o C Z B z m W 5 8 K x 9 C 0 R C z g Q z M t 7 9 c o 1 y 2 X x O M + G n A 2 R U t 6 i K O h w h f D f f P O t n D t 7 L p B U j m Q Q L h E t G U n I O w 6 h y f 3 A 8 H / f i b v h h H A F E j G k H Z K 5 E n T u B l L K l 5 J W z z / 8 q + q Z W W M 3 2 D M 2 l C / 1 N S v r U s p X k K c h U R j t d U V Z 0 4 Z R 3 + s 6 s I e Q W t u h u b X D o h 6 Y A e P L e 0 m 5 q I W h G Z X Q 2 N J p n Z p U F u 4 B C Y P b G N U P d Q n 1 i O D a h w 8 f B t 9 w q h q 2 E Z W 3 b + B g s N c 5 G f x 5 u P 8 F r f g c y 3 O h b w n 7 D v C 9 V Z V W 7 H 8 c / P D D Z b O 1 c I C Q E b b / Q L + 8 8 s q F d Z K U e + i w + y D e y u q q p Q / D J o I g X O f 4 x K Q j S W A b I Y k Y B 2 b 7 c E C Y i o e L P L 8 u n V D 5 e k + 9 u u X 9 V 3 u p + o 7 d 8 h I r z K o 6 4 c b D U J E q k e l J C Y b N M D w X l 5 U g y Q m g 8 9 U 7 F w A u b 0 b T H q 4 d N r I R t 9 f d h G q k 5 D u Y N R v J y z Q c F m w z o 3 y y t C R n O m b N Z v r j / / c n q + i A D k 9 I F A Y V 9 5 N P P j M 3 O v d C a B H q 4 d T k u I U 2 4 Q x A K i 0 q i a i U A N J B U I C K e E X N L b 7 3 y S e f W u y e / 7 3 d 4 N K l 7 + S d 1 0 9 b v 5 q X e n o C X Z Z M 0 l D 5 f R 8 U f U 9 D 9 4 Z M 1 c M J M a D E Q w o b 4 f Q Y I j K a m 1 S 9 4 3 g l G N + Z 0 + v G N l p 3 Q K w T j S W E 0 u e l N t 7 Z l 0 9 X r A N V X b 6 8 f X / 3 T 7 p a E E n I X L r L W m R e B J X F l z A e p x J V A h 2 9 J O W / P s H A N i W O q o N n 9 z s 1 6 o s v v p S 3 3 6 7 c C c q 4 o r N n T w d b m + G v 8 7 / 9 t z / a M P m T p 0 5 I o o K 7 m k 5 R j P 7 3 3 3 / P t q 1 V D 4 4 j G x G V H U 8 b b n G k F M 8 B q e D m X h L 5 d i Q h p 7 u W L G q B Y 7 f D 1 H J 0 U 6 p n J k c j t o 9 r d J K n q B J u V W 7 e u G l q 3 N j 4 m M x M z 8 n i 0 o J N n r a v q 8 t + H z W P + 3 H f c c 4 F C M N 1 X 9 J z M v L W 9 u s 7 G x q 6 J 9 1 q y / H + 8 j k X 0 0 f j k c 3 m L E C X 4 9 7 8 6 3 8 l j V U 2 V c 1 u 8 H h 6 Q L W g l J O 6 W m Y o 3 y y l n l Q y e R B u 5 C M l S P N F k h T I h J Q 5 n L g u y c V r 8 q 3 a P F 9 / / b W c O + f y 6 1 U C E m Q 7 c I 1 c N 1 m E X n r p Z E U y A Y 5 7 9 d V X z B 0 N s e Z m Z t b J 2 N r a Z p W O 8 C I q M 5 X W q Z A b 8 0 E h M b H T r l 2 / G e z Z j K + G X W Y l n 7 7 Z o 6 + v x 8 j s f + v j j z + x l v f Y 8 W N G 3 o M H D 6 k E f V n e f + 9 9 C z M i i B X p g + 2 3 o Q 5 u l P E J J l w 7 o e R y H j 3 c 9 Y w K 9 v Y S r v 9 N a p + W R E P H n i Q T 2 J u E U t S U M P B d R M F 2 p A q v 7 w b f 3 E / a M O 6 3 B j Y m g I Z M g P C Y Z D J h 6 h g e L G y L 7 X D s 2 B G r L D u B m S 1 2 G i 7 B T H 2 o a l 0 q A R j m s L K W t s p G x Q W o d 6 h b A M n F o D w q s E e N q q I P x m c s O P U v f / 5 I P v / 8 C 7 l x 4 4 Y d 8 8 k g H c j u 2 a D z h + 0 t M i T d u H 7 D p M f s / J I c P H n B f o s B f 3 S u O z U N s j g b y R e O c Z 8 5 9 c 3 W d Y l 7 n / d g 5 F H S c K 2 3 B w f l u l 4 L 9 3 N V z c W s L n N q N 5 G U c 3 w 5 K R / + 8 / / O X d A e R O T L w T 2 o 8 g U o R V M y v 9 r 2 z F W / 8 o n M P K g A g 1 o Z R k f H 5 L e / / X W w d y t 8 x W 9 v 3 z 5 9 F z Y R k d V I E Y 5 3 L n R X y b k X h q i / / f Z b t g 0 g w v T 0 t K X l 4 v M 1 J R g z o E M 6 K v q 5 c + d M v V t d W Z V m l W D z s 9 P S o k t i / h Z y S U n V J K S U n p N L V 0 e k 0 P 6 a V X L 6 w 8 i s F H 5 u / A 5 2 z H f f / W D 2 X t e + T q l V S Y j q h 9 3 E 0 o 4 x Q q F m F v W Z 3 J U D A / 1 2 X R D J 9 y W N 3 L 9 v 0 R P m F t d 3 x H v K q G r H v T I k H u f D 5 Q f 6 v F T l K + Z J v F m Q v / q b X 8 m h w 4 9 2 6 V c r I l 8 N P t i z h A J p 2 S / L q w w V c D N B h C t H G O X b r a m S r O W Z g S P Y E Q J 5 x c 1 b s w 3 w g O G G L v e c j Y 2 N W Y Q A Y T z Y C X S c 4 j L e D l 9 / / a 1 1 h D 4 N u G + k z w c f u F i 5 6 Y U 1 a a i r l d z a k j Q 2 b a h N R E p M r d b I l b E N F f O Q 2 o e H t f j n x f M j M h y v I B K p v b 1 N 1 c t W 2 + + L J x T 2 2 5 0 7 d 6 W 7 u 1 u G R 0 b s n s s J N a R 2 F R m U 2 M 9 1 U g i P m p t b k F I 8 J W N z R H O o H a U k y + c y 0 t n V L v / j v / 4 X w d X t T e x 5 Q o G l Q q + 2 6 O 6 F + Y o B d i L V W 7 2 z 0 l B f J / d m Y j I 4 s 9 m O A N t J K Q 9 a W T o y s S M 8 m G q l v c 3 N i g 7 m 5 u Y s e y q t N B W z H D g A 6 B z d C Y z 4 R X M N h z a V 4 5 r a W K d e O m V S Z 3 4 t K i 0 p 1 7 C E V V 4 I 8 G A u K n f m N l R V j o l G S r K / M S + T S x G J z 3 w u 2 Z b X p a c p L 7 3 N Q T 5 0 f Z Z 4 9 k z K 6 P O 9 f v 2 6 f R f X O M T T s 0 i b S k K e + b o j Q p d I G 5 J U k p v P 2 U c q o f T 7 V + / O i i Q b 9 b t 5 C 0 X K 5 5 V M W S a 4 j s v f / 6 d / Y + f e y 9 i z N l Q Y j b F R 1 e G 3 h i W F K x Q I b y e T K Z U i Q 3 K w v a A S K b O j R K o E A k C x b 8 L o 1 E r G A D s q F / Y N J C I K I p V K G X m I c 0 M V x G l B x T x 3 7 m z w z e 1 B x / J O Z L p 4 8 S s 5 f u L 4 + r 1 B J r I g z U x N W J y g 8 6 S 5 u a Q m l z Z s L N e 4 l J Q w J R m Z i 8 j i S k b m a 8 9 b J 7 X l 1 t P P u Q / I x L 3 + + O O P s r S 8 Z P N A H T t 2 T I n S Z I 0 H X j q O M 7 t K y e S X o 6 O j 0 t L c o u t q U 6 l 6 u J w u y t W x i K x F W m R p t S A Z / R 6 q Z V G J R v D r v / 3 3 f + s u b I 9 j z 3 X s b l e a a s b N M C 4 n V T n s M 1 0 m E x F z 8 3 7 x + U V r p V H z 3 h x w Q a 2 P I t e V q 1 e t E i 0 s z F v 0 g E 8 u S S V c X F i U h w / H 5 P 7 9 B x Y 3 9 8 c / / s k i I J B E z A 2 L M w O 7 C Z X Q X f w G q P z O l t o e U 6 H o C 6 T R W v 0 p m Z t 1 H s C l x U V T O x n u 3 t H V b c 4 T / 0 z o 1 z n R t i J v H H C 5 8 / Q / J c s G a b D D J J a U M 9 1 Z m V 5 m v 7 O P I A a j Z E + d O m U j a t f 7 j f h c J R g S e G V 1 x V R K U / W U Q H j y u j o 7 d d s 5 I i 7 f j 8 g 1 y J T B m 6 c E L 6 j N q 8 u C S i e k 4 P / w t 3 8 j S Q I P e R x 7 v M T + 1 / / z / / q / K 3 6 y x 0 p E W 9 t S J K U v 2 q U p 3 g n M p c u 8 s 9 g A R C n g K Q R I A u y K 0 s I t V W O 2 q m g e S 0 v L Q e d l Q f r 6 e i 1 q H K k z q x W b / p R T p 0 6 a / Q F 5 I A n c X l 5 e s c r H N p W c i g f R i M N j + + 7 d u x a J z f d G R x 9 a P B 9 S I I z R h Z j F A w J m 5 r C c F f E 6 O X P A z U D I N e F F g 0 B e 7 U R N 4 z d j u h + J 0 F C X l J 7 m g t x 9 O K f P K + m I x Z 9 x T A m y x G T e E V l a K 0 l r b V Y y m a w l W Y F c 6 0 U l k F 9 n p C 8 e S W y j a C R m j g g k N 0 T i p P d m S r K w p s f q d T C M H e J B p i K k 0 u 3 + / h 4 5 / w p d E F v f 6 V 4 s k a / v j O 5 c + / Y Y 5 j M 9 k j V 1 w r W w k M u X M L C R i J K m E 7 M S M M 4 Z Q e o r Z h h U U G b y o 6 M T V Q 5 C 4 E 7 n N 6 + o P X P i + D H b h 9 q H t O I 8 5 f j + + 8 v y 8 s t b f 5 u w I x w Z / A a S b 2 B g w N z a X D 6 S 8 + Z U X G 0 h 1 w D w C v c 3 F 2 0 i 6 3 t 3 b k v v g Y P 2 m 1 w z v 8 / 9 I 5 k g F U P b 6 x o a V E 1 z D c X 9 B 6 N y 4 W V V 8 X J F m / H D Y u 2 U U C z 9 e n b q m v z q 1 Q N 6 H l R D 9 z z 9 c 2 V p 6 2 Y z F S x t G I 0 G n s F M O m N B u N e n a i W T d a q d k 0 h 4 + n B A Z E 0 6 1 d X V y r / 7 + 7 + z 6 3 l R 8 M I R C s y t d U t e X z q t Z J h U w C 9 b 6 9 R O G P 9 S X n 3 1 g m 1 X A h X x 5 s 3 b c v r 0 K V l K k w S f D l O n J k 1 O T U l 3 h Q y x f I b k w x F x 6 / a g 2 U / H j t K H 5 V I k U w l v 3 b y p d s 8 J k y a V c O n S J b N b X t Y K / 9 3 U P q 3 M b v / 5 v q x 0 1 J U s 6 9 J t l U 6 E S i F V m 2 p L 0 t F Q l O 6 G n P z w A w R X E u n v N K i E Z E 4 q J B 3 S C 3 W Q a 7 t w g b 6 l u F 0 r Z P n T b R L 1 6 z M y N c 4 t U Y P f O k C 8 o J N E F Q m l z 9 e C W 5 E 6 u u R 5 s X 9 k Z E S W o r 0 y r 7 Z S Q R u G g k o j 7 L h C I S C T F g Y f / v v / + K + 3 V c 3 3 K i J f 3 3 3 x C A W m V + j / c B X Y E 8 o X D 9 Z / T + x d a F 8 l 4 E j 4 y 2 B S 6 h t a p K 5 G K 5 r a W l e G l m R F m q U h F V 0 P R + I 0 / 3 i r R g Y a 5 y V W X J P a K P k w y C 6 U k O H h + 1 o R C + Y V J B 6 P y O z t g N 2 C Z J t e i U t i / + b w p j c O 5 u S r e 1 u 9 k h 5 U d i Q U G Z b e H k i b T U c 0 w w 1 V y 5 B O S B E k K x K Q O M J U U 5 f c X m g 3 l Z D r g 1 h N N T m 1 p T J G E q / e h Y n k l 5 A W p 4 N F O 7 B U Q q H y / j C 0 L L l I g + 5 T u 2 q d U E g l l h m 1 X + P y 9 / / b / x x c 8 Y s F J d T D F 5 J Q Y G q p 3 V p 3 h h h k c p s J 5 Z f M i P 7 G A d e 5 G Q b z M n 1 6 l 2 S Q u l H 2 W S V Y U K w e 9 8 m V B c k m n e R 6 q 2 / e x j F h F 5 G 4 5 M q V q / L + + + / a c d h d Y f u t E g g N e l J k 0 q t y v n 3 c J K W 3 3 X A 8 E M b E L O / Y P i R P Q Y q v 5 f F N M Q z D E c o 5 J A I 1 r w K h T C q Z G s e 6 c z x 4 Q l 0 a o c M W t z l 2 E o Q K i K Q q H k t y A v 6 H / / 1 / e e E k k 8 c L T S j Q W 5 + U 5 v q 4 3 B t f l t v z b o r / l / Y R s 1 e U B / M x G 5 6 + l B Y Z X 4 r J a / 0 Z y 1 I E F t a i 8 v V 9 F x v H q 1 9 / S G X k I t H K n 1 U q H e n M y 6 E g 1 x 4 B p 8 T I 8 b 0 L 3 d N S y G Y s q o E o 6 / R a 2 u w L g P 3 V 1 9 c n j A 0 C E x M T p u o B v n s / c l Y J V 1 k t 3 B 4 l c 5 2 / o u o h B O B + I Q e e u O H h Y V N T U T + J y / M R 4 5 u L I 9 L k o k h b C l X O E 4 n P H H E g m S e Q V / V m l o o y O O W i P L y 9 Z J 4 / l U i e U J D p P / 4 f / z a 4 z h c T k W 9 e c E I x 9 K 0 n k T G X N S 8 + X Y j L a p a x T 6 7 y e 8 n E J N N f j z i J 4 P e F Q Y N a v j u u d g Y E 5 L u g V j W x 9 4 L R v q Q L y w W z D + a 0 U p 1 q G D E b h i v C N v I x i P R H n T 2 7 0 R / l W + 5 H S S f 6 z w 6 0 E P 0 Q V a k S k d p 4 0 W w p N 8 I 2 c I f r 0 q + P z k c l l n 5 o E d 2 3 V w 7 I O 4 f W 9 H u b i b R J M r E v I A 7 r 4 S W f I 5 2 W 0 i r V I n n 5 7 n 5 E c k g p C B Y 4 I D a r e l m J x 6 J q M / 1 P z j 3 / A u O F J 5 R H X 2 3 B I h l a l V h 4 0 X y F B m E C X b o 9 K / O y X y t N s O M R w F v 4 0 Z 0 a R x 4 9 T 3 1 g Y 3 H q n J 7 j + l h C J l V i A X I M R s f / o r / v k k u S J Y m p N 7 u 7 N 5 w b V F r 6 s L 4 f X J C 6 3 l f 0 P B t e R g Z A X u j f i J X y 1 2 3 E c S t G C C S P J 5 J f 4 v 7 G W U D 0 O p M F 4 O 6 f m 5 2 z J Z 9 7 I k G y T Y 4 I S A W B 2 A e Z g v L j w 5 j a Y 4 t S j N Q Y q Y 6 2 r y l 5 l F w P I u a I 8 C o e Z D K b 6 T + 9 m D Z T O S L f D P 0 y C A U O N b i h E w S Y 3 h 0 a k m N H j 9 o o W V z M v n I C h n 2 T o J F 9 K 7 m o f H s / s S X Z v w c T V H 8 x n F y f e d 2 D 4 R P v H X a T p t 2 Y i J t 6 C Y h 8 u L B v z s 6 N B 5 C h 5 c y F B L g 2 Z j k f G O i X v g O H Z G 4 1 J k s q 8 P p a i 1 I T 2 / y a + P 5 6 c T t s v Z x Q S O W v v v 5 G j h 8 / J k 2 N j e v k Q R r R b X D m 7 B k j j Q 2 9 C I i 0 L q k C 8 t h 5 W G r J a b k 0 E l P i 5 a V m 6 a o c H B j Q 3 y C s S E k 2 i j R 2 d p O z o X K S U I n 0 o j o g K k E J N f a L I R Q Y a I i a S x i V h F z e r U o c O l I Z S s E 4 I C a S n t H l 6 6 F Z z 6 m c Q O u b 3 J h M r O f i 2 w 3 O 9 m Q l k 4 t Y h A M D + R g B / O 6 h t I 3 I f e e d t 0 x S 5 o p R u a T 2 2 n I 2 Y p X x X J 9 I S t X H Z N y F H V W a S o Y K j 6 F l 1 x a Q J 0 w o K j Z 9 a X 3 9 v f J Q 7 + / Y s a N 2 j C c U e S e u X L m m E r L f J D U 2 F v c e i 7 r B i t i V 5 J S I q / T h O 0 R P j M 6 L L K 0 6 w p 3 p I k P s g q T q U i a Z l t N 5 u T G u E j a w l 5 B O + / Z 1 y L / 8 2 7 8 J r v q X g V 8 c o U B K + b B P 7 Q 0 k A v m 2 D 2 g r a z P P K a i f 1 u I q 4 Z A g Y X h i e U y o K n d p c E k 6 2 1 s t D M i D D l j q u 8 c H K q k + v r s x p 1 E s t y B v H S a 5 i r O T L g 7 X W H I X j 5 6 m g n X W e o R / l 3 U K F Z 5 M s Z 5 A 7 C M Y F / c 8 K i 1 E I n 0 x n / / l L x / Z y F + I M T S t a m a r q m I Q U D + j o x V m 0 i H 8 / Q + X p a m 1 Q y a K A 3 Z O J 7 F c w K t f F n R 5 q m P V Y g V J D 3 b o 4 C F 7 V p d V O p l U C g j 1 + 7 / 6 U I 4 c 3 7 5 r 4 E V F 5 N t f I K E A m X r 2 a Y W E R 4 T O M E S b l h q S P Q r h C k 4 s H 6 N v 6 W y 9 N p E w 7 y C O C m L m y M j 0 2 R C T T 5 O 3 L / h C A E j 3 9 k B G J Z Q b a k + 2 W t z 0 D s 4 T S a 4 K a O Z J V K k s r r l Q o Z W 1 j C T X h l U F c 5 E N f I Y a h / P g 2 0 u X 5 J U L L x u h v I S y Z U A a b C T G U S G Z 7 2 d 6 Z G V 5 T e J J M t U 6 N e 9 Y R 1 q u P Y x I Y z I n d b l R a W x q t K u c n J i 0 I S L k r 4 B M S F f c 7 3 / 3 b / 5 7 V Z n 3 5 o j b p 0 X k 2 3 u / T E J 5 9 G g l I Q 4 N 4 x 8 P F B E F 5 c Q q d 1 6 w z T r j e p g 5 4 s 0 3 X 7 f 9 X 6 i k W Q l J G l Q 2 n B X B 1 y r A B e U y H y 1 S i l k O G U n r j i / Z M I q D r Q W 1 u 5 w E G p y O y s R i V D r r 8 + a l H J 6 L 2 i Q F f B a P 5 u X V / U u W T c j C h 3 Q f S V N Q y 2 z I u S d R i E h + i b p 7 + f J l O W y j k i G S c 4 5 g J 8 2 u F G V 5 f k K a 6 u v s e K I m G V 0 7 O z s n t a k 6 J V o g m Q p Z 6 8 D + d / / h 7 9 a f 1 y 8 P I v 8 / 9 D / t 0 6 L w 4 x M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C11033E3-C06B-4FA8-8B3F-7F87B9B961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FCC3F89-CDC5-41AD-A10C-120351E83CA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Worksheet</vt:lpstr>
      <vt:lpstr>Pivot Table</vt:lpstr>
      <vt:lpstr>DASHBOARD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2022-09-02T00:54:38Z</dcterms:created>
  <dcterms:modified xsi:type="dcterms:W3CDTF">2022-09-02T04:39:25Z</dcterms:modified>
  <cp:category/>
</cp:coreProperties>
</file>