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Desktop\Alter PC\Projekte\Programmieren\testing\"/>
    </mc:Choice>
  </mc:AlternateContent>
  <xr:revisionPtr revIDLastSave="0" documentId="8_{A4D3A318-D031-4357-BE0A-AFB3C3888DFB}" xr6:coauthVersionLast="47" xr6:coauthVersionMax="47" xr10:uidLastSave="{00000000-0000-0000-0000-000000000000}"/>
  <bookViews>
    <workbookView xWindow="-21720" yWindow="5655" windowWidth="21840" windowHeight="13140" activeTab="1" xr2:uid="{E7E33040-076D-4A37-979C-514D1F1DABB5}"/>
  </bookViews>
  <sheets>
    <sheet name="Tabelle1" sheetId="1" r:id="rId1"/>
    <sheet name="Unfall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9" i="2" l="1"/>
  <c r="I26" i="2"/>
  <c r="F19" i="2"/>
  <c r="F18" i="2"/>
  <c r="E27" i="2"/>
  <c r="E8" i="2"/>
  <c r="D8" i="2"/>
  <c r="C8" i="2"/>
  <c r="F8" i="1"/>
  <c r="F9" i="1"/>
  <c r="F11" i="1"/>
  <c r="F12" i="1" s="1"/>
  <c r="F6" i="1"/>
  <c r="D4" i="2"/>
  <c r="E4" i="2" s="1"/>
  <c r="G4" i="2"/>
  <c r="K4" i="2"/>
  <c r="I4" i="2"/>
  <c r="D6" i="1"/>
  <c r="E8" i="1"/>
  <c r="E9" i="1" s="1"/>
  <c r="E11" i="1"/>
  <c r="E12" i="1" s="1"/>
  <c r="D10" i="1"/>
  <c r="D8" i="1"/>
  <c r="D9" i="1"/>
  <c r="C12" i="1"/>
  <c r="C11" i="1"/>
  <c r="C9" i="1"/>
  <c r="C8" i="1"/>
  <c r="C6" i="1"/>
  <c r="D11" i="1" l="1"/>
  <c r="D12" i="1" s="1"/>
</calcChain>
</file>

<file path=xl/sharedStrings.xml><?xml version="1.0" encoding="utf-8"?>
<sst xmlns="http://schemas.openxmlformats.org/spreadsheetml/2006/main" count="23" uniqueCount="22">
  <si>
    <t>Gesamtunfälle</t>
  </si>
  <si>
    <t>leicht verletzt</t>
  </si>
  <si>
    <t>leicht verletzt in %</t>
  </si>
  <si>
    <t>schwer verletzt</t>
  </si>
  <si>
    <t>schwer verletzt in %</t>
  </si>
  <si>
    <t>gestorbene im Auto</t>
  </si>
  <si>
    <t>getötete (ohne Autoinsassen)in %</t>
  </si>
  <si>
    <t>getötete (ohne Autoinsassen)</t>
  </si>
  <si>
    <t>jährliche Fahrleistung</t>
  </si>
  <si>
    <t>Wöchentlich</t>
  </si>
  <si>
    <t>täglich</t>
  </si>
  <si>
    <t>Monatlich</t>
  </si>
  <si>
    <t>zugelassene pkws</t>
  </si>
  <si>
    <t>Wege</t>
  </si>
  <si>
    <t>anzahl wege</t>
  </si>
  <si>
    <t>weglänge durchschn.</t>
  </si>
  <si>
    <t>fahrer</t>
  </si>
  <si>
    <t>por tag</t>
  </si>
  <si>
    <t>111 wege pro tag</t>
  </si>
  <si>
    <t>1.754 Mio. Km pro tag</t>
  </si>
  <si>
    <t>wahrscheinlichkeit unfall auf 1 weg</t>
  </si>
  <si>
    <t>weglänge 16km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</si>
</sst>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6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2" fontId="0" fillId="0" borderId="0" xfId="0" applyNumberFormat="1"/>
    <xf numFmtId="164" fontId="0" fillId="0" borderId="0" xfId="1" applyNumberFormat="1" applyFont="1"/>
    <xf numFmtId="9" fontId="0" fillId="0" borderId="0" xfId="0" applyNumberFormat="1"/>
    <xf numFmtId="166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B565-591F-4162-83D5-BE7DC7B2EA79}">
  <dimension ref="C5:F12"/>
  <sheetViews>
    <sheetView workbookViewId="0">
      <selection activeCell="F11" sqref="F11"/>
    </sheetView>
  </sheetViews>
  <sheetFormatPr baseColWidth="10" defaultRowHeight="15" x14ac:dyDescent="0.25"/>
  <sheetData>
    <row r="5" spans="3:6" x14ac:dyDescent="0.25">
      <c r="C5">
        <v>19.989999999999998</v>
      </c>
      <c r="D5">
        <v>19.989999999999998</v>
      </c>
      <c r="E5">
        <v>19.989999999999998</v>
      </c>
      <c r="F5">
        <v>17.989999999999998</v>
      </c>
    </row>
    <row r="6" spans="3:6" x14ac:dyDescent="0.25">
      <c r="C6">
        <f>99-10</f>
        <v>89</v>
      </c>
      <c r="D6">
        <f>4.99-10</f>
        <v>-5.01</v>
      </c>
      <c r="E6">
        <v>49</v>
      </c>
      <c r="F6">
        <f>39.99+1+3.95</f>
        <v>44.940000000000005</v>
      </c>
    </row>
    <row r="7" spans="3:6" x14ac:dyDescent="0.25">
      <c r="C7">
        <v>24</v>
      </c>
      <c r="D7">
        <v>24</v>
      </c>
      <c r="E7">
        <v>24</v>
      </c>
      <c r="F7">
        <v>24</v>
      </c>
    </row>
    <row r="8" spans="3:6" x14ac:dyDescent="0.25">
      <c r="C8">
        <f>C5*C7+C6</f>
        <v>568.76</v>
      </c>
      <c r="D8">
        <f>D5*D7+D6</f>
        <v>474.75</v>
      </c>
      <c r="E8">
        <f>E5*E7+E6</f>
        <v>528.76</v>
      </c>
      <c r="F8">
        <f>F5*F7+F6</f>
        <v>476.7</v>
      </c>
    </row>
    <row r="9" spans="3:6" x14ac:dyDescent="0.25">
      <c r="C9">
        <f>C8/C7</f>
        <v>23.698333333333334</v>
      </c>
      <c r="D9">
        <f>D8/D7</f>
        <v>19.78125</v>
      </c>
      <c r="E9">
        <f>E8/E7</f>
        <v>22.031666666666666</v>
      </c>
      <c r="F9">
        <f>F8/F7</f>
        <v>19.862500000000001</v>
      </c>
    </row>
    <row r="10" spans="3:6" x14ac:dyDescent="0.25">
      <c r="C10">
        <v>480</v>
      </c>
      <c r="D10">
        <f>370+50</f>
        <v>420</v>
      </c>
      <c r="E10">
        <v>482</v>
      </c>
      <c r="F10">
        <v>370</v>
      </c>
    </row>
    <row r="11" spans="3:6" x14ac:dyDescent="0.25">
      <c r="C11">
        <f>C8-C10</f>
        <v>88.759999999999991</v>
      </c>
      <c r="D11">
        <f>D8-D10</f>
        <v>54.75</v>
      </c>
      <c r="E11">
        <f>E8-E10</f>
        <v>46.759999999999991</v>
      </c>
      <c r="F11">
        <f>F8-F10</f>
        <v>106.69999999999999</v>
      </c>
    </row>
    <row r="12" spans="3:6" x14ac:dyDescent="0.25">
      <c r="C12">
        <f>C11/C7</f>
        <v>3.6983333333333328</v>
      </c>
      <c r="D12">
        <f>D11/D7</f>
        <v>2.28125</v>
      </c>
      <c r="E12">
        <f>E11/E7</f>
        <v>1.948333333333333</v>
      </c>
      <c r="F12">
        <f>F11/F7</f>
        <v>4.4458333333333329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312C5-2DC4-4D4B-B81D-7FFBAB740231}">
  <dimension ref="B3:K29"/>
  <sheetViews>
    <sheetView tabSelected="1" zoomScale="85" zoomScaleNormal="85" workbookViewId="0">
      <selection activeCell="K16" sqref="K16"/>
    </sheetView>
  </sheetViews>
  <sheetFormatPr baseColWidth="10" defaultRowHeight="15" x14ac:dyDescent="0.25"/>
  <cols>
    <col min="2" max="2" width="21.140625" customWidth="1"/>
    <col min="3" max="3" width="14" bestFit="1" customWidth="1"/>
    <col min="4" max="4" width="27.85546875" bestFit="1" customWidth="1"/>
    <col min="5" max="5" width="34.5703125" bestFit="1" customWidth="1"/>
    <col min="6" max="7" width="18.7109375" bestFit="1" customWidth="1"/>
    <col min="8" max="8" width="14.5703125" bestFit="1" customWidth="1"/>
    <col min="9" max="9" width="18.85546875" bestFit="1" customWidth="1"/>
    <col min="10" max="10" width="14.5703125" bestFit="1" customWidth="1"/>
    <col min="11" max="11" width="18.85546875" bestFit="1" customWidth="1"/>
  </cols>
  <sheetData>
    <row r="3" spans="2:11" x14ac:dyDescent="0.25">
      <c r="B3">
        <v>2021</v>
      </c>
      <c r="C3" t="s">
        <v>0</v>
      </c>
      <c r="D3" t="s">
        <v>7</v>
      </c>
      <c r="E3" t="s">
        <v>6</v>
      </c>
      <c r="F3" t="s">
        <v>5</v>
      </c>
      <c r="G3" t="s">
        <v>5</v>
      </c>
      <c r="H3" t="s">
        <v>1</v>
      </c>
      <c r="I3" t="s">
        <v>2</v>
      </c>
      <c r="J3" t="s">
        <v>3</v>
      </c>
      <c r="K3" t="s">
        <v>4</v>
      </c>
    </row>
    <row r="4" spans="2:11" x14ac:dyDescent="0.25">
      <c r="C4" s="1">
        <v>2300000</v>
      </c>
      <c r="D4" s="1">
        <f>2569-F4</f>
        <v>1572</v>
      </c>
      <c r="E4" s="2">
        <f>D4/C4</f>
        <v>6.8347826086956527E-4</v>
      </c>
      <c r="F4">
        <v>997</v>
      </c>
      <c r="G4" s="2">
        <f>F4/C4</f>
        <v>4.3347826086956521E-4</v>
      </c>
      <c r="H4">
        <v>266666</v>
      </c>
      <c r="I4" s="2">
        <f>H4/C4</f>
        <v>0.11594173913043478</v>
      </c>
      <c r="J4">
        <v>54826</v>
      </c>
      <c r="K4" s="2">
        <f>J4/C4</f>
        <v>2.3837391304347828E-2</v>
      </c>
    </row>
    <row r="7" spans="2:11" x14ac:dyDescent="0.25">
      <c r="B7" t="s">
        <v>8</v>
      </c>
      <c r="C7" t="s">
        <v>11</v>
      </c>
      <c r="D7" t="s">
        <v>10</v>
      </c>
      <c r="E7" t="s">
        <v>9</v>
      </c>
    </row>
    <row r="8" spans="2:11" x14ac:dyDescent="0.25">
      <c r="B8">
        <v>11733</v>
      </c>
      <c r="C8">
        <f>B8/12</f>
        <v>977.75</v>
      </c>
      <c r="D8">
        <f>B8/365</f>
        <v>32.145205479452052</v>
      </c>
      <c r="E8">
        <f>D8*7</f>
        <v>225.01643835616437</v>
      </c>
    </row>
    <row r="11" spans="2:11" x14ac:dyDescent="0.25">
      <c r="B11" t="s">
        <v>12</v>
      </c>
    </row>
    <row r="12" spans="2:11" x14ac:dyDescent="0.25">
      <c r="B12">
        <v>48500000</v>
      </c>
    </row>
    <row r="14" spans="2:11" x14ac:dyDescent="0.25">
      <c r="B14" s="3">
        <v>0.37</v>
      </c>
    </row>
    <row r="17" spans="2:9" x14ac:dyDescent="0.25">
      <c r="B17" t="s">
        <v>16</v>
      </c>
    </row>
    <row r="18" spans="2:9" x14ac:dyDescent="0.25">
      <c r="B18" s="3">
        <v>0.41</v>
      </c>
      <c r="F18">
        <f>111000000*365</f>
        <v>40515000000</v>
      </c>
    </row>
    <row r="19" spans="2:9" x14ac:dyDescent="0.25">
      <c r="B19" t="s">
        <v>17</v>
      </c>
      <c r="E19" t="s">
        <v>20</v>
      </c>
      <c r="F19" s="2">
        <f>C4/F18</f>
        <v>5.6769097864988274E-5</v>
      </c>
    </row>
    <row r="20" spans="2:9" x14ac:dyDescent="0.25">
      <c r="B20" t="s">
        <v>18</v>
      </c>
      <c r="C20" t="s">
        <v>19</v>
      </c>
      <c r="F20" s="4"/>
    </row>
    <row r="21" spans="2:9" x14ac:dyDescent="0.25">
      <c r="B21" t="s">
        <v>21</v>
      </c>
    </row>
    <row r="25" spans="2:9" x14ac:dyDescent="0.25">
      <c r="H25">
        <v>2.5</v>
      </c>
      <c r="I25">
        <v>3</v>
      </c>
    </row>
    <row r="26" spans="2:9" x14ac:dyDescent="0.25">
      <c r="B26" t="s">
        <v>13</v>
      </c>
      <c r="C26" t="s">
        <v>14</v>
      </c>
      <c r="D26" t="s">
        <v>15</v>
      </c>
      <c r="I26">
        <f>H25/I25</f>
        <v>0.83333333333333337</v>
      </c>
    </row>
    <row r="27" spans="2:9" x14ac:dyDescent="0.25">
      <c r="B27">
        <v>3.1</v>
      </c>
      <c r="C27">
        <v>3.7</v>
      </c>
      <c r="D27">
        <v>12</v>
      </c>
      <c r="E27">
        <f>B27*C27*D27</f>
        <v>137.64000000000001</v>
      </c>
    </row>
    <row r="28" spans="2:9" x14ac:dyDescent="0.25">
      <c r="H28">
        <v>0.5</v>
      </c>
      <c r="I28">
        <v>1</v>
      </c>
    </row>
    <row r="29" spans="2:9" x14ac:dyDescent="0.25">
      <c r="I29">
        <f>H28/I28</f>
        <v>0.5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Unfall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2022-04-23T13:05:25Z</dcterms:created>
  <dcterms:modified xsi:type="dcterms:W3CDTF">2022-04-24T15:57:48Z</dcterms:modified>
</cp:coreProperties>
</file>