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Austral\Labo1\kaggle\"/>
    </mc:Choice>
  </mc:AlternateContent>
  <xr:revisionPtr revIDLastSave="0" documentId="8_{AF0B8B9D-E104-400B-8753-FAF725860E0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EMILLERIO" sheetId="2" r:id="rId1"/>
    <sheet name="BO_log final" sheetId="8" r:id="rId2"/>
    <sheet name="PROMEDIO KAGGLE" sheetId="4" r:id="rId3"/>
    <sheet name="bo_E0" sheetId="5" state="hidden" r:id="rId4"/>
    <sheet name="Hoja4" sheetId="6" state="hidden" r:id="rId5"/>
    <sheet name="Hoja5" sheetId="7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XZLujiVLTL6x/B+KG0bdGUHEJpdRk1TKvC3pm5mws/4="/>
    </ext>
  </extLst>
</workbook>
</file>

<file path=xl/calcChain.xml><?xml version="1.0" encoding="utf-8"?>
<calcChain xmlns="http://schemas.openxmlformats.org/spreadsheetml/2006/main">
  <c r="L8" i="4" l="1"/>
  <c r="J8" i="4"/>
  <c r="A5" i="4"/>
  <c r="A6" i="4" s="1"/>
  <c r="A7" i="4" s="1"/>
  <c r="A4" i="4"/>
  <c r="F19" i="4"/>
  <c r="E19" i="4"/>
  <c r="D19" i="4"/>
  <c r="A14" i="4"/>
  <c r="A15" i="4" s="1"/>
  <c r="A16" i="4" s="1"/>
  <c r="A17" i="4" s="1"/>
  <c r="C19" i="4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J2" i="7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J2" i="6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J2" i="5"/>
  <c r="P16" i="4"/>
  <c r="P15" i="4"/>
  <c r="P14" i="4"/>
  <c r="I14" i="4"/>
  <c r="I15" i="4" s="1"/>
  <c r="I16" i="4" s="1"/>
  <c r="P13" i="4"/>
  <c r="P12" i="4"/>
  <c r="I5" i="4"/>
  <c r="I6" i="4" s="1"/>
  <c r="I7" i="4" s="1"/>
  <c r="B19" i="4"/>
  <c r="G9" i="4"/>
  <c r="F9" i="4"/>
  <c r="E9" i="4"/>
  <c r="D9" i="4"/>
  <c r="C9" i="4"/>
  <c r="B9" i="4"/>
</calcChain>
</file>

<file path=xl/sharedStrings.xml><?xml version="1.0" encoding="utf-8"?>
<sst xmlns="http://schemas.openxmlformats.org/spreadsheetml/2006/main" count="4550" uniqueCount="932">
  <si>
    <t>CA</t>
  </si>
  <si>
    <t>DR</t>
  </si>
  <si>
    <t xml:space="preserve">FE </t>
  </si>
  <si>
    <t>TS</t>
  </si>
  <si>
    <t xml:space="preserve">HT </t>
  </si>
  <si>
    <t>ZZ</t>
  </si>
  <si>
    <t>metodo</t>
  </si>
  <si>
    <t>variables_intrames</t>
  </si>
  <si>
    <t>lag1</t>
  </si>
  <si>
    <t>lag2</t>
  </si>
  <si>
    <t>lag3</t>
  </si>
  <si>
    <t>tendencias1</t>
  </si>
  <si>
    <t>tendencias2</t>
  </si>
  <si>
    <t>RandomForest</t>
  </si>
  <si>
    <t>Canaritos Asesinos</t>
  </si>
  <si>
    <t>UnderSampling</t>
  </si>
  <si>
    <t>training</t>
  </si>
  <si>
    <t>validation</t>
  </si>
  <si>
    <t>testing</t>
  </si>
  <si>
    <t>final_train</t>
  </si>
  <si>
    <t>lgb_basicos</t>
  </si>
  <si>
    <t>bo_lgb</t>
  </si>
  <si>
    <t>bo_iteraciones</t>
  </si>
  <si>
    <t>lambda1</t>
  </si>
  <si>
    <t>lambda2</t>
  </si>
  <si>
    <t>mgts</t>
  </si>
  <si>
    <t>RANK</t>
  </si>
  <si>
    <t>run</t>
  </si>
  <si>
    <t>ventana</t>
  </si>
  <si>
    <t>tendencia</t>
  </si>
  <si>
    <t>minimo</t>
  </si>
  <si>
    <t>maximo</t>
  </si>
  <si>
    <t>promedio</t>
  </si>
  <si>
    <t>ratioavg</t>
  </si>
  <si>
    <t>ratiomax</t>
  </si>
  <si>
    <t>num.trees</t>
  </si>
  <si>
    <t>max.depth</t>
  </si>
  <si>
    <t>min.node.size</t>
  </si>
  <si>
    <t>mtry</t>
  </si>
  <si>
    <t>ratio</t>
  </si>
  <si>
    <t>desvio</t>
  </si>
  <si>
    <t>machine learning</t>
  </si>
  <si>
    <t>no</t>
  </si>
  <si>
    <t>normaliza</t>
  </si>
  <si>
    <t>TRUE</t>
  </si>
  <si>
    <t>FALSE</t>
  </si>
  <si>
    <t>defecto</t>
  </si>
  <si>
    <t>0 - 200</t>
  </si>
  <si>
    <t>0-1</t>
  </si>
  <si>
    <t>N1</t>
  </si>
  <si>
    <t>0,4</t>
  </si>
  <si>
    <t>202101, 202012, 202011, 202010, 202009, 202008, 202002, 202001, 201912, 201911, 201910, 201909, 201908, 201907, 201906, 201905, 201904, 201903</t>
  </si>
  <si>
    <t>202107, 202105, 202103, 202102,202101, 202012, 202011, 202010, 202009, 202008, 202002, 202001, 201912,201911, 201910, 201909, 201908, 201907</t>
  </si>
  <si>
    <t>N1mes</t>
  </si>
  <si>
    <t>N2</t>
  </si>
  <si>
    <t>N3</t>
  </si>
  <si>
    <t>NF</t>
  </si>
  <si>
    <t>0,5</t>
  </si>
  <si>
    <t>N2 s4</t>
  </si>
  <si>
    <t>N2 s5</t>
  </si>
  <si>
    <t>NF r1 s20</t>
  </si>
  <si>
    <t>NF r12 s20</t>
  </si>
  <si>
    <t>NF r3 20</t>
  </si>
  <si>
    <t>NF r30 s10</t>
  </si>
  <si>
    <t>hibrido1</t>
  </si>
  <si>
    <t>hibrido2</t>
  </si>
  <si>
    <t xml:space="preserve">simple </t>
  </si>
  <si>
    <t>pond</t>
  </si>
  <si>
    <t>r1+r3+r12</t>
  </si>
  <si>
    <t>r1+r3</t>
  </si>
  <si>
    <t>r1+r12</t>
  </si>
  <si>
    <t>r3+r12</t>
  </si>
  <si>
    <t>r1+r3+r12+r30+r45</t>
  </si>
  <si>
    <t>unico</t>
  </si>
  <si>
    <t>simple</t>
  </si>
  <si>
    <t>NF r45 s10</t>
  </si>
  <si>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</si>
  <si>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</si>
  <si>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</si>
  <si>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</si>
  <si>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</si>
  <si>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</si>
  <si>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</si>
  <si>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</si>
  <si>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</si>
  <si>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</si>
  <si>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</si>
  <si>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</si>
  <si>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</si>
  <si>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</si>
  <si>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</si>
  <si>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</si>
  <si>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</si>
  <si>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</si>
  <si>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</si>
  <si>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</si>
  <si>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</si>
  <si>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</si>
  <si>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</si>
  <si>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</si>
  <si>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</si>
  <si>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</si>
  <si>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</si>
  <si>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</si>
  <si>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</si>
  <si>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</si>
  <si>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</si>
  <si>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</si>
  <si>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</si>
  <si>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</si>
  <si>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</si>
  <si>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20230722 033117</t>
  </si>
  <si>
    <t>gbdt</t>
  </si>
  <si>
    <t>binary</t>
  </si>
  <si>
    <t>custom</t>
  </si>
  <si>
    <t>0.001</t>
  </si>
  <si>
    <t>0.1</t>
  </si>
  <si>
    <t>0.5</t>
  </si>
  <si>
    <t>0.0854516277963552</t>
  </si>
  <si>
    <t>0.5643402742472</t>
  </si>
  <si>
    <t>20230721 193047</t>
  </si>
  <si>
    <t>0.0810262187607478</t>
  </si>
  <si>
    <t>0.538628179123837</t>
  </si>
  <si>
    <t>20230722 015215</t>
  </si>
  <si>
    <t>0.0851368079045663</t>
  </si>
  <si>
    <t>0.997387371053023</t>
  </si>
  <si>
    <t>20230722 004607</t>
  </si>
  <si>
    <t>0.0844454418900253</t>
  </si>
  <si>
    <t>0.962941722794558</t>
  </si>
  <si>
    <t>20230721 195923</t>
  </si>
  <si>
    <t>0.0900005365879302</t>
  </si>
  <si>
    <t>0.354454224339914</t>
  </si>
  <si>
    <t>20230722 012738</t>
  </si>
  <si>
    <t>0.0889974538050045</t>
  </si>
  <si>
    <t>0.995629915680115</t>
  </si>
  <si>
    <t>20230722 013504</t>
  </si>
  <si>
    <t>0.0901803612722056</t>
  </si>
  <si>
    <t>0.99791903921104</t>
  </si>
  <si>
    <t>20230722 024026</t>
  </si>
  <si>
    <t>0.0612120744915288</t>
  </si>
  <si>
    <t>0.269614782205961</t>
  </si>
  <si>
    <t>20230722 011102</t>
  </si>
  <si>
    <t>0.0864507941307384</t>
  </si>
  <si>
    <t>0.997976008705853</t>
  </si>
  <si>
    <t>20230722 040139</t>
  </si>
  <si>
    <t>0.083647628577076</t>
  </si>
  <si>
    <t>0.594463049133621</t>
  </si>
  <si>
    <t>20230722 025209</t>
  </si>
  <si>
    <t>0.069656578455699</t>
  </si>
  <si>
    <t>0.409612213169606</t>
  </si>
  <si>
    <t>20230721 220801</t>
  </si>
  <si>
    <t>0.0588626092795797</t>
  </si>
  <si>
    <t>0.270434129001905</t>
  </si>
  <si>
    <t>20230721 202700</t>
  </si>
  <si>
    <t>0.0498834101287064</t>
  </si>
  <si>
    <t>0.819258123171764</t>
  </si>
  <si>
    <t>20230722 023010</t>
  </si>
  <si>
    <t>0.02000408978069</t>
  </si>
  <si>
    <t>0.92096796245516</t>
  </si>
  <si>
    <t>20230721 233936</t>
  </si>
  <si>
    <t>0.114655872551711</t>
  </si>
  <si>
    <t>0.696507348103892</t>
  </si>
  <si>
    <t>20230721 215843</t>
  </si>
  <si>
    <t>0.0952019010302373</t>
  </si>
  <si>
    <t>0.95358060717683</t>
  </si>
  <si>
    <t>20230721 213933</t>
  </si>
  <si>
    <t>0.0969495848622309</t>
  </si>
  <si>
    <t>0.0598239488656078</t>
  </si>
  <si>
    <t>20230722 030406</t>
  </si>
  <si>
    <t>0.029084934126174</t>
  </si>
  <si>
    <t>0.849318817827748</t>
  </si>
  <si>
    <t>20230722 034910</t>
  </si>
  <si>
    <t>0.0708836509431472</t>
  </si>
  <si>
    <t>0.198958932690498</t>
  </si>
  <si>
    <t>20230722 001128</t>
  </si>
  <si>
    <t>0.128743962774247</t>
  </si>
  <si>
    <t>0.507815171150614</t>
  </si>
  <si>
    <t>20230722 001840</t>
  </si>
  <si>
    <t>0.206683558487762</t>
  </si>
  <si>
    <t>0.332301629533594</t>
  </si>
  <si>
    <t>20230722 014431</t>
  </si>
  <si>
    <t>0.0877620750835511</t>
  </si>
  <si>
    <t>0.994907378155927</t>
  </si>
  <si>
    <t>20230722 043206</t>
  </si>
  <si>
    <t>0.068978622276899</t>
  </si>
  <si>
    <t>0.436659731552333</t>
  </si>
  <si>
    <t>20230721 213020</t>
  </si>
  <si>
    <t>0.0577532918298399</t>
  </si>
  <si>
    <t>0.81753607653844</t>
  </si>
  <si>
    <t>20230722 011802</t>
  </si>
  <si>
    <t>0.0859749222845244</t>
  </si>
  <si>
    <t>0.999503015541033</t>
  </si>
  <si>
    <t>20230722 034125</t>
  </si>
  <si>
    <t>0.0888446983916084</t>
  </si>
  <si>
    <t>0.536431392145491</t>
  </si>
  <si>
    <t>20230721 215029</t>
  </si>
  <si>
    <t>0.0826611890213383</t>
  </si>
  <si>
    <t>0.463924183426748</t>
  </si>
  <si>
    <t>20230722 010302</t>
  </si>
  <si>
    <t>0.0901438579787966</t>
  </si>
  <si>
    <t>0.718383943536266</t>
  </si>
  <si>
    <t>20230722 045316</t>
  </si>
  <si>
    <t>0.133564999444953</t>
  </si>
  <si>
    <t>0.375466023942564</t>
  </si>
  <si>
    <t>20230722 005316</t>
  </si>
  <si>
    <t>0.0813246366509999</t>
  </si>
  <si>
    <t>0.999534133789204</t>
  </si>
  <si>
    <t>20230721 231435</t>
  </si>
  <si>
    <t>0.0918725019911897</t>
  </si>
  <si>
    <t>0.353446806995718</t>
  </si>
  <si>
    <t>20230721 201132</t>
  </si>
  <si>
    <t>0.191667641728271</t>
  </si>
  <si>
    <t>0.713257419784069</t>
  </si>
  <si>
    <t>20230721 235926</t>
  </si>
  <si>
    <t>0.0925279959600886</t>
  </si>
  <si>
    <t>0.698859216019281</t>
  </si>
  <si>
    <t>20230721 234955</t>
  </si>
  <si>
    <t>0.0987716981848049</t>
  </si>
  <si>
    <t>0.998675719943133</t>
  </si>
  <si>
    <t>20230721 233259</t>
  </si>
  <si>
    <t>0.0655188035538964</t>
  </si>
  <si>
    <t>0.521784144069154</t>
  </si>
  <si>
    <t>20230722 044128</t>
  </si>
  <si>
    <t>0.0445246785247995</t>
  </si>
  <si>
    <t>0.805835908657812</t>
  </si>
  <si>
    <t>20230722 041654</t>
  </si>
  <si>
    <t>0.0947858712198611</t>
  </si>
  <si>
    <t>0.287511873890769</t>
  </si>
  <si>
    <t>20230722 032206</t>
  </si>
  <si>
    <t>0.0560503903371792</t>
  </si>
  <si>
    <t>0.997923912847417</t>
  </si>
  <si>
    <t>20230722 010645</t>
  </si>
  <si>
    <t>0.180371087393226</t>
  </si>
  <si>
    <t>0.999594356907915</t>
  </si>
  <si>
    <t>20230721 205918</t>
  </si>
  <si>
    <t>0.261328881564296</t>
  </si>
  <si>
    <t>0.418978577245154</t>
  </si>
  <si>
    <t>20230722 045851</t>
  </si>
  <si>
    <t>0.0985340430153396</t>
  </si>
  <si>
    <t>0.940348472841513</t>
  </si>
  <si>
    <t>20230721 205131</t>
  </si>
  <si>
    <t>0.0679105775350239</t>
  </si>
  <si>
    <t>0.987028202215004</t>
  </si>
  <si>
    <t>20230721 201427</t>
  </si>
  <si>
    <t>0.116985145286985</t>
  </si>
  <si>
    <t>0.0202487486545264</t>
  </si>
  <si>
    <t>20230722 052838</t>
  </si>
  <si>
    <t>0.0890836063872179</t>
  </si>
  <si>
    <t>0.995184151688881</t>
  </si>
  <si>
    <t>20230721 200252</t>
  </si>
  <si>
    <t>0.24163445851532</t>
  </si>
  <si>
    <t>0.807101297211529</t>
  </si>
  <si>
    <t>20230721 230310</t>
  </si>
  <si>
    <t>0.0826088696184039</t>
  </si>
  <si>
    <t>0.47305128356782</t>
  </si>
  <si>
    <t>20230721 223539</t>
  </si>
  <si>
    <t>0.0794663482762304</t>
  </si>
  <si>
    <t>0.812240984537716</t>
  </si>
  <si>
    <t>20230722 012206</t>
  </si>
  <si>
    <t>0.0581280235941396</t>
  </si>
  <si>
    <t>0.997521364236869</t>
  </si>
  <si>
    <t>20230722 015944</t>
  </si>
  <si>
    <t>0.0835977499651114</t>
  </si>
  <si>
    <t>0.999741996621429</t>
  </si>
  <si>
    <t>20230722 004051</t>
  </si>
  <si>
    <t>0.115190939790749</t>
  </si>
  <si>
    <t>0.375919504273002</t>
  </si>
  <si>
    <t>20230721 234433</t>
  </si>
  <si>
    <t>0.227526009141682</t>
  </si>
  <si>
    <t>0.996283277124437</t>
  </si>
  <si>
    <t>20230721 194104</t>
  </si>
  <si>
    <t>0.219764195754764</t>
  </si>
  <si>
    <t>0.66160534128434</t>
  </si>
  <si>
    <t>20230721 193730</t>
  </si>
  <si>
    <t>0.199764541576389</t>
  </si>
  <si>
    <t>0.573256465380801</t>
  </si>
  <si>
    <t>20230721 222811</t>
  </si>
  <si>
    <t>0.0810951477547042</t>
  </si>
  <si>
    <t>0.289838129501006</t>
  </si>
  <si>
    <t>20230721 201826</t>
  </si>
  <si>
    <t>0.13407040602333</t>
  </si>
  <si>
    <t>0.917077828653346</t>
  </si>
  <si>
    <t>20230721 203826</t>
  </si>
  <si>
    <t>0.276334681267062</t>
  </si>
  <si>
    <t>0.134775014482166</t>
  </si>
  <si>
    <t>20230721 195048</t>
  </si>
  <si>
    <t>0.16127708838045</t>
  </si>
  <si>
    <t>0.251425111299945</t>
  </si>
  <si>
    <t>20230722 002401</t>
  </si>
  <si>
    <t>0.181367708266765</t>
  </si>
  <si>
    <t>0.998553992062426</t>
  </si>
  <si>
    <t>20230722 030907</t>
  </si>
  <si>
    <t>0.0202408080814524</t>
  </si>
  <si>
    <t>0.06516274504372</t>
  </si>
  <si>
    <t>20230721 203313</t>
  </si>
  <si>
    <t>0.0230953405666703</t>
  </si>
  <si>
    <t>0.259071160349978</t>
  </si>
  <si>
    <t>20230722 051934</t>
  </si>
  <si>
    <t>0.0841416654163732</t>
  </si>
  <si>
    <t>0.500784059336344</t>
  </si>
  <si>
    <t>20230721 224505</t>
  </si>
  <si>
    <t>0.0201655887919619</t>
  </si>
  <si>
    <t>0.0103270206892372</t>
  </si>
  <si>
    <t>20230722 002627</t>
  </si>
  <si>
    <t>0.244645164431998</t>
  </si>
  <si>
    <t>0.0101720610261764</t>
  </si>
  <si>
    <t>20230722 040437</t>
  </si>
  <si>
    <t>0.0639112398470331</t>
  </si>
  <si>
    <t>0.0543559044876833</t>
  </si>
  <si>
    <t>20230721 211434</t>
  </si>
  <si>
    <t>0.153515586274732</t>
  </si>
  <si>
    <t>0.484251950844926</t>
  </si>
  <si>
    <t>20230721 200757</t>
  </si>
  <si>
    <t>0.288802713487755</t>
  </si>
  <si>
    <t>0.106308333464609</t>
  </si>
  <si>
    <t>20230722 175454</t>
  </si>
  <si>
    <t>20230723 030537</t>
  </si>
  <si>
    <t>0.189243089790978</t>
  </si>
  <si>
    <t>0.2027190786072</t>
  </si>
  <si>
    <t>20230722 154622</t>
  </si>
  <si>
    <t>20230723 044051</t>
  </si>
  <si>
    <t>0.146369821540295</t>
  </si>
  <si>
    <t>0.815295268543667</t>
  </si>
  <si>
    <t>20230722 162252</t>
  </si>
  <si>
    <t>20230722 215153</t>
  </si>
  <si>
    <t>0.293616578131963</t>
  </si>
  <si>
    <t>0.132589498328689</t>
  </si>
  <si>
    <t>20230723 041652</t>
  </si>
  <si>
    <t>0.0299049785030064</t>
  </si>
  <si>
    <t>0.498882125555717</t>
  </si>
  <si>
    <t>20230723 045004</t>
  </si>
  <si>
    <t>0.162776079654457</t>
  </si>
  <si>
    <t>0.0738936332313101</t>
  </si>
  <si>
    <t>20230723 000701</t>
  </si>
  <si>
    <t>0.0972894199789314</t>
  </si>
  <si>
    <t>0.288524379477313</t>
  </si>
  <si>
    <t>20230723 081848</t>
  </si>
  <si>
    <t>0.235182095027621</t>
  </si>
  <si>
    <t>0.724590792608567</t>
  </si>
  <si>
    <t>20230722 151302</t>
  </si>
  <si>
    <t>20230722 164448</t>
  </si>
  <si>
    <t>20230723 080743</t>
  </si>
  <si>
    <t>0.0238845483238776</t>
  </si>
  <si>
    <t>0.319904543950231</t>
  </si>
  <si>
    <t>20230723 062108</t>
  </si>
  <si>
    <t>0.269089143974302</t>
  </si>
  <si>
    <t>0.883922687076167</t>
  </si>
  <si>
    <t>20230723 023223</t>
  </si>
  <si>
    <t>0.0928908650217158</t>
  </si>
  <si>
    <t>0.654022976187349</t>
  </si>
  <si>
    <t>20230723 042406</t>
  </si>
  <si>
    <t>0.228696320400851</t>
  </si>
  <si>
    <t>0.709092443425601</t>
  </si>
  <si>
    <t>20230722 220354</t>
  </si>
  <si>
    <t>0.126188730346015</t>
  </si>
  <si>
    <t>0.706316213208794</t>
  </si>
  <si>
    <t>20230723 031309</t>
  </si>
  <si>
    <t>0.226594040437322</t>
  </si>
  <si>
    <t>0.814534735172387</t>
  </si>
  <si>
    <t>20230722 201928</t>
  </si>
  <si>
    <t>0.048461809953306</t>
  </si>
  <si>
    <t>0.478685942440549</t>
  </si>
  <si>
    <t>20230722 213210</t>
  </si>
  <si>
    <t>0.0206811594011637</t>
  </si>
  <si>
    <t>0.928638796807134</t>
  </si>
  <si>
    <t>20230722 171045</t>
  </si>
  <si>
    <t>20230723 055340</t>
  </si>
  <si>
    <t>0.0719212288220077</t>
  </si>
  <si>
    <t>0.32868552587945</t>
  </si>
  <si>
    <t>20230723 085443</t>
  </si>
  <si>
    <t>0.123483516115018</t>
  </si>
  <si>
    <t>0.272013954036809</t>
  </si>
  <si>
    <t>20230722 232442</t>
  </si>
  <si>
    <t>0.160126468525302</t>
  </si>
  <si>
    <t>0.608217522234731</t>
  </si>
  <si>
    <t>20230723 033505</t>
  </si>
  <si>
    <t>0.101613166977646</t>
  </si>
  <si>
    <t>0.393221039671287</t>
  </si>
  <si>
    <t>20230722 204822</t>
  </si>
  <si>
    <t>0.0916185208780906</t>
  </si>
  <si>
    <t>0.549958223394503</t>
  </si>
  <si>
    <t>20230723 064240</t>
  </si>
  <si>
    <t>0.188332333670316</t>
  </si>
  <si>
    <t>0.917268447402706</t>
  </si>
  <si>
    <t>20230722 210651</t>
  </si>
  <si>
    <t>0.175533284216207</t>
  </si>
  <si>
    <t>0.138594997439203</t>
  </si>
  <si>
    <t>20230722 145357</t>
  </si>
  <si>
    <t>20230723 003606</t>
  </si>
  <si>
    <t>0.180639630251248</t>
  </si>
  <si>
    <t>0.691663665141147</t>
  </si>
  <si>
    <t>20230723 043053</t>
  </si>
  <si>
    <t>0.233142108803773</t>
  </si>
  <si>
    <t>0.884670235471755</t>
  </si>
  <si>
    <t>20230723 061235</t>
  </si>
  <si>
    <t>0.248199420594657</t>
  </si>
  <si>
    <t>0.250564445481877</t>
  </si>
  <si>
    <t>20230723 013102</t>
  </si>
  <si>
    <t>0.265738585783622</t>
  </si>
  <si>
    <t>0.878684986135689</t>
  </si>
  <si>
    <t>20230723 070015</t>
  </si>
  <si>
    <t>0.115188944354016</t>
  </si>
  <si>
    <t>0.877286332356191</t>
  </si>
  <si>
    <t>20230723 010357</t>
  </si>
  <si>
    <t>0.299210318740584</t>
  </si>
  <si>
    <t>0.754189981672123</t>
  </si>
  <si>
    <t>20230723 002750</t>
  </si>
  <si>
    <t>0.20478307185363</t>
  </si>
  <si>
    <t>0.588483347465039</t>
  </si>
  <si>
    <t>20230723 004439</t>
  </si>
  <si>
    <t>0.243064171975718</t>
  </si>
  <si>
    <t>0.666955896613923</t>
  </si>
  <si>
    <t>20230722 182118</t>
  </si>
  <si>
    <t>0.190912988600727</t>
  </si>
  <si>
    <t>0.227687766113997</t>
  </si>
  <si>
    <t>20230722 183735</t>
  </si>
  <si>
    <t>20230722 185350</t>
  </si>
  <si>
    <t>20230722 191006</t>
  </si>
  <si>
    <t>20230722 192624</t>
  </si>
  <si>
    <t>20230722 143418</t>
  </si>
  <si>
    <t>20230723 025230</t>
  </si>
  <si>
    <t>0.195532851626871</t>
  </si>
  <si>
    <t>0.149144454256486</t>
  </si>
  <si>
    <t>20230723 005655</t>
  </si>
  <si>
    <t>0.292801170459186</t>
  </si>
  <si>
    <t>0.891679914911099</t>
  </si>
  <si>
    <t>20230722 153601</t>
  </si>
  <si>
    <t>20230722 172554</t>
  </si>
  <si>
    <t>20230722 213813</t>
  </si>
  <si>
    <t>0.264454698290838</t>
  </si>
  <si>
    <t>0.921109645678447</t>
  </si>
  <si>
    <t>20230722 160640</t>
  </si>
  <si>
    <t>20230723 065031</t>
  </si>
  <si>
    <t>0.251534327872568</t>
  </si>
  <si>
    <t>0.810166788721155</t>
  </si>
  <si>
    <t>20230723 051501</t>
  </si>
  <si>
    <t>0.0283600305157263</t>
  </si>
  <si>
    <t>0.955727527984871</t>
  </si>
  <si>
    <t>20230723 063244</t>
  </si>
  <si>
    <t>0.129039213269883</t>
  </si>
  <si>
    <t>0.0607155437299989</t>
  </si>
  <si>
    <t>20230722 155331</t>
  </si>
  <si>
    <t>20230723 021726</t>
  </si>
  <si>
    <t>0.0294900591480667</t>
  </si>
  <si>
    <t>0.196885576737307</t>
  </si>
  <si>
    <t>20230722 152927</t>
  </si>
  <si>
    <t>20230723 082608</t>
  </si>
  <si>
    <t>0.130770007064976</t>
  </si>
  <si>
    <t>0.806613040719198</t>
  </si>
  <si>
    <t>20230722 221627</t>
  </si>
  <si>
    <t>0.163281297756338</t>
  </si>
  <si>
    <t>0.411717758051793</t>
  </si>
  <si>
    <t>20230723 005100</t>
  </si>
  <si>
    <t>0.208342716530954</t>
  </si>
  <si>
    <t>0.836661783187848</t>
  </si>
  <si>
    <t>20230723 001116</t>
  </si>
  <si>
    <t>0.236891585409951</t>
  </si>
  <si>
    <t>0.716667068079475</t>
  </si>
  <si>
    <t>20230722 155907</t>
  </si>
  <si>
    <t>20230722 163447</t>
  </si>
  <si>
    <t>20230722 180502</t>
  </si>
  <si>
    <t>0.264917565908236</t>
  </si>
  <si>
    <t>0.516061887201911</t>
  </si>
  <si>
    <t>20230723 013705</t>
  </si>
  <si>
    <t>0.252256203778631</t>
  </si>
  <si>
    <t>0.060249354719174</t>
  </si>
  <si>
    <t>20230723 012150</t>
  </si>
  <si>
    <t>0.0883252214436992</t>
  </si>
  <si>
    <t>0.469865980980437</t>
  </si>
  <si>
    <t>20230722 144715</t>
  </si>
  <si>
    <t>20230723 024048</t>
  </si>
  <si>
    <t>0.125514471063542</t>
  </si>
  <si>
    <t>0.980870975805428</t>
  </si>
  <si>
    <t>20230723 105246</t>
  </si>
  <si>
    <t>0.29677455022601</t>
  </si>
  <si>
    <t>0.442066093331938</t>
  </si>
  <si>
    <t>20230723 143922</t>
  </si>
  <si>
    <t>0.29022053619061</t>
  </si>
  <si>
    <t>0.315666021145345</t>
  </si>
  <si>
    <t>20230723 175753</t>
  </si>
  <si>
    <t>0.284175452946184</t>
  </si>
  <si>
    <t>0.390684571817888</t>
  </si>
  <si>
    <t>20230723 135841</t>
  </si>
  <si>
    <t>0.289826090413909</t>
  </si>
  <si>
    <t>0.30673934459335</t>
  </si>
  <si>
    <t>20230723 092444</t>
  </si>
  <si>
    <t>0.270980359023403</t>
  </si>
  <si>
    <t>0.465521634960787</t>
  </si>
  <si>
    <t>20230723 094649</t>
  </si>
  <si>
    <t>0.279280337270973</t>
  </si>
  <si>
    <t>0.458475675304684</t>
  </si>
  <si>
    <t>20230723 113458</t>
  </si>
  <si>
    <t>0.283336455889871</t>
  </si>
  <si>
    <t>0.470103420979658</t>
  </si>
  <si>
    <t>20230723 152359</t>
  </si>
  <si>
    <t>0.290278794107661</t>
  </si>
  <si>
    <t>0.514311296700963</t>
  </si>
  <si>
    <t>20230723 100839</t>
  </si>
  <si>
    <t>0.275038002319266</t>
  </si>
  <si>
    <t>0.488576172280117</t>
  </si>
  <si>
    <t>20230723 131613</t>
  </si>
  <si>
    <t>0.241643178910907</t>
  </si>
  <si>
    <t>0.336347931283671</t>
  </si>
  <si>
    <t>20230723 085849</t>
  </si>
  <si>
    <t>0.266465639613731</t>
  </si>
  <si>
    <t>0.493837477076951</t>
  </si>
  <si>
    <t>20230723 075714</t>
  </si>
  <si>
    <t>0.293561576861633</t>
  </si>
  <si>
    <t>0.733555164970827</t>
  </si>
  <si>
    <t>20230723 073319</t>
  </si>
  <si>
    <t>0.227888738203028</t>
  </si>
  <si>
    <t>0.23064386645288</t>
  </si>
  <si>
    <t>20230723 125648</t>
  </si>
  <si>
    <t>0.281389132765717</t>
  </si>
  <si>
    <t>0.146947985084065</t>
  </si>
  <si>
    <t>20230723 183054</t>
  </si>
  <si>
    <t>0.276428265141157</t>
  </si>
  <si>
    <t>0.397831146276237</t>
  </si>
  <si>
    <t>20230723 083445</t>
  </si>
  <si>
    <t>0.263284594376975</t>
  </si>
  <si>
    <t>0.541171255357926</t>
  </si>
  <si>
    <t>20230723 155600</t>
  </si>
  <si>
    <t>0.182596995885237</t>
  </si>
  <si>
    <t>0.535348278496014</t>
  </si>
  <si>
    <t>20230723 162817</t>
  </si>
  <si>
    <t>0.140945142852712</t>
  </si>
  <si>
    <t>0.387086852039104</t>
  </si>
  <si>
    <t>20230723 081427</t>
  </si>
  <si>
    <t>0.270098785029327</t>
  </si>
  <si>
    <t>0.577684843181637</t>
  </si>
  <si>
    <t>20230723 164901</t>
  </si>
  <si>
    <t>0.107259422160562</t>
  </si>
  <si>
    <t>0.432673329356419</t>
  </si>
  <si>
    <t>20230723 071055</t>
  </si>
  <si>
    <t>0.265843483253148</t>
  </si>
  <si>
    <t>0.399208350276643</t>
  </si>
  <si>
    <t>20230723 172755</t>
  </si>
  <si>
    <t>0.13837173762543</t>
  </si>
  <si>
    <t>0.942196382646061</t>
  </si>
  <si>
    <t>20230723 043730</t>
  </si>
  <si>
    <t>0.299740851729811</t>
  </si>
  <si>
    <t>0.271630994875337</t>
  </si>
  <si>
    <t>20230723 141045</t>
  </si>
  <si>
    <t>0.263564604982931</t>
  </si>
  <si>
    <t>0.3254671726657</t>
  </si>
  <si>
    <t>20230723 133739</t>
  </si>
  <si>
    <t>0.298827544345683</t>
  </si>
  <si>
    <t>0.306724955721217</t>
  </si>
  <si>
    <t>20230723 032918</t>
  </si>
  <si>
    <t>20230723 054959</t>
  </si>
  <si>
    <t>0.188022323079915</t>
  </si>
  <si>
    <t>0.27076111177453</t>
  </si>
  <si>
    <t>20230723 173825</t>
  </si>
  <si>
    <t>0.142709923650929</t>
  </si>
  <si>
    <t>0.644356685006118</t>
  </si>
  <si>
    <t>20230723 061745</t>
  </si>
  <si>
    <t>0.245810516609976</t>
  </si>
  <si>
    <t>0.223917167687855</t>
  </si>
  <si>
    <t>20230723 051840</t>
  </si>
  <si>
    <t>0.204380308090351</t>
  </si>
  <si>
    <t>0.235723780553691</t>
  </si>
  <si>
    <t>20230723 064523</t>
  </si>
  <si>
    <t>0.238498687246734</t>
  </si>
  <si>
    <t>0.512393703464471</t>
  </si>
  <si>
    <t>20230723 181258</t>
  </si>
  <si>
    <t>0.298128749463981</t>
  </si>
  <si>
    <t>0.376800948737941</t>
  </si>
  <si>
    <t>20230723 042332</t>
  </si>
  <si>
    <t>0.299016448232667</t>
  </si>
  <si>
    <t>0.21588457383523</t>
  </si>
  <si>
    <t>20230723 050343</t>
  </si>
  <si>
    <t>0.216621702448135</t>
  </si>
  <si>
    <t>0.316207653896197</t>
  </si>
  <si>
    <t>20230723 053448</t>
  </si>
  <si>
    <t>0.149890242892689</t>
  </si>
  <si>
    <t>0.447212043271778</t>
  </si>
  <si>
    <t>20230723 035952</t>
  </si>
  <si>
    <t>0.190792593266492</t>
  </si>
  <si>
    <t>0.201882483649298</t>
  </si>
  <si>
    <t>20230723 065512</t>
  </si>
  <si>
    <t>0.266076730321851</t>
  </si>
  <si>
    <t>0.123760465119275</t>
  </si>
  <si>
    <t>20230723 062907</t>
  </si>
  <si>
    <t>0.178604025682367</t>
  </si>
  <si>
    <t>0.228794370696513</t>
  </si>
  <si>
    <t>20230723 034644</t>
  </si>
  <si>
    <t>0.263040664364048</t>
  </si>
  <si>
    <t>0.553849580818038</t>
  </si>
  <si>
    <t>20230723 145907</t>
  </si>
  <si>
    <t>0.108685275305155</t>
  </si>
  <si>
    <t>0.432382246490587</t>
  </si>
  <si>
    <t>20230723 132659</t>
  </si>
  <si>
    <t>0.183713121131358</t>
  </si>
  <si>
    <t>0.835535868509824</t>
  </si>
  <si>
    <t>20230723 153311</t>
  </si>
  <si>
    <t>0.240926172164079</t>
  </si>
  <si>
    <t>0.0634014258869735</t>
  </si>
  <si>
    <t>20230723 124203</t>
  </si>
  <si>
    <t>0.265842261886585</t>
  </si>
  <si>
    <t>0.527146662972392</t>
  </si>
  <si>
    <t>20230723 060107</t>
  </si>
  <si>
    <t>0.190782476469306</t>
  </si>
  <si>
    <t>0.267065701738953</t>
  </si>
  <si>
    <t>20230723 160717</t>
  </si>
  <si>
    <t>0.279866535984815</t>
  </si>
  <si>
    <t>0.321597895144834</t>
  </si>
  <si>
    <t>20230723 012005</t>
  </si>
  <si>
    <t>20230723 074053</t>
  </si>
  <si>
    <t>0.221102752340918</t>
  </si>
  <si>
    <t>0.230331312010734</t>
  </si>
  <si>
    <t>20230723 041259</t>
  </si>
  <si>
    <t>0.148122208980268</t>
  </si>
  <si>
    <t>0.504084648138987</t>
  </si>
  <si>
    <t>20230723 021817</t>
  </si>
  <si>
    <t>20230723 004630</t>
  </si>
  <si>
    <t>20230723 024445</t>
  </si>
  <si>
    <t>20230723 002722</t>
  </si>
  <si>
    <t>20230723 002034</t>
  </si>
  <si>
    <t>20230723 010939</t>
  </si>
  <si>
    <t>20230723 000737</t>
  </si>
  <si>
    <t>20230723 025950</t>
  </si>
  <si>
    <t>20230723 014004</t>
  </si>
  <si>
    <t>20230723 012658</t>
  </si>
  <si>
    <t>20230723 010259</t>
  </si>
  <si>
    <t>20230723 013229</t>
  </si>
  <si>
    <t>20230723 044847</t>
  </si>
  <si>
    <t>0.299360259125124</t>
  </si>
  <si>
    <t>0.316194437227687</t>
  </si>
  <si>
    <t>20230723 020815</t>
  </si>
  <si>
    <t>20230723 122824</t>
  </si>
  <si>
    <t>0.293544369188727</t>
  </si>
  <si>
    <t>0.530374066986773</t>
  </si>
  <si>
    <t>20230723 171503</t>
  </si>
  <si>
    <t>0.155672800079798</t>
  </si>
  <si>
    <t>0.363546172646602</t>
  </si>
  <si>
    <t>20230723 111319</t>
  </si>
  <si>
    <t>0.284339535243425</t>
  </si>
  <si>
    <t>0.459007340511401</t>
  </si>
  <si>
    <t>20230723 015619</t>
  </si>
  <si>
    <t>202103 202105 202107</t>
  </si>
  <si>
    <t>1 - 3 - 12 - 30 - 31 -45</t>
  </si>
  <si>
    <t>0.754871169767933</t>
  </si>
  <si>
    <t>0.914907007732989</t>
  </si>
  <si>
    <t>0.18019743463515</t>
  </si>
  <si>
    <t>20230729 044143</t>
  </si>
  <si>
    <t>0.0460788865689882</t>
  </si>
  <si>
    <t>0.35264403301561</t>
  </si>
  <si>
    <t>0.020007471037342</t>
  </si>
  <si>
    <t>20230729 170923</t>
  </si>
  <si>
    <t>0.935363353029571</t>
  </si>
  <si>
    <t>0.499553887332664</t>
  </si>
  <si>
    <t>0.120559892919409</t>
  </si>
  <si>
    <t>20230729 030154</t>
  </si>
  <si>
    <t>0.000315225998626976</t>
  </si>
  <si>
    <t>0.822264181746654</t>
  </si>
  <si>
    <t>0.0570185332210479</t>
  </si>
  <si>
    <t>20230729 052922</t>
  </si>
  <si>
    <t>0.0278289214618753</t>
  </si>
  <si>
    <t>0.0140441135718231</t>
  </si>
  <si>
    <t>0.0268215485386177</t>
  </si>
  <si>
    <t>20230729 064434</t>
  </si>
  <si>
    <t>0.81511199217618</t>
  </si>
  <si>
    <t>0.34685572702069</t>
  </si>
  <si>
    <t>0.0200796721902462</t>
  </si>
  <si>
    <t>20230729 141755</t>
  </si>
  <si>
    <t>0.149557745465393</t>
  </si>
  <si>
    <t>0.372395853048596</t>
  </si>
  <si>
    <t>0.0200201268479664</t>
  </si>
  <si>
    <t>20230729 163729</t>
  </si>
  <si>
    <t>0.0780687262261704</t>
  </si>
  <si>
    <t>0.335756727753984</t>
  </si>
  <si>
    <t>0.0201662458085519</t>
  </si>
  <si>
    <t>20230729 144327</t>
  </si>
  <si>
    <t>0.0381284627620939</t>
  </si>
  <si>
    <t>0.349651627278981</t>
  </si>
  <si>
    <t>0.0200122155172102</t>
  </si>
  <si>
    <t>20230729 172838</t>
  </si>
  <si>
    <t>0.299741116823328</t>
  </si>
  <si>
    <t>0.409074416948951</t>
  </si>
  <si>
    <t>0.0201240765145644</t>
  </si>
  <si>
    <t>20230729 100647</t>
  </si>
  <si>
    <t>0.136195559198631</t>
  </si>
  <si>
    <t>0.351540343995095</t>
  </si>
  <si>
    <t>0.0200281860545054</t>
  </si>
  <si>
    <t>20230729 161138</t>
  </si>
  <si>
    <t>0.742772922763081</t>
  </si>
  <si>
    <t>0.0249956566556</t>
  </si>
  <si>
    <t>0.228246801348171</t>
  </si>
  <si>
    <t>20230729 032146</t>
  </si>
  <si>
    <t>0.3996408449603</t>
  </si>
  <si>
    <t>0.142504357159698</t>
  </si>
  <si>
    <t>0.193423000067779</t>
  </si>
  <si>
    <t>20230729 025705</t>
  </si>
  <si>
    <t>20230729 022457</t>
  </si>
  <si>
    <t>0.167389246456705</t>
  </si>
  <si>
    <t>0.0748980061151169</t>
  </si>
  <si>
    <t>0.126943238973818</t>
  </si>
  <si>
    <t>20230729 032746</t>
  </si>
  <si>
    <t>0.116517336511893</t>
  </si>
  <si>
    <t>0.272009480833477</t>
  </si>
  <si>
    <t>0.296124882710238</t>
  </si>
  <si>
    <t>20230729 041829</t>
  </si>
  <si>
    <t>0.826267719324372</t>
  </si>
  <si>
    <t>0.347066210716386</t>
  </si>
  <si>
    <t>0.247487896057036</t>
  </si>
  <si>
    <t>20230729 034954</t>
  </si>
  <si>
    <t>0.418624350197427</t>
  </si>
  <si>
    <t>0.776268781316503</t>
  </si>
  <si>
    <t>0.151839021235747</t>
  </si>
  <si>
    <t>20230729 031958</t>
  </si>
  <si>
    <t>0.495062925380908</t>
  </si>
  <si>
    <t>0.616669605449081</t>
  </si>
  <si>
    <t>0.254597995628459</t>
  </si>
  <si>
    <t>20230729 030958</t>
  </si>
  <si>
    <t>0.981332968288084</t>
  </si>
  <si>
    <t>0.448899977023526</t>
  </si>
  <si>
    <t>0.0587233110271508</t>
  </si>
  <si>
    <t>20230729 031509</t>
  </si>
  <si>
    <t>0.876172752137591</t>
  </si>
  <si>
    <t>0.119952789450223</t>
  </si>
  <si>
    <t>0.213759944237241</t>
  </si>
  <si>
    <t>20230729 042032</t>
  </si>
  <si>
    <t>0.305747131790749</t>
  </si>
  <si>
    <t>0.186818527498283</t>
  </si>
  <si>
    <t>0.0476843303884397</t>
  </si>
  <si>
    <t>20230729 040459</t>
  </si>
  <si>
    <t>0.0626871232616067</t>
  </si>
  <si>
    <t>0.399173849481021</t>
  </si>
  <si>
    <t>0.236715599191805</t>
  </si>
  <si>
    <t>20230729 035320</t>
  </si>
  <si>
    <t>0.873801636732899</t>
  </si>
  <si>
    <t>0.865197419607968</t>
  </si>
  <si>
    <t>0.102398282075419</t>
  </si>
  <si>
    <t>20230729 033210</t>
  </si>
  <si>
    <t>0.645130736476787</t>
  </si>
  <si>
    <t>0.953286994094074</t>
  </si>
  <si>
    <t>0.280920141775019</t>
  </si>
  <si>
    <t>20230729 034659</t>
  </si>
  <si>
    <t>0.570162636696011</t>
  </si>
  <si>
    <t>0.724100871143567</t>
  </si>
  <si>
    <t>0.0953189132474364</t>
  </si>
  <si>
    <t>20230729 025444</t>
  </si>
  <si>
    <t>20230729 022055</t>
  </si>
  <si>
    <t>0.597703228323706</t>
  </si>
  <si>
    <t>0.680943219148307</t>
  </si>
  <si>
    <t>0.201905203630748</t>
  </si>
  <si>
    <t>20230729 030542</t>
  </si>
  <si>
    <t>0.513279018703313</t>
  </si>
  <si>
    <t>0.512214832224577</t>
  </si>
  <si>
    <t>0.0741163474211625</t>
  </si>
  <si>
    <t>20230729 025018</t>
  </si>
  <si>
    <t>20230729 021223</t>
  </si>
  <si>
    <t>0.266619803907486</t>
  </si>
  <si>
    <t>0.977872570547332</t>
  </si>
  <si>
    <t>0.0315416886379642</t>
  </si>
  <si>
    <t>20230729 041542</t>
  </si>
  <si>
    <t>0.135765894216634</t>
  </si>
  <si>
    <t>0.579907090226636</t>
  </si>
  <si>
    <t>0.163404018322014</t>
  </si>
  <si>
    <t>20230729 024411</t>
  </si>
  <si>
    <t>20230729 020106</t>
  </si>
  <si>
    <t>0.0274211874143082</t>
  </si>
  <si>
    <t>0.808307501051566</t>
  </si>
  <si>
    <t>0.267357722632293</t>
  </si>
  <si>
    <t>20230729 034218</t>
  </si>
  <si>
    <t>0.00335413732840531</t>
  </si>
  <si>
    <t>0.366982360364335</t>
  </si>
  <si>
    <t>0.0432226142327651</t>
  </si>
  <si>
    <t>20230729 075924</t>
  </si>
  <si>
    <t>0.230621452009289</t>
  </si>
  <si>
    <t>0.316029046984981</t>
  </si>
  <si>
    <t>0.141548188298946</t>
  </si>
  <si>
    <t>20230729 031725</t>
  </si>
  <si>
    <t>0.338930385671755</t>
  </si>
  <si>
    <t>0.644526060869142</t>
  </si>
  <si>
    <t>0.0341323563362309</t>
  </si>
  <si>
    <t>20230729 043858</t>
  </si>
  <si>
    <t>0.878412344279569</t>
  </si>
  <si>
    <t>0.331618002919409</t>
  </si>
  <si>
    <t>0.0201544586075369</t>
  </si>
  <si>
    <t>20230729 182653</t>
  </si>
  <si>
    <t>0.0307196519878457</t>
  </si>
  <si>
    <t>0.360535715092395</t>
  </si>
  <si>
    <t>0.0498030501963064</t>
  </si>
  <si>
    <t>20230729 053526</t>
  </si>
  <si>
    <t>0.668436820384393</t>
  </si>
  <si>
    <t>0.228238013723692</t>
  </si>
  <si>
    <t>0.0783690624193051</t>
  </si>
  <si>
    <t>20230729 033818</t>
  </si>
  <si>
    <t>0.148593097312528</t>
  </si>
  <si>
    <t>0.459848371708154</t>
  </si>
  <si>
    <t>0.0200486601095262</t>
  </si>
  <si>
    <t>20230729 082510</t>
  </si>
  <si>
    <t>0.050101303794965</t>
  </si>
  <si>
    <t>0.343385464757733</t>
  </si>
  <si>
    <t>0.0200474710411108</t>
  </si>
  <si>
    <t>20230729 154859</t>
  </si>
  <si>
    <t>0.0125643052426674</t>
  </si>
  <si>
    <t>0.451913570693034</t>
  </si>
  <si>
    <t>0.0200233076644794</t>
  </si>
  <si>
    <t>20230729 094503</t>
  </si>
  <si>
    <t>0.319256818298268</t>
  </si>
  <si>
    <t>0.384343287591036</t>
  </si>
  <si>
    <t>0.020007707900493</t>
  </si>
  <si>
    <t>20230729 104416</t>
  </si>
  <si>
    <t>0.034838636723685</t>
  </si>
  <si>
    <t>0.345505435411802</t>
  </si>
  <si>
    <t>0.0200017933589618</t>
  </si>
  <si>
    <t>20230729 180111</t>
  </si>
  <si>
    <t>0.0393966903663921</t>
  </si>
  <si>
    <t>0.349644431405363</t>
  </si>
  <si>
    <t>0.0201523823526476</t>
  </si>
  <si>
    <t>20230729 074310</t>
  </si>
  <si>
    <t>0.00182833638313908</t>
  </si>
  <si>
    <t>0.501866163755489</t>
  </si>
  <si>
    <t>0.0203609771122578</t>
  </si>
  <si>
    <t>20230729 131410</t>
  </si>
  <si>
    <t>0.00798730544782334</t>
  </si>
  <si>
    <t>0.441266206717504</t>
  </si>
  <si>
    <t>0.0200009966862619</t>
  </si>
  <si>
    <t>20230729 092747</t>
  </si>
  <si>
    <t>0.0811632970833817</t>
  </si>
  <si>
    <t>0.32878572223891</t>
  </si>
  <si>
    <t>0.0206044012768071</t>
  </si>
  <si>
    <t>20230729 045635</t>
  </si>
  <si>
    <t>0.198657665186655</t>
  </si>
  <si>
    <t>0.45895264311368</t>
  </si>
  <si>
    <t>0.0200570200715814</t>
  </si>
  <si>
    <t>20230729 090528</t>
  </si>
  <si>
    <t>0.411482299398052</t>
  </si>
  <si>
    <t>0.366193206948113</t>
  </si>
  <si>
    <t>0.0202745844942695</t>
  </si>
  <si>
    <t>20230729 064022</t>
  </si>
  <si>
    <t>0.0758561097327607</t>
  </si>
  <si>
    <t>0.336595479982827</t>
  </si>
  <si>
    <t>0.020016408255644</t>
  </si>
  <si>
    <t>20230729 143011</t>
  </si>
  <si>
    <t>0.0937594824232211</t>
  </si>
  <si>
    <t>0.350077585711872</t>
  </si>
  <si>
    <t>0.0200421806497848</t>
  </si>
  <si>
    <t>20230729 181528</t>
  </si>
  <si>
    <t>20230729 132823</t>
  </si>
  <si>
    <t>0.44055866355328</t>
  </si>
  <si>
    <t>0.0204154278544929</t>
  </si>
  <si>
    <t>20230729 072352</t>
  </si>
  <si>
    <t>0.318912259532517</t>
  </si>
  <si>
    <t>0.388347395076088</t>
  </si>
  <si>
    <t>0.0200401424447722</t>
  </si>
  <si>
    <t>20230729 102634</t>
  </si>
  <si>
    <t>0.391825571200161</t>
  </si>
  <si>
    <t>0.0200922172840918</t>
  </si>
  <si>
    <t>20230729 123442</t>
  </si>
  <si>
    <t>0.000188855359696989</t>
  </si>
  <si>
    <t>0.340361767425995</t>
  </si>
  <si>
    <t>0.0200026375102819</t>
  </si>
  <si>
    <t>20230729 062539</t>
  </si>
  <si>
    <t>0.00361526504569158</t>
  </si>
  <si>
    <t>0.398119019133602</t>
  </si>
  <si>
    <t>0.0200203979851304</t>
  </si>
  <si>
    <t>20230729 121504</t>
  </si>
  <si>
    <t>20230729 115408</t>
  </si>
  <si>
    <t>0.0538399325940112</t>
  </si>
  <si>
    <t>0.389365389512469</t>
  </si>
  <si>
    <t>0.0200192062353811</t>
  </si>
  <si>
    <t>20230729 105755</t>
  </si>
  <si>
    <t>0.0414907792011103</t>
  </si>
  <si>
    <t>0.429640539239573</t>
  </si>
  <si>
    <t>0.0203856652237029</t>
  </si>
  <si>
    <t>20230729 070745</t>
  </si>
  <si>
    <t>0.38746061759399</t>
  </si>
  <si>
    <t>0.0201846378872739</t>
  </si>
  <si>
    <t>20230729 054843</t>
  </si>
  <si>
    <t>0.111180472345175</t>
  </si>
  <si>
    <t>0.336075482620435</t>
  </si>
  <si>
    <t>0.0200233653254313</t>
  </si>
  <si>
    <t>20230729 151225</t>
  </si>
  <si>
    <t>0.0720562165610234</t>
  </si>
  <si>
    <t>0.353057216481711</t>
  </si>
  <si>
    <t>0.0200440313917117</t>
  </si>
  <si>
    <t>20230729 184440</t>
  </si>
  <si>
    <t>0.250985735885961</t>
  </si>
  <si>
    <t>0.0201062732104991</t>
  </si>
  <si>
    <t>20230729 051526</t>
  </si>
  <si>
    <t>0.0011877104120517</t>
  </si>
  <si>
    <t>0.461278021774965</t>
  </si>
  <si>
    <t>0.020328365567638</t>
  </si>
  <si>
    <t>20230729 075338</t>
  </si>
  <si>
    <t>0.0310443410305481</t>
  </si>
  <si>
    <t>0.399202220486796</t>
  </si>
  <si>
    <t>0.0200210710342881</t>
  </si>
  <si>
    <t>20230729 111327</t>
  </si>
  <si>
    <t>0.000338356141299933</t>
  </si>
  <si>
    <t>0.380049979039098</t>
  </si>
  <si>
    <t>0.0200218198848333</t>
  </si>
  <si>
    <t>20230729 125236</t>
  </si>
  <si>
    <t>0.00307313464743853</t>
  </si>
  <si>
    <t>0.342944832485666</t>
  </si>
  <si>
    <t>0.0206540423764701</t>
  </si>
  <si>
    <t>20230729 060146</t>
  </si>
  <si>
    <t>0.0871303491780828</t>
  </si>
  <si>
    <t>0.357954656556845</t>
  </si>
  <si>
    <t>0.0200219956936024</t>
  </si>
  <si>
    <t>20230729 153058</t>
  </si>
  <si>
    <t>0.124387300318998</t>
  </si>
  <si>
    <t>0.345669554379748</t>
  </si>
  <si>
    <t>0.0200455284996192</t>
  </si>
  <si>
    <t>20230729 165448</t>
  </si>
  <si>
    <t>0.129960475048394</t>
  </si>
  <si>
    <t>0.465958482443926</t>
  </si>
  <si>
    <t>0.0200894918481034</t>
  </si>
  <si>
    <t>20230729 084005</t>
  </si>
  <si>
    <t>0.0692339137621989</t>
  </si>
  <si>
    <t>0.348481366250449</t>
  </si>
  <si>
    <t>0.0200444279256177</t>
  </si>
  <si>
    <t>20230729 134948</t>
  </si>
  <si>
    <t>0.0154234884324378</t>
  </si>
  <si>
    <t>0.398451761416554</t>
  </si>
  <si>
    <t>0.0200186263116736</t>
  </si>
  <si>
    <t>20230729 113315</t>
  </si>
  <si>
    <t>0.562307197462961</t>
  </si>
  <si>
    <t>0.0361638183991635</t>
  </si>
  <si>
    <t>20230729 050444</t>
  </si>
  <si>
    <t>0.0211322778593245</t>
  </si>
  <si>
    <t>0.434170040449989</t>
  </si>
  <si>
    <t>0.0200047406592327</t>
  </si>
  <si>
    <t>20230729 190344</t>
  </si>
  <si>
    <t>0.00339315287913776</t>
  </si>
  <si>
    <t>0.337420588841052</t>
  </si>
  <si>
    <t>0.0356163031524118</t>
  </si>
  <si>
    <t>20230729 044941</t>
  </si>
  <si>
    <t>rankeo</t>
  </si>
  <si>
    <t>abortado en semilla 5 por mala perfomance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</si>
</sst>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0"/>
    <numFmt numFmtId="166" formatCode="0.0000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2"/>
      <color theme="1"/>
      <name val="Arial"/>
    </font>
    <font>
      <sz val="11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BFBFBF"/>
      <name val="Calibri"/>
    </font>
    <font>
      <sz val="11"/>
      <color theme="1"/>
      <name val="Calibri"/>
      <scheme val="minor"/>
    </font>
    <font>
      <sz val="11"/>
      <color rgb="FFCCCCCC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D9D2E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9CB9C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FFF2CC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5" tint="0.79998168889431442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9"/>
  </cellStyleXfs>
  <cellXfs count="8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10" fillId="0" borderId="0" xfId="0" applyFont="1"/>
    <xf numFmtId="164" fontId="10" fillId="0" borderId="0" xfId="0" applyNumberFormat="1" applyFont="1"/>
    <xf numFmtId="165" fontId="7" fillId="2" borderId="0" xfId="0" applyNumberFormat="1" applyFont="1" applyFill="1" applyAlignment="1">
      <alignment horizontal="right"/>
    </xf>
    <xf numFmtId="0" fontId="11" fillId="0" borderId="0" xfId="0" applyFont="1"/>
    <xf numFmtId="1" fontId="6" fillId="0" borderId="0" xfId="0" applyNumberFormat="1" applyFont="1"/>
    <xf numFmtId="3" fontId="6" fillId="0" borderId="0" xfId="0" applyNumberFormat="1" applyFont="1"/>
    <xf numFmtId="0" fontId="3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/>
    <xf numFmtId="0" fontId="5" fillId="6" borderId="8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vertical="center" wrapText="1"/>
    </xf>
    <xf numFmtId="0" fontId="6" fillId="7" borderId="0" xfId="0" applyFont="1" applyFill="1" applyAlignment="1">
      <alignment horizontal="center"/>
    </xf>
    <xf numFmtId="0" fontId="4" fillId="7" borderId="4" xfId="0" applyFont="1" applyFill="1" applyBorder="1"/>
    <xf numFmtId="0" fontId="7" fillId="9" borderId="0" xfId="0" applyFont="1" applyFill="1" applyAlignment="1">
      <alignment horizontal="center"/>
    </xf>
    <xf numFmtId="0" fontId="3" fillId="10" borderId="2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3" xfId="0" applyFont="1" applyFill="1" applyBorder="1"/>
    <xf numFmtId="0" fontId="3" fillId="10" borderId="6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wrapText="1"/>
    </xf>
    <xf numFmtId="0" fontId="5" fillId="10" borderId="8" xfId="0" applyFont="1" applyFill="1" applyBorder="1" applyAlignment="1">
      <alignment wrapText="1"/>
    </xf>
    <xf numFmtId="0" fontId="7" fillId="11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3" fillId="12" borderId="2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vertical="center" wrapText="1"/>
    </xf>
    <xf numFmtId="0" fontId="7" fillId="7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wrapText="1"/>
    </xf>
    <xf numFmtId="0" fontId="6" fillId="5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3" fillId="0" borderId="0" xfId="0" applyFont="1"/>
    <xf numFmtId="0" fontId="13" fillId="5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7" borderId="0" xfId="0" applyFont="1" applyFill="1" applyAlignment="1">
      <alignment horizontal="center" wrapText="1"/>
    </xf>
    <xf numFmtId="3" fontId="13" fillId="7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2" fillId="0" borderId="0" xfId="0" applyFont="1"/>
    <xf numFmtId="0" fontId="1" fillId="0" borderId="9" xfId="1"/>
    <xf numFmtId="3" fontId="1" fillId="0" borderId="9" xfId="1" applyNumberFormat="1"/>
    <xf numFmtId="0" fontId="1" fillId="13" borderId="9" xfId="1" applyFill="1"/>
    <xf numFmtId="3" fontId="1" fillId="13" borderId="9" xfId="1" applyNumberFormat="1" applyFill="1"/>
    <xf numFmtId="11" fontId="1" fillId="0" borderId="9" xfId="1" applyNumberFormat="1"/>
    <xf numFmtId="11" fontId="1" fillId="13" borderId="9" xfId="1" applyNumberFormat="1" applyFill="1"/>
    <xf numFmtId="165" fontId="7" fillId="14" borderId="0" xfId="0" applyNumberFormat="1" applyFont="1" applyFill="1" applyAlignment="1">
      <alignment horizontal="right"/>
    </xf>
    <xf numFmtId="166" fontId="15" fillId="0" borderId="0" xfId="0" applyNumberFormat="1" applyFont="1"/>
    <xf numFmtId="166" fontId="15" fillId="15" borderId="0" xfId="0" applyNumberFormat="1" applyFont="1" applyFill="1"/>
    <xf numFmtId="0" fontId="1" fillId="3" borderId="0" xfId="0" applyFont="1" applyFill="1" applyAlignment="1">
      <alignment wrapText="1"/>
    </xf>
    <xf numFmtId="0" fontId="0" fillId="0" borderId="10" xfId="0" applyBorder="1"/>
    <xf numFmtId="0" fontId="12" fillId="0" borderId="10" xfId="0" applyFont="1" applyBorder="1"/>
    <xf numFmtId="0" fontId="16" fillId="0" borderId="10" xfId="0" applyFont="1" applyBorder="1"/>
    <xf numFmtId="0" fontId="10" fillId="0" borderId="10" xfId="0" applyFont="1" applyBorder="1"/>
    <xf numFmtId="0" fontId="15" fillId="0" borderId="10" xfId="0" applyFont="1" applyBorder="1"/>
    <xf numFmtId="0" fontId="15" fillId="15" borderId="10" xfId="0" applyFont="1" applyFill="1" applyBorder="1"/>
    <xf numFmtId="0" fontId="0" fillId="0" borderId="11" xfId="0" applyBorder="1"/>
    <xf numFmtId="0" fontId="12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2" fillId="0" borderId="13" xfId="0" applyFont="1" applyBorder="1"/>
    <xf numFmtId="0" fontId="0" fillId="0" borderId="14" xfId="0" applyBorder="1"/>
    <xf numFmtId="0" fontId="12" fillId="0" borderId="15" xfId="0" applyFont="1" applyBorder="1"/>
    <xf numFmtId="0" fontId="12" fillId="0" borderId="14" xfId="0" applyFont="1" applyBorder="1"/>
    <xf numFmtId="0" fontId="10" fillId="0" borderId="15" xfId="0" applyFont="1" applyBorder="1"/>
    <xf numFmtId="0" fontId="12" fillId="0" borderId="16" xfId="0" applyFont="1" applyBorder="1"/>
    <xf numFmtId="0" fontId="10" fillId="0" borderId="17" xfId="0" applyFont="1" applyBorder="1"/>
    <xf numFmtId="0" fontId="0" fillId="0" borderId="17" xfId="0" applyBorder="1"/>
    <xf numFmtId="0" fontId="15" fillId="0" borderId="17" xfId="0" applyFont="1" applyBorder="1"/>
    <xf numFmtId="0" fontId="10" fillId="0" borderId="18" xfId="0" applyFont="1" applyBorder="1"/>
  </cellXfs>
  <cellStyles count="2">
    <cellStyle name="Normal" xfId="0" builtinId="0"/>
    <cellStyle name="Normal 2" xfId="1" xr:uid="{F657598A-B6BA-4B68-9BA5-6896913CBE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01"/>
  <sheetViews>
    <sheetView topLeftCell="A3" zoomScale="80" zoomScaleNormal="80" workbookViewId="0">
      <selection activeCell="A3" sqref="A3"/>
    </sheetView>
  </sheetViews>
  <sheetFormatPr baseColWidth="10" defaultColWidth="14.44140625" defaultRowHeight="15" customHeight="1"/>
  <cols>
    <col min="1" max="1" width="10.88671875" customWidth="1"/>
    <col min="2" max="2" width="14.77734375" bestFit="1" customWidth="1"/>
    <col min="3" max="3" width="17.44140625" bestFit="1" customWidth="1"/>
    <col min="4" max="4" width="9" bestFit="1" customWidth="1"/>
    <col min="5" max="6" width="5.44140625" bestFit="1" customWidth="1"/>
    <col min="7" max="7" width="5.77734375" bestFit="1" customWidth="1"/>
    <col min="8" max="8" width="5.44140625" bestFit="1" customWidth="1"/>
    <col min="9" max="9" width="7.88671875" bestFit="1" customWidth="1"/>
    <col min="10" max="10" width="9.44140625" bestFit="1" customWidth="1"/>
    <col min="11" max="11" width="7.21875" bestFit="1" customWidth="1"/>
    <col min="12" max="12" width="7.6640625" bestFit="1" customWidth="1"/>
    <col min="13" max="13" width="9.21875" bestFit="1" customWidth="1"/>
    <col min="14" max="14" width="8.109375" bestFit="1" customWidth="1"/>
    <col min="15" max="15" width="8.5546875" bestFit="1" customWidth="1"/>
    <col min="16" max="16" width="5.77734375" bestFit="1" customWidth="1"/>
    <col min="17" max="17" width="7.88671875" bestFit="1" customWidth="1"/>
    <col min="18" max="18" width="9.44140625" bestFit="1" customWidth="1"/>
    <col min="19" max="19" width="7.21875" bestFit="1" customWidth="1"/>
    <col min="20" max="20" width="7.6640625" bestFit="1" customWidth="1"/>
    <col min="21" max="21" width="9.21875" bestFit="1" customWidth="1"/>
    <col min="22" max="22" width="8.109375" bestFit="1" customWidth="1"/>
    <col min="23" max="23" width="8.5546875" bestFit="1" customWidth="1"/>
    <col min="24" max="28" width="10.6640625" customWidth="1"/>
    <col min="29" max="29" width="5" bestFit="1" customWidth="1"/>
    <col min="30" max="30" width="6.6640625" bestFit="1" customWidth="1"/>
    <col min="31" max="31" width="10.109375" bestFit="1" customWidth="1"/>
    <col min="32" max="32" width="39.109375" customWidth="1"/>
    <col min="33" max="33" width="10.6640625" customWidth="1"/>
    <col min="34" max="34" width="20" bestFit="1" customWidth="1"/>
    <col min="35" max="35" width="65.88671875" customWidth="1"/>
    <col min="36" max="36" width="11.33203125" bestFit="1" customWidth="1"/>
    <col min="37" max="37" width="7.33203125" bestFit="1" customWidth="1"/>
    <col min="38" max="38" width="14.5546875" customWidth="1"/>
    <col min="39" max="40" width="8.21875" bestFit="1" customWidth="1"/>
    <col min="41" max="41" width="5.33203125" bestFit="1" customWidth="1"/>
    <col min="42" max="59" width="10.6640625" customWidth="1"/>
  </cols>
  <sheetData>
    <row r="1" spans="1:59" ht="14.25" customHeight="1" thickBot="1">
      <c r="A1" s="1"/>
      <c r="B1" s="13" t="s">
        <v>0</v>
      </c>
      <c r="C1" s="15" t="s">
        <v>1</v>
      </c>
      <c r="D1" s="16"/>
      <c r="E1" s="26" t="s">
        <v>2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8"/>
      <c r="AD1" s="29"/>
      <c r="AE1" s="37" t="s">
        <v>3</v>
      </c>
      <c r="AF1" s="24"/>
      <c r="AG1" s="24"/>
      <c r="AH1" s="24"/>
      <c r="AI1" s="16"/>
      <c r="AJ1" s="41" t="s">
        <v>4</v>
      </c>
      <c r="AK1" s="27"/>
      <c r="AL1" s="27"/>
      <c r="AM1" s="27"/>
      <c r="AN1" s="27"/>
      <c r="AO1" s="28"/>
      <c r="AP1" s="21" t="s">
        <v>5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27" thickBot="1">
      <c r="A2" s="1"/>
      <c r="B2" s="14" t="s">
        <v>6</v>
      </c>
      <c r="C2" s="17" t="s">
        <v>7</v>
      </c>
      <c r="D2" s="17" t="s">
        <v>6</v>
      </c>
      <c r="E2" s="30" t="s">
        <v>8</v>
      </c>
      <c r="F2" s="30" t="s">
        <v>9</v>
      </c>
      <c r="G2" s="30" t="s">
        <v>10</v>
      </c>
      <c r="H2" s="31" t="s">
        <v>11</v>
      </c>
      <c r="I2" s="27"/>
      <c r="J2" s="27"/>
      <c r="K2" s="27"/>
      <c r="L2" s="27"/>
      <c r="M2" s="27"/>
      <c r="N2" s="27"/>
      <c r="O2" s="28"/>
      <c r="P2" s="31" t="s">
        <v>12</v>
      </c>
      <c r="Q2" s="27"/>
      <c r="R2" s="27"/>
      <c r="S2" s="27"/>
      <c r="T2" s="27"/>
      <c r="U2" s="27"/>
      <c r="V2" s="27"/>
      <c r="W2" s="28"/>
      <c r="X2" s="31" t="s">
        <v>13</v>
      </c>
      <c r="Y2" s="27"/>
      <c r="Z2" s="27"/>
      <c r="AA2" s="27"/>
      <c r="AB2" s="28"/>
      <c r="AC2" s="32" t="s">
        <v>14</v>
      </c>
      <c r="AD2" s="28"/>
      <c r="AE2" s="38" t="s">
        <v>15</v>
      </c>
      <c r="AF2" s="38" t="s">
        <v>16</v>
      </c>
      <c r="AG2" s="38" t="s">
        <v>17</v>
      </c>
      <c r="AH2" s="38" t="s">
        <v>18</v>
      </c>
      <c r="AI2" s="38" t="s">
        <v>19</v>
      </c>
      <c r="AJ2" s="14" t="s">
        <v>20</v>
      </c>
      <c r="AK2" s="14" t="s">
        <v>21</v>
      </c>
      <c r="AL2" s="14" t="s">
        <v>22</v>
      </c>
      <c r="AM2" s="14" t="s">
        <v>23</v>
      </c>
      <c r="AN2" s="14" t="s">
        <v>24</v>
      </c>
      <c r="AO2" s="14" t="s">
        <v>25</v>
      </c>
      <c r="AP2" s="22" t="s">
        <v>26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4.25" customHeight="1" thickBot="1">
      <c r="A3" s="1"/>
      <c r="B3" s="14"/>
      <c r="C3" s="17"/>
      <c r="D3" s="17"/>
      <c r="E3" s="30"/>
      <c r="F3" s="30"/>
      <c r="G3" s="30"/>
      <c r="H3" s="33" t="s">
        <v>27</v>
      </c>
      <c r="I3" s="33" t="s">
        <v>28</v>
      </c>
      <c r="J3" s="33" t="s">
        <v>29</v>
      </c>
      <c r="K3" s="33" t="s">
        <v>30</v>
      </c>
      <c r="L3" s="33" t="s">
        <v>31</v>
      </c>
      <c r="M3" s="33" t="s">
        <v>32</v>
      </c>
      <c r="N3" s="33" t="s">
        <v>33</v>
      </c>
      <c r="O3" s="33" t="s">
        <v>34</v>
      </c>
      <c r="P3" s="34" t="s">
        <v>27</v>
      </c>
      <c r="Q3" s="34" t="s">
        <v>28</v>
      </c>
      <c r="R3" s="34" t="s">
        <v>29</v>
      </c>
      <c r="S3" s="34" t="s">
        <v>30</v>
      </c>
      <c r="T3" s="34" t="s">
        <v>31</v>
      </c>
      <c r="U3" s="34" t="s">
        <v>32</v>
      </c>
      <c r="V3" s="34" t="s">
        <v>33</v>
      </c>
      <c r="W3" s="34" t="s">
        <v>34</v>
      </c>
      <c r="X3" s="33" t="s">
        <v>27</v>
      </c>
      <c r="Y3" s="33" t="s">
        <v>35</v>
      </c>
      <c r="Z3" s="33" t="s">
        <v>36</v>
      </c>
      <c r="AA3" s="33" t="s">
        <v>37</v>
      </c>
      <c r="AB3" s="33" t="s">
        <v>38</v>
      </c>
      <c r="AC3" s="30" t="s">
        <v>39</v>
      </c>
      <c r="AD3" s="30" t="s">
        <v>40</v>
      </c>
      <c r="AE3" s="39"/>
      <c r="AF3" s="39"/>
      <c r="AG3" s="39"/>
      <c r="AH3" s="39"/>
      <c r="AI3" s="39"/>
      <c r="AJ3" s="42"/>
      <c r="AK3" s="42"/>
      <c r="AL3" s="43"/>
      <c r="AM3" s="42"/>
      <c r="AN3" s="43"/>
      <c r="AO3" s="42"/>
      <c r="AP3" s="2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67.8" customHeight="1">
      <c r="A4" s="6" t="s">
        <v>49</v>
      </c>
      <c r="B4" s="18" t="s">
        <v>41</v>
      </c>
      <c r="C4" s="19" t="s">
        <v>42</v>
      </c>
      <c r="D4" s="19" t="s">
        <v>43</v>
      </c>
      <c r="E4" s="18" t="s">
        <v>44</v>
      </c>
      <c r="F4" s="18" t="s">
        <v>44</v>
      </c>
      <c r="G4" s="18" t="s">
        <v>45</v>
      </c>
      <c r="H4" s="18" t="s">
        <v>44</v>
      </c>
      <c r="I4" s="18">
        <v>6</v>
      </c>
      <c r="J4" s="18" t="s">
        <v>44</v>
      </c>
      <c r="K4" s="18" t="s">
        <v>45</v>
      </c>
      <c r="L4" s="18" t="s">
        <v>45</v>
      </c>
      <c r="M4" s="18" t="s">
        <v>45</v>
      </c>
      <c r="N4" s="18" t="s">
        <v>45</v>
      </c>
      <c r="O4" s="18" t="s">
        <v>45</v>
      </c>
      <c r="P4" s="18" t="s">
        <v>45</v>
      </c>
      <c r="Q4" s="18">
        <v>6</v>
      </c>
      <c r="R4" s="18" t="b">
        <v>0</v>
      </c>
      <c r="S4" s="18" t="b">
        <v>0</v>
      </c>
      <c r="T4" s="18" t="b">
        <v>0</v>
      </c>
      <c r="U4" s="18" t="b">
        <v>0</v>
      </c>
      <c r="V4" s="18" t="b">
        <v>0</v>
      </c>
      <c r="W4" s="18" t="b">
        <v>0</v>
      </c>
      <c r="X4" s="18" t="s">
        <v>44</v>
      </c>
      <c r="Y4" s="18">
        <v>20</v>
      </c>
      <c r="Z4" s="18">
        <v>4</v>
      </c>
      <c r="AA4" s="18">
        <v>1000</v>
      </c>
      <c r="AB4" s="18">
        <v>40</v>
      </c>
      <c r="AC4" s="18">
        <v>1</v>
      </c>
      <c r="AD4" s="18">
        <v>4</v>
      </c>
      <c r="AE4" s="19" t="s">
        <v>50</v>
      </c>
      <c r="AF4" s="40" t="s">
        <v>51</v>
      </c>
      <c r="AG4" s="19">
        <v>202102</v>
      </c>
      <c r="AH4" s="40" t="s">
        <v>639</v>
      </c>
      <c r="AI4" s="40" t="s">
        <v>52</v>
      </c>
      <c r="AJ4" s="18" t="s">
        <v>46</v>
      </c>
      <c r="AK4" s="18" t="s">
        <v>46</v>
      </c>
      <c r="AL4" s="18">
        <v>50</v>
      </c>
      <c r="AM4" s="44">
        <v>0</v>
      </c>
      <c r="AN4" s="44">
        <v>0</v>
      </c>
      <c r="AO4" s="44">
        <v>0</v>
      </c>
      <c r="AP4" s="23">
        <v>1</v>
      </c>
      <c r="AQ4" s="20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9" ht="67.8" customHeight="1">
      <c r="A5" s="6" t="s">
        <v>53</v>
      </c>
      <c r="B5" s="18" t="s">
        <v>41</v>
      </c>
      <c r="C5" s="19" t="s">
        <v>42</v>
      </c>
      <c r="D5" s="19" t="s">
        <v>43</v>
      </c>
      <c r="E5" s="18" t="s">
        <v>44</v>
      </c>
      <c r="F5" s="18" t="s">
        <v>44</v>
      </c>
      <c r="G5" s="18" t="s">
        <v>45</v>
      </c>
      <c r="H5" s="18" t="s">
        <v>44</v>
      </c>
      <c r="I5" s="18">
        <v>6</v>
      </c>
      <c r="J5" s="18" t="s">
        <v>44</v>
      </c>
      <c r="K5" s="18" t="s">
        <v>45</v>
      </c>
      <c r="L5" s="18" t="s">
        <v>45</v>
      </c>
      <c r="M5" s="18" t="s">
        <v>45</v>
      </c>
      <c r="N5" s="18" t="s">
        <v>45</v>
      </c>
      <c r="O5" s="18" t="s">
        <v>45</v>
      </c>
      <c r="P5" s="18" t="s">
        <v>45</v>
      </c>
      <c r="Q5" s="18">
        <v>6</v>
      </c>
      <c r="R5" s="18" t="b">
        <v>0</v>
      </c>
      <c r="S5" s="18" t="b">
        <v>0</v>
      </c>
      <c r="T5" s="18" t="b">
        <v>0</v>
      </c>
      <c r="U5" s="18" t="b">
        <v>0</v>
      </c>
      <c r="V5" s="18" t="b">
        <v>0</v>
      </c>
      <c r="W5" s="18" t="b">
        <v>0</v>
      </c>
      <c r="X5" s="18" t="s">
        <v>44</v>
      </c>
      <c r="Y5" s="18">
        <v>20</v>
      </c>
      <c r="Z5" s="18">
        <v>4</v>
      </c>
      <c r="AA5" s="18">
        <v>1000</v>
      </c>
      <c r="AB5" s="18">
        <v>40</v>
      </c>
      <c r="AC5" s="18">
        <v>1</v>
      </c>
      <c r="AD5" s="18">
        <v>4</v>
      </c>
      <c r="AE5" s="19" t="s">
        <v>50</v>
      </c>
      <c r="AF5" s="40" t="s">
        <v>51</v>
      </c>
      <c r="AG5" s="25">
        <v>202102</v>
      </c>
      <c r="AH5" s="25">
        <v>202105</v>
      </c>
      <c r="AI5" s="40" t="s">
        <v>52</v>
      </c>
      <c r="AJ5" s="18" t="s">
        <v>46</v>
      </c>
      <c r="AK5" s="18" t="s">
        <v>46</v>
      </c>
      <c r="AL5" s="18">
        <v>50</v>
      </c>
      <c r="AM5" s="45" t="s">
        <v>47</v>
      </c>
      <c r="AN5" s="45" t="s">
        <v>47</v>
      </c>
      <c r="AO5" s="45" t="s">
        <v>48</v>
      </c>
      <c r="AP5" s="23">
        <v>1</v>
      </c>
      <c r="AQ5" s="20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9" ht="67.8" customHeight="1">
      <c r="A6" s="6" t="s">
        <v>54</v>
      </c>
      <c r="B6" s="18" t="s">
        <v>41</v>
      </c>
      <c r="C6" s="19" t="s">
        <v>42</v>
      </c>
      <c r="D6" s="19" t="s">
        <v>43</v>
      </c>
      <c r="E6" s="18" t="s">
        <v>44</v>
      </c>
      <c r="F6" s="18" t="s">
        <v>44</v>
      </c>
      <c r="G6" s="18" t="s">
        <v>45</v>
      </c>
      <c r="H6" s="18" t="s">
        <v>44</v>
      </c>
      <c r="I6" s="18">
        <v>6</v>
      </c>
      <c r="J6" s="18" t="s">
        <v>44</v>
      </c>
      <c r="K6" s="18" t="s">
        <v>45</v>
      </c>
      <c r="L6" s="18" t="s">
        <v>45</v>
      </c>
      <c r="M6" s="18" t="s">
        <v>45</v>
      </c>
      <c r="N6" s="18" t="s">
        <v>45</v>
      </c>
      <c r="O6" s="18" t="s">
        <v>45</v>
      </c>
      <c r="P6" s="18" t="s">
        <v>45</v>
      </c>
      <c r="Q6" s="18">
        <v>6</v>
      </c>
      <c r="R6" s="18" t="b">
        <v>0</v>
      </c>
      <c r="S6" s="18" t="b">
        <v>0</v>
      </c>
      <c r="T6" s="18" t="b">
        <v>0</v>
      </c>
      <c r="U6" s="18" t="b">
        <v>0</v>
      </c>
      <c r="V6" s="18" t="b">
        <v>0</v>
      </c>
      <c r="W6" s="18" t="b">
        <v>0</v>
      </c>
      <c r="X6" s="18" t="s">
        <v>44</v>
      </c>
      <c r="Y6" s="18">
        <v>20</v>
      </c>
      <c r="Z6" s="18">
        <v>4</v>
      </c>
      <c r="AA6" s="18">
        <v>1000</v>
      </c>
      <c r="AB6" s="18">
        <v>40</v>
      </c>
      <c r="AC6" s="18">
        <v>1</v>
      </c>
      <c r="AD6" s="18">
        <v>4</v>
      </c>
      <c r="AE6" s="19" t="s">
        <v>50</v>
      </c>
      <c r="AF6" s="40" t="s">
        <v>51</v>
      </c>
      <c r="AG6" s="19">
        <v>202102</v>
      </c>
      <c r="AH6" s="19">
        <v>202105</v>
      </c>
      <c r="AI6" s="40" t="s">
        <v>52</v>
      </c>
      <c r="AJ6" s="18" t="s">
        <v>46</v>
      </c>
      <c r="AK6" s="18" t="s">
        <v>46</v>
      </c>
      <c r="AL6" s="18">
        <v>50</v>
      </c>
      <c r="AM6" s="44">
        <v>0</v>
      </c>
      <c r="AN6" s="44">
        <v>0</v>
      </c>
      <c r="AO6" s="44">
        <v>0</v>
      </c>
      <c r="AP6" s="23">
        <v>1</v>
      </c>
      <c r="AQ6" s="20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9" ht="67.8" customHeight="1">
      <c r="A7" s="6" t="s">
        <v>55</v>
      </c>
      <c r="B7" s="18" t="s">
        <v>41</v>
      </c>
      <c r="C7" s="19" t="s">
        <v>42</v>
      </c>
      <c r="D7" s="19" t="s">
        <v>43</v>
      </c>
      <c r="E7" s="18" t="s">
        <v>44</v>
      </c>
      <c r="F7" s="18" t="s">
        <v>44</v>
      </c>
      <c r="G7" s="18" t="s">
        <v>45</v>
      </c>
      <c r="H7" s="18" t="s">
        <v>44</v>
      </c>
      <c r="I7" s="18">
        <v>6</v>
      </c>
      <c r="J7" s="18" t="s">
        <v>44</v>
      </c>
      <c r="K7" s="18" t="s">
        <v>45</v>
      </c>
      <c r="L7" s="18" t="s">
        <v>45</v>
      </c>
      <c r="M7" s="18" t="s">
        <v>45</v>
      </c>
      <c r="N7" s="18" t="s">
        <v>45</v>
      </c>
      <c r="O7" s="18" t="s">
        <v>45</v>
      </c>
      <c r="P7" s="18" t="s">
        <v>45</v>
      </c>
      <c r="Q7" s="18">
        <v>6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35" t="s">
        <v>45</v>
      </c>
      <c r="Y7" s="36">
        <v>20</v>
      </c>
      <c r="Z7" s="36">
        <v>4</v>
      </c>
      <c r="AA7" s="36">
        <v>1000</v>
      </c>
      <c r="AB7" s="36">
        <v>40</v>
      </c>
      <c r="AC7" s="18">
        <v>1</v>
      </c>
      <c r="AD7" s="18">
        <v>4</v>
      </c>
      <c r="AE7" s="19" t="s">
        <v>50</v>
      </c>
      <c r="AF7" s="40" t="s">
        <v>51</v>
      </c>
      <c r="AG7" s="19">
        <v>202102</v>
      </c>
      <c r="AH7" s="19">
        <v>202105</v>
      </c>
      <c r="AI7" s="40" t="s">
        <v>52</v>
      </c>
      <c r="AJ7" s="18" t="s">
        <v>46</v>
      </c>
      <c r="AK7" s="18" t="s">
        <v>46</v>
      </c>
      <c r="AL7" s="18">
        <v>50</v>
      </c>
      <c r="AM7" s="44" t="s">
        <v>47</v>
      </c>
      <c r="AN7" s="44" t="s">
        <v>47</v>
      </c>
      <c r="AO7" s="44" t="s">
        <v>48</v>
      </c>
      <c r="AP7" s="23">
        <v>1</v>
      </c>
      <c r="AQ7" s="20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9" ht="67.8" customHeight="1"/>
    <row r="9" spans="1:59" s="55" customFormat="1" ht="67.8" customHeight="1">
      <c r="A9" s="46" t="s">
        <v>56</v>
      </c>
      <c r="B9" s="47" t="s">
        <v>41</v>
      </c>
      <c r="C9" s="48" t="s">
        <v>42</v>
      </c>
      <c r="D9" s="48" t="s">
        <v>43</v>
      </c>
      <c r="E9" s="47" t="s">
        <v>44</v>
      </c>
      <c r="F9" s="47" t="s">
        <v>44</v>
      </c>
      <c r="G9" s="47" t="s">
        <v>45</v>
      </c>
      <c r="H9" s="47" t="s">
        <v>44</v>
      </c>
      <c r="I9" s="47">
        <v>6</v>
      </c>
      <c r="J9" s="47" t="s">
        <v>44</v>
      </c>
      <c r="K9" s="47" t="s">
        <v>45</v>
      </c>
      <c r="L9" s="47" t="s">
        <v>45</v>
      </c>
      <c r="M9" s="47" t="s">
        <v>45</v>
      </c>
      <c r="N9" s="47" t="s">
        <v>45</v>
      </c>
      <c r="O9" s="47" t="s">
        <v>45</v>
      </c>
      <c r="P9" s="47" t="s">
        <v>45</v>
      </c>
      <c r="Q9" s="47">
        <v>6</v>
      </c>
      <c r="R9" s="47" t="b">
        <v>0</v>
      </c>
      <c r="S9" s="47" t="b">
        <v>0</v>
      </c>
      <c r="T9" s="47" t="b">
        <v>0</v>
      </c>
      <c r="U9" s="47" t="b">
        <v>0</v>
      </c>
      <c r="V9" s="47" t="b">
        <v>0</v>
      </c>
      <c r="W9" s="47" t="b">
        <v>0</v>
      </c>
      <c r="X9" s="49" t="s">
        <v>45</v>
      </c>
      <c r="Y9" s="47">
        <v>20</v>
      </c>
      <c r="Z9" s="47">
        <v>4</v>
      </c>
      <c r="AA9" s="47">
        <v>1000</v>
      </c>
      <c r="AB9" s="47">
        <v>40</v>
      </c>
      <c r="AC9" s="49">
        <v>1.5</v>
      </c>
      <c r="AD9" s="49">
        <v>3.5</v>
      </c>
      <c r="AE9" s="50" t="s">
        <v>57</v>
      </c>
      <c r="AF9" s="51" t="s">
        <v>51</v>
      </c>
      <c r="AG9" s="48">
        <v>202102</v>
      </c>
      <c r="AH9" s="52" t="s">
        <v>639</v>
      </c>
      <c r="AI9" s="51" t="s">
        <v>52</v>
      </c>
      <c r="AJ9" s="47" t="s">
        <v>46</v>
      </c>
      <c r="AK9" s="47" t="s">
        <v>46</v>
      </c>
      <c r="AL9" s="47">
        <v>70</v>
      </c>
      <c r="AM9" s="47" t="s">
        <v>47</v>
      </c>
      <c r="AN9" s="47" t="s">
        <v>47</v>
      </c>
      <c r="AO9" s="47" t="s">
        <v>48</v>
      </c>
      <c r="AP9" s="51" t="s">
        <v>640</v>
      </c>
      <c r="AQ9" s="53"/>
      <c r="AR9" s="54"/>
      <c r="AS9" s="54"/>
      <c r="AT9" s="54"/>
      <c r="AU9" s="54"/>
      <c r="AV9" s="54"/>
      <c r="AW9" s="54"/>
      <c r="AX9" s="54"/>
      <c r="AY9" s="54"/>
      <c r="AZ9" s="54"/>
      <c r="BA9" s="54"/>
    </row>
    <row r="10" spans="1:59" ht="47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  <c r="AG10" s="3"/>
      <c r="AH10" s="3"/>
      <c r="AI10" s="5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9" ht="63" customHeight="1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  <c r="AG11" s="3"/>
      <c r="AH11" s="4"/>
      <c r="AI11" s="5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9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"/>
      <c r="Y12" s="3"/>
      <c r="Z12" s="3"/>
      <c r="AA12" s="3"/>
      <c r="AB12" s="3"/>
      <c r="AC12" s="3"/>
      <c r="AD12" s="3"/>
      <c r="AE12" s="4"/>
      <c r="AF12" s="5"/>
      <c r="AG12" s="3"/>
      <c r="AH12" s="3"/>
      <c r="AI12" s="5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9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9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1:59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14.25" customHeight="1"/>
    <row r="26" spans="1:59" ht="14.25" customHeight="1"/>
    <row r="27" spans="1:59" ht="14.25" customHeight="1"/>
    <row r="28" spans="1:59" ht="14.25" customHeight="1"/>
    <row r="29" spans="1:59" ht="14.25" customHeight="1"/>
    <row r="30" spans="1:59" ht="14.25" customHeight="1"/>
    <row r="31" spans="1:59" ht="14.25" customHeight="1"/>
    <row r="32" spans="1:5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8">
    <mergeCell ref="AJ1:AO1"/>
    <mergeCell ref="C1:D1"/>
    <mergeCell ref="E1:AC1"/>
    <mergeCell ref="AE1:AI1"/>
    <mergeCell ref="H2:O2"/>
    <mergeCell ref="P2:W2"/>
    <mergeCell ref="X2:AB2"/>
    <mergeCell ref="AC2:AD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1A61-CF75-4889-9DF6-36239CF59D4F}">
  <dimension ref="A1:AI79"/>
  <sheetViews>
    <sheetView topLeftCell="O1" zoomScale="73" zoomScaleNormal="73" workbookViewId="0">
      <selection activeCell="AJ1" sqref="AJ1"/>
    </sheetView>
  </sheetViews>
  <sheetFormatPr baseColWidth="10" defaultRowHeight="14.4"/>
  <cols>
    <col min="1" max="25" width="11.5546875" style="56"/>
    <col min="26" max="27" width="19.77734375" style="56" bestFit="1" customWidth="1"/>
    <col min="28" max="32" width="11.5546875" style="56"/>
    <col min="33" max="33" width="19" style="56" bestFit="1" customWidth="1"/>
    <col min="34" max="16384" width="11.5546875" style="56"/>
  </cols>
  <sheetData>
    <row r="1" spans="1:35">
      <c r="A1" s="56" t="s">
        <v>76</v>
      </c>
      <c r="B1" s="56" t="s">
        <v>77</v>
      </c>
      <c r="C1" s="56" t="s">
        <v>78</v>
      </c>
      <c r="D1" s="56" t="s">
        <v>79</v>
      </c>
      <c r="E1" s="56" t="s">
        <v>80</v>
      </c>
      <c r="F1" s="56" t="s">
        <v>81</v>
      </c>
      <c r="G1" s="56" t="s">
        <v>82</v>
      </c>
      <c r="H1" s="56" t="s">
        <v>83</v>
      </c>
      <c r="I1" s="56" t="s">
        <v>84</v>
      </c>
      <c r="J1" s="56" t="s">
        <v>85</v>
      </c>
      <c r="K1" s="56" t="s">
        <v>86</v>
      </c>
      <c r="L1" s="56" t="s">
        <v>87</v>
      </c>
      <c r="M1" s="56" t="s">
        <v>89</v>
      </c>
      <c r="N1" s="56" t="s">
        <v>92</v>
      </c>
      <c r="O1" s="56" t="s">
        <v>93</v>
      </c>
      <c r="P1" s="56" t="s">
        <v>94</v>
      </c>
      <c r="Q1" s="56" t="s">
        <v>95</v>
      </c>
      <c r="R1" s="56" t="s">
        <v>96</v>
      </c>
      <c r="S1" s="56" t="s">
        <v>97</v>
      </c>
      <c r="T1" s="56" t="s">
        <v>98</v>
      </c>
      <c r="U1" s="56" t="s">
        <v>99</v>
      </c>
      <c r="V1" s="56" t="s">
        <v>100</v>
      </c>
      <c r="W1" s="56" t="s">
        <v>101</v>
      </c>
      <c r="X1" s="56" t="s">
        <v>102</v>
      </c>
      <c r="Y1" s="56" t="s">
        <v>103</v>
      </c>
      <c r="Z1" s="56" t="s">
        <v>104</v>
      </c>
      <c r="AA1" s="56" t="s">
        <v>105</v>
      </c>
      <c r="AB1" s="56" t="s">
        <v>106</v>
      </c>
      <c r="AC1" s="56" t="s">
        <v>90</v>
      </c>
      <c r="AD1" s="56" t="s">
        <v>91</v>
      </c>
      <c r="AE1" s="56" t="s">
        <v>88</v>
      </c>
      <c r="AF1" s="56" t="s">
        <v>108</v>
      </c>
      <c r="AG1" s="56" t="s">
        <v>109</v>
      </c>
      <c r="AH1" s="56" t="s">
        <v>110</v>
      </c>
      <c r="AI1" s="56" t="s">
        <v>930</v>
      </c>
    </row>
    <row r="2" spans="1:35">
      <c r="A2" s="56" t="s">
        <v>929</v>
      </c>
      <c r="B2" s="56">
        <v>832</v>
      </c>
      <c r="C2" s="56">
        <v>1296402</v>
      </c>
      <c r="D2" s="56" t="s">
        <v>112</v>
      </c>
      <c r="E2" s="56" t="s">
        <v>113</v>
      </c>
      <c r="F2" s="56" t="s">
        <v>114</v>
      </c>
      <c r="G2" s="56" t="s">
        <v>44</v>
      </c>
      <c r="H2" s="56" t="s">
        <v>44</v>
      </c>
      <c r="I2" s="56" t="s">
        <v>45</v>
      </c>
      <c r="J2" s="56" t="s">
        <v>44</v>
      </c>
      <c r="K2" s="56">
        <v>-100</v>
      </c>
      <c r="L2" s="56">
        <v>-1</v>
      </c>
      <c r="M2" s="56" t="s">
        <v>115</v>
      </c>
      <c r="N2" s="56">
        <v>31</v>
      </c>
      <c r="O2" s="58">
        <v>664</v>
      </c>
      <c r="P2" s="58">
        <v>1</v>
      </c>
      <c r="Q2" s="58">
        <v>1</v>
      </c>
      <c r="R2" s="58">
        <v>1</v>
      </c>
      <c r="S2" s="58" t="s">
        <v>45</v>
      </c>
      <c r="T2" s="58">
        <v>1</v>
      </c>
      <c r="U2" s="58" t="s">
        <v>116</v>
      </c>
      <c r="V2" s="58">
        <v>50</v>
      </c>
      <c r="W2" s="58" t="s">
        <v>117</v>
      </c>
      <c r="X2" s="58" t="s">
        <v>44</v>
      </c>
      <c r="Y2" s="58">
        <v>650011</v>
      </c>
      <c r="Z2" s="58" t="s">
        <v>928</v>
      </c>
      <c r="AA2" s="58" t="s">
        <v>927</v>
      </c>
      <c r="AB2" s="58">
        <v>319</v>
      </c>
      <c r="AC2" s="58">
        <v>0</v>
      </c>
      <c r="AD2" s="58">
        <v>24</v>
      </c>
      <c r="AE2" s="58" t="s">
        <v>926</v>
      </c>
      <c r="AF2" s="58">
        <v>31693</v>
      </c>
      <c r="AG2" s="59">
        <v>145707566716642</v>
      </c>
      <c r="AH2" s="58">
        <v>29</v>
      </c>
      <c r="AI2" s="58">
        <v>1</v>
      </c>
    </row>
    <row r="3" spans="1:35">
      <c r="A3" s="56" t="s">
        <v>925</v>
      </c>
      <c r="B3" s="56">
        <v>832</v>
      </c>
      <c r="C3" s="56">
        <v>1296402</v>
      </c>
      <c r="D3" s="56" t="s">
        <v>112</v>
      </c>
      <c r="E3" s="56" t="s">
        <v>113</v>
      </c>
      <c r="F3" s="56" t="s">
        <v>114</v>
      </c>
      <c r="G3" s="56" t="s">
        <v>44</v>
      </c>
      <c r="H3" s="56" t="s">
        <v>44</v>
      </c>
      <c r="I3" s="56" t="s">
        <v>45</v>
      </c>
      <c r="J3" s="56" t="s">
        <v>44</v>
      </c>
      <c r="K3" s="56">
        <v>-100</v>
      </c>
      <c r="L3" s="56">
        <v>-1</v>
      </c>
      <c r="M3" s="56" t="s">
        <v>115</v>
      </c>
      <c r="N3" s="56">
        <v>31</v>
      </c>
      <c r="O3" s="56">
        <v>3664</v>
      </c>
      <c r="P3" s="56">
        <v>1</v>
      </c>
      <c r="Q3" s="56">
        <v>1</v>
      </c>
      <c r="R3" s="56">
        <v>1</v>
      </c>
      <c r="S3" s="56" t="s">
        <v>45</v>
      </c>
      <c r="T3" s="56">
        <v>1</v>
      </c>
      <c r="U3" s="56" t="s">
        <v>116</v>
      </c>
      <c r="V3" s="56">
        <v>50</v>
      </c>
      <c r="W3" s="56" t="s">
        <v>117</v>
      </c>
      <c r="X3" s="56" t="s">
        <v>44</v>
      </c>
      <c r="Y3" s="56">
        <v>650011</v>
      </c>
      <c r="Z3" s="56" t="s">
        <v>924</v>
      </c>
      <c r="AA3" s="56" t="s">
        <v>923</v>
      </c>
      <c r="AB3" s="56">
        <v>416</v>
      </c>
      <c r="AC3" s="56">
        <v>19</v>
      </c>
      <c r="AD3" s="56">
        <v>37</v>
      </c>
      <c r="AE3" s="56" t="s">
        <v>922</v>
      </c>
      <c r="AF3" s="56">
        <v>31737</v>
      </c>
      <c r="AG3" s="57">
        <v>145296766116942</v>
      </c>
      <c r="AH3" s="56">
        <v>78</v>
      </c>
      <c r="AI3" s="56">
        <v>2</v>
      </c>
    </row>
    <row r="4" spans="1:35">
      <c r="A4" s="56" t="s">
        <v>921</v>
      </c>
      <c r="B4" s="56">
        <v>832</v>
      </c>
      <c r="C4" s="56">
        <v>1296402</v>
      </c>
      <c r="D4" s="56" t="s">
        <v>112</v>
      </c>
      <c r="E4" s="56" t="s">
        <v>113</v>
      </c>
      <c r="F4" s="56" t="s">
        <v>114</v>
      </c>
      <c r="G4" s="56" t="s">
        <v>44</v>
      </c>
      <c r="H4" s="56" t="s">
        <v>44</v>
      </c>
      <c r="I4" s="56" t="s">
        <v>45</v>
      </c>
      <c r="J4" s="56" t="s">
        <v>44</v>
      </c>
      <c r="K4" s="56">
        <v>-100</v>
      </c>
      <c r="L4" s="56">
        <v>-1</v>
      </c>
      <c r="M4" s="56" t="s">
        <v>115</v>
      </c>
      <c r="N4" s="56">
        <v>31</v>
      </c>
      <c r="O4" s="58">
        <v>328</v>
      </c>
      <c r="P4" s="58">
        <v>1</v>
      </c>
      <c r="Q4" s="58">
        <v>1</v>
      </c>
      <c r="R4" s="58">
        <v>1</v>
      </c>
      <c r="S4" s="58" t="s">
        <v>45</v>
      </c>
      <c r="T4" s="58">
        <v>1</v>
      </c>
      <c r="U4" s="58" t="s">
        <v>116</v>
      </c>
      <c r="V4" s="58">
        <v>50</v>
      </c>
      <c r="W4" s="58" t="s">
        <v>117</v>
      </c>
      <c r="X4" s="58" t="s">
        <v>44</v>
      </c>
      <c r="Y4" s="58">
        <v>650011</v>
      </c>
      <c r="Z4" s="58" t="s">
        <v>920</v>
      </c>
      <c r="AA4" s="58" t="s">
        <v>919</v>
      </c>
      <c r="AB4" s="58">
        <v>557</v>
      </c>
      <c r="AC4" s="58">
        <v>0</v>
      </c>
      <c r="AD4" s="58">
        <v>20</v>
      </c>
      <c r="AE4" s="61">
        <v>5638848725.7901697</v>
      </c>
      <c r="AF4" s="58">
        <v>33752</v>
      </c>
      <c r="AG4" s="59">
        <v>144237613193403</v>
      </c>
      <c r="AH4" s="58">
        <v>31</v>
      </c>
      <c r="AI4" s="58">
        <v>3</v>
      </c>
    </row>
    <row r="5" spans="1:35">
      <c r="A5" s="56" t="s">
        <v>918</v>
      </c>
      <c r="B5" s="56">
        <v>832</v>
      </c>
      <c r="C5" s="56">
        <v>1296402</v>
      </c>
      <c r="D5" s="56" t="s">
        <v>112</v>
      </c>
      <c r="E5" s="56" t="s">
        <v>113</v>
      </c>
      <c r="F5" s="56" t="s">
        <v>114</v>
      </c>
      <c r="G5" s="56" t="s">
        <v>44</v>
      </c>
      <c r="H5" s="56" t="s">
        <v>44</v>
      </c>
      <c r="I5" s="56" t="s">
        <v>45</v>
      </c>
      <c r="J5" s="56" t="s">
        <v>44</v>
      </c>
      <c r="K5" s="56">
        <v>-100</v>
      </c>
      <c r="L5" s="56">
        <v>-1</v>
      </c>
      <c r="M5" s="56" t="s">
        <v>115</v>
      </c>
      <c r="N5" s="56">
        <v>31</v>
      </c>
      <c r="O5" s="56">
        <v>3650</v>
      </c>
      <c r="P5" s="56">
        <v>1</v>
      </c>
      <c r="Q5" s="56">
        <v>1</v>
      </c>
      <c r="R5" s="56">
        <v>1</v>
      </c>
      <c r="S5" s="56" t="s">
        <v>45</v>
      </c>
      <c r="T5" s="56">
        <v>1</v>
      </c>
      <c r="U5" s="56" t="s">
        <v>116</v>
      </c>
      <c r="V5" s="56">
        <v>50</v>
      </c>
      <c r="W5" s="56" t="s">
        <v>117</v>
      </c>
      <c r="X5" s="56" t="s">
        <v>44</v>
      </c>
      <c r="Y5" s="56">
        <v>650011</v>
      </c>
      <c r="Z5" s="56" t="s">
        <v>917</v>
      </c>
      <c r="AA5" s="56" t="s">
        <v>916</v>
      </c>
      <c r="AB5" s="56">
        <v>324</v>
      </c>
      <c r="AC5" s="56">
        <v>10</v>
      </c>
      <c r="AD5" s="56">
        <v>78</v>
      </c>
      <c r="AE5" s="56" t="s">
        <v>915</v>
      </c>
      <c r="AF5" s="56">
        <v>34384</v>
      </c>
      <c r="AG5" s="57">
        <v>144203682158921</v>
      </c>
      <c r="AH5" s="56">
        <v>55</v>
      </c>
      <c r="AI5" s="56">
        <v>4</v>
      </c>
    </row>
    <row r="6" spans="1:35">
      <c r="A6" s="56" t="s">
        <v>914</v>
      </c>
      <c r="B6" s="56">
        <v>832</v>
      </c>
      <c r="C6" s="56">
        <v>1296402</v>
      </c>
      <c r="D6" s="56" t="s">
        <v>112</v>
      </c>
      <c r="E6" s="56" t="s">
        <v>113</v>
      </c>
      <c r="F6" s="56" t="s">
        <v>114</v>
      </c>
      <c r="G6" s="56" t="s">
        <v>44</v>
      </c>
      <c r="H6" s="56" t="s">
        <v>44</v>
      </c>
      <c r="I6" s="56" t="s">
        <v>45</v>
      </c>
      <c r="J6" s="56" t="s">
        <v>44</v>
      </c>
      <c r="K6" s="56">
        <v>-100</v>
      </c>
      <c r="L6" s="56">
        <v>-1</v>
      </c>
      <c r="M6" s="56" t="s">
        <v>115</v>
      </c>
      <c r="N6" s="56">
        <v>31</v>
      </c>
      <c r="O6" s="56">
        <v>5094</v>
      </c>
      <c r="P6" s="56">
        <v>1</v>
      </c>
      <c r="Q6" s="56">
        <v>1</v>
      </c>
      <c r="R6" s="56">
        <v>1</v>
      </c>
      <c r="S6" s="56" t="s">
        <v>45</v>
      </c>
      <c r="T6" s="56">
        <v>1</v>
      </c>
      <c r="U6" s="56" t="s">
        <v>116</v>
      </c>
      <c r="V6" s="56">
        <v>50</v>
      </c>
      <c r="W6" s="56" t="s">
        <v>117</v>
      </c>
      <c r="X6" s="56" t="s">
        <v>44</v>
      </c>
      <c r="Y6" s="56">
        <v>650011</v>
      </c>
      <c r="Z6" s="56" t="s">
        <v>913</v>
      </c>
      <c r="AA6" s="56" t="s">
        <v>912</v>
      </c>
      <c r="AB6" s="56">
        <v>418</v>
      </c>
      <c r="AC6" s="56">
        <v>8</v>
      </c>
      <c r="AD6" s="56">
        <v>96</v>
      </c>
      <c r="AE6" s="56" t="s">
        <v>911</v>
      </c>
      <c r="AF6" s="56">
        <v>31859</v>
      </c>
      <c r="AG6" s="57">
        <v>144025698650675</v>
      </c>
      <c r="AH6" s="56">
        <v>62</v>
      </c>
      <c r="AI6" s="56">
        <v>5</v>
      </c>
    </row>
    <row r="7" spans="1:35">
      <c r="A7" s="56" t="s">
        <v>910</v>
      </c>
      <c r="B7" s="56">
        <v>832</v>
      </c>
      <c r="C7" s="56">
        <v>1296402</v>
      </c>
      <c r="D7" s="56" t="s">
        <v>112</v>
      </c>
      <c r="E7" s="56" t="s">
        <v>113</v>
      </c>
      <c r="F7" s="56" t="s">
        <v>114</v>
      </c>
      <c r="G7" s="56" t="s">
        <v>44</v>
      </c>
      <c r="H7" s="56" t="s">
        <v>44</v>
      </c>
      <c r="I7" s="56" t="s">
        <v>45</v>
      </c>
      <c r="J7" s="56" t="s">
        <v>44</v>
      </c>
      <c r="K7" s="56">
        <v>-100</v>
      </c>
      <c r="L7" s="56">
        <v>-1</v>
      </c>
      <c r="M7" s="56" t="s">
        <v>115</v>
      </c>
      <c r="N7" s="56">
        <v>31</v>
      </c>
      <c r="O7" s="56">
        <v>1914</v>
      </c>
      <c r="P7" s="56">
        <v>1</v>
      </c>
      <c r="Q7" s="56">
        <v>1</v>
      </c>
      <c r="R7" s="56">
        <v>1</v>
      </c>
      <c r="S7" s="56" t="s">
        <v>45</v>
      </c>
      <c r="T7" s="56">
        <v>1</v>
      </c>
      <c r="U7" s="56" t="s">
        <v>116</v>
      </c>
      <c r="V7" s="56">
        <v>50</v>
      </c>
      <c r="W7" s="56" t="s">
        <v>117</v>
      </c>
      <c r="X7" s="56" t="s">
        <v>44</v>
      </c>
      <c r="Y7" s="56">
        <v>650011</v>
      </c>
      <c r="Z7" s="56" t="s">
        <v>909</v>
      </c>
      <c r="AA7" s="56" t="s">
        <v>908</v>
      </c>
      <c r="AB7" s="56">
        <v>520</v>
      </c>
      <c r="AC7" s="56">
        <v>0</v>
      </c>
      <c r="AD7" s="56">
        <v>74</v>
      </c>
      <c r="AE7" s="56" t="s">
        <v>907</v>
      </c>
      <c r="AF7" s="56">
        <v>33592</v>
      </c>
      <c r="AG7" s="57">
        <v>143827658170915</v>
      </c>
      <c r="AH7" s="56">
        <v>46</v>
      </c>
      <c r="AI7" s="56">
        <v>6</v>
      </c>
    </row>
    <row r="8" spans="1:35">
      <c r="A8" s="56" t="s">
        <v>906</v>
      </c>
      <c r="B8" s="56">
        <v>832</v>
      </c>
      <c r="C8" s="56">
        <v>1296402</v>
      </c>
      <c r="D8" s="56" t="s">
        <v>112</v>
      </c>
      <c r="E8" s="56" t="s">
        <v>113</v>
      </c>
      <c r="F8" s="56" t="s">
        <v>114</v>
      </c>
      <c r="G8" s="56" t="s">
        <v>44</v>
      </c>
      <c r="H8" s="56" t="s">
        <v>44</v>
      </c>
      <c r="I8" s="56" t="s">
        <v>45</v>
      </c>
      <c r="J8" s="56" t="s">
        <v>44</v>
      </c>
      <c r="K8" s="56">
        <v>-100</v>
      </c>
      <c r="L8" s="56">
        <v>-1</v>
      </c>
      <c r="M8" s="56" t="s">
        <v>115</v>
      </c>
      <c r="N8" s="56">
        <v>31</v>
      </c>
      <c r="O8" s="56">
        <v>4669</v>
      </c>
      <c r="P8" s="56">
        <v>1</v>
      </c>
      <c r="Q8" s="56">
        <v>1</v>
      </c>
      <c r="R8" s="56">
        <v>1</v>
      </c>
      <c r="S8" s="56" t="s">
        <v>45</v>
      </c>
      <c r="T8" s="56">
        <v>1</v>
      </c>
      <c r="U8" s="56" t="s">
        <v>116</v>
      </c>
      <c r="V8" s="56">
        <v>50</v>
      </c>
      <c r="W8" s="56" t="s">
        <v>117</v>
      </c>
      <c r="X8" s="56" t="s">
        <v>44</v>
      </c>
      <c r="Y8" s="56">
        <v>650011</v>
      </c>
      <c r="Z8" s="56" t="s">
        <v>905</v>
      </c>
      <c r="AA8" s="56" t="s">
        <v>904</v>
      </c>
      <c r="AB8" s="56">
        <v>402</v>
      </c>
      <c r="AC8" s="56">
        <v>18</v>
      </c>
      <c r="AD8" s="56">
        <v>86</v>
      </c>
      <c r="AE8" s="56" t="s">
        <v>903</v>
      </c>
      <c r="AF8" s="56">
        <v>32459</v>
      </c>
      <c r="AG8" s="57">
        <v>143784019490255</v>
      </c>
      <c r="AH8" s="56">
        <v>71</v>
      </c>
      <c r="AI8" s="56">
        <v>7</v>
      </c>
    </row>
    <row r="9" spans="1:35">
      <c r="A9" s="56" t="s">
        <v>902</v>
      </c>
      <c r="B9" s="56">
        <v>832</v>
      </c>
      <c r="C9" s="56">
        <v>1296402</v>
      </c>
      <c r="D9" s="56" t="s">
        <v>112</v>
      </c>
      <c r="E9" s="56" t="s">
        <v>113</v>
      </c>
      <c r="F9" s="56" t="s">
        <v>114</v>
      </c>
      <c r="G9" s="56" t="s">
        <v>44</v>
      </c>
      <c r="H9" s="56" t="s">
        <v>44</v>
      </c>
      <c r="I9" s="56" t="s">
        <v>45</v>
      </c>
      <c r="J9" s="56" t="s">
        <v>44</v>
      </c>
      <c r="K9" s="56">
        <v>-100</v>
      </c>
      <c r="L9" s="56">
        <v>-1</v>
      </c>
      <c r="M9" s="56" t="s">
        <v>115</v>
      </c>
      <c r="N9" s="56">
        <v>31</v>
      </c>
      <c r="O9" s="56">
        <v>3210</v>
      </c>
      <c r="P9" s="56">
        <v>1</v>
      </c>
      <c r="Q9" s="56">
        <v>1</v>
      </c>
      <c r="R9" s="56">
        <v>1</v>
      </c>
      <c r="S9" s="56" t="s">
        <v>45</v>
      </c>
      <c r="T9" s="56">
        <v>1</v>
      </c>
      <c r="U9" s="56" t="s">
        <v>116</v>
      </c>
      <c r="V9" s="56">
        <v>50</v>
      </c>
      <c r="W9" s="56" t="s">
        <v>117</v>
      </c>
      <c r="X9" s="56" t="s">
        <v>44</v>
      </c>
      <c r="Y9" s="56">
        <v>650011</v>
      </c>
      <c r="Z9" s="56" t="s">
        <v>901</v>
      </c>
      <c r="AA9" s="56" t="s">
        <v>900</v>
      </c>
      <c r="AB9" s="56">
        <v>248</v>
      </c>
      <c r="AC9" s="56">
        <v>0</v>
      </c>
      <c r="AD9" s="56">
        <v>44</v>
      </c>
      <c r="AE9" s="56" t="s">
        <v>899</v>
      </c>
      <c r="AF9" s="56">
        <v>34142</v>
      </c>
      <c r="AG9" s="57">
        <v>143642185907046</v>
      </c>
      <c r="AH9" s="56">
        <v>67</v>
      </c>
      <c r="AI9" s="56">
        <v>8</v>
      </c>
    </row>
    <row r="10" spans="1:35">
      <c r="A10" s="56" t="s">
        <v>898</v>
      </c>
      <c r="B10" s="56">
        <v>832</v>
      </c>
      <c r="C10" s="56">
        <v>1296402</v>
      </c>
      <c r="D10" s="56" t="s">
        <v>112</v>
      </c>
      <c r="E10" s="56" t="s">
        <v>113</v>
      </c>
      <c r="F10" s="56" t="s">
        <v>114</v>
      </c>
      <c r="G10" s="56" t="s">
        <v>44</v>
      </c>
      <c r="H10" s="56" t="s">
        <v>44</v>
      </c>
      <c r="I10" s="56" t="s">
        <v>45</v>
      </c>
      <c r="J10" s="56" t="s">
        <v>44</v>
      </c>
      <c r="K10" s="56">
        <v>-100</v>
      </c>
      <c r="L10" s="56">
        <v>-1</v>
      </c>
      <c r="M10" s="56" t="s">
        <v>115</v>
      </c>
      <c r="N10" s="56">
        <v>31</v>
      </c>
      <c r="O10" s="56">
        <v>1914</v>
      </c>
      <c r="P10" s="56">
        <v>1</v>
      </c>
      <c r="Q10" s="56">
        <v>1</v>
      </c>
      <c r="R10" s="56">
        <v>1</v>
      </c>
      <c r="S10" s="56" t="s">
        <v>45</v>
      </c>
      <c r="T10" s="56">
        <v>1</v>
      </c>
      <c r="U10" s="56" t="s">
        <v>116</v>
      </c>
      <c r="V10" s="56">
        <v>50</v>
      </c>
      <c r="W10" s="56" t="s">
        <v>117</v>
      </c>
      <c r="X10" s="56" t="s">
        <v>44</v>
      </c>
      <c r="Y10" s="56">
        <v>650011</v>
      </c>
      <c r="Z10" s="56" t="s">
        <v>897</v>
      </c>
      <c r="AA10" s="56" t="s">
        <v>896</v>
      </c>
      <c r="AB10" s="56">
        <v>385</v>
      </c>
      <c r="AC10" s="56">
        <v>3</v>
      </c>
      <c r="AD10" s="56">
        <v>105</v>
      </c>
      <c r="AE10" s="56" t="s">
        <v>895</v>
      </c>
      <c r="AF10" s="56">
        <v>32690</v>
      </c>
      <c r="AG10" s="57">
        <v>143582773613193</v>
      </c>
      <c r="AH10" s="56">
        <v>36</v>
      </c>
      <c r="AI10" s="56">
        <v>9</v>
      </c>
    </row>
    <row r="11" spans="1:35">
      <c r="A11" s="56" t="s">
        <v>894</v>
      </c>
      <c r="B11" s="56">
        <v>832</v>
      </c>
      <c r="C11" s="56">
        <v>1296402</v>
      </c>
      <c r="D11" s="56" t="s">
        <v>112</v>
      </c>
      <c r="E11" s="56" t="s">
        <v>113</v>
      </c>
      <c r="F11" s="56" t="s">
        <v>114</v>
      </c>
      <c r="G11" s="56" t="s">
        <v>44</v>
      </c>
      <c r="H11" s="56" t="s">
        <v>44</v>
      </c>
      <c r="I11" s="56" t="s">
        <v>45</v>
      </c>
      <c r="J11" s="56" t="s">
        <v>44</v>
      </c>
      <c r="K11" s="56">
        <v>-100</v>
      </c>
      <c r="L11" s="56">
        <v>-1</v>
      </c>
      <c r="M11" s="56" t="s">
        <v>115</v>
      </c>
      <c r="N11" s="56">
        <v>31</v>
      </c>
      <c r="O11" s="56">
        <v>3141</v>
      </c>
      <c r="P11" s="56">
        <v>1</v>
      </c>
      <c r="Q11" s="56">
        <v>1</v>
      </c>
      <c r="R11" s="56">
        <v>1</v>
      </c>
      <c r="S11" s="56" t="s">
        <v>45</v>
      </c>
      <c r="T11" s="56">
        <v>1</v>
      </c>
      <c r="U11" s="56" t="s">
        <v>116</v>
      </c>
      <c r="V11" s="56">
        <v>50</v>
      </c>
      <c r="W11" s="56" t="s">
        <v>117</v>
      </c>
      <c r="X11" s="56" t="s">
        <v>44</v>
      </c>
      <c r="Y11" s="56">
        <v>650011</v>
      </c>
      <c r="Z11" s="56" t="s">
        <v>893</v>
      </c>
      <c r="AA11" s="56" t="s">
        <v>892</v>
      </c>
      <c r="AB11" s="56">
        <v>315</v>
      </c>
      <c r="AC11" s="56">
        <v>10</v>
      </c>
      <c r="AD11" s="56">
        <v>74</v>
      </c>
      <c r="AE11" s="56" t="s">
        <v>891</v>
      </c>
      <c r="AF11" s="56">
        <v>31906</v>
      </c>
      <c r="AG11" s="57">
        <v>143508206896552</v>
      </c>
      <c r="AH11" s="56">
        <v>59</v>
      </c>
      <c r="AI11" s="56">
        <v>10</v>
      </c>
    </row>
    <row r="12" spans="1:35">
      <c r="A12" s="56" t="s">
        <v>890</v>
      </c>
      <c r="B12" s="56">
        <v>832</v>
      </c>
      <c r="C12" s="56">
        <v>1296402</v>
      </c>
      <c r="D12" s="56" t="s">
        <v>112</v>
      </c>
      <c r="E12" s="56" t="s">
        <v>113</v>
      </c>
      <c r="F12" s="56" t="s">
        <v>114</v>
      </c>
      <c r="G12" s="56" t="s">
        <v>44</v>
      </c>
      <c r="H12" s="56" t="s">
        <v>44</v>
      </c>
      <c r="I12" s="56" t="s">
        <v>45</v>
      </c>
      <c r="J12" s="56" t="s">
        <v>44</v>
      </c>
      <c r="K12" s="56">
        <v>-100</v>
      </c>
      <c r="L12" s="56">
        <v>-1</v>
      </c>
      <c r="M12" s="56" t="s">
        <v>115</v>
      </c>
      <c r="N12" s="56">
        <v>31</v>
      </c>
      <c r="O12" s="56">
        <v>1770</v>
      </c>
      <c r="P12" s="56">
        <v>1</v>
      </c>
      <c r="Q12" s="56">
        <v>1</v>
      </c>
      <c r="R12" s="56">
        <v>1</v>
      </c>
      <c r="S12" s="56" t="s">
        <v>45</v>
      </c>
      <c r="T12" s="56">
        <v>1</v>
      </c>
      <c r="U12" s="56" t="s">
        <v>116</v>
      </c>
      <c r="V12" s="56">
        <v>50</v>
      </c>
      <c r="W12" s="56" t="s">
        <v>117</v>
      </c>
      <c r="X12" s="56" t="s">
        <v>44</v>
      </c>
      <c r="Y12" s="56">
        <v>650011</v>
      </c>
      <c r="Z12" s="56" t="s">
        <v>889</v>
      </c>
      <c r="AA12" s="56" t="s">
        <v>888</v>
      </c>
      <c r="AB12" s="56">
        <v>474</v>
      </c>
      <c r="AC12" s="56">
        <v>0</v>
      </c>
      <c r="AD12" s="56">
        <v>73</v>
      </c>
      <c r="AE12" s="56" t="s">
        <v>887</v>
      </c>
      <c r="AF12" s="56">
        <v>33558</v>
      </c>
      <c r="AG12" s="57">
        <v>143505370314843</v>
      </c>
      <c r="AH12" s="56">
        <v>54</v>
      </c>
      <c r="AI12" s="56">
        <v>11</v>
      </c>
    </row>
    <row r="13" spans="1:35">
      <c r="A13" s="56" t="s">
        <v>886</v>
      </c>
      <c r="B13" s="56">
        <v>832</v>
      </c>
      <c r="C13" s="56">
        <v>1296402</v>
      </c>
      <c r="D13" s="56" t="s">
        <v>112</v>
      </c>
      <c r="E13" s="56" t="s">
        <v>113</v>
      </c>
      <c r="F13" s="56" t="s">
        <v>114</v>
      </c>
      <c r="G13" s="56" t="s">
        <v>44</v>
      </c>
      <c r="H13" s="56" t="s">
        <v>44</v>
      </c>
      <c r="I13" s="56" t="s">
        <v>45</v>
      </c>
      <c r="J13" s="56" t="s">
        <v>44</v>
      </c>
      <c r="K13" s="56">
        <v>-100</v>
      </c>
      <c r="L13" s="56">
        <v>-1</v>
      </c>
      <c r="M13" s="56" t="s">
        <v>115</v>
      </c>
      <c r="N13" s="56">
        <v>31</v>
      </c>
      <c r="O13" s="58">
        <v>872</v>
      </c>
      <c r="P13" s="58">
        <v>1</v>
      </c>
      <c r="Q13" s="58">
        <v>1</v>
      </c>
      <c r="R13" s="58">
        <v>1</v>
      </c>
      <c r="S13" s="58" t="s">
        <v>45</v>
      </c>
      <c r="T13" s="58">
        <v>1</v>
      </c>
      <c r="U13" s="58" t="s">
        <v>116</v>
      </c>
      <c r="V13" s="58">
        <v>50</v>
      </c>
      <c r="W13" s="58" t="s">
        <v>117</v>
      </c>
      <c r="X13" s="58" t="s">
        <v>44</v>
      </c>
      <c r="Y13" s="58">
        <v>650011</v>
      </c>
      <c r="Z13" s="58" t="s">
        <v>885</v>
      </c>
      <c r="AA13" s="58" t="s">
        <v>884</v>
      </c>
      <c r="AB13" s="58">
        <v>317</v>
      </c>
      <c r="AC13" s="58">
        <v>0</v>
      </c>
      <c r="AD13" s="58">
        <v>10</v>
      </c>
      <c r="AE13" s="58" t="s">
        <v>883</v>
      </c>
      <c r="AF13" s="58">
        <v>31887</v>
      </c>
      <c r="AG13" s="59">
        <v>143430514242879</v>
      </c>
      <c r="AH13" s="58">
        <v>43</v>
      </c>
      <c r="AI13" s="58">
        <v>12</v>
      </c>
    </row>
    <row r="14" spans="1:35">
      <c r="A14" s="56" t="s">
        <v>882</v>
      </c>
      <c r="B14" s="56">
        <v>832</v>
      </c>
      <c r="C14" s="56">
        <v>1296402</v>
      </c>
      <c r="D14" s="56" t="s">
        <v>112</v>
      </c>
      <c r="E14" s="56" t="s">
        <v>113</v>
      </c>
      <c r="F14" s="56" t="s">
        <v>114</v>
      </c>
      <c r="G14" s="56" t="s">
        <v>44</v>
      </c>
      <c r="H14" s="56" t="s">
        <v>44</v>
      </c>
      <c r="I14" s="56" t="s">
        <v>45</v>
      </c>
      <c r="J14" s="56" t="s">
        <v>44</v>
      </c>
      <c r="K14" s="56">
        <v>-100</v>
      </c>
      <c r="L14" s="56">
        <v>-1</v>
      </c>
      <c r="M14" s="56" t="s">
        <v>115</v>
      </c>
      <c r="N14" s="56">
        <v>31</v>
      </c>
      <c r="O14" s="56">
        <v>1621</v>
      </c>
      <c r="P14" s="56">
        <v>1</v>
      </c>
      <c r="Q14" s="56">
        <v>1</v>
      </c>
      <c r="R14" s="56">
        <v>1</v>
      </c>
      <c r="S14" s="56" t="s">
        <v>45</v>
      </c>
      <c r="T14" s="56">
        <v>1</v>
      </c>
      <c r="U14" s="56" t="s">
        <v>116</v>
      </c>
      <c r="V14" s="56">
        <v>50</v>
      </c>
      <c r="W14" s="56" t="s">
        <v>117</v>
      </c>
      <c r="X14" s="56" t="s">
        <v>44</v>
      </c>
      <c r="Y14" s="56">
        <v>650011</v>
      </c>
      <c r="Z14" s="56" t="s">
        <v>881</v>
      </c>
      <c r="AA14" s="56" t="s">
        <v>880</v>
      </c>
      <c r="AB14" s="56">
        <v>535</v>
      </c>
      <c r="AC14" s="56">
        <v>0</v>
      </c>
      <c r="AD14" s="56">
        <v>64</v>
      </c>
      <c r="AE14" s="60">
        <v>4663249065.5760498</v>
      </c>
      <c r="AF14" s="56">
        <v>29999</v>
      </c>
      <c r="AG14" s="57">
        <v>143350946026987</v>
      </c>
      <c r="AH14" s="56">
        <v>32</v>
      </c>
      <c r="AI14" s="56">
        <v>13</v>
      </c>
    </row>
    <row r="15" spans="1:35">
      <c r="A15" s="56" t="s">
        <v>879</v>
      </c>
      <c r="B15" s="56">
        <v>832</v>
      </c>
      <c r="C15" s="56">
        <v>1296402</v>
      </c>
      <c r="D15" s="56" t="s">
        <v>112</v>
      </c>
      <c r="E15" s="56" t="s">
        <v>113</v>
      </c>
      <c r="F15" s="56" t="s">
        <v>114</v>
      </c>
      <c r="G15" s="56" t="s">
        <v>44</v>
      </c>
      <c r="H15" s="56" t="s">
        <v>44</v>
      </c>
      <c r="I15" s="56" t="s">
        <v>45</v>
      </c>
      <c r="J15" s="56" t="s">
        <v>44</v>
      </c>
      <c r="K15" s="56">
        <v>-100</v>
      </c>
      <c r="L15" s="56">
        <v>-1</v>
      </c>
      <c r="M15" s="56" t="s">
        <v>115</v>
      </c>
      <c r="N15" s="56">
        <v>31</v>
      </c>
      <c r="O15" s="56">
        <v>3796</v>
      </c>
      <c r="P15" s="56">
        <v>1</v>
      </c>
      <c r="Q15" s="56">
        <v>1</v>
      </c>
      <c r="R15" s="56">
        <v>1</v>
      </c>
      <c r="S15" s="56" t="s">
        <v>45</v>
      </c>
      <c r="T15" s="56">
        <v>1</v>
      </c>
      <c r="U15" s="56" t="s">
        <v>116</v>
      </c>
      <c r="V15" s="56">
        <v>50</v>
      </c>
      <c r="W15" s="56" t="s">
        <v>117</v>
      </c>
      <c r="X15" s="56" t="s">
        <v>44</v>
      </c>
      <c r="Y15" s="56">
        <v>650011</v>
      </c>
      <c r="Z15" s="56" t="s">
        <v>878</v>
      </c>
      <c r="AA15" s="56" t="s">
        <v>877</v>
      </c>
      <c r="AB15" s="56">
        <v>329</v>
      </c>
      <c r="AC15" s="56">
        <v>6</v>
      </c>
      <c r="AD15" s="56">
        <v>76</v>
      </c>
      <c r="AE15" s="56" t="s">
        <v>876</v>
      </c>
      <c r="AF15" s="56">
        <v>32655</v>
      </c>
      <c r="AG15" s="57">
        <v>143338028485757</v>
      </c>
      <c r="AH15" s="56">
        <v>77</v>
      </c>
      <c r="AI15" s="56">
        <v>14</v>
      </c>
    </row>
    <row r="16" spans="1:35">
      <c r="A16" s="56" t="s">
        <v>875</v>
      </c>
      <c r="B16" s="56">
        <v>832</v>
      </c>
      <c r="C16" s="56">
        <v>1296402</v>
      </c>
      <c r="D16" s="56" t="s">
        <v>112</v>
      </c>
      <c r="E16" s="56" t="s">
        <v>113</v>
      </c>
      <c r="F16" s="56" t="s">
        <v>114</v>
      </c>
      <c r="G16" s="56" t="s">
        <v>44</v>
      </c>
      <c r="H16" s="56" t="s">
        <v>44</v>
      </c>
      <c r="I16" s="56" t="s">
        <v>45</v>
      </c>
      <c r="J16" s="56" t="s">
        <v>44</v>
      </c>
      <c r="K16" s="56">
        <v>-100</v>
      </c>
      <c r="L16" s="56">
        <v>-1</v>
      </c>
      <c r="M16" s="56" t="s">
        <v>115</v>
      </c>
      <c r="N16" s="56">
        <v>31</v>
      </c>
      <c r="O16" s="56">
        <v>8475</v>
      </c>
      <c r="P16" s="56">
        <v>1</v>
      </c>
      <c r="Q16" s="56">
        <v>1</v>
      </c>
      <c r="R16" s="56">
        <v>1</v>
      </c>
      <c r="S16" s="56" t="s">
        <v>45</v>
      </c>
      <c r="T16" s="56">
        <v>1</v>
      </c>
      <c r="U16" s="56" t="s">
        <v>116</v>
      </c>
      <c r="V16" s="56">
        <v>50</v>
      </c>
      <c r="W16" s="56" t="s">
        <v>117</v>
      </c>
      <c r="X16" s="56" t="s">
        <v>44</v>
      </c>
      <c r="Y16" s="56">
        <v>650011</v>
      </c>
      <c r="Z16" s="56" t="s">
        <v>874</v>
      </c>
      <c r="AA16" s="56" t="s">
        <v>873</v>
      </c>
      <c r="AB16" s="56">
        <v>383</v>
      </c>
      <c r="AC16" s="56">
        <v>13</v>
      </c>
      <c r="AD16" s="56">
        <v>85</v>
      </c>
      <c r="AE16" s="56" t="s">
        <v>872</v>
      </c>
      <c r="AF16" s="56">
        <v>30771</v>
      </c>
      <c r="AG16" s="57">
        <v>143233866566717</v>
      </c>
      <c r="AH16" s="56">
        <v>66</v>
      </c>
      <c r="AI16" s="56">
        <v>15</v>
      </c>
    </row>
    <row r="17" spans="1:35">
      <c r="A17" s="56" t="s">
        <v>871</v>
      </c>
      <c r="B17" s="56">
        <v>832</v>
      </c>
      <c r="C17" s="56">
        <v>1296402</v>
      </c>
      <c r="D17" s="56" t="s">
        <v>112</v>
      </c>
      <c r="E17" s="56" t="s">
        <v>113</v>
      </c>
      <c r="F17" s="56" t="s">
        <v>114</v>
      </c>
      <c r="G17" s="56" t="s">
        <v>44</v>
      </c>
      <c r="H17" s="56" t="s">
        <v>44</v>
      </c>
      <c r="I17" s="56" t="s">
        <v>45</v>
      </c>
      <c r="J17" s="56" t="s">
        <v>44</v>
      </c>
      <c r="K17" s="56">
        <v>-100</v>
      </c>
      <c r="L17" s="56">
        <v>-1</v>
      </c>
      <c r="M17" s="56" t="s">
        <v>115</v>
      </c>
      <c r="N17" s="56">
        <v>31</v>
      </c>
      <c r="O17" s="56">
        <v>1446</v>
      </c>
      <c r="P17" s="56">
        <v>1</v>
      </c>
      <c r="Q17" s="56">
        <v>1</v>
      </c>
      <c r="R17" s="56">
        <v>1</v>
      </c>
      <c r="S17" s="56" t="s">
        <v>45</v>
      </c>
      <c r="T17" s="56">
        <v>1</v>
      </c>
      <c r="U17" s="56" t="s">
        <v>116</v>
      </c>
      <c r="V17" s="56">
        <v>50</v>
      </c>
      <c r="W17" s="56" t="s">
        <v>117</v>
      </c>
      <c r="X17" s="56" t="s">
        <v>44</v>
      </c>
      <c r="Y17" s="56">
        <v>650011</v>
      </c>
      <c r="Z17" s="56" t="s">
        <v>870</v>
      </c>
      <c r="AA17" s="56" t="s">
        <v>869</v>
      </c>
      <c r="AB17" s="56">
        <v>402</v>
      </c>
      <c r="AC17" s="56">
        <v>0</v>
      </c>
      <c r="AD17" s="56">
        <v>34</v>
      </c>
      <c r="AE17" s="60">
        <v>3457040308.07657</v>
      </c>
      <c r="AF17" s="56">
        <v>30183</v>
      </c>
      <c r="AG17" s="57">
        <v>143141854572714</v>
      </c>
      <c r="AH17" s="56">
        <v>35</v>
      </c>
      <c r="AI17" s="56">
        <v>16</v>
      </c>
    </row>
    <row r="18" spans="1:35">
      <c r="A18" s="56" t="s">
        <v>868</v>
      </c>
      <c r="B18" s="56">
        <v>832</v>
      </c>
      <c r="C18" s="56">
        <v>1296402</v>
      </c>
      <c r="D18" s="56" t="s">
        <v>112</v>
      </c>
      <c r="E18" s="56" t="s">
        <v>113</v>
      </c>
      <c r="F18" s="56" t="s">
        <v>114</v>
      </c>
      <c r="G18" s="56" t="s">
        <v>44</v>
      </c>
      <c r="H18" s="56" t="s">
        <v>44</v>
      </c>
      <c r="I18" s="56" t="s">
        <v>45</v>
      </c>
      <c r="J18" s="56" t="s">
        <v>44</v>
      </c>
      <c r="K18" s="56">
        <v>-100</v>
      </c>
      <c r="L18" s="56">
        <v>-1</v>
      </c>
      <c r="M18" s="56" t="s">
        <v>115</v>
      </c>
      <c r="N18" s="56">
        <v>31</v>
      </c>
      <c r="O18" s="56">
        <v>3429</v>
      </c>
      <c r="P18" s="56">
        <v>1</v>
      </c>
      <c r="Q18" s="56">
        <v>1</v>
      </c>
      <c r="R18" s="56">
        <v>1</v>
      </c>
      <c r="S18" s="56" t="s">
        <v>45</v>
      </c>
      <c r="T18" s="56">
        <v>1</v>
      </c>
      <c r="U18" s="56" t="s">
        <v>116</v>
      </c>
      <c r="V18" s="56">
        <v>50</v>
      </c>
      <c r="W18" s="56" t="s">
        <v>117</v>
      </c>
      <c r="X18" s="56" t="s">
        <v>44</v>
      </c>
      <c r="Y18" s="56">
        <v>650011</v>
      </c>
      <c r="Z18" s="56" t="s">
        <v>867</v>
      </c>
      <c r="AA18" s="56" t="s">
        <v>866</v>
      </c>
      <c r="AB18" s="56">
        <v>477</v>
      </c>
      <c r="AC18" s="56">
        <v>0</v>
      </c>
      <c r="AD18" s="56">
        <v>199</v>
      </c>
      <c r="AE18" s="56" t="s">
        <v>865</v>
      </c>
      <c r="AF18" s="56">
        <v>32835</v>
      </c>
      <c r="AG18" s="57">
        <v>143130802098951</v>
      </c>
      <c r="AH18" s="56">
        <v>40</v>
      </c>
      <c r="AI18" s="56">
        <v>17</v>
      </c>
    </row>
    <row r="19" spans="1:35">
      <c r="A19" s="56" t="s">
        <v>864</v>
      </c>
      <c r="B19" s="56">
        <v>832</v>
      </c>
      <c r="C19" s="56">
        <v>1296402</v>
      </c>
      <c r="D19" s="56" t="s">
        <v>112</v>
      </c>
      <c r="E19" s="56" t="s">
        <v>113</v>
      </c>
      <c r="F19" s="56" t="s">
        <v>114</v>
      </c>
      <c r="G19" s="56" t="s">
        <v>44</v>
      </c>
      <c r="H19" s="56" t="s">
        <v>44</v>
      </c>
      <c r="I19" s="56" t="s">
        <v>45</v>
      </c>
      <c r="J19" s="56" t="s">
        <v>44</v>
      </c>
      <c r="K19" s="56">
        <v>-100</v>
      </c>
      <c r="L19" s="56">
        <v>-1</v>
      </c>
      <c r="M19" s="56" t="s">
        <v>115</v>
      </c>
      <c r="N19" s="56">
        <v>31</v>
      </c>
      <c r="O19" s="56">
        <v>1653</v>
      </c>
      <c r="P19" s="56">
        <v>1</v>
      </c>
      <c r="Q19" s="56">
        <v>1</v>
      </c>
      <c r="R19" s="56">
        <v>1</v>
      </c>
      <c r="S19" s="56" t="s">
        <v>45</v>
      </c>
      <c r="T19" s="56">
        <v>1</v>
      </c>
      <c r="U19" s="56" t="s">
        <v>116</v>
      </c>
      <c r="V19" s="56">
        <v>50</v>
      </c>
      <c r="W19" s="56" t="s">
        <v>117</v>
      </c>
      <c r="X19" s="56" t="s">
        <v>44</v>
      </c>
      <c r="Y19" s="56">
        <v>650011</v>
      </c>
      <c r="Z19" s="56" t="s">
        <v>863</v>
      </c>
      <c r="AA19" s="56" t="s">
        <v>862</v>
      </c>
      <c r="AB19" s="56">
        <v>365</v>
      </c>
      <c r="AC19" s="56">
        <v>0</v>
      </c>
      <c r="AD19" s="56">
        <v>79</v>
      </c>
      <c r="AE19" s="56" t="s">
        <v>861</v>
      </c>
      <c r="AF19" s="56">
        <v>30821</v>
      </c>
      <c r="AG19" s="57">
        <v>143118289355322</v>
      </c>
      <c r="AH19" s="56">
        <v>53</v>
      </c>
      <c r="AI19" s="56">
        <v>18</v>
      </c>
    </row>
    <row r="20" spans="1:35">
      <c r="A20" s="56" t="s">
        <v>860</v>
      </c>
      <c r="B20" s="56">
        <v>832</v>
      </c>
      <c r="C20" s="56">
        <v>1296402</v>
      </c>
      <c r="D20" s="56" t="s">
        <v>112</v>
      </c>
      <c r="E20" s="56" t="s">
        <v>113</v>
      </c>
      <c r="F20" s="56" t="s">
        <v>114</v>
      </c>
      <c r="G20" s="56" t="s">
        <v>44</v>
      </c>
      <c r="H20" s="56" t="s">
        <v>44</v>
      </c>
      <c r="I20" s="56" t="s">
        <v>45</v>
      </c>
      <c r="J20" s="56" t="s">
        <v>44</v>
      </c>
      <c r="K20" s="56">
        <v>-100</v>
      </c>
      <c r="L20" s="56">
        <v>-1</v>
      </c>
      <c r="M20" s="56" t="s">
        <v>115</v>
      </c>
      <c r="N20" s="56">
        <v>31</v>
      </c>
      <c r="O20" s="56">
        <v>4014</v>
      </c>
      <c r="P20" s="56">
        <v>1</v>
      </c>
      <c r="Q20" s="56">
        <v>1</v>
      </c>
      <c r="R20" s="56">
        <v>1</v>
      </c>
      <c r="S20" s="56" t="s">
        <v>45</v>
      </c>
      <c r="T20" s="56">
        <v>1</v>
      </c>
      <c r="U20" s="56" t="s">
        <v>116</v>
      </c>
      <c r="V20" s="56">
        <v>50</v>
      </c>
      <c r="W20" s="56" t="s">
        <v>117</v>
      </c>
      <c r="X20" s="56" t="s">
        <v>44</v>
      </c>
      <c r="Y20" s="56">
        <v>650011</v>
      </c>
      <c r="Z20" s="56" t="s">
        <v>858</v>
      </c>
      <c r="AA20" s="56" t="s">
        <v>857</v>
      </c>
      <c r="AB20" s="56">
        <v>324</v>
      </c>
      <c r="AC20" s="56">
        <v>14</v>
      </c>
      <c r="AD20" s="56">
        <v>75</v>
      </c>
      <c r="AE20" s="56" t="s">
        <v>856</v>
      </c>
      <c r="AF20" s="56">
        <v>32497</v>
      </c>
      <c r="AG20" s="57">
        <v>143116856071964</v>
      </c>
      <c r="AH20" s="56">
        <v>56</v>
      </c>
      <c r="AI20" s="56">
        <v>19</v>
      </c>
    </row>
    <row r="21" spans="1:35">
      <c r="A21" s="56" t="s">
        <v>859</v>
      </c>
      <c r="B21" s="56">
        <v>832</v>
      </c>
      <c r="C21" s="56">
        <v>1296402</v>
      </c>
      <c r="D21" s="56" t="s">
        <v>112</v>
      </c>
      <c r="E21" s="56" t="s">
        <v>113</v>
      </c>
      <c r="F21" s="56" t="s">
        <v>114</v>
      </c>
      <c r="G21" s="56" t="s">
        <v>44</v>
      </c>
      <c r="H21" s="56" t="s">
        <v>44</v>
      </c>
      <c r="I21" s="56" t="s">
        <v>45</v>
      </c>
      <c r="J21" s="56" t="s">
        <v>44</v>
      </c>
      <c r="K21" s="56">
        <v>-100</v>
      </c>
      <c r="L21" s="56">
        <v>-1</v>
      </c>
      <c r="M21" s="56" t="s">
        <v>115</v>
      </c>
      <c r="N21" s="56">
        <v>31</v>
      </c>
      <c r="O21" s="56">
        <v>4014</v>
      </c>
      <c r="P21" s="56">
        <v>1</v>
      </c>
      <c r="Q21" s="56">
        <v>1</v>
      </c>
      <c r="R21" s="56">
        <v>1</v>
      </c>
      <c r="S21" s="56" t="s">
        <v>45</v>
      </c>
      <c r="T21" s="56">
        <v>1</v>
      </c>
      <c r="U21" s="56" t="s">
        <v>116</v>
      </c>
      <c r="V21" s="56">
        <v>50</v>
      </c>
      <c r="W21" s="56" t="s">
        <v>117</v>
      </c>
      <c r="X21" s="56" t="s">
        <v>44</v>
      </c>
      <c r="Y21" s="56">
        <v>650011</v>
      </c>
      <c r="Z21" s="56" t="s">
        <v>858</v>
      </c>
      <c r="AA21" s="56" t="s">
        <v>857</v>
      </c>
      <c r="AB21" s="56">
        <v>324</v>
      </c>
      <c r="AC21" s="56">
        <v>14</v>
      </c>
      <c r="AD21" s="56">
        <v>75</v>
      </c>
      <c r="AE21" s="56" t="s">
        <v>856</v>
      </c>
      <c r="AF21" s="56">
        <v>32497</v>
      </c>
      <c r="AG21" s="57">
        <v>143116856071964</v>
      </c>
      <c r="AH21" s="56">
        <v>57</v>
      </c>
      <c r="AI21" s="56">
        <v>20</v>
      </c>
    </row>
    <row r="22" spans="1:35">
      <c r="A22" s="56" t="s">
        <v>855</v>
      </c>
      <c r="B22" s="56">
        <v>832</v>
      </c>
      <c r="C22" s="56">
        <v>1296402</v>
      </c>
      <c r="D22" s="56" t="s">
        <v>112</v>
      </c>
      <c r="E22" s="56" t="s">
        <v>113</v>
      </c>
      <c r="F22" s="56" t="s">
        <v>114</v>
      </c>
      <c r="G22" s="56" t="s">
        <v>44</v>
      </c>
      <c r="H22" s="56" t="s">
        <v>44</v>
      </c>
      <c r="I22" s="56" t="s">
        <v>45</v>
      </c>
      <c r="J22" s="56" t="s">
        <v>44</v>
      </c>
      <c r="K22" s="56">
        <v>-100</v>
      </c>
      <c r="L22" s="56">
        <v>-1</v>
      </c>
      <c r="M22" s="56" t="s">
        <v>115</v>
      </c>
      <c r="N22" s="56">
        <v>31</v>
      </c>
      <c r="O22" s="56">
        <v>6231</v>
      </c>
      <c r="P22" s="56">
        <v>1</v>
      </c>
      <c r="Q22" s="56">
        <v>1</v>
      </c>
      <c r="R22" s="56">
        <v>1</v>
      </c>
      <c r="S22" s="56" t="s">
        <v>45</v>
      </c>
      <c r="T22" s="56">
        <v>1</v>
      </c>
      <c r="U22" s="56" t="s">
        <v>116</v>
      </c>
      <c r="V22" s="56">
        <v>50</v>
      </c>
      <c r="W22" s="56" t="s">
        <v>117</v>
      </c>
      <c r="X22" s="56" t="s">
        <v>44</v>
      </c>
      <c r="Y22" s="56">
        <v>650011</v>
      </c>
      <c r="Z22" s="56" t="s">
        <v>854</v>
      </c>
      <c r="AA22" s="56" t="s">
        <v>853</v>
      </c>
      <c r="AB22" s="56">
        <v>386</v>
      </c>
      <c r="AC22" s="56">
        <v>25</v>
      </c>
      <c r="AD22" s="56">
        <v>10</v>
      </c>
      <c r="AE22" s="56" t="s">
        <v>852</v>
      </c>
      <c r="AF22" s="56">
        <v>31284</v>
      </c>
      <c r="AG22" s="57">
        <v>143056965517241</v>
      </c>
      <c r="AH22" s="56">
        <v>37</v>
      </c>
      <c r="AI22" s="56">
        <v>21</v>
      </c>
    </row>
    <row r="23" spans="1:35">
      <c r="A23" s="56" t="s">
        <v>851</v>
      </c>
      <c r="B23" s="56">
        <v>832</v>
      </c>
      <c r="C23" s="56">
        <v>1296402</v>
      </c>
      <c r="D23" s="56" t="s">
        <v>112</v>
      </c>
      <c r="E23" s="56" t="s">
        <v>113</v>
      </c>
      <c r="F23" s="56" t="s">
        <v>114</v>
      </c>
      <c r="G23" s="56" t="s">
        <v>44</v>
      </c>
      <c r="H23" s="56" t="s">
        <v>44</v>
      </c>
      <c r="I23" s="56" t="s">
        <v>45</v>
      </c>
      <c r="J23" s="56" t="s">
        <v>44</v>
      </c>
      <c r="K23" s="56">
        <v>-100</v>
      </c>
      <c r="L23" s="56">
        <v>-1</v>
      </c>
      <c r="M23" s="56" t="s">
        <v>115</v>
      </c>
      <c r="N23" s="56">
        <v>31</v>
      </c>
      <c r="O23" s="58">
        <v>3606</v>
      </c>
      <c r="P23" s="58">
        <v>1</v>
      </c>
      <c r="Q23" s="58">
        <v>1</v>
      </c>
      <c r="R23" s="58">
        <v>1</v>
      </c>
      <c r="S23" s="58" t="s">
        <v>45</v>
      </c>
      <c r="T23" s="58">
        <v>1</v>
      </c>
      <c r="U23" s="58" t="s">
        <v>116</v>
      </c>
      <c r="V23" s="58">
        <v>50</v>
      </c>
      <c r="W23" s="58" t="s">
        <v>117</v>
      </c>
      <c r="X23" s="58" t="s">
        <v>44</v>
      </c>
      <c r="Y23" s="58">
        <v>650011</v>
      </c>
      <c r="Z23" s="58" t="s">
        <v>850</v>
      </c>
      <c r="AA23" s="58" t="s">
        <v>849</v>
      </c>
      <c r="AB23" s="58">
        <v>318</v>
      </c>
      <c r="AC23" s="58">
        <v>13</v>
      </c>
      <c r="AD23" s="58">
        <v>73</v>
      </c>
      <c r="AE23" s="61">
        <v>6715444696.9642401</v>
      </c>
      <c r="AF23" s="58">
        <v>34029</v>
      </c>
      <c r="AG23" s="59">
        <v>142941965517241</v>
      </c>
      <c r="AH23" s="58">
        <v>58</v>
      </c>
      <c r="AI23" s="58">
        <v>22</v>
      </c>
    </row>
    <row r="24" spans="1:35">
      <c r="A24" s="56" t="s">
        <v>848</v>
      </c>
      <c r="B24" s="56">
        <v>832</v>
      </c>
      <c r="C24" s="56">
        <v>1296402</v>
      </c>
      <c r="D24" s="56" t="s">
        <v>112</v>
      </c>
      <c r="E24" s="56" t="s">
        <v>113</v>
      </c>
      <c r="F24" s="56" t="s">
        <v>114</v>
      </c>
      <c r="G24" s="56" t="s">
        <v>44</v>
      </c>
      <c r="H24" s="56" t="s">
        <v>44</v>
      </c>
      <c r="I24" s="56" t="s">
        <v>45</v>
      </c>
      <c r="J24" s="56" t="s">
        <v>44</v>
      </c>
      <c r="K24" s="56">
        <v>-100</v>
      </c>
      <c r="L24" s="56">
        <v>-1</v>
      </c>
      <c r="M24" s="56" t="s">
        <v>115</v>
      </c>
      <c r="N24" s="56">
        <v>31</v>
      </c>
      <c r="O24" s="56">
        <v>4473</v>
      </c>
      <c r="P24" s="56">
        <v>1</v>
      </c>
      <c r="Q24" s="56">
        <v>1</v>
      </c>
      <c r="R24" s="56">
        <v>1</v>
      </c>
      <c r="S24" s="56" t="s">
        <v>45</v>
      </c>
      <c r="T24" s="56">
        <v>1</v>
      </c>
      <c r="U24" s="56" t="s">
        <v>116</v>
      </c>
      <c r="V24" s="56">
        <v>50</v>
      </c>
      <c r="W24" s="56" t="s">
        <v>117</v>
      </c>
      <c r="X24" s="56" t="s">
        <v>44</v>
      </c>
      <c r="Y24" s="56">
        <v>650011</v>
      </c>
      <c r="Z24" s="56" t="s">
        <v>847</v>
      </c>
      <c r="AA24" s="56" t="s">
        <v>846</v>
      </c>
      <c r="AB24" s="56">
        <v>528</v>
      </c>
      <c r="AC24" s="56">
        <v>0</v>
      </c>
      <c r="AD24" s="56">
        <v>66</v>
      </c>
      <c r="AE24" s="56" t="s">
        <v>845</v>
      </c>
      <c r="AF24" s="56">
        <v>35205</v>
      </c>
      <c r="AG24" s="57">
        <v>142939422788606</v>
      </c>
      <c r="AH24" s="56">
        <v>51</v>
      </c>
      <c r="AI24" s="56">
        <v>23</v>
      </c>
    </row>
    <row r="25" spans="1:35">
      <c r="A25" s="56" t="s">
        <v>844</v>
      </c>
      <c r="B25" s="56">
        <v>832</v>
      </c>
      <c r="C25" s="56">
        <v>1296402</v>
      </c>
      <c r="D25" s="56" t="s">
        <v>112</v>
      </c>
      <c r="E25" s="56" t="s">
        <v>113</v>
      </c>
      <c r="F25" s="56" t="s">
        <v>114</v>
      </c>
      <c r="G25" s="56" t="s">
        <v>44</v>
      </c>
      <c r="H25" s="56" t="s">
        <v>44</v>
      </c>
      <c r="I25" s="56" t="s">
        <v>45</v>
      </c>
      <c r="J25" s="56" t="s">
        <v>44</v>
      </c>
      <c r="K25" s="56">
        <v>-100</v>
      </c>
      <c r="L25" s="56">
        <v>-1</v>
      </c>
      <c r="M25" s="56" t="s">
        <v>115</v>
      </c>
      <c r="N25" s="56">
        <v>31</v>
      </c>
      <c r="O25" s="56">
        <v>1697</v>
      </c>
      <c r="P25" s="56">
        <v>1</v>
      </c>
      <c r="Q25" s="56">
        <v>1</v>
      </c>
      <c r="R25" s="56">
        <v>1</v>
      </c>
      <c r="S25" s="56" t="s">
        <v>45</v>
      </c>
      <c r="T25" s="56">
        <v>1</v>
      </c>
      <c r="U25" s="56" t="s">
        <v>116</v>
      </c>
      <c r="V25" s="56">
        <v>50</v>
      </c>
      <c r="W25" s="56" t="s">
        <v>117</v>
      </c>
      <c r="X25" s="56" t="s">
        <v>44</v>
      </c>
      <c r="Y25" s="56">
        <v>650011</v>
      </c>
      <c r="Z25" s="56" t="s">
        <v>843</v>
      </c>
      <c r="AA25" s="56" t="s">
        <v>842</v>
      </c>
      <c r="AB25" s="56">
        <v>374</v>
      </c>
      <c r="AC25" s="56">
        <v>0</v>
      </c>
      <c r="AD25" s="56">
        <v>64</v>
      </c>
      <c r="AE25" s="60">
        <v>2039476686.44664</v>
      </c>
      <c r="AF25" s="56">
        <v>26970</v>
      </c>
      <c r="AG25" s="57">
        <v>142860254872564</v>
      </c>
      <c r="AH25" s="56">
        <v>41</v>
      </c>
      <c r="AI25" s="56">
        <v>24</v>
      </c>
    </row>
    <row r="26" spans="1:35">
      <c r="A26" s="56" t="s">
        <v>841</v>
      </c>
      <c r="B26" s="56">
        <v>832</v>
      </c>
      <c r="C26" s="56">
        <v>1296402</v>
      </c>
      <c r="D26" s="56" t="s">
        <v>112</v>
      </c>
      <c r="E26" s="56" t="s">
        <v>113</v>
      </c>
      <c r="F26" s="56" t="s">
        <v>114</v>
      </c>
      <c r="G26" s="56" t="s">
        <v>44</v>
      </c>
      <c r="H26" s="56" t="s">
        <v>44</v>
      </c>
      <c r="I26" s="56" t="s">
        <v>45</v>
      </c>
      <c r="J26" s="56" t="s">
        <v>44</v>
      </c>
      <c r="K26" s="56">
        <v>-100</v>
      </c>
      <c r="L26" s="56">
        <v>-1</v>
      </c>
      <c r="M26" s="56" t="s">
        <v>115</v>
      </c>
      <c r="N26" s="56">
        <v>31</v>
      </c>
      <c r="O26" s="56">
        <v>2410</v>
      </c>
      <c r="P26" s="56">
        <v>1</v>
      </c>
      <c r="Q26" s="56">
        <v>1</v>
      </c>
      <c r="R26" s="56">
        <v>1</v>
      </c>
      <c r="S26" s="56" t="s">
        <v>45</v>
      </c>
      <c r="T26" s="56">
        <v>1</v>
      </c>
      <c r="U26" s="56" t="s">
        <v>116</v>
      </c>
      <c r="V26" s="56">
        <v>50</v>
      </c>
      <c r="W26" s="56" t="s">
        <v>117</v>
      </c>
      <c r="X26" s="56" t="s">
        <v>44</v>
      </c>
      <c r="Y26" s="56">
        <v>650011</v>
      </c>
      <c r="Z26" s="56" t="s">
        <v>839</v>
      </c>
      <c r="AA26" s="56" t="s">
        <v>838</v>
      </c>
      <c r="AB26" s="56">
        <v>327</v>
      </c>
      <c r="AC26" s="56">
        <v>0</v>
      </c>
      <c r="AD26" s="56">
        <v>83</v>
      </c>
      <c r="AE26" s="56" t="s">
        <v>837</v>
      </c>
      <c r="AF26" s="56">
        <v>30081</v>
      </c>
      <c r="AG26" s="57">
        <v>142841557721139</v>
      </c>
      <c r="AH26" s="56">
        <v>61</v>
      </c>
      <c r="AI26" s="56">
        <v>25</v>
      </c>
    </row>
    <row r="27" spans="1:35">
      <c r="A27" s="56" t="s">
        <v>840</v>
      </c>
      <c r="B27" s="56">
        <v>832</v>
      </c>
      <c r="C27" s="56">
        <v>1296402</v>
      </c>
      <c r="D27" s="56" t="s">
        <v>112</v>
      </c>
      <c r="E27" s="56" t="s">
        <v>113</v>
      </c>
      <c r="F27" s="56" t="s">
        <v>114</v>
      </c>
      <c r="G27" s="56" t="s">
        <v>44</v>
      </c>
      <c r="H27" s="56" t="s">
        <v>44</v>
      </c>
      <c r="I27" s="56" t="s">
        <v>45</v>
      </c>
      <c r="J27" s="56" t="s">
        <v>44</v>
      </c>
      <c r="K27" s="56">
        <v>-100</v>
      </c>
      <c r="L27" s="56">
        <v>-1</v>
      </c>
      <c r="M27" s="56" t="s">
        <v>115</v>
      </c>
      <c r="N27" s="56">
        <v>31</v>
      </c>
      <c r="O27" s="56">
        <v>2410</v>
      </c>
      <c r="P27" s="56">
        <v>1</v>
      </c>
      <c r="Q27" s="56">
        <v>1</v>
      </c>
      <c r="R27" s="56">
        <v>1</v>
      </c>
      <c r="S27" s="56" t="s">
        <v>45</v>
      </c>
      <c r="T27" s="56">
        <v>1</v>
      </c>
      <c r="U27" s="56" t="s">
        <v>116</v>
      </c>
      <c r="V27" s="56">
        <v>50</v>
      </c>
      <c r="W27" s="56" t="s">
        <v>117</v>
      </c>
      <c r="X27" s="56" t="s">
        <v>44</v>
      </c>
      <c r="Y27" s="56">
        <v>650011</v>
      </c>
      <c r="Z27" s="56" t="s">
        <v>839</v>
      </c>
      <c r="AA27" s="56" t="s">
        <v>838</v>
      </c>
      <c r="AB27" s="56">
        <v>327</v>
      </c>
      <c r="AC27" s="56">
        <v>0</v>
      </c>
      <c r="AD27" s="56">
        <v>83</v>
      </c>
      <c r="AE27" s="56" t="s">
        <v>837</v>
      </c>
      <c r="AF27" s="56">
        <v>30081</v>
      </c>
      <c r="AG27" s="57">
        <v>142841557721139</v>
      </c>
      <c r="AH27" s="56">
        <v>75</v>
      </c>
      <c r="AI27" s="56">
        <v>26</v>
      </c>
    </row>
    <row r="28" spans="1:35">
      <c r="A28" s="56" t="s">
        <v>836</v>
      </c>
      <c r="B28" s="56">
        <v>832</v>
      </c>
      <c r="C28" s="56">
        <v>1296402</v>
      </c>
      <c r="D28" s="56" t="s">
        <v>112</v>
      </c>
      <c r="E28" s="56" t="s">
        <v>113</v>
      </c>
      <c r="F28" s="56" t="s">
        <v>114</v>
      </c>
      <c r="G28" s="56" t="s">
        <v>44</v>
      </c>
      <c r="H28" s="56" t="s">
        <v>44</v>
      </c>
      <c r="I28" s="56" t="s">
        <v>45</v>
      </c>
      <c r="J28" s="56" t="s">
        <v>44</v>
      </c>
      <c r="K28" s="56">
        <v>-100</v>
      </c>
      <c r="L28" s="56">
        <v>-1</v>
      </c>
      <c r="M28" s="56" t="s">
        <v>115</v>
      </c>
      <c r="N28" s="56">
        <v>31</v>
      </c>
      <c r="O28" s="56">
        <v>1993</v>
      </c>
      <c r="P28" s="56">
        <v>1</v>
      </c>
      <c r="Q28" s="56">
        <v>1</v>
      </c>
      <c r="R28" s="56">
        <v>1</v>
      </c>
      <c r="S28" s="56" t="s">
        <v>45</v>
      </c>
      <c r="T28" s="56">
        <v>1</v>
      </c>
      <c r="U28" s="56" t="s">
        <v>116</v>
      </c>
      <c r="V28" s="56">
        <v>50</v>
      </c>
      <c r="W28" s="56" t="s">
        <v>117</v>
      </c>
      <c r="X28" s="56" t="s">
        <v>44</v>
      </c>
      <c r="Y28" s="56">
        <v>650011</v>
      </c>
      <c r="Z28" s="56" t="s">
        <v>835</v>
      </c>
      <c r="AA28" s="56" t="s">
        <v>834</v>
      </c>
      <c r="AB28" s="56">
        <v>411</v>
      </c>
      <c r="AC28" s="56">
        <v>0</v>
      </c>
      <c r="AD28" s="56">
        <v>96</v>
      </c>
      <c r="AE28" s="56" t="s">
        <v>833</v>
      </c>
      <c r="AF28" s="56">
        <v>32135</v>
      </c>
      <c r="AG28" s="57">
        <v>142770352323838</v>
      </c>
      <c r="AH28" s="56">
        <v>64</v>
      </c>
      <c r="AI28" s="56">
        <v>27</v>
      </c>
    </row>
    <row r="29" spans="1:35">
      <c r="A29" s="56" t="s">
        <v>832</v>
      </c>
      <c r="B29" s="56">
        <v>832</v>
      </c>
      <c r="C29" s="56">
        <v>1296402</v>
      </c>
      <c r="D29" s="56" t="s">
        <v>112</v>
      </c>
      <c r="E29" s="56" t="s">
        <v>113</v>
      </c>
      <c r="F29" s="56" t="s">
        <v>114</v>
      </c>
      <c r="G29" s="56" t="s">
        <v>44</v>
      </c>
      <c r="H29" s="56" t="s">
        <v>44</v>
      </c>
      <c r="I29" s="56" t="s">
        <v>45</v>
      </c>
      <c r="J29" s="56" t="s">
        <v>44</v>
      </c>
      <c r="K29" s="56">
        <v>-100</v>
      </c>
      <c r="L29" s="56">
        <v>-1</v>
      </c>
      <c r="M29" s="56" t="s">
        <v>115</v>
      </c>
      <c r="N29" s="56">
        <v>31</v>
      </c>
      <c r="O29" s="56">
        <v>3415</v>
      </c>
      <c r="P29" s="56">
        <v>1</v>
      </c>
      <c r="Q29" s="56">
        <v>1</v>
      </c>
      <c r="R29" s="56">
        <v>1</v>
      </c>
      <c r="S29" s="56" t="s">
        <v>45</v>
      </c>
      <c r="T29" s="56">
        <v>1</v>
      </c>
      <c r="U29" s="56" t="s">
        <v>116</v>
      </c>
      <c r="V29" s="56">
        <v>50</v>
      </c>
      <c r="W29" s="56" t="s">
        <v>117</v>
      </c>
      <c r="X29" s="56" t="s">
        <v>44</v>
      </c>
      <c r="Y29" s="56">
        <v>650011</v>
      </c>
      <c r="Z29" s="56" t="s">
        <v>831</v>
      </c>
      <c r="AA29" s="56" t="s">
        <v>830</v>
      </c>
      <c r="AB29" s="56">
        <v>425</v>
      </c>
      <c r="AC29" s="56">
        <v>0</v>
      </c>
      <c r="AD29" s="56">
        <v>27</v>
      </c>
      <c r="AE29" s="56" t="s">
        <v>829</v>
      </c>
      <c r="AF29" s="56">
        <v>31359</v>
      </c>
      <c r="AG29" s="57">
        <v>142687317841079</v>
      </c>
      <c r="AH29" s="56">
        <v>38</v>
      </c>
      <c r="AI29" s="56">
        <v>28</v>
      </c>
    </row>
    <row r="30" spans="1:35">
      <c r="A30" s="56" t="s">
        <v>828</v>
      </c>
      <c r="B30" s="56">
        <v>832</v>
      </c>
      <c r="C30" s="56">
        <v>1296402</v>
      </c>
      <c r="D30" s="56" t="s">
        <v>112</v>
      </c>
      <c r="E30" s="56" t="s">
        <v>113</v>
      </c>
      <c r="F30" s="56" t="s">
        <v>114</v>
      </c>
      <c r="G30" s="56" t="s">
        <v>44</v>
      </c>
      <c r="H30" s="56" t="s">
        <v>44</v>
      </c>
      <c r="I30" s="56" t="s">
        <v>45</v>
      </c>
      <c r="J30" s="56" t="s">
        <v>44</v>
      </c>
      <c r="K30" s="56">
        <v>-100</v>
      </c>
      <c r="L30" s="56">
        <v>-1</v>
      </c>
      <c r="M30" s="56" t="s">
        <v>115</v>
      </c>
      <c r="N30" s="56">
        <v>31</v>
      </c>
      <c r="O30" s="56">
        <v>4590</v>
      </c>
      <c r="P30" s="56">
        <v>1</v>
      </c>
      <c r="Q30" s="56">
        <v>1</v>
      </c>
      <c r="R30" s="56">
        <v>1</v>
      </c>
      <c r="S30" s="56" t="s">
        <v>45</v>
      </c>
      <c r="T30" s="56">
        <v>1</v>
      </c>
      <c r="U30" s="56" t="s">
        <v>116</v>
      </c>
      <c r="V30" s="56">
        <v>50</v>
      </c>
      <c r="W30" s="56" t="s">
        <v>117</v>
      </c>
      <c r="X30" s="56" t="s">
        <v>44</v>
      </c>
      <c r="Y30" s="56">
        <v>650011</v>
      </c>
      <c r="Z30" s="56" t="s">
        <v>827</v>
      </c>
      <c r="AA30" s="56" t="s">
        <v>826</v>
      </c>
      <c r="AB30" s="56">
        <v>556</v>
      </c>
      <c r="AC30" s="56">
        <v>0</v>
      </c>
      <c r="AD30" s="56">
        <v>79</v>
      </c>
      <c r="AE30" s="56" t="s">
        <v>825</v>
      </c>
      <c r="AF30" s="56">
        <v>30895</v>
      </c>
      <c r="AG30" s="57">
        <v>142279197901049</v>
      </c>
      <c r="AH30" s="56">
        <v>47</v>
      </c>
      <c r="AI30" s="56">
        <v>29</v>
      </c>
    </row>
    <row r="31" spans="1:35">
      <c r="A31" s="56" t="s">
        <v>824</v>
      </c>
      <c r="B31" s="56">
        <v>832</v>
      </c>
      <c r="C31" s="56">
        <v>1296402</v>
      </c>
      <c r="D31" s="56" t="s">
        <v>112</v>
      </c>
      <c r="E31" s="56" t="s">
        <v>113</v>
      </c>
      <c r="F31" s="56" t="s">
        <v>114</v>
      </c>
      <c r="G31" s="56" t="s">
        <v>44</v>
      </c>
      <c r="H31" s="56" t="s">
        <v>44</v>
      </c>
      <c r="I31" s="56" t="s">
        <v>45</v>
      </c>
      <c r="J31" s="56" t="s">
        <v>44</v>
      </c>
      <c r="K31" s="56">
        <v>-100</v>
      </c>
      <c r="L31" s="56">
        <v>-1</v>
      </c>
      <c r="M31" s="56" t="s">
        <v>115</v>
      </c>
      <c r="N31" s="56">
        <v>31</v>
      </c>
      <c r="O31" s="58">
        <v>2006</v>
      </c>
      <c r="P31" s="58">
        <v>1</v>
      </c>
      <c r="Q31" s="58">
        <v>1</v>
      </c>
      <c r="R31" s="58">
        <v>1</v>
      </c>
      <c r="S31" s="58" t="s">
        <v>45</v>
      </c>
      <c r="T31" s="58">
        <v>1</v>
      </c>
      <c r="U31" s="58" t="s">
        <v>116</v>
      </c>
      <c r="V31" s="58">
        <v>50</v>
      </c>
      <c r="W31" s="58" t="s">
        <v>117</v>
      </c>
      <c r="X31" s="58" t="s">
        <v>44</v>
      </c>
      <c r="Y31" s="58">
        <v>650011</v>
      </c>
      <c r="Z31" s="58" t="s">
        <v>823</v>
      </c>
      <c r="AA31" s="58" t="s">
        <v>822</v>
      </c>
      <c r="AB31" s="58">
        <v>29</v>
      </c>
      <c r="AC31" s="58">
        <v>0</v>
      </c>
      <c r="AD31" s="58">
        <v>0</v>
      </c>
      <c r="AE31" s="58" t="s">
        <v>821</v>
      </c>
      <c r="AF31" s="58">
        <v>32288</v>
      </c>
      <c r="AG31" s="59">
        <v>142199028485757</v>
      </c>
      <c r="AH31" s="58">
        <v>30</v>
      </c>
      <c r="AI31" s="58">
        <v>30</v>
      </c>
    </row>
    <row r="32" spans="1:35">
      <c r="A32" s="56" t="s">
        <v>820</v>
      </c>
      <c r="B32" s="56">
        <v>832</v>
      </c>
      <c r="C32" s="56">
        <v>1296402</v>
      </c>
      <c r="D32" s="56" t="s">
        <v>112</v>
      </c>
      <c r="E32" s="56" t="s">
        <v>113</v>
      </c>
      <c r="F32" s="56" t="s">
        <v>114</v>
      </c>
      <c r="G32" s="56" t="s">
        <v>44</v>
      </c>
      <c r="H32" s="56" t="s">
        <v>44</v>
      </c>
      <c r="I32" s="56" t="s">
        <v>45</v>
      </c>
      <c r="J32" s="56" t="s">
        <v>44</v>
      </c>
      <c r="K32" s="56">
        <v>-100</v>
      </c>
      <c r="L32" s="56">
        <v>-1</v>
      </c>
      <c r="M32" s="56" t="s">
        <v>115</v>
      </c>
      <c r="N32" s="56">
        <v>31</v>
      </c>
      <c r="O32" s="58">
        <v>3940</v>
      </c>
      <c r="P32" s="58">
        <v>1</v>
      </c>
      <c r="Q32" s="58">
        <v>1</v>
      </c>
      <c r="R32" s="58">
        <v>1</v>
      </c>
      <c r="S32" s="58" t="s">
        <v>45</v>
      </c>
      <c r="T32" s="58">
        <v>1</v>
      </c>
      <c r="U32" s="58" t="s">
        <v>116</v>
      </c>
      <c r="V32" s="58">
        <v>50</v>
      </c>
      <c r="W32" s="58" t="s">
        <v>117</v>
      </c>
      <c r="X32" s="58" t="s">
        <v>44</v>
      </c>
      <c r="Y32" s="58">
        <v>650011</v>
      </c>
      <c r="Z32" s="58" t="s">
        <v>819</v>
      </c>
      <c r="AA32" s="58" t="s">
        <v>818</v>
      </c>
      <c r="AB32" s="58">
        <v>503</v>
      </c>
      <c r="AC32" s="58">
        <v>14</v>
      </c>
      <c r="AD32" s="58">
        <v>74</v>
      </c>
      <c r="AE32" s="58" t="s">
        <v>817</v>
      </c>
      <c r="AF32" s="58">
        <v>35805</v>
      </c>
      <c r="AG32" s="59">
        <v>142123650674663</v>
      </c>
      <c r="AH32" s="58">
        <v>48</v>
      </c>
      <c r="AI32" s="58">
        <v>31</v>
      </c>
    </row>
    <row r="33" spans="1:35">
      <c r="A33" s="56" t="s">
        <v>816</v>
      </c>
      <c r="B33" s="56">
        <v>832</v>
      </c>
      <c r="C33" s="56">
        <v>1296402</v>
      </c>
      <c r="D33" s="56" t="s">
        <v>112</v>
      </c>
      <c r="E33" s="56" t="s">
        <v>113</v>
      </c>
      <c r="F33" s="56" t="s">
        <v>114</v>
      </c>
      <c r="G33" s="56" t="s">
        <v>44</v>
      </c>
      <c r="H33" s="56" t="s">
        <v>44</v>
      </c>
      <c r="I33" s="56" t="s">
        <v>45</v>
      </c>
      <c r="J33" s="56" t="s">
        <v>44</v>
      </c>
      <c r="K33" s="56">
        <v>-100</v>
      </c>
      <c r="L33" s="56">
        <v>-1</v>
      </c>
      <c r="M33" s="56" t="s">
        <v>115</v>
      </c>
      <c r="N33" s="56">
        <v>31</v>
      </c>
      <c r="O33" s="56">
        <v>5040</v>
      </c>
      <c r="P33" s="56">
        <v>1</v>
      </c>
      <c r="Q33" s="56">
        <v>1</v>
      </c>
      <c r="R33" s="56">
        <v>1</v>
      </c>
      <c r="S33" s="56" t="s">
        <v>45</v>
      </c>
      <c r="T33" s="56">
        <v>1</v>
      </c>
      <c r="U33" s="56" t="s">
        <v>116</v>
      </c>
      <c r="V33" s="56">
        <v>50</v>
      </c>
      <c r="W33" s="56" t="s">
        <v>117</v>
      </c>
      <c r="X33" s="56" t="s">
        <v>44</v>
      </c>
      <c r="Y33" s="56">
        <v>650011</v>
      </c>
      <c r="Z33" s="56" t="s">
        <v>815</v>
      </c>
      <c r="AA33" s="56" t="s">
        <v>814</v>
      </c>
      <c r="AB33" s="56">
        <v>10</v>
      </c>
      <c r="AC33" s="56">
        <v>19</v>
      </c>
      <c r="AD33" s="56">
        <v>31</v>
      </c>
      <c r="AE33" s="56" t="s">
        <v>813</v>
      </c>
      <c r="AF33" s="56">
        <v>28870</v>
      </c>
      <c r="AG33" s="57">
        <v>142075097451274</v>
      </c>
      <c r="AH33" s="56">
        <v>60</v>
      </c>
      <c r="AI33" s="56">
        <v>32</v>
      </c>
    </row>
    <row r="34" spans="1:35">
      <c r="A34" s="56" t="s">
        <v>812</v>
      </c>
      <c r="B34" s="56">
        <v>832</v>
      </c>
      <c r="C34" s="56">
        <v>1296402</v>
      </c>
      <c r="D34" s="56" t="s">
        <v>112</v>
      </c>
      <c r="E34" s="56" t="s">
        <v>113</v>
      </c>
      <c r="F34" s="56" t="s">
        <v>114</v>
      </c>
      <c r="G34" s="56" t="s">
        <v>44</v>
      </c>
      <c r="H34" s="56" t="s">
        <v>44</v>
      </c>
      <c r="I34" s="56" t="s">
        <v>45</v>
      </c>
      <c r="J34" s="56" t="s">
        <v>44</v>
      </c>
      <c r="K34" s="56">
        <v>-100</v>
      </c>
      <c r="L34" s="56">
        <v>-1</v>
      </c>
      <c r="M34" s="56" t="s">
        <v>115</v>
      </c>
      <c r="N34" s="56">
        <v>31</v>
      </c>
      <c r="O34" s="56">
        <v>3254</v>
      </c>
      <c r="P34" s="56">
        <v>1</v>
      </c>
      <c r="Q34" s="56">
        <v>1</v>
      </c>
      <c r="R34" s="56">
        <v>1</v>
      </c>
      <c r="S34" s="56" t="s">
        <v>45</v>
      </c>
      <c r="T34" s="56">
        <v>1</v>
      </c>
      <c r="U34" s="56" t="s">
        <v>116</v>
      </c>
      <c r="V34" s="56">
        <v>50</v>
      </c>
      <c r="W34" s="56" t="s">
        <v>117</v>
      </c>
      <c r="X34" s="56" t="s">
        <v>44</v>
      </c>
      <c r="Y34" s="56">
        <v>650011</v>
      </c>
      <c r="Z34" s="56" t="s">
        <v>811</v>
      </c>
      <c r="AA34" s="56" t="s">
        <v>810</v>
      </c>
      <c r="AB34" s="56">
        <v>584</v>
      </c>
      <c r="AC34" s="56">
        <v>0</v>
      </c>
      <c r="AD34" s="56">
        <v>147</v>
      </c>
      <c r="AE34" s="56" t="s">
        <v>809</v>
      </c>
      <c r="AF34" s="56">
        <v>35155</v>
      </c>
      <c r="AG34" s="57">
        <v>141953410794603</v>
      </c>
      <c r="AH34" s="56">
        <v>42</v>
      </c>
      <c r="AI34" s="56">
        <v>33</v>
      </c>
    </row>
    <row r="35" spans="1:35">
      <c r="A35" s="56" t="s">
        <v>808</v>
      </c>
      <c r="B35" s="56">
        <v>832</v>
      </c>
      <c r="C35" s="56">
        <v>1296402</v>
      </c>
      <c r="D35" s="56" t="s">
        <v>112</v>
      </c>
      <c r="E35" s="56" t="s">
        <v>113</v>
      </c>
      <c r="F35" s="56" t="s">
        <v>114</v>
      </c>
      <c r="G35" s="56" t="s">
        <v>44</v>
      </c>
      <c r="H35" s="56" t="s">
        <v>44</v>
      </c>
      <c r="I35" s="56" t="s">
        <v>45</v>
      </c>
      <c r="J35" s="56" t="s">
        <v>44</v>
      </c>
      <c r="K35" s="56">
        <v>-100</v>
      </c>
      <c r="L35" s="56">
        <v>-1</v>
      </c>
      <c r="M35" s="56" t="s">
        <v>115</v>
      </c>
      <c r="N35" s="56">
        <v>31</v>
      </c>
      <c r="O35" s="56">
        <v>8611</v>
      </c>
      <c r="P35" s="56">
        <v>1</v>
      </c>
      <c r="Q35" s="56">
        <v>1</v>
      </c>
      <c r="R35" s="56">
        <v>1</v>
      </c>
      <c r="S35" s="56" t="s">
        <v>45</v>
      </c>
      <c r="T35" s="56">
        <v>1</v>
      </c>
      <c r="U35" s="56" t="s">
        <v>116</v>
      </c>
      <c r="V35" s="56">
        <v>50</v>
      </c>
      <c r="W35" s="56" t="s">
        <v>117</v>
      </c>
      <c r="X35" s="56" t="s">
        <v>44</v>
      </c>
      <c r="Y35" s="56">
        <v>650011</v>
      </c>
      <c r="Z35" s="56" t="s">
        <v>807</v>
      </c>
      <c r="AA35" s="56" t="s">
        <v>806</v>
      </c>
      <c r="AB35" s="56">
        <v>359</v>
      </c>
      <c r="AC35" s="56">
        <v>15</v>
      </c>
      <c r="AD35" s="56">
        <v>69</v>
      </c>
      <c r="AE35" s="56" t="s">
        <v>805</v>
      </c>
      <c r="AF35" s="56">
        <v>31108</v>
      </c>
      <c r="AG35" s="57">
        <v>141898308845577</v>
      </c>
      <c r="AH35" s="56">
        <v>74</v>
      </c>
      <c r="AI35" s="56">
        <v>34</v>
      </c>
    </row>
    <row r="36" spans="1:35">
      <c r="A36" s="56" t="s">
        <v>804</v>
      </c>
      <c r="B36" s="56">
        <v>832</v>
      </c>
      <c r="C36" s="56">
        <v>1296402</v>
      </c>
      <c r="D36" s="56" t="s">
        <v>112</v>
      </c>
      <c r="E36" s="56" t="s">
        <v>113</v>
      </c>
      <c r="F36" s="56" t="s">
        <v>114</v>
      </c>
      <c r="G36" s="56" t="s">
        <v>44</v>
      </c>
      <c r="H36" s="56" t="s">
        <v>44</v>
      </c>
      <c r="I36" s="56" t="s">
        <v>45</v>
      </c>
      <c r="J36" s="56" t="s">
        <v>44</v>
      </c>
      <c r="K36" s="56">
        <v>-100</v>
      </c>
      <c r="L36" s="56">
        <v>-1</v>
      </c>
      <c r="M36" s="56" t="s">
        <v>115</v>
      </c>
      <c r="N36" s="56">
        <v>31</v>
      </c>
      <c r="O36" s="56">
        <v>3934</v>
      </c>
      <c r="P36" s="56">
        <v>1</v>
      </c>
      <c r="Q36" s="56">
        <v>1</v>
      </c>
      <c r="R36" s="56">
        <v>1</v>
      </c>
      <c r="S36" s="56" t="s">
        <v>45</v>
      </c>
      <c r="T36" s="56">
        <v>1</v>
      </c>
      <c r="U36" s="56" t="s">
        <v>116</v>
      </c>
      <c r="V36" s="56">
        <v>50</v>
      </c>
      <c r="W36" s="56" t="s">
        <v>117</v>
      </c>
      <c r="X36" s="56" t="s">
        <v>44</v>
      </c>
      <c r="Y36" s="56">
        <v>650011</v>
      </c>
      <c r="Z36" s="56" t="s">
        <v>803</v>
      </c>
      <c r="AA36" s="56" t="s">
        <v>802</v>
      </c>
      <c r="AB36" s="56">
        <v>511</v>
      </c>
      <c r="AC36" s="56">
        <v>0</v>
      </c>
      <c r="AD36" s="56">
        <v>65</v>
      </c>
      <c r="AE36" s="56" t="s">
        <v>801</v>
      </c>
      <c r="AF36" s="56">
        <v>28638</v>
      </c>
      <c r="AG36" s="57">
        <v>141796164917541</v>
      </c>
      <c r="AH36" s="56">
        <v>52</v>
      </c>
      <c r="AI36" s="56">
        <v>35</v>
      </c>
    </row>
    <row r="37" spans="1:35">
      <c r="A37" s="56" t="s">
        <v>800</v>
      </c>
      <c r="B37" s="56">
        <v>832</v>
      </c>
      <c r="C37" s="56">
        <v>1296402</v>
      </c>
      <c r="D37" s="56" t="s">
        <v>112</v>
      </c>
      <c r="E37" s="56" t="s">
        <v>113</v>
      </c>
      <c r="F37" s="56" t="s">
        <v>114</v>
      </c>
      <c r="G37" s="56" t="s">
        <v>44</v>
      </c>
      <c r="H37" s="56" t="s">
        <v>44</v>
      </c>
      <c r="I37" s="56" t="s">
        <v>45</v>
      </c>
      <c r="J37" s="56" t="s">
        <v>44</v>
      </c>
      <c r="K37" s="56">
        <v>-100</v>
      </c>
      <c r="L37" s="56">
        <v>-1</v>
      </c>
      <c r="M37" s="56" t="s">
        <v>115</v>
      </c>
      <c r="N37" s="56">
        <v>31</v>
      </c>
      <c r="O37" s="56">
        <v>1774</v>
      </c>
      <c r="P37" s="56">
        <v>1</v>
      </c>
      <c r="Q37" s="56">
        <v>1</v>
      </c>
      <c r="R37" s="56">
        <v>1</v>
      </c>
      <c r="S37" s="56" t="s">
        <v>45</v>
      </c>
      <c r="T37" s="56">
        <v>1</v>
      </c>
      <c r="U37" s="56" t="s">
        <v>116</v>
      </c>
      <c r="V37" s="56">
        <v>50</v>
      </c>
      <c r="W37" s="56" t="s">
        <v>117</v>
      </c>
      <c r="X37" s="56" t="s">
        <v>44</v>
      </c>
      <c r="Y37" s="56">
        <v>650011</v>
      </c>
      <c r="Z37" s="56" t="s">
        <v>799</v>
      </c>
      <c r="AA37" s="56" t="s">
        <v>798</v>
      </c>
      <c r="AB37" s="56">
        <v>399</v>
      </c>
      <c r="AC37" s="56">
        <v>0</v>
      </c>
      <c r="AD37" s="56">
        <v>64</v>
      </c>
      <c r="AE37" s="56" t="s">
        <v>797</v>
      </c>
      <c r="AF37" s="56">
        <v>34960</v>
      </c>
      <c r="AG37" s="57">
        <v>141648575712144</v>
      </c>
      <c r="AH37" s="56">
        <v>49</v>
      </c>
      <c r="AI37" s="56">
        <v>36</v>
      </c>
    </row>
    <row r="38" spans="1:35">
      <c r="A38" s="56" t="s">
        <v>796</v>
      </c>
      <c r="B38" s="56">
        <v>832</v>
      </c>
      <c r="C38" s="56">
        <v>1296402</v>
      </c>
      <c r="D38" s="56" t="s">
        <v>112</v>
      </c>
      <c r="E38" s="56" t="s">
        <v>113</v>
      </c>
      <c r="F38" s="56" t="s">
        <v>114</v>
      </c>
      <c r="G38" s="56" t="s">
        <v>44</v>
      </c>
      <c r="H38" s="56" t="s">
        <v>44</v>
      </c>
      <c r="I38" s="56" t="s">
        <v>45</v>
      </c>
      <c r="J38" s="56" t="s">
        <v>44</v>
      </c>
      <c r="K38" s="56">
        <v>-100</v>
      </c>
      <c r="L38" s="56">
        <v>-1</v>
      </c>
      <c r="M38" s="56" t="s">
        <v>115</v>
      </c>
      <c r="N38" s="56">
        <v>31</v>
      </c>
      <c r="O38" s="56">
        <v>2968</v>
      </c>
      <c r="P38" s="56">
        <v>1</v>
      </c>
      <c r="Q38" s="56">
        <v>1</v>
      </c>
      <c r="R38" s="56">
        <v>1</v>
      </c>
      <c r="S38" s="56" t="s">
        <v>45</v>
      </c>
      <c r="T38" s="56">
        <v>1</v>
      </c>
      <c r="U38" s="56" t="s">
        <v>116</v>
      </c>
      <c r="V38" s="56">
        <v>50</v>
      </c>
      <c r="W38" s="56" t="s">
        <v>117</v>
      </c>
      <c r="X38" s="56" t="s">
        <v>44</v>
      </c>
      <c r="Y38" s="56">
        <v>650011</v>
      </c>
      <c r="Z38" s="56" t="s">
        <v>795</v>
      </c>
      <c r="AA38" s="56" t="s">
        <v>794</v>
      </c>
      <c r="AB38" s="56">
        <v>289</v>
      </c>
      <c r="AC38" s="56">
        <v>0</v>
      </c>
      <c r="AD38" s="56">
        <v>83</v>
      </c>
      <c r="AE38" s="56" t="s">
        <v>793</v>
      </c>
      <c r="AF38" s="56">
        <v>28532</v>
      </c>
      <c r="AG38" s="57">
        <v>141580011994003</v>
      </c>
      <c r="AH38" s="56">
        <v>68</v>
      </c>
      <c r="AI38" s="56">
        <v>37</v>
      </c>
    </row>
    <row r="39" spans="1:35">
      <c r="A39" s="56" t="s">
        <v>792</v>
      </c>
      <c r="B39" s="56">
        <v>832</v>
      </c>
      <c r="C39" s="56">
        <v>1296402</v>
      </c>
      <c r="D39" s="56" t="s">
        <v>112</v>
      </c>
      <c r="E39" s="56" t="s">
        <v>113</v>
      </c>
      <c r="F39" s="56" t="s">
        <v>114</v>
      </c>
      <c r="G39" s="56" t="s">
        <v>44</v>
      </c>
      <c r="H39" s="56" t="s">
        <v>44</v>
      </c>
      <c r="I39" s="56" t="s">
        <v>45</v>
      </c>
      <c r="J39" s="56" t="s">
        <v>44</v>
      </c>
      <c r="K39" s="56">
        <v>-100</v>
      </c>
      <c r="L39" s="56">
        <v>-1</v>
      </c>
      <c r="M39" s="56" t="s">
        <v>115</v>
      </c>
      <c r="N39" s="56">
        <v>31</v>
      </c>
      <c r="O39" s="56">
        <v>4556</v>
      </c>
      <c r="P39" s="56">
        <v>1</v>
      </c>
      <c r="Q39" s="56">
        <v>1</v>
      </c>
      <c r="R39" s="56">
        <v>1</v>
      </c>
      <c r="S39" s="56" t="s">
        <v>45</v>
      </c>
      <c r="T39" s="56">
        <v>1</v>
      </c>
      <c r="U39" s="56" t="s">
        <v>116</v>
      </c>
      <c r="V39" s="56">
        <v>50</v>
      </c>
      <c r="W39" s="56" t="s">
        <v>117</v>
      </c>
      <c r="X39" s="56" t="s">
        <v>44</v>
      </c>
      <c r="Y39" s="56">
        <v>650011</v>
      </c>
      <c r="Z39" s="56" t="s">
        <v>791</v>
      </c>
      <c r="AA39" s="56" t="s">
        <v>790</v>
      </c>
      <c r="AB39" s="56">
        <v>94</v>
      </c>
      <c r="AC39" s="56">
        <v>0</v>
      </c>
      <c r="AD39" s="56">
        <v>135</v>
      </c>
      <c r="AE39" s="56" t="s">
        <v>789</v>
      </c>
      <c r="AF39" s="56">
        <v>27528</v>
      </c>
      <c r="AG39" s="57">
        <v>141575460269865</v>
      </c>
      <c r="AH39" s="56">
        <v>45</v>
      </c>
      <c r="AI39" s="56">
        <v>38</v>
      </c>
    </row>
    <row r="40" spans="1:35">
      <c r="A40" s="56" t="s">
        <v>788</v>
      </c>
      <c r="B40" s="56">
        <v>832</v>
      </c>
      <c r="C40" s="56">
        <v>1296402</v>
      </c>
      <c r="D40" s="56" t="s">
        <v>112</v>
      </c>
      <c r="E40" s="56" t="s">
        <v>113</v>
      </c>
      <c r="F40" s="56" t="s">
        <v>114</v>
      </c>
      <c r="G40" s="56" t="s">
        <v>44</v>
      </c>
      <c r="H40" s="56" t="s">
        <v>44</v>
      </c>
      <c r="I40" s="56" t="s">
        <v>45</v>
      </c>
      <c r="J40" s="56" t="s">
        <v>44</v>
      </c>
      <c r="K40" s="56">
        <v>-100</v>
      </c>
      <c r="L40" s="56">
        <v>-1</v>
      </c>
      <c r="M40" s="56" t="s">
        <v>115</v>
      </c>
      <c r="N40" s="56">
        <v>31</v>
      </c>
      <c r="O40" s="56">
        <v>2458</v>
      </c>
      <c r="P40" s="56">
        <v>1</v>
      </c>
      <c r="Q40" s="56">
        <v>1</v>
      </c>
      <c r="R40" s="56">
        <v>1</v>
      </c>
      <c r="S40" s="56" t="s">
        <v>45</v>
      </c>
      <c r="T40" s="56">
        <v>1</v>
      </c>
      <c r="U40" s="56" t="s">
        <v>116</v>
      </c>
      <c r="V40" s="56">
        <v>50</v>
      </c>
      <c r="W40" s="56" t="s">
        <v>117</v>
      </c>
      <c r="X40" s="56" t="s">
        <v>44</v>
      </c>
      <c r="Y40" s="56">
        <v>650011</v>
      </c>
      <c r="Z40" s="56" t="s">
        <v>787</v>
      </c>
      <c r="AA40" s="56" t="s">
        <v>786</v>
      </c>
      <c r="AB40" s="56">
        <v>488</v>
      </c>
      <c r="AC40" s="56">
        <v>2</v>
      </c>
      <c r="AD40" s="56">
        <v>174</v>
      </c>
      <c r="AE40" s="56" t="s">
        <v>785</v>
      </c>
      <c r="AF40" s="56">
        <v>32420</v>
      </c>
      <c r="AG40" s="57">
        <v>141388155922039</v>
      </c>
      <c r="AH40" s="56">
        <v>18</v>
      </c>
      <c r="AI40" s="56">
        <v>39</v>
      </c>
    </row>
    <row r="41" spans="1:35">
      <c r="A41" s="56" t="s">
        <v>784</v>
      </c>
      <c r="B41" s="56">
        <v>832</v>
      </c>
      <c r="C41" s="56">
        <v>1296402</v>
      </c>
      <c r="D41" s="56" t="s">
        <v>112</v>
      </c>
      <c r="E41" s="56" t="s">
        <v>113</v>
      </c>
      <c r="F41" s="56" t="s">
        <v>114</v>
      </c>
      <c r="G41" s="56" t="s">
        <v>44</v>
      </c>
      <c r="H41" s="56" t="s">
        <v>44</v>
      </c>
      <c r="I41" s="56" t="s">
        <v>45</v>
      </c>
      <c r="J41" s="56" t="s">
        <v>44</v>
      </c>
      <c r="K41" s="56">
        <v>-100</v>
      </c>
      <c r="L41" s="56">
        <v>-1</v>
      </c>
      <c r="M41" s="56" t="s">
        <v>115</v>
      </c>
      <c r="N41" s="56">
        <v>31</v>
      </c>
      <c r="O41" s="56">
        <v>374</v>
      </c>
      <c r="P41" s="56">
        <v>1</v>
      </c>
      <c r="Q41" s="56">
        <v>1</v>
      </c>
      <c r="R41" s="56">
        <v>1</v>
      </c>
      <c r="S41" s="56" t="s">
        <v>45</v>
      </c>
      <c r="T41" s="56">
        <v>1</v>
      </c>
      <c r="U41" s="56" t="s">
        <v>116</v>
      </c>
      <c r="V41" s="56">
        <v>50</v>
      </c>
      <c r="W41" s="56" t="s">
        <v>117</v>
      </c>
      <c r="X41" s="56" t="s">
        <v>44</v>
      </c>
      <c r="Y41" s="56">
        <v>650011</v>
      </c>
      <c r="Z41" s="56" t="s">
        <v>783</v>
      </c>
      <c r="AA41" s="56" t="s">
        <v>782</v>
      </c>
      <c r="AB41" s="56">
        <v>722</v>
      </c>
      <c r="AC41" s="56">
        <v>0</v>
      </c>
      <c r="AD41" s="56">
        <v>8</v>
      </c>
      <c r="AE41" s="56" t="s">
        <v>781</v>
      </c>
      <c r="AF41" s="56">
        <v>33557</v>
      </c>
      <c r="AG41" s="57">
        <v>141323362818591</v>
      </c>
      <c r="AH41" s="56">
        <v>34</v>
      </c>
      <c r="AI41" s="56">
        <v>40</v>
      </c>
    </row>
    <row r="42" spans="1:35">
      <c r="A42" s="56" t="s">
        <v>780</v>
      </c>
      <c r="B42" s="56">
        <v>832</v>
      </c>
      <c r="C42" s="56">
        <v>1296402</v>
      </c>
      <c r="D42" s="56" t="s">
        <v>112</v>
      </c>
      <c r="E42" s="56" t="s">
        <v>113</v>
      </c>
      <c r="F42" s="56" t="s">
        <v>114</v>
      </c>
      <c r="G42" s="56" t="s">
        <v>44</v>
      </c>
      <c r="H42" s="56" t="s">
        <v>44</v>
      </c>
      <c r="I42" s="56" t="s">
        <v>45</v>
      </c>
      <c r="J42" s="56" t="s">
        <v>44</v>
      </c>
      <c r="K42" s="56">
        <v>-100</v>
      </c>
      <c r="L42" s="56">
        <v>-1</v>
      </c>
      <c r="M42" s="56" t="s">
        <v>115</v>
      </c>
      <c r="N42" s="56">
        <v>31</v>
      </c>
      <c r="O42" s="56">
        <v>3254</v>
      </c>
      <c r="P42" s="56">
        <v>1</v>
      </c>
      <c r="Q42" s="56">
        <v>1</v>
      </c>
      <c r="R42" s="56">
        <v>1</v>
      </c>
      <c r="S42" s="56" t="s">
        <v>45</v>
      </c>
      <c r="T42" s="56">
        <v>1</v>
      </c>
      <c r="U42" s="56" t="s">
        <v>116</v>
      </c>
      <c r="V42" s="56">
        <v>50</v>
      </c>
      <c r="W42" s="56" t="s">
        <v>117</v>
      </c>
      <c r="X42" s="56" t="s">
        <v>44</v>
      </c>
      <c r="Y42" s="56">
        <v>650011</v>
      </c>
      <c r="Z42" s="56" t="s">
        <v>779</v>
      </c>
      <c r="AA42" s="56" t="s">
        <v>778</v>
      </c>
      <c r="AB42" s="56">
        <v>703</v>
      </c>
      <c r="AC42" s="56">
        <v>1</v>
      </c>
      <c r="AD42" s="56">
        <v>127</v>
      </c>
      <c r="AE42" s="56" t="s">
        <v>777</v>
      </c>
      <c r="AF42" s="56">
        <v>30035</v>
      </c>
      <c r="AG42" s="57">
        <v>141309092953523</v>
      </c>
      <c r="AH42" s="56">
        <v>76</v>
      </c>
      <c r="AI42" s="56">
        <v>41</v>
      </c>
    </row>
    <row r="43" spans="1:35">
      <c r="A43" s="56" t="s">
        <v>776</v>
      </c>
      <c r="B43" s="56">
        <v>832</v>
      </c>
      <c r="C43" s="56">
        <v>1296402</v>
      </c>
      <c r="D43" s="56" t="s">
        <v>112</v>
      </c>
      <c r="E43" s="56" t="s">
        <v>113</v>
      </c>
      <c r="F43" s="56" t="s">
        <v>114</v>
      </c>
      <c r="G43" s="56" t="s">
        <v>44</v>
      </c>
      <c r="H43" s="56" t="s">
        <v>44</v>
      </c>
      <c r="I43" s="56" t="s">
        <v>45</v>
      </c>
      <c r="J43" s="56" t="s">
        <v>44</v>
      </c>
      <c r="K43" s="56">
        <v>-100</v>
      </c>
      <c r="L43" s="56">
        <v>-1</v>
      </c>
      <c r="M43" s="56" t="s">
        <v>115</v>
      </c>
      <c r="N43" s="56">
        <v>31</v>
      </c>
      <c r="O43" s="56">
        <v>3957</v>
      </c>
      <c r="P43" s="56">
        <v>1</v>
      </c>
      <c r="Q43" s="56">
        <v>1</v>
      </c>
      <c r="R43" s="56">
        <v>1</v>
      </c>
      <c r="S43" s="56" t="s">
        <v>45</v>
      </c>
      <c r="T43" s="56">
        <v>1</v>
      </c>
      <c r="U43" s="56" t="s">
        <v>116</v>
      </c>
      <c r="V43" s="56">
        <v>50</v>
      </c>
      <c r="W43" s="56" t="s">
        <v>117</v>
      </c>
      <c r="X43" s="56" t="s">
        <v>44</v>
      </c>
      <c r="Y43" s="56">
        <v>650011</v>
      </c>
      <c r="Z43" s="56" t="s">
        <v>775</v>
      </c>
      <c r="AA43" s="56" t="s">
        <v>774</v>
      </c>
      <c r="AB43" s="56">
        <v>968</v>
      </c>
      <c r="AC43" s="56">
        <v>73</v>
      </c>
      <c r="AD43" s="56">
        <v>198</v>
      </c>
      <c r="AE43" s="56" t="s">
        <v>773</v>
      </c>
      <c r="AF43" s="56">
        <v>32293</v>
      </c>
      <c r="AG43" s="57">
        <v>138387986506747</v>
      </c>
      <c r="AH43" s="56">
        <v>27</v>
      </c>
      <c r="AI43" s="56">
        <v>42</v>
      </c>
    </row>
    <row r="44" spans="1:35">
      <c r="A44" s="56" t="s">
        <v>772</v>
      </c>
      <c r="B44" s="56">
        <v>832</v>
      </c>
      <c r="C44" s="56">
        <v>1296402</v>
      </c>
      <c r="D44" s="56" t="s">
        <v>112</v>
      </c>
      <c r="E44" s="56" t="s">
        <v>113</v>
      </c>
      <c r="F44" s="56" t="s">
        <v>114</v>
      </c>
      <c r="G44" s="56" t="s">
        <v>44</v>
      </c>
      <c r="H44" s="56" t="s">
        <v>44</v>
      </c>
      <c r="I44" s="56" t="s">
        <v>45</v>
      </c>
      <c r="J44" s="56" t="s">
        <v>44</v>
      </c>
      <c r="K44" s="56">
        <v>-100</v>
      </c>
      <c r="L44" s="56">
        <v>-1</v>
      </c>
      <c r="M44" s="56" t="s">
        <v>115</v>
      </c>
      <c r="N44" s="56">
        <v>31</v>
      </c>
      <c r="O44" s="56">
        <v>393</v>
      </c>
      <c r="P44" s="56">
        <v>1</v>
      </c>
      <c r="Q44" s="56">
        <v>1</v>
      </c>
      <c r="R44" s="56">
        <v>1</v>
      </c>
      <c r="S44" s="56" t="s">
        <v>45</v>
      </c>
      <c r="T44" s="56">
        <v>1</v>
      </c>
      <c r="U44" s="56" t="s">
        <v>116</v>
      </c>
      <c r="V44" s="56">
        <v>50</v>
      </c>
      <c r="W44" s="56" t="s">
        <v>117</v>
      </c>
      <c r="X44" s="56" t="s">
        <v>44</v>
      </c>
      <c r="Y44" s="56">
        <v>650011</v>
      </c>
      <c r="Z44" s="56" t="s">
        <v>771</v>
      </c>
      <c r="AA44" s="56" t="s">
        <v>770</v>
      </c>
      <c r="AB44" s="56">
        <v>543</v>
      </c>
      <c r="AC44" s="56">
        <v>61</v>
      </c>
      <c r="AD44" s="56">
        <v>70</v>
      </c>
      <c r="AE44" s="56" t="s">
        <v>769</v>
      </c>
      <c r="AF44" s="56">
        <v>35281</v>
      </c>
      <c r="AG44" s="57">
        <v>138145905547226</v>
      </c>
      <c r="AH44" s="56">
        <v>13</v>
      </c>
      <c r="AI44" s="56">
        <v>43</v>
      </c>
    </row>
    <row r="45" spans="1:35">
      <c r="A45" s="56" t="s">
        <v>768</v>
      </c>
      <c r="B45" s="56">
        <v>832</v>
      </c>
      <c r="C45" s="56">
        <v>1296402</v>
      </c>
      <c r="D45" s="56" t="s">
        <v>112</v>
      </c>
      <c r="E45" s="56" t="s">
        <v>113</v>
      </c>
      <c r="F45" s="56" t="s">
        <v>114</v>
      </c>
      <c r="G45" s="56" t="s">
        <v>44</v>
      </c>
      <c r="H45" s="56" t="s">
        <v>44</v>
      </c>
      <c r="I45" s="56" t="s">
        <v>45</v>
      </c>
      <c r="J45" s="56" t="s">
        <v>44</v>
      </c>
      <c r="K45" s="56">
        <v>-100</v>
      </c>
      <c r="L45" s="56">
        <v>-1</v>
      </c>
      <c r="M45" s="56" t="s">
        <v>115</v>
      </c>
      <c r="N45" s="56">
        <v>31</v>
      </c>
      <c r="O45" s="56">
        <v>584</v>
      </c>
      <c r="P45" s="56">
        <v>1</v>
      </c>
      <c r="Q45" s="56">
        <v>1</v>
      </c>
      <c r="R45" s="56">
        <v>1</v>
      </c>
      <c r="S45" s="56" t="s">
        <v>45</v>
      </c>
      <c r="T45" s="56">
        <v>1</v>
      </c>
      <c r="U45" s="56" t="s">
        <v>116</v>
      </c>
      <c r="V45" s="56">
        <v>50</v>
      </c>
      <c r="W45" s="56" t="s">
        <v>117</v>
      </c>
      <c r="X45" s="56" t="s">
        <v>44</v>
      </c>
      <c r="Y45" s="56">
        <v>650011</v>
      </c>
      <c r="Z45" s="56" t="s">
        <v>767</v>
      </c>
      <c r="AA45" s="56" t="s">
        <v>766</v>
      </c>
      <c r="AB45" s="56">
        <v>439</v>
      </c>
      <c r="AC45" s="56">
        <v>0</v>
      </c>
      <c r="AD45" s="56">
        <v>0</v>
      </c>
      <c r="AE45" s="56" t="s">
        <v>765</v>
      </c>
      <c r="AF45" s="56">
        <v>28399</v>
      </c>
      <c r="AG45" s="57">
        <v>137538292353823</v>
      </c>
      <c r="AH45" s="56">
        <v>44</v>
      </c>
      <c r="AI45" s="56">
        <v>44</v>
      </c>
    </row>
    <row r="46" spans="1:35">
      <c r="A46" s="56" t="s">
        <v>764</v>
      </c>
      <c r="B46" s="56">
        <v>832</v>
      </c>
      <c r="C46" s="56">
        <v>1296402</v>
      </c>
      <c r="D46" s="56" t="s">
        <v>112</v>
      </c>
      <c r="E46" s="56" t="s">
        <v>113</v>
      </c>
      <c r="F46" s="56" t="s">
        <v>114</v>
      </c>
      <c r="G46" s="56" t="s">
        <v>44</v>
      </c>
      <c r="H46" s="56" t="s">
        <v>44</v>
      </c>
      <c r="I46" s="56" t="s">
        <v>45</v>
      </c>
      <c r="J46" s="56" t="s">
        <v>44</v>
      </c>
      <c r="K46" s="56">
        <v>-100</v>
      </c>
      <c r="L46" s="56">
        <v>-1</v>
      </c>
      <c r="M46" s="56" t="s">
        <v>115</v>
      </c>
      <c r="N46" s="56">
        <v>31</v>
      </c>
      <c r="O46" s="58">
        <v>138</v>
      </c>
      <c r="P46" s="58">
        <v>1</v>
      </c>
      <c r="Q46" s="58">
        <v>1</v>
      </c>
      <c r="R46" s="58">
        <v>1</v>
      </c>
      <c r="S46" s="58" t="s">
        <v>45</v>
      </c>
      <c r="T46" s="58">
        <v>1</v>
      </c>
      <c r="U46" s="58" t="s">
        <v>116</v>
      </c>
      <c r="V46" s="58">
        <v>50</v>
      </c>
      <c r="W46" s="58" t="s">
        <v>117</v>
      </c>
      <c r="X46" s="58" t="s">
        <v>44</v>
      </c>
      <c r="Y46" s="58">
        <v>650011</v>
      </c>
      <c r="Z46" s="58" t="s">
        <v>763</v>
      </c>
      <c r="AA46" s="58" t="s">
        <v>762</v>
      </c>
      <c r="AB46" s="58">
        <v>170</v>
      </c>
      <c r="AC46" s="58">
        <v>25</v>
      </c>
      <c r="AD46" s="58">
        <v>12</v>
      </c>
      <c r="AE46" s="58" t="s">
        <v>761</v>
      </c>
      <c r="AF46" s="58">
        <v>33601</v>
      </c>
      <c r="AG46" s="59">
        <v>137527254872564</v>
      </c>
      <c r="AH46" s="58">
        <v>19</v>
      </c>
      <c r="AI46" s="58">
        <v>45</v>
      </c>
    </row>
    <row r="47" spans="1:35">
      <c r="A47" s="56" t="s">
        <v>760</v>
      </c>
      <c r="B47" s="56">
        <v>832</v>
      </c>
      <c r="C47" s="56">
        <v>1296402</v>
      </c>
      <c r="D47" s="56" t="s">
        <v>112</v>
      </c>
      <c r="E47" s="56" t="s">
        <v>113</v>
      </c>
      <c r="F47" s="56" t="s">
        <v>114</v>
      </c>
      <c r="G47" s="56" t="s">
        <v>44</v>
      </c>
      <c r="H47" s="56" t="s">
        <v>44</v>
      </c>
      <c r="I47" s="56" t="s">
        <v>45</v>
      </c>
      <c r="J47" s="56" t="s">
        <v>44</v>
      </c>
      <c r="K47" s="56">
        <v>-100</v>
      </c>
      <c r="L47" s="56">
        <v>-1</v>
      </c>
      <c r="M47" s="56" t="s">
        <v>115</v>
      </c>
      <c r="N47" s="56">
        <v>31</v>
      </c>
      <c r="O47" s="56">
        <v>816</v>
      </c>
      <c r="P47" s="56">
        <v>1</v>
      </c>
      <c r="Q47" s="56">
        <v>1</v>
      </c>
      <c r="R47" s="56">
        <v>1</v>
      </c>
      <c r="S47" s="56" t="s">
        <v>45</v>
      </c>
      <c r="T47" s="56">
        <v>1</v>
      </c>
      <c r="U47" s="56" t="s">
        <v>116</v>
      </c>
      <c r="V47" s="56">
        <v>50</v>
      </c>
      <c r="W47" s="56" t="s">
        <v>117</v>
      </c>
      <c r="X47" s="56" t="s">
        <v>44</v>
      </c>
      <c r="Y47" s="56">
        <v>650011</v>
      </c>
      <c r="Z47" s="56" t="s">
        <v>758</v>
      </c>
      <c r="AA47" s="56" t="s">
        <v>757</v>
      </c>
      <c r="AB47" s="56">
        <v>457</v>
      </c>
      <c r="AC47" s="56">
        <v>56</v>
      </c>
      <c r="AD47" s="56">
        <v>104</v>
      </c>
      <c r="AE47" s="56" t="s">
        <v>756</v>
      </c>
      <c r="AF47" s="56">
        <v>29373</v>
      </c>
      <c r="AG47" s="57">
        <v>137508586206897</v>
      </c>
      <c r="AH47" s="56">
        <v>1</v>
      </c>
      <c r="AI47" s="56">
        <v>46</v>
      </c>
    </row>
    <row r="48" spans="1:35">
      <c r="A48" s="56" t="s">
        <v>759</v>
      </c>
      <c r="B48" s="56">
        <v>832</v>
      </c>
      <c r="C48" s="56">
        <v>1296402</v>
      </c>
      <c r="D48" s="56" t="s">
        <v>112</v>
      </c>
      <c r="E48" s="56" t="s">
        <v>113</v>
      </c>
      <c r="F48" s="56" t="s">
        <v>114</v>
      </c>
      <c r="G48" s="56" t="s">
        <v>44</v>
      </c>
      <c r="H48" s="56" t="s">
        <v>44</v>
      </c>
      <c r="I48" s="56" t="s">
        <v>45</v>
      </c>
      <c r="J48" s="56" t="s">
        <v>44</v>
      </c>
      <c r="K48" s="56">
        <v>-100</v>
      </c>
      <c r="L48" s="56">
        <v>-1</v>
      </c>
      <c r="M48" s="56" t="s">
        <v>115</v>
      </c>
      <c r="N48" s="56">
        <v>31</v>
      </c>
      <c r="O48" s="56">
        <v>816</v>
      </c>
      <c r="P48" s="56">
        <v>1</v>
      </c>
      <c r="Q48" s="56">
        <v>1</v>
      </c>
      <c r="R48" s="56">
        <v>1</v>
      </c>
      <c r="S48" s="56" t="s">
        <v>45</v>
      </c>
      <c r="T48" s="56">
        <v>1</v>
      </c>
      <c r="U48" s="56" t="s">
        <v>116</v>
      </c>
      <c r="V48" s="56">
        <v>50</v>
      </c>
      <c r="W48" s="56" t="s">
        <v>117</v>
      </c>
      <c r="X48" s="56" t="s">
        <v>44</v>
      </c>
      <c r="Y48" s="56">
        <v>650011</v>
      </c>
      <c r="Z48" s="56" t="s">
        <v>758</v>
      </c>
      <c r="AA48" s="56" t="s">
        <v>757</v>
      </c>
      <c r="AB48" s="56">
        <v>457</v>
      </c>
      <c r="AC48" s="56">
        <v>56</v>
      </c>
      <c r="AD48" s="56">
        <v>104</v>
      </c>
      <c r="AE48" s="56" t="s">
        <v>756</v>
      </c>
      <c r="AF48" s="56">
        <v>29373</v>
      </c>
      <c r="AG48" s="57">
        <v>137508586206897</v>
      </c>
      <c r="AH48" s="56">
        <v>5</v>
      </c>
      <c r="AI48" s="56">
        <v>47</v>
      </c>
    </row>
    <row r="49" spans="1:35">
      <c r="A49" s="56" t="s">
        <v>755</v>
      </c>
      <c r="B49" s="56">
        <v>832</v>
      </c>
      <c r="C49" s="56">
        <v>1296402</v>
      </c>
      <c r="D49" s="56" t="s">
        <v>112</v>
      </c>
      <c r="E49" s="56" t="s">
        <v>113</v>
      </c>
      <c r="F49" s="56" t="s">
        <v>114</v>
      </c>
      <c r="G49" s="56" t="s">
        <v>44</v>
      </c>
      <c r="H49" s="56" t="s">
        <v>44</v>
      </c>
      <c r="I49" s="56" t="s">
        <v>45</v>
      </c>
      <c r="J49" s="56" t="s">
        <v>44</v>
      </c>
      <c r="K49" s="56">
        <v>-100</v>
      </c>
      <c r="L49" s="56">
        <v>-1</v>
      </c>
      <c r="M49" s="56" t="s">
        <v>115</v>
      </c>
      <c r="N49" s="56">
        <v>31</v>
      </c>
      <c r="O49" s="56">
        <v>1885</v>
      </c>
      <c r="P49" s="56">
        <v>1</v>
      </c>
      <c r="Q49" s="56">
        <v>1</v>
      </c>
      <c r="R49" s="56">
        <v>1</v>
      </c>
      <c r="S49" s="56" t="s">
        <v>45</v>
      </c>
      <c r="T49" s="56">
        <v>1</v>
      </c>
      <c r="U49" s="56" t="s">
        <v>116</v>
      </c>
      <c r="V49" s="56">
        <v>50</v>
      </c>
      <c r="W49" s="56" t="s">
        <v>117</v>
      </c>
      <c r="X49" s="56" t="s">
        <v>44</v>
      </c>
      <c r="Y49" s="56">
        <v>650011</v>
      </c>
      <c r="Z49" s="56" t="s">
        <v>754</v>
      </c>
      <c r="AA49" s="56" t="s">
        <v>753</v>
      </c>
      <c r="AB49" s="56">
        <v>98</v>
      </c>
      <c r="AC49" s="56">
        <v>136</v>
      </c>
      <c r="AD49" s="56">
        <v>167</v>
      </c>
      <c r="AE49" s="56" t="s">
        <v>752</v>
      </c>
      <c r="AF49" s="56">
        <v>32706</v>
      </c>
      <c r="AG49" s="57">
        <v>136584968515742</v>
      </c>
      <c r="AH49" s="56">
        <v>24</v>
      </c>
      <c r="AI49" s="56">
        <v>48</v>
      </c>
    </row>
    <row r="50" spans="1:35">
      <c r="A50" s="56" t="s">
        <v>751</v>
      </c>
      <c r="B50" s="56">
        <v>832</v>
      </c>
      <c r="C50" s="56">
        <v>1296402</v>
      </c>
      <c r="D50" s="56" t="s">
        <v>112</v>
      </c>
      <c r="E50" s="56" t="s">
        <v>113</v>
      </c>
      <c r="F50" s="56" t="s">
        <v>114</v>
      </c>
      <c r="G50" s="56" t="s">
        <v>44</v>
      </c>
      <c r="H50" s="56" t="s">
        <v>44</v>
      </c>
      <c r="I50" s="56" t="s">
        <v>45</v>
      </c>
      <c r="J50" s="56" t="s">
        <v>44</v>
      </c>
      <c r="K50" s="56">
        <v>-100</v>
      </c>
      <c r="L50" s="56">
        <v>-1</v>
      </c>
      <c r="M50" s="56" t="s">
        <v>115</v>
      </c>
      <c r="N50" s="56">
        <v>31</v>
      </c>
      <c r="O50" s="56">
        <v>1418</v>
      </c>
      <c r="P50" s="56">
        <v>1</v>
      </c>
      <c r="Q50" s="56">
        <v>1</v>
      </c>
      <c r="R50" s="56">
        <v>1</v>
      </c>
      <c r="S50" s="56" t="s">
        <v>45</v>
      </c>
      <c r="T50" s="56">
        <v>1</v>
      </c>
      <c r="U50" s="56" t="s">
        <v>116</v>
      </c>
      <c r="V50" s="56">
        <v>50</v>
      </c>
      <c r="W50" s="56" t="s">
        <v>117</v>
      </c>
      <c r="X50" s="56" t="s">
        <v>44</v>
      </c>
      <c r="Y50" s="56">
        <v>650011</v>
      </c>
      <c r="Z50" s="56" t="s">
        <v>749</v>
      </c>
      <c r="AA50" s="56" t="s">
        <v>748</v>
      </c>
      <c r="AB50" s="56">
        <v>731</v>
      </c>
      <c r="AC50" s="56">
        <v>121</v>
      </c>
      <c r="AD50" s="56">
        <v>147</v>
      </c>
      <c r="AE50" s="56" t="s">
        <v>747</v>
      </c>
      <c r="AF50" s="56">
        <v>34366</v>
      </c>
      <c r="AG50" s="57">
        <v>136433934032984</v>
      </c>
      <c r="AH50" s="56">
        <v>2</v>
      </c>
      <c r="AI50" s="56">
        <v>49</v>
      </c>
    </row>
    <row r="51" spans="1:35">
      <c r="A51" s="56" t="s">
        <v>750</v>
      </c>
      <c r="B51" s="56">
        <v>832</v>
      </c>
      <c r="C51" s="56">
        <v>1296402</v>
      </c>
      <c r="D51" s="56" t="s">
        <v>112</v>
      </c>
      <c r="E51" s="56" t="s">
        <v>113</v>
      </c>
      <c r="F51" s="56" t="s">
        <v>114</v>
      </c>
      <c r="G51" s="56" t="s">
        <v>44</v>
      </c>
      <c r="H51" s="56" t="s">
        <v>44</v>
      </c>
      <c r="I51" s="56" t="s">
        <v>45</v>
      </c>
      <c r="J51" s="56" t="s">
        <v>44</v>
      </c>
      <c r="K51" s="56">
        <v>-100</v>
      </c>
      <c r="L51" s="56">
        <v>-1</v>
      </c>
      <c r="M51" s="56" t="s">
        <v>115</v>
      </c>
      <c r="N51" s="56">
        <v>31</v>
      </c>
      <c r="O51" s="56">
        <v>1418</v>
      </c>
      <c r="P51" s="56">
        <v>1</v>
      </c>
      <c r="Q51" s="56">
        <v>1</v>
      </c>
      <c r="R51" s="56">
        <v>1</v>
      </c>
      <c r="S51" s="56" t="s">
        <v>45</v>
      </c>
      <c r="T51" s="56">
        <v>1</v>
      </c>
      <c r="U51" s="56" t="s">
        <v>116</v>
      </c>
      <c r="V51" s="56">
        <v>50</v>
      </c>
      <c r="W51" s="56" t="s">
        <v>117</v>
      </c>
      <c r="X51" s="56" t="s">
        <v>44</v>
      </c>
      <c r="Y51" s="56">
        <v>650011</v>
      </c>
      <c r="Z51" s="56" t="s">
        <v>749</v>
      </c>
      <c r="AA51" s="56" t="s">
        <v>748</v>
      </c>
      <c r="AB51" s="56">
        <v>731</v>
      </c>
      <c r="AC51" s="56">
        <v>121</v>
      </c>
      <c r="AD51" s="56">
        <v>147</v>
      </c>
      <c r="AE51" s="56" t="s">
        <v>747</v>
      </c>
      <c r="AF51" s="56">
        <v>34366</v>
      </c>
      <c r="AG51" s="57">
        <v>136433934032984</v>
      </c>
      <c r="AH51" s="56">
        <v>6</v>
      </c>
      <c r="AI51" s="56">
        <v>50</v>
      </c>
    </row>
    <row r="52" spans="1:35">
      <c r="A52" s="56" t="s">
        <v>746</v>
      </c>
      <c r="B52" s="56">
        <v>832</v>
      </c>
      <c r="C52" s="56">
        <v>1296402</v>
      </c>
      <c r="D52" s="56" t="s">
        <v>112</v>
      </c>
      <c r="E52" s="56" t="s">
        <v>113</v>
      </c>
      <c r="F52" s="56" t="s">
        <v>114</v>
      </c>
      <c r="G52" s="56" t="s">
        <v>44</v>
      </c>
      <c r="H52" s="56" t="s">
        <v>44</v>
      </c>
      <c r="I52" s="56" t="s">
        <v>45</v>
      </c>
      <c r="J52" s="56" t="s">
        <v>44</v>
      </c>
      <c r="K52" s="56">
        <v>-100</v>
      </c>
      <c r="L52" s="56">
        <v>-1</v>
      </c>
      <c r="M52" s="56" t="s">
        <v>115</v>
      </c>
      <c r="N52" s="56">
        <v>31</v>
      </c>
      <c r="O52" s="56">
        <v>581</v>
      </c>
      <c r="P52" s="56">
        <v>1</v>
      </c>
      <c r="Q52" s="56">
        <v>1</v>
      </c>
      <c r="R52" s="56">
        <v>1</v>
      </c>
      <c r="S52" s="56" t="s">
        <v>45</v>
      </c>
      <c r="T52" s="56">
        <v>1</v>
      </c>
      <c r="U52" s="56" t="s">
        <v>116</v>
      </c>
      <c r="V52" s="56">
        <v>50</v>
      </c>
      <c r="W52" s="56" t="s">
        <v>117</v>
      </c>
      <c r="X52" s="56" t="s">
        <v>44</v>
      </c>
      <c r="Y52" s="56">
        <v>650011</v>
      </c>
      <c r="Z52" s="56" t="s">
        <v>745</v>
      </c>
      <c r="AA52" s="56" t="s">
        <v>744</v>
      </c>
      <c r="AB52" s="56">
        <v>720</v>
      </c>
      <c r="AC52" s="56">
        <v>82</v>
      </c>
      <c r="AD52" s="56">
        <v>185</v>
      </c>
      <c r="AE52" s="56" t="s">
        <v>743</v>
      </c>
      <c r="AF52" s="56">
        <v>31595</v>
      </c>
      <c r="AG52" s="57">
        <v>135583695652174</v>
      </c>
      <c r="AH52" s="56">
        <v>10</v>
      </c>
      <c r="AI52" s="56">
        <v>51</v>
      </c>
    </row>
    <row r="53" spans="1:35">
      <c r="A53" s="56" t="s">
        <v>742</v>
      </c>
      <c r="B53" s="56">
        <v>832</v>
      </c>
      <c r="C53" s="56">
        <v>1296402</v>
      </c>
      <c r="D53" s="56" t="s">
        <v>112</v>
      </c>
      <c r="E53" s="56" t="s">
        <v>113</v>
      </c>
      <c r="F53" s="56" t="s">
        <v>114</v>
      </c>
      <c r="G53" s="56" t="s">
        <v>44</v>
      </c>
      <c r="H53" s="56" t="s">
        <v>44</v>
      </c>
      <c r="I53" s="56" t="s">
        <v>45</v>
      </c>
      <c r="J53" s="56" t="s">
        <v>44</v>
      </c>
      <c r="K53" s="56">
        <v>-100</v>
      </c>
      <c r="L53" s="56">
        <v>-1</v>
      </c>
      <c r="M53" s="56" t="s">
        <v>115</v>
      </c>
      <c r="N53" s="56">
        <v>31</v>
      </c>
      <c r="O53" s="56">
        <v>667</v>
      </c>
      <c r="P53" s="56">
        <v>1</v>
      </c>
      <c r="Q53" s="56">
        <v>1</v>
      </c>
      <c r="R53" s="56">
        <v>1</v>
      </c>
      <c r="S53" s="56" t="s">
        <v>45</v>
      </c>
      <c r="T53" s="56">
        <v>1</v>
      </c>
      <c r="U53" s="56" t="s">
        <v>116</v>
      </c>
      <c r="V53" s="56">
        <v>50</v>
      </c>
      <c r="W53" s="56" t="s">
        <v>117</v>
      </c>
      <c r="X53" s="56" t="s">
        <v>44</v>
      </c>
      <c r="Y53" s="56">
        <v>650011</v>
      </c>
      <c r="Z53" s="56" t="s">
        <v>740</v>
      </c>
      <c r="AA53" s="56" t="s">
        <v>739</v>
      </c>
      <c r="AB53" s="56">
        <v>651</v>
      </c>
      <c r="AC53" s="56">
        <v>117</v>
      </c>
      <c r="AD53" s="56">
        <v>116</v>
      </c>
      <c r="AE53" s="56" t="s">
        <v>738</v>
      </c>
      <c r="AF53" s="56">
        <v>29757</v>
      </c>
      <c r="AG53" s="57">
        <v>135193107946027</v>
      </c>
      <c r="AH53" s="56">
        <v>3</v>
      </c>
      <c r="AI53" s="56">
        <v>52</v>
      </c>
    </row>
    <row r="54" spans="1:35">
      <c r="A54" s="56" t="s">
        <v>741</v>
      </c>
      <c r="B54" s="56">
        <v>832</v>
      </c>
      <c r="C54" s="56">
        <v>1296402</v>
      </c>
      <c r="D54" s="56" t="s">
        <v>112</v>
      </c>
      <c r="E54" s="56" t="s">
        <v>113</v>
      </c>
      <c r="F54" s="56" t="s">
        <v>114</v>
      </c>
      <c r="G54" s="56" t="s">
        <v>44</v>
      </c>
      <c r="H54" s="56" t="s">
        <v>44</v>
      </c>
      <c r="I54" s="56" t="s">
        <v>45</v>
      </c>
      <c r="J54" s="56" t="s">
        <v>44</v>
      </c>
      <c r="K54" s="56">
        <v>-100</v>
      </c>
      <c r="L54" s="56">
        <v>-1</v>
      </c>
      <c r="M54" s="56" t="s">
        <v>115</v>
      </c>
      <c r="N54" s="56">
        <v>31</v>
      </c>
      <c r="O54" s="56">
        <v>667</v>
      </c>
      <c r="P54" s="56">
        <v>1</v>
      </c>
      <c r="Q54" s="56">
        <v>1</v>
      </c>
      <c r="R54" s="56">
        <v>1</v>
      </c>
      <c r="S54" s="56" t="s">
        <v>45</v>
      </c>
      <c r="T54" s="56">
        <v>1</v>
      </c>
      <c r="U54" s="56" t="s">
        <v>116</v>
      </c>
      <c r="V54" s="56">
        <v>50</v>
      </c>
      <c r="W54" s="56" t="s">
        <v>117</v>
      </c>
      <c r="X54" s="56" t="s">
        <v>44</v>
      </c>
      <c r="Y54" s="56">
        <v>650011</v>
      </c>
      <c r="Z54" s="56" t="s">
        <v>740</v>
      </c>
      <c r="AA54" s="56" t="s">
        <v>739</v>
      </c>
      <c r="AB54" s="56">
        <v>651</v>
      </c>
      <c r="AC54" s="56">
        <v>117</v>
      </c>
      <c r="AD54" s="56">
        <v>116</v>
      </c>
      <c r="AE54" s="56" t="s">
        <v>738</v>
      </c>
      <c r="AF54" s="56">
        <v>29757</v>
      </c>
      <c r="AG54" s="57">
        <v>135193107946027</v>
      </c>
      <c r="AH54" s="56">
        <v>7</v>
      </c>
      <c r="AI54" s="56">
        <v>53</v>
      </c>
    </row>
    <row r="55" spans="1:35">
      <c r="A55" s="56" t="s">
        <v>737</v>
      </c>
      <c r="B55" s="56">
        <v>832</v>
      </c>
      <c r="C55" s="56">
        <v>1296402</v>
      </c>
      <c r="D55" s="56" t="s">
        <v>112</v>
      </c>
      <c r="E55" s="56" t="s">
        <v>113</v>
      </c>
      <c r="F55" s="56" t="s">
        <v>114</v>
      </c>
      <c r="G55" s="56" t="s">
        <v>44</v>
      </c>
      <c r="H55" s="56" t="s">
        <v>44</v>
      </c>
      <c r="I55" s="56" t="s">
        <v>45</v>
      </c>
      <c r="J55" s="56" t="s">
        <v>44</v>
      </c>
      <c r="K55" s="56">
        <v>-100</v>
      </c>
      <c r="L55" s="56">
        <v>-1</v>
      </c>
      <c r="M55" s="56" t="s">
        <v>115</v>
      </c>
      <c r="N55" s="56">
        <v>31</v>
      </c>
      <c r="O55" s="56">
        <v>585</v>
      </c>
      <c r="P55" s="56">
        <v>1</v>
      </c>
      <c r="Q55" s="56">
        <v>1</v>
      </c>
      <c r="R55" s="56">
        <v>1</v>
      </c>
      <c r="S55" s="56" t="s">
        <v>45</v>
      </c>
      <c r="T55" s="56">
        <v>1</v>
      </c>
      <c r="U55" s="56" t="s">
        <v>116</v>
      </c>
      <c r="V55" s="56">
        <v>50</v>
      </c>
      <c r="W55" s="56" t="s">
        <v>117</v>
      </c>
      <c r="X55" s="56" t="s">
        <v>44</v>
      </c>
      <c r="Y55" s="56">
        <v>650011</v>
      </c>
      <c r="Z55" s="56" t="s">
        <v>736</v>
      </c>
      <c r="AA55" s="56" t="s">
        <v>735</v>
      </c>
      <c r="AB55" s="56">
        <v>827</v>
      </c>
      <c r="AC55" s="56">
        <v>13</v>
      </c>
      <c r="AD55" s="56">
        <v>18</v>
      </c>
      <c r="AE55" s="56" t="s">
        <v>734</v>
      </c>
      <c r="AF55" s="56">
        <v>30039</v>
      </c>
      <c r="AG55" s="57">
        <v>134977032983508</v>
      </c>
      <c r="AH55" s="56">
        <v>20</v>
      </c>
      <c r="AI55" s="56">
        <v>54</v>
      </c>
    </row>
    <row r="56" spans="1:35">
      <c r="A56" s="56" t="s">
        <v>733</v>
      </c>
      <c r="B56" s="56">
        <v>832</v>
      </c>
      <c r="C56" s="56">
        <v>1296402</v>
      </c>
      <c r="D56" s="56" t="s">
        <v>112</v>
      </c>
      <c r="E56" s="56" t="s">
        <v>113</v>
      </c>
      <c r="F56" s="56" t="s">
        <v>114</v>
      </c>
      <c r="G56" s="56" t="s">
        <v>44</v>
      </c>
      <c r="H56" s="56" t="s">
        <v>44</v>
      </c>
      <c r="I56" s="56" t="s">
        <v>45</v>
      </c>
      <c r="J56" s="56" t="s">
        <v>44</v>
      </c>
      <c r="K56" s="56">
        <v>-100</v>
      </c>
      <c r="L56" s="56">
        <v>-1</v>
      </c>
      <c r="M56" s="56" t="s">
        <v>115</v>
      </c>
      <c r="N56" s="56">
        <v>31</v>
      </c>
      <c r="O56" s="56">
        <v>748</v>
      </c>
      <c r="P56" s="56">
        <v>1</v>
      </c>
      <c r="Q56" s="56">
        <v>1</v>
      </c>
      <c r="R56" s="56">
        <v>1</v>
      </c>
      <c r="S56" s="56" t="s">
        <v>45</v>
      </c>
      <c r="T56" s="56">
        <v>1</v>
      </c>
      <c r="U56" s="56" t="s">
        <v>116</v>
      </c>
      <c r="V56" s="56">
        <v>50</v>
      </c>
      <c r="W56" s="56" t="s">
        <v>117</v>
      </c>
      <c r="X56" s="56" t="s">
        <v>44</v>
      </c>
      <c r="Y56" s="56">
        <v>650011</v>
      </c>
      <c r="Z56" s="56" t="s">
        <v>732</v>
      </c>
      <c r="AA56" s="56" t="s">
        <v>731</v>
      </c>
      <c r="AB56" s="56">
        <v>880</v>
      </c>
      <c r="AC56" s="56">
        <v>125</v>
      </c>
      <c r="AD56" s="56">
        <v>28</v>
      </c>
      <c r="AE56" s="56" t="s">
        <v>730</v>
      </c>
      <c r="AF56" s="56">
        <v>30853</v>
      </c>
      <c r="AG56" s="57">
        <v>134929755622189</v>
      </c>
      <c r="AH56" s="56">
        <v>17</v>
      </c>
      <c r="AI56" s="56">
        <v>55</v>
      </c>
    </row>
    <row r="57" spans="1:35">
      <c r="A57" s="56" t="s">
        <v>729</v>
      </c>
      <c r="B57" s="56">
        <v>832</v>
      </c>
      <c r="C57" s="56">
        <v>1296402</v>
      </c>
      <c r="D57" s="56" t="s">
        <v>112</v>
      </c>
      <c r="E57" s="56" t="s">
        <v>113</v>
      </c>
      <c r="F57" s="56" t="s">
        <v>114</v>
      </c>
      <c r="G57" s="56" t="s">
        <v>44</v>
      </c>
      <c r="H57" s="56" t="s">
        <v>44</v>
      </c>
      <c r="I57" s="56" t="s">
        <v>45</v>
      </c>
      <c r="J57" s="56" t="s">
        <v>44</v>
      </c>
      <c r="K57" s="56">
        <v>-100</v>
      </c>
      <c r="L57" s="56">
        <v>-1</v>
      </c>
      <c r="M57" s="56" t="s">
        <v>115</v>
      </c>
      <c r="N57" s="56">
        <v>31</v>
      </c>
      <c r="O57" s="56">
        <v>571</v>
      </c>
      <c r="P57" s="56">
        <v>1</v>
      </c>
      <c r="Q57" s="56">
        <v>1</v>
      </c>
      <c r="R57" s="56">
        <v>1</v>
      </c>
      <c r="S57" s="56" t="s">
        <v>45</v>
      </c>
      <c r="T57" s="56">
        <v>1</v>
      </c>
      <c r="U57" s="56" t="s">
        <v>116</v>
      </c>
      <c r="V57" s="56">
        <v>50</v>
      </c>
      <c r="W57" s="56" t="s">
        <v>117</v>
      </c>
      <c r="X57" s="56" t="s">
        <v>44</v>
      </c>
      <c r="Y57" s="56">
        <v>650011</v>
      </c>
      <c r="Z57" s="56" t="s">
        <v>728</v>
      </c>
      <c r="AA57" s="56" t="s">
        <v>727</v>
      </c>
      <c r="AB57" s="56">
        <v>990</v>
      </c>
      <c r="AC57" s="56">
        <v>35</v>
      </c>
      <c r="AD57" s="56">
        <v>6</v>
      </c>
      <c r="AE57" s="56" t="s">
        <v>726</v>
      </c>
      <c r="AF57" s="56">
        <v>31326</v>
      </c>
      <c r="AG57" s="57">
        <v>134686707646177</v>
      </c>
      <c r="AH57" s="56">
        <v>22</v>
      </c>
      <c r="AI57" s="56">
        <v>56</v>
      </c>
    </row>
    <row r="58" spans="1:35">
      <c r="A58" s="56" t="s">
        <v>725</v>
      </c>
      <c r="B58" s="56">
        <v>832</v>
      </c>
      <c r="C58" s="56">
        <v>1296402</v>
      </c>
      <c r="D58" s="56" t="s">
        <v>112</v>
      </c>
      <c r="E58" s="56" t="s">
        <v>113</v>
      </c>
      <c r="F58" s="56" t="s">
        <v>114</v>
      </c>
      <c r="G58" s="56" t="s">
        <v>44</v>
      </c>
      <c r="H58" s="56" t="s">
        <v>44</v>
      </c>
      <c r="I58" s="56" t="s">
        <v>45</v>
      </c>
      <c r="J58" s="56" t="s">
        <v>44</v>
      </c>
      <c r="K58" s="56">
        <v>-100</v>
      </c>
      <c r="L58" s="56">
        <v>-1</v>
      </c>
      <c r="M58" s="56" t="s">
        <v>115</v>
      </c>
      <c r="N58" s="56">
        <v>31</v>
      </c>
      <c r="O58" s="56">
        <v>8260</v>
      </c>
      <c r="P58" s="56">
        <v>1</v>
      </c>
      <c r="Q58" s="56">
        <v>1</v>
      </c>
      <c r="R58" s="56">
        <v>1</v>
      </c>
      <c r="S58" s="56" t="s">
        <v>45</v>
      </c>
      <c r="T58" s="56">
        <v>1</v>
      </c>
      <c r="U58" s="56" t="s">
        <v>116</v>
      </c>
      <c r="V58" s="56">
        <v>50</v>
      </c>
      <c r="W58" s="56" t="s">
        <v>117</v>
      </c>
      <c r="X58" s="56" t="s">
        <v>44</v>
      </c>
      <c r="Y58" s="56">
        <v>650011</v>
      </c>
      <c r="Z58" s="56" t="s">
        <v>724</v>
      </c>
      <c r="AA58" s="56" t="s">
        <v>723</v>
      </c>
      <c r="AB58" s="56">
        <v>610</v>
      </c>
      <c r="AC58" s="56">
        <v>178</v>
      </c>
      <c r="AD58" s="56">
        <v>40</v>
      </c>
      <c r="AE58" s="56" t="s">
        <v>722</v>
      </c>
      <c r="AF58" s="56">
        <v>29139</v>
      </c>
      <c r="AG58" s="57">
        <v>133810106446777</v>
      </c>
      <c r="AH58" s="56">
        <v>23</v>
      </c>
      <c r="AI58" s="56">
        <v>57</v>
      </c>
    </row>
    <row r="59" spans="1:35">
      <c r="A59" s="56" t="s">
        <v>721</v>
      </c>
      <c r="B59" s="56">
        <v>832</v>
      </c>
      <c r="C59" s="56">
        <v>1296402</v>
      </c>
      <c r="D59" s="56" t="s">
        <v>112</v>
      </c>
      <c r="E59" s="56" t="s">
        <v>113</v>
      </c>
      <c r="F59" s="56" t="s">
        <v>114</v>
      </c>
      <c r="G59" s="56" t="s">
        <v>44</v>
      </c>
      <c r="H59" s="56" t="s">
        <v>44</v>
      </c>
      <c r="I59" s="56" t="s">
        <v>45</v>
      </c>
      <c r="J59" s="56" t="s">
        <v>44</v>
      </c>
      <c r="K59" s="56">
        <v>-100</v>
      </c>
      <c r="L59" s="56">
        <v>-1</v>
      </c>
      <c r="M59" s="56" t="s">
        <v>115</v>
      </c>
      <c r="N59" s="56">
        <v>31</v>
      </c>
      <c r="O59" s="56">
        <v>1159</v>
      </c>
      <c r="P59" s="56">
        <v>1</v>
      </c>
      <c r="Q59" s="56">
        <v>1</v>
      </c>
      <c r="R59" s="56">
        <v>1</v>
      </c>
      <c r="S59" s="56" t="s">
        <v>45</v>
      </c>
      <c r="T59" s="56">
        <v>1</v>
      </c>
      <c r="U59" s="56" t="s">
        <v>116</v>
      </c>
      <c r="V59" s="56">
        <v>50</v>
      </c>
      <c r="W59" s="56" t="s">
        <v>117</v>
      </c>
      <c r="X59" s="56" t="s">
        <v>44</v>
      </c>
      <c r="Y59" s="56">
        <v>650011</v>
      </c>
      <c r="Z59" s="56" t="s">
        <v>720</v>
      </c>
      <c r="AA59" s="56" t="s">
        <v>719</v>
      </c>
      <c r="AB59" s="56">
        <v>801</v>
      </c>
      <c r="AC59" s="56">
        <v>24</v>
      </c>
      <c r="AD59" s="56">
        <v>63</v>
      </c>
      <c r="AE59" s="56" t="s">
        <v>718</v>
      </c>
      <c r="AF59" s="56">
        <v>32162</v>
      </c>
      <c r="AG59" s="57">
        <v>133658707646177</v>
      </c>
      <c r="AH59" s="56">
        <v>26</v>
      </c>
      <c r="AI59" s="56">
        <v>58</v>
      </c>
    </row>
    <row r="60" spans="1:35">
      <c r="A60" s="56" t="s">
        <v>717</v>
      </c>
      <c r="B60" s="56">
        <v>832</v>
      </c>
      <c r="C60" s="56">
        <v>1296402</v>
      </c>
      <c r="D60" s="56" t="s">
        <v>112</v>
      </c>
      <c r="E60" s="56" t="s">
        <v>113</v>
      </c>
      <c r="F60" s="56" t="s">
        <v>114</v>
      </c>
      <c r="G60" s="56" t="s">
        <v>44</v>
      </c>
      <c r="H60" s="56" t="s">
        <v>44</v>
      </c>
      <c r="I60" s="56" t="s">
        <v>45</v>
      </c>
      <c r="J60" s="56" t="s">
        <v>44</v>
      </c>
      <c r="K60" s="56">
        <v>-100</v>
      </c>
      <c r="L60" s="56">
        <v>-1</v>
      </c>
      <c r="M60" s="56" t="s">
        <v>115</v>
      </c>
      <c r="N60" s="56">
        <v>31</v>
      </c>
      <c r="O60" s="56">
        <v>1351</v>
      </c>
      <c r="P60" s="56">
        <v>1</v>
      </c>
      <c r="Q60" s="56">
        <v>1</v>
      </c>
      <c r="R60" s="56">
        <v>1</v>
      </c>
      <c r="S60" s="56" t="s">
        <v>45</v>
      </c>
      <c r="T60" s="56">
        <v>1</v>
      </c>
      <c r="U60" s="56" t="s">
        <v>116</v>
      </c>
      <c r="V60" s="56">
        <v>50</v>
      </c>
      <c r="W60" s="56" t="s">
        <v>117</v>
      </c>
      <c r="X60" s="56" t="s">
        <v>44</v>
      </c>
      <c r="Y60" s="56">
        <v>650011</v>
      </c>
      <c r="Z60" s="56" t="s">
        <v>716</v>
      </c>
      <c r="AA60" s="56" t="s">
        <v>715</v>
      </c>
      <c r="AB60" s="56">
        <v>80</v>
      </c>
      <c r="AC60" s="56">
        <v>173</v>
      </c>
      <c r="AD60" s="56">
        <v>130</v>
      </c>
      <c r="AE60" s="56" t="s">
        <v>714</v>
      </c>
      <c r="AF60" s="56">
        <v>27294</v>
      </c>
      <c r="AG60" s="57">
        <v>133246935532234</v>
      </c>
      <c r="AH60" s="56">
        <v>12</v>
      </c>
      <c r="AI60" s="56">
        <v>59</v>
      </c>
    </row>
    <row r="61" spans="1:35">
      <c r="A61" s="56" t="s">
        <v>713</v>
      </c>
      <c r="B61" s="56">
        <v>832</v>
      </c>
      <c r="C61" s="56">
        <v>1296402</v>
      </c>
      <c r="D61" s="56" t="s">
        <v>112</v>
      </c>
      <c r="E61" s="56" t="s">
        <v>113</v>
      </c>
      <c r="F61" s="56" t="s">
        <v>114</v>
      </c>
      <c r="G61" s="56" t="s">
        <v>44</v>
      </c>
      <c r="H61" s="56" t="s">
        <v>44</v>
      </c>
      <c r="I61" s="56" t="s">
        <v>45</v>
      </c>
      <c r="J61" s="56" t="s">
        <v>44</v>
      </c>
      <c r="K61" s="56">
        <v>-100</v>
      </c>
      <c r="L61" s="56">
        <v>-1</v>
      </c>
      <c r="M61" s="56" t="s">
        <v>115</v>
      </c>
      <c r="N61" s="56">
        <v>31</v>
      </c>
      <c r="O61" s="56">
        <v>607</v>
      </c>
      <c r="P61" s="56">
        <v>1</v>
      </c>
      <c r="Q61" s="56">
        <v>1</v>
      </c>
      <c r="R61" s="56">
        <v>1</v>
      </c>
      <c r="S61" s="56" t="s">
        <v>45</v>
      </c>
      <c r="T61" s="56">
        <v>1</v>
      </c>
      <c r="U61" s="56" t="s">
        <v>116</v>
      </c>
      <c r="V61" s="56">
        <v>50</v>
      </c>
      <c r="W61" s="56" t="s">
        <v>117</v>
      </c>
      <c r="X61" s="56" t="s">
        <v>44</v>
      </c>
      <c r="Y61" s="56">
        <v>650011</v>
      </c>
      <c r="Z61" s="56" t="s">
        <v>712</v>
      </c>
      <c r="AA61" s="56" t="s">
        <v>711</v>
      </c>
      <c r="AB61" s="56">
        <v>321</v>
      </c>
      <c r="AC61" s="56">
        <v>44</v>
      </c>
      <c r="AD61" s="56">
        <v>86</v>
      </c>
      <c r="AE61" s="56" t="s">
        <v>710</v>
      </c>
      <c r="AF61" s="56">
        <v>33472</v>
      </c>
      <c r="AG61" s="57">
        <v>132804749625187</v>
      </c>
      <c r="AH61" s="56">
        <v>11</v>
      </c>
      <c r="AI61" s="56">
        <v>60</v>
      </c>
    </row>
    <row r="62" spans="1:35">
      <c r="A62" s="56" t="s">
        <v>709</v>
      </c>
      <c r="B62" s="56">
        <v>832</v>
      </c>
      <c r="C62" s="56">
        <v>1296402</v>
      </c>
      <c r="D62" s="56" t="s">
        <v>112</v>
      </c>
      <c r="E62" s="56" t="s">
        <v>113</v>
      </c>
      <c r="F62" s="56" t="s">
        <v>114</v>
      </c>
      <c r="G62" s="56" t="s">
        <v>44</v>
      </c>
      <c r="H62" s="56" t="s">
        <v>44</v>
      </c>
      <c r="I62" s="56" t="s">
        <v>45</v>
      </c>
      <c r="J62" s="56" t="s">
        <v>44</v>
      </c>
      <c r="K62" s="56">
        <v>-100</v>
      </c>
      <c r="L62" s="56">
        <v>-1</v>
      </c>
      <c r="M62" s="56" t="s">
        <v>115</v>
      </c>
      <c r="N62" s="56">
        <v>31</v>
      </c>
      <c r="O62" s="56">
        <v>214</v>
      </c>
      <c r="P62" s="56">
        <v>1</v>
      </c>
      <c r="Q62" s="56">
        <v>1</v>
      </c>
      <c r="R62" s="56">
        <v>1</v>
      </c>
      <c r="S62" s="56" t="s">
        <v>45</v>
      </c>
      <c r="T62" s="56">
        <v>1</v>
      </c>
      <c r="U62" s="56" t="s">
        <v>116</v>
      </c>
      <c r="V62" s="56">
        <v>50</v>
      </c>
      <c r="W62" s="56" t="s">
        <v>117</v>
      </c>
      <c r="X62" s="56" t="s">
        <v>44</v>
      </c>
      <c r="Y62" s="56">
        <v>650011</v>
      </c>
      <c r="Z62" s="56" t="s">
        <v>708</v>
      </c>
      <c r="AA62" s="56" t="s">
        <v>707</v>
      </c>
      <c r="AB62" s="56">
        <v>575</v>
      </c>
      <c r="AC62" s="56">
        <v>185</v>
      </c>
      <c r="AD62" s="56">
        <v>99</v>
      </c>
      <c r="AE62" s="56" t="s">
        <v>706</v>
      </c>
      <c r="AF62" s="56">
        <v>31878</v>
      </c>
      <c r="AG62" s="57">
        <v>131500272863568</v>
      </c>
      <c r="AH62" s="56">
        <v>14</v>
      </c>
      <c r="AI62" s="56">
        <v>61</v>
      </c>
    </row>
    <row r="63" spans="1:35">
      <c r="A63" s="56" t="s">
        <v>705</v>
      </c>
      <c r="B63" s="56">
        <v>832</v>
      </c>
      <c r="C63" s="56">
        <v>1296402</v>
      </c>
      <c r="D63" s="56" t="s">
        <v>112</v>
      </c>
      <c r="E63" s="56" t="s">
        <v>113</v>
      </c>
      <c r="F63" s="56" t="s">
        <v>114</v>
      </c>
      <c r="G63" s="56" t="s">
        <v>44</v>
      </c>
      <c r="H63" s="56" t="s">
        <v>44</v>
      </c>
      <c r="I63" s="56" t="s">
        <v>45</v>
      </c>
      <c r="J63" s="56" t="s">
        <v>44</v>
      </c>
      <c r="K63" s="56">
        <v>-100</v>
      </c>
      <c r="L63" s="56">
        <v>-1</v>
      </c>
      <c r="M63" s="56" t="s">
        <v>115</v>
      </c>
      <c r="N63" s="56">
        <v>31</v>
      </c>
      <c r="O63" s="56">
        <v>883</v>
      </c>
      <c r="P63" s="56">
        <v>1</v>
      </c>
      <c r="Q63" s="56">
        <v>1</v>
      </c>
      <c r="R63" s="56">
        <v>1</v>
      </c>
      <c r="S63" s="56" t="s">
        <v>45</v>
      </c>
      <c r="T63" s="56">
        <v>1</v>
      </c>
      <c r="U63" s="56" t="s">
        <v>116</v>
      </c>
      <c r="V63" s="56">
        <v>50</v>
      </c>
      <c r="W63" s="56" t="s">
        <v>117</v>
      </c>
      <c r="X63" s="56" t="s">
        <v>44</v>
      </c>
      <c r="Y63" s="56">
        <v>650011</v>
      </c>
      <c r="Z63" s="56" t="s">
        <v>704</v>
      </c>
      <c r="AA63" s="56" t="s">
        <v>703</v>
      </c>
      <c r="AB63" s="56">
        <v>912</v>
      </c>
      <c r="AC63" s="56">
        <v>143</v>
      </c>
      <c r="AD63" s="56">
        <v>154</v>
      </c>
      <c r="AE63" s="56" t="s">
        <v>702</v>
      </c>
      <c r="AF63" s="56">
        <v>33776</v>
      </c>
      <c r="AG63" s="57">
        <v>129929991004498</v>
      </c>
      <c r="AH63" s="56">
        <v>21</v>
      </c>
      <c r="AI63" s="56">
        <v>62</v>
      </c>
    </row>
    <row r="64" spans="1:35">
      <c r="A64" s="56" t="s">
        <v>701</v>
      </c>
      <c r="B64" s="56">
        <v>832</v>
      </c>
      <c r="C64" s="56">
        <v>1296402</v>
      </c>
      <c r="D64" s="56" t="s">
        <v>112</v>
      </c>
      <c r="E64" s="56" t="s">
        <v>113</v>
      </c>
      <c r="F64" s="56" t="s">
        <v>114</v>
      </c>
      <c r="G64" s="56" t="s">
        <v>44</v>
      </c>
      <c r="H64" s="56" t="s">
        <v>44</v>
      </c>
      <c r="I64" s="56" t="s">
        <v>45</v>
      </c>
      <c r="J64" s="56" t="s">
        <v>44</v>
      </c>
      <c r="K64" s="56">
        <v>-100</v>
      </c>
      <c r="L64" s="56">
        <v>-1</v>
      </c>
      <c r="M64" s="56" t="s">
        <v>115</v>
      </c>
      <c r="N64" s="56">
        <v>31</v>
      </c>
      <c r="O64" s="56">
        <v>1005</v>
      </c>
      <c r="P64" s="56">
        <v>1</v>
      </c>
      <c r="Q64" s="56">
        <v>1</v>
      </c>
      <c r="R64" s="56">
        <v>1</v>
      </c>
      <c r="S64" s="56" t="s">
        <v>45</v>
      </c>
      <c r="T64" s="56">
        <v>1</v>
      </c>
      <c r="U64" s="56" t="s">
        <v>116</v>
      </c>
      <c r="V64" s="56">
        <v>50</v>
      </c>
      <c r="W64" s="56" t="s">
        <v>117</v>
      </c>
      <c r="X64" s="56" t="s">
        <v>44</v>
      </c>
      <c r="Y64" s="56">
        <v>650011</v>
      </c>
      <c r="Z64" s="56" t="s">
        <v>700</v>
      </c>
      <c r="AA64" s="56" t="s">
        <v>699</v>
      </c>
      <c r="AB64" s="56">
        <v>377</v>
      </c>
      <c r="AC64" s="56">
        <v>97</v>
      </c>
      <c r="AD64" s="56">
        <v>122</v>
      </c>
      <c r="AE64" s="56" t="s">
        <v>698</v>
      </c>
      <c r="AF64" s="56">
        <v>29546</v>
      </c>
      <c r="AG64" s="57">
        <v>129412854572714</v>
      </c>
      <c r="AH64" s="56">
        <v>25</v>
      </c>
      <c r="AI64" s="56">
        <v>63</v>
      </c>
    </row>
    <row r="65" spans="1:35">
      <c r="A65" s="56" t="s">
        <v>697</v>
      </c>
      <c r="B65" s="56">
        <v>832</v>
      </c>
      <c r="C65" s="56">
        <v>1296402</v>
      </c>
      <c r="D65" s="56" t="s">
        <v>112</v>
      </c>
      <c r="E65" s="56" t="s">
        <v>113</v>
      </c>
      <c r="F65" s="56" t="s">
        <v>114</v>
      </c>
      <c r="G65" s="56" t="s">
        <v>44</v>
      </c>
      <c r="H65" s="56" t="s">
        <v>44</v>
      </c>
      <c r="I65" s="56" t="s">
        <v>45</v>
      </c>
      <c r="J65" s="56" t="s">
        <v>44</v>
      </c>
      <c r="K65" s="56">
        <v>-100</v>
      </c>
      <c r="L65" s="56">
        <v>-1</v>
      </c>
      <c r="M65" s="56" t="s">
        <v>115</v>
      </c>
      <c r="N65" s="56">
        <v>31</v>
      </c>
      <c r="O65" s="56">
        <v>6824</v>
      </c>
      <c r="P65" s="56">
        <v>1</v>
      </c>
      <c r="Q65" s="56">
        <v>1</v>
      </c>
      <c r="R65" s="56">
        <v>1</v>
      </c>
      <c r="S65" s="56" t="s">
        <v>45</v>
      </c>
      <c r="T65" s="56">
        <v>1</v>
      </c>
      <c r="U65" s="56" t="s">
        <v>116</v>
      </c>
      <c r="V65" s="56">
        <v>50</v>
      </c>
      <c r="W65" s="56" t="s">
        <v>117</v>
      </c>
      <c r="X65" s="56" t="s">
        <v>44</v>
      </c>
      <c r="Y65" s="56">
        <v>650011</v>
      </c>
      <c r="Z65" s="56" t="s">
        <v>696</v>
      </c>
      <c r="AA65" s="56" t="s">
        <v>695</v>
      </c>
      <c r="AB65" s="56">
        <v>429</v>
      </c>
      <c r="AC65" s="56">
        <v>199</v>
      </c>
      <c r="AD65" s="56">
        <v>180</v>
      </c>
      <c r="AE65" s="56" t="s">
        <v>694</v>
      </c>
      <c r="AF65" s="56">
        <v>32507</v>
      </c>
      <c r="AG65" s="57">
        <v>127312283358321</v>
      </c>
      <c r="AH65" s="56">
        <v>16</v>
      </c>
      <c r="AI65" s="56">
        <v>64</v>
      </c>
    </row>
    <row r="66" spans="1:35">
      <c r="A66" s="56" t="s">
        <v>693</v>
      </c>
      <c r="B66" s="56">
        <v>832</v>
      </c>
      <c r="C66" s="56">
        <v>1296402</v>
      </c>
      <c r="D66" s="56" t="s">
        <v>112</v>
      </c>
      <c r="E66" s="56" t="s">
        <v>113</v>
      </c>
      <c r="F66" s="56" t="s">
        <v>114</v>
      </c>
      <c r="G66" s="56" t="s">
        <v>44</v>
      </c>
      <c r="H66" s="56" t="s">
        <v>44</v>
      </c>
      <c r="I66" s="56" t="s">
        <v>45</v>
      </c>
      <c r="J66" s="56" t="s">
        <v>44</v>
      </c>
      <c r="K66" s="56">
        <v>-100</v>
      </c>
      <c r="L66" s="56">
        <v>-1</v>
      </c>
      <c r="M66" s="56" t="s">
        <v>115</v>
      </c>
      <c r="N66" s="56">
        <v>31</v>
      </c>
      <c r="O66" s="56">
        <v>1506</v>
      </c>
      <c r="P66" s="56">
        <v>1</v>
      </c>
      <c r="Q66" s="56">
        <v>1</v>
      </c>
      <c r="R66" s="56">
        <v>1</v>
      </c>
      <c r="S66" s="56" t="s">
        <v>45</v>
      </c>
      <c r="T66" s="56">
        <v>1</v>
      </c>
      <c r="U66" s="56" t="s">
        <v>116</v>
      </c>
      <c r="V66" s="56">
        <v>50</v>
      </c>
      <c r="W66" s="56" t="s">
        <v>117</v>
      </c>
      <c r="X66" s="56" t="s">
        <v>44</v>
      </c>
      <c r="Y66" s="56">
        <v>650011</v>
      </c>
      <c r="Z66" s="56" t="s">
        <v>691</v>
      </c>
      <c r="AA66" s="56" t="s">
        <v>690</v>
      </c>
      <c r="AB66" s="56">
        <v>248</v>
      </c>
      <c r="AC66" s="56">
        <v>154</v>
      </c>
      <c r="AD66" s="56">
        <v>140</v>
      </c>
      <c r="AE66" s="56" t="s">
        <v>689</v>
      </c>
      <c r="AF66" s="56">
        <v>38860</v>
      </c>
      <c r="AG66" s="57">
        <v>126250944527736</v>
      </c>
      <c r="AH66" s="56">
        <v>4</v>
      </c>
      <c r="AI66" s="56">
        <v>65</v>
      </c>
    </row>
    <row r="67" spans="1:35">
      <c r="A67" s="56" t="s">
        <v>692</v>
      </c>
      <c r="B67" s="56">
        <v>832</v>
      </c>
      <c r="C67" s="56">
        <v>1296402</v>
      </c>
      <c r="D67" s="56" t="s">
        <v>112</v>
      </c>
      <c r="E67" s="56" t="s">
        <v>113</v>
      </c>
      <c r="F67" s="56" t="s">
        <v>114</v>
      </c>
      <c r="G67" s="56" t="s">
        <v>44</v>
      </c>
      <c r="H67" s="56" t="s">
        <v>44</v>
      </c>
      <c r="I67" s="56" t="s">
        <v>45</v>
      </c>
      <c r="J67" s="56" t="s">
        <v>44</v>
      </c>
      <c r="K67" s="56">
        <v>-100</v>
      </c>
      <c r="L67" s="56">
        <v>-1</v>
      </c>
      <c r="M67" s="56" t="s">
        <v>115</v>
      </c>
      <c r="N67" s="56">
        <v>31</v>
      </c>
      <c r="O67" s="56">
        <v>1506</v>
      </c>
      <c r="P67" s="56">
        <v>1</v>
      </c>
      <c r="Q67" s="56">
        <v>1</v>
      </c>
      <c r="R67" s="56">
        <v>1</v>
      </c>
      <c r="S67" s="56" t="s">
        <v>45</v>
      </c>
      <c r="T67" s="56">
        <v>1</v>
      </c>
      <c r="U67" s="56" t="s">
        <v>116</v>
      </c>
      <c r="V67" s="56">
        <v>50</v>
      </c>
      <c r="W67" s="56" t="s">
        <v>117</v>
      </c>
      <c r="X67" s="56" t="s">
        <v>44</v>
      </c>
      <c r="Y67" s="56">
        <v>650011</v>
      </c>
      <c r="Z67" s="56" t="s">
        <v>691</v>
      </c>
      <c r="AA67" s="56" t="s">
        <v>690</v>
      </c>
      <c r="AB67" s="56">
        <v>248</v>
      </c>
      <c r="AC67" s="56">
        <v>154</v>
      </c>
      <c r="AD67" s="56">
        <v>140</v>
      </c>
      <c r="AE67" s="56" t="s">
        <v>689</v>
      </c>
      <c r="AF67" s="56">
        <v>38860</v>
      </c>
      <c r="AG67" s="57">
        <v>126250944527736</v>
      </c>
      <c r="AH67" s="56">
        <v>8</v>
      </c>
      <c r="AI67" s="56">
        <v>66</v>
      </c>
    </row>
    <row r="68" spans="1:35">
      <c r="A68" s="56" t="s">
        <v>688</v>
      </c>
      <c r="B68" s="56">
        <v>832</v>
      </c>
      <c r="C68" s="56">
        <v>1296402</v>
      </c>
      <c r="D68" s="56" t="s">
        <v>112</v>
      </c>
      <c r="E68" s="56" t="s">
        <v>113</v>
      </c>
      <c r="F68" s="56" t="s">
        <v>114</v>
      </c>
      <c r="G68" s="56" t="s">
        <v>44</v>
      </c>
      <c r="H68" s="56" t="s">
        <v>44</v>
      </c>
      <c r="I68" s="56" t="s">
        <v>45</v>
      </c>
      <c r="J68" s="56" t="s">
        <v>44</v>
      </c>
      <c r="K68" s="56">
        <v>-100</v>
      </c>
      <c r="L68" s="56">
        <v>-1</v>
      </c>
      <c r="M68" s="56" t="s">
        <v>115</v>
      </c>
      <c r="N68" s="56">
        <v>31</v>
      </c>
      <c r="O68" s="56">
        <v>2024</v>
      </c>
      <c r="P68" s="56">
        <v>1</v>
      </c>
      <c r="Q68" s="56">
        <v>1</v>
      </c>
      <c r="R68" s="56">
        <v>1</v>
      </c>
      <c r="S68" s="56" t="s">
        <v>45</v>
      </c>
      <c r="T68" s="56">
        <v>1</v>
      </c>
      <c r="U68" s="56" t="s">
        <v>116</v>
      </c>
      <c r="V68" s="56">
        <v>50</v>
      </c>
      <c r="W68" s="56" t="s">
        <v>117</v>
      </c>
      <c r="X68" s="56" t="s">
        <v>44</v>
      </c>
      <c r="Y68" s="56">
        <v>650011</v>
      </c>
      <c r="Z68" s="56" t="s">
        <v>687</v>
      </c>
      <c r="AA68" s="56" t="s">
        <v>686</v>
      </c>
      <c r="AB68" s="56">
        <v>273</v>
      </c>
      <c r="AC68" s="56">
        <v>164</v>
      </c>
      <c r="AD68" s="56">
        <v>45</v>
      </c>
      <c r="AE68" s="56" t="s">
        <v>685</v>
      </c>
      <c r="AF68" s="56">
        <v>29701</v>
      </c>
      <c r="AG68" s="57">
        <v>123545095952024</v>
      </c>
      <c r="AH68" s="56">
        <v>15</v>
      </c>
      <c r="AI68" s="56">
        <v>67</v>
      </c>
    </row>
    <row r="69" spans="1:35">
      <c r="A69" s="56" t="s">
        <v>684</v>
      </c>
      <c r="B69" s="56">
        <v>832</v>
      </c>
      <c r="C69" s="56">
        <v>1296402</v>
      </c>
      <c r="D69" s="56" t="s">
        <v>112</v>
      </c>
      <c r="E69" s="56" t="s">
        <v>113</v>
      </c>
      <c r="F69" s="56" t="s">
        <v>114</v>
      </c>
      <c r="G69" s="56" t="s">
        <v>44</v>
      </c>
      <c r="H69" s="56" t="s">
        <v>44</v>
      </c>
      <c r="I69" s="56" t="s">
        <v>45</v>
      </c>
      <c r="J69" s="56" t="s">
        <v>44</v>
      </c>
      <c r="K69" s="56">
        <v>-100</v>
      </c>
      <c r="L69" s="56">
        <v>-1</v>
      </c>
      <c r="M69" s="56" t="s">
        <v>115</v>
      </c>
      <c r="N69" s="56">
        <v>31</v>
      </c>
      <c r="O69" s="56">
        <v>6413</v>
      </c>
      <c r="P69" s="56">
        <v>1</v>
      </c>
      <c r="Q69" s="56">
        <v>1</v>
      </c>
      <c r="R69" s="56">
        <v>1</v>
      </c>
      <c r="S69" s="56" t="s">
        <v>45</v>
      </c>
      <c r="T69" s="56">
        <v>1</v>
      </c>
      <c r="U69" s="56" t="s">
        <v>116</v>
      </c>
      <c r="V69" s="56">
        <v>50</v>
      </c>
      <c r="W69" s="56" t="s">
        <v>117</v>
      </c>
      <c r="X69" s="56" t="s">
        <v>44</v>
      </c>
      <c r="Y69" s="56">
        <v>650011</v>
      </c>
      <c r="Z69" s="56" t="s">
        <v>683</v>
      </c>
      <c r="AA69" s="56" t="s">
        <v>682</v>
      </c>
      <c r="AB69" s="56">
        <v>391</v>
      </c>
      <c r="AC69" s="56">
        <v>17</v>
      </c>
      <c r="AD69" s="56">
        <v>80</v>
      </c>
      <c r="AE69" s="56" t="s">
        <v>681</v>
      </c>
      <c r="AF69" s="56">
        <v>32809</v>
      </c>
      <c r="AG69" s="57">
        <v>14385264017991</v>
      </c>
      <c r="AH69" s="56">
        <v>69</v>
      </c>
      <c r="AI69" s="56">
        <v>68</v>
      </c>
    </row>
    <row r="70" spans="1:35">
      <c r="A70" s="56" t="s">
        <v>680</v>
      </c>
      <c r="B70" s="56">
        <v>832</v>
      </c>
      <c r="C70" s="56">
        <v>1296402</v>
      </c>
      <c r="D70" s="56" t="s">
        <v>112</v>
      </c>
      <c r="E70" s="56" t="s">
        <v>113</v>
      </c>
      <c r="F70" s="56" t="s">
        <v>114</v>
      </c>
      <c r="G70" s="56" t="s">
        <v>44</v>
      </c>
      <c r="H70" s="56" t="s">
        <v>44</v>
      </c>
      <c r="I70" s="56" t="s">
        <v>45</v>
      </c>
      <c r="J70" s="56" t="s">
        <v>44</v>
      </c>
      <c r="K70" s="56">
        <v>-100</v>
      </c>
      <c r="L70" s="56">
        <v>-1</v>
      </c>
      <c r="M70" s="56" t="s">
        <v>115</v>
      </c>
      <c r="N70" s="56">
        <v>31</v>
      </c>
      <c r="O70" s="56">
        <v>4747</v>
      </c>
      <c r="P70" s="56">
        <v>1</v>
      </c>
      <c r="Q70" s="56">
        <v>1</v>
      </c>
      <c r="R70" s="56">
        <v>1</v>
      </c>
      <c r="S70" s="56" t="s">
        <v>45</v>
      </c>
      <c r="T70" s="56">
        <v>1</v>
      </c>
      <c r="U70" s="56" t="s">
        <v>116</v>
      </c>
      <c r="V70" s="56">
        <v>50</v>
      </c>
      <c r="W70" s="56" t="s">
        <v>117</v>
      </c>
      <c r="X70" s="56" t="s">
        <v>44</v>
      </c>
      <c r="Y70" s="56">
        <v>650011</v>
      </c>
      <c r="Z70" s="56" t="s">
        <v>679</v>
      </c>
      <c r="AA70" s="56" t="s">
        <v>678</v>
      </c>
      <c r="AB70" s="56">
        <v>448</v>
      </c>
      <c r="AC70" s="56">
        <v>0</v>
      </c>
      <c r="AD70" s="56">
        <v>65</v>
      </c>
      <c r="AE70" s="56" t="s">
        <v>677</v>
      </c>
      <c r="AF70" s="56">
        <v>30523</v>
      </c>
      <c r="AG70" s="57">
        <v>14370764167916</v>
      </c>
      <c r="AH70" s="56">
        <v>50</v>
      </c>
      <c r="AI70" s="56">
        <v>69</v>
      </c>
    </row>
    <row r="71" spans="1:35">
      <c r="A71" s="56" t="s">
        <v>676</v>
      </c>
      <c r="B71" s="56">
        <v>832</v>
      </c>
      <c r="C71" s="56">
        <v>1296402</v>
      </c>
      <c r="D71" s="56" t="s">
        <v>112</v>
      </c>
      <c r="E71" s="56" t="s">
        <v>113</v>
      </c>
      <c r="F71" s="56" t="s">
        <v>114</v>
      </c>
      <c r="G71" s="56" t="s">
        <v>44</v>
      </c>
      <c r="H71" s="56" t="s">
        <v>44</v>
      </c>
      <c r="I71" s="56" t="s">
        <v>45</v>
      </c>
      <c r="J71" s="56" t="s">
        <v>44</v>
      </c>
      <c r="K71" s="56">
        <v>-100</v>
      </c>
      <c r="L71" s="56">
        <v>-1</v>
      </c>
      <c r="M71" s="56" t="s">
        <v>115</v>
      </c>
      <c r="N71" s="56">
        <v>31</v>
      </c>
      <c r="O71" s="56">
        <v>4454</v>
      </c>
      <c r="P71" s="56">
        <v>1</v>
      </c>
      <c r="Q71" s="56">
        <v>1</v>
      </c>
      <c r="R71" s="56">
        <v>1</v>
      </c>
      <c r="S71" s="56" t="s">
        <v>45</v>
      </c>
      <c r="T71" s="56">
        <v>1</v>
      </c>
      <c r="U71" s="56" t="s">
        <v>116</v>
      </c>
      <c r="V71" s="56">
        <v>50</v>
      </c>
      <c r="W71" s="56" t="s">
        <v>117</v>
      </c>
      <c r="X71" s="56" t="s">
        <v>44</v>
      </c>
      <c r="Y71" s="56">
        <v>650011</v>
      </c>
      <c r="Z71" s="56" t="s">
        <v>675</v>
      </c>
      <c r="AA71" s="56" t="s">
        <v>674</v>
      </c>
      <c r="AB71" s="56">
        <v>354</v>
      </c>
      <c r="AC71" s="56">
        <v>12</v>
      </c>
      <c r="AD71" s="56">
        <v>71</v>
      </c>
      <c r="AE71" s="56" t="s">
        <v>673</v>
      </c>
      <c r="AF71" s="56">
        <v>29926</v>
      </c>
      <c r="AG71" s="57">
        <v>14350403898051</v>
      </c>
      <c r="AH71" s="56">
        <v>73</v>
      </c>
      <c r="AI71" s="56">
        <v>70</v>
      </c>
    </row>
    <row r="72" spans="1:35">
      <c r="A72" s="56" t="s">
        <v>672</v>
      </c>
      <c r="B72" s="56">
        <v>832</v>
      </c>
      <c r="C72" s="56">
        <v>1296402</v>
      </c>
      <c r="D72" s="56" t="s">
        <v>112</v>
      </c>
      <c r="E72" s="56" t="s">
        <v>113</v>
      </c>
      <c r="F72" s="56" t="s">
        <v>114</v>
      </c>
      <c r="G72" s="56" t="s">
        <v>44</v>
      </c>
      <c r="H72" s="56" t="s">
        <v>44</v>
      </c>
      <c r="I72" s="56" t="s">
        <v>45</v>
      </c>
      <c r="J72" s="56" t="s">
        <v>44</v>
      </c>
      <c r="K72" s="56">
        <v>-100</v>
      </c>
      <c r="L72" s="56">
        <v>-1</v>
      </c>
      <c r="M72" s="56" t="s">
        <v>115</v>
      </c>
      <c r="N72" s="56">
        <v>31</v>
      </c>
      <c r="O72" s="56">
        <v>2333</v>
      </c>
      <c r="P72" s="56">
        <v>1</v>
      </c>
      <c r="Q72" s="56">
        <v>1</v>
      </c>
      <c r="R72" s="56">
        <v>1</v>
      </c>
      <c r="S72" s="56" t="s">
        <v>45</v>
      </c>
      <c r="T72" s="56">
        <v>1</v>
      </c>
      <c r="U72" s="56" t="s">
        <v>116</v>
      </c>
      <c r="V72" s="56">
        <v>50</v>
      </c>
      <c r="W72" s="56" t="s">
        <v>117</v>
      </c>
      <c r="X72" s="56" t="s">
        <v>44</v>
      </c>
      <c r="Y72" s="56">
        <v>650011</v>
      </c>
      <c r="Z72" s="56" t="s">
        <v>671</v>
      </c>
      <c r="AA72" s="56" t="s">
        <v>670</v>
      </c>
      <c r="AB72" s="56">
        <v>169</v>
      </c>
      <c r="AC72" s="56">
        <v>0</v>
      </c>
      <c r="AD72" s="56">
        <v>45</v>
      </c>
      <c r="AE72" s="56" t="s">
        <v>669</v>
      </c>
      <c r="AF72" s="56">
        <v>33841</v>
      </c>
      <c r="AG72" s="57">
        <v>14336071814093</v>
      </c>
      <c r="AH72" s="56">
        <v>65</v>
      </c>
      <c r="AI72" s="56">
        <v>71</v>
      </c>
    </row>
    <row r="73" spans="1:35">
      <c r="A73" s="56" t="s">
        <v>668</v>
      </c>
      <c r="B73" s="56">
        <v>832</v>
      </c>
      <c r="C73" s="56">
        <v>1296402</v>
      </c>
      <c r="D73" s="56" t="s">
        <v>112</v>
      </c>
      <c r="E73" s="56" t="s">
        <v>113</v>
      </c>
      <c r="F73" s="56" t="s">
        <v>114</v>
      </c>
      <c r="G73" s="56" t="s">
        <v>44</v>
      </c>
      <c r="H73" s="56" t="s">
        <v>44</v>
      </c>
      <c r="I73" s="56" t="s">
        <v>45</v>
      </c>
      <c r="J73" s="56" t="s">
        <v>44</v>
      </c>
      <c r="K73" s="56">
        <v>-100</v>
      </c>
      <c r="L73" s="56">
        <v>-1</v>
      </c>
      <c r="M73" s="56" t="s">
        <v>115</v>
      </c>
      <c r="N73" s="56">
        <v>31</v>
      </c>
      <c r="O73" s="56">
        <v>6788</v>
      </c>
      <c r="P73" s="56">
        <v>1</v>
      </c>
      <c r="Q73" s="56">
        <v>1</v>
      </c>
      <c r="R73" s="56">
        <v>1</v>
      </c>
      <c r="S73" s="56" t="s">
        <v>45</v>
      </c>
      <c r="T73" s="56">
        <v>1</v>
      </c>
      <c r="U73" s="56" t="s">
        <v>116</v>
      </c>
      <c r="V73" s="56">
        <v>50</v>
      </c>
      <c r="W73" s="56" t="s">
        <v>117</v>
      </c>
      <c r="X73" s="56" t="s">
        <v>44</v>
      </c>
      <c r="Y73" s="56">
        <v>650011</v>
      </c>
      <c r="Z73" s="56" t="s">
        <v>667</v>
      </c>
      <c r="AA73" s="56" t="s">
        <v>666</v>
      </c>
      <c r="AB73" s="56">
        <v>373</v>
      </c>
      <c r="AC73" s="56">
        <v>12</v>
      </c>
      <c r="AD73" s="56">
        <v>58</v>
      </c>
      <c r="AE73" s="56" t="s">
        <v>665</v>
      </c>
      <c r="AF73" s="56">
        <v>30365</v>
      </c>
      <c r="AG73" s="57">
        <v>14230835832084</v>
      </c>
      <c r="AH73" s="56">
        <v>70</v>
      </c>
      <c r="AI73" s="56">
        <v>72</v>
      </c>
    </row>
    <row r="74" spans="1:35">
      <c r="A74" s="56" t="s">
        <v>664</v>
      </c>
      <c r="B74" s="56">
        <v>832</v>
      </c>
      <c r="C74" s="56">
        <v>1296402</v>
      </c>
      <c r="D74" s="56" t="s">
        <v>112</v>
      </c>
      <c r="E74" s="56" t="s">
        <v>113</v>
      </c>
      <c r="F74" s="56" t="s">
        <v>114</v>
      </c>
      <c r="G74" s="56" t="s">
        <v>44</v>
      </c>
      <c r="H74" s="56" t="s">
        <v>44</v>
      </c>
      <c r="I74" s="56" t="s">
        <v>45</v>
      </c>
      <c r="J74" s="56" t="s">
        <v>44</v>
      </c>
      <c r="K74" s="56">
        <v>-100</v>
      </c>
      <c r="L74" s="56">
        <v>-1</v>
      </c>
      <c r="M74" s="56" t="s">
        <v>115</v>
      </c>
      <c r="N74" s="56">
        <v>31</v>
      </c>
      <c r="O74" s="56">
        <v>9852</v>
      </c>
      <c r="P74" s="56">
        <v>1</v>
      </c>
      <c r="Q74" s="56">
        <v>1</v>
      </c>
      <c r="R74" s="56">
        <v>1</v>
      </c>
      <c r="S74" s="56" t="s">
        <v>45</v>
      </c>
      <c r="T74" s="56">
        <v>1</v>
      </c>
      <c r="U74" s="56" t="s">
        <v>116</v>
      </c>
      <c r="V74" s="56">
        <v>50</v>
      </c>
      <c r="W74" s="56" t="s">
        <v>117</v>
      </c>
      <c r="X74" s="56" t="s">
        <v>44</v>
      </c>
      <c r="Y74" s="56">
        <v>650011</v>
      </c>
      <c r="Z74" s="56" t="s">
        <v>663</v>
      </c>
      <c r="AA74" s="56" t="s">
        <v>662</v>
      </c>
      <c r="AB74" s="56">
        <v>105</v>
      </c>
      <c r="AC74" s="56">
        <v>0</v>
      </c>
      <c r="AD74" s="56">
        <v>200</v>
      </c>
      <c r="AE74" s="56" t="s">
        <v>661</v>
      </c>
      <c r="AF74" s="56">
        <v>30281</v>
      </c>
      <c r="AG74" s="57">
        <v>14192047826087</v>
      </c>
      <c r="AH74" s="56">
        <v>63</v>
      </c>
      <c r="AI74" s="56">
        <v>73</v>
      </c>
    </row>
    <row r="75" spans="1:35">
      <c r="A75" s="56" t="s">
        <v>660</v>
      </c>
      <c r="B75" s="56">
        <v>832</v>
      </c>
      <c r="C75" s="56">
        <v>1296402</v>
      </c>
      <c r="D75" s="56" t="s">
        <v>112</v>
      </c>
      <c r="E75" s="56" t="s">
        <v>113</v>
      </c>
      <c r="F75" s="56" t="s">
        <v>114</v>
      </c>
      <c r="G75" s="56" t="s">
        <v>44</v>
      </c>
      <c r="H75" s="56" t="s">
        <v>44</v>
      </c>
      <c r="I75" s="56" t="s">
        <v>45</v>
      </c>
      <c r="J75" s="56" t="s">
        <v>44</v>
      </c>
      <c r="K75" s="56">
        <v>-100</v>
      </c>
      <c r="L75" s="56">
        <v>-1</v>
      </c>
      <c r="M75" s="56" t="s">
        <v>115</v>
      </c>
      <c r="N75" s="56">
        <v>31</v>
      </c>
      <c r="O75" s="56">
        <v>3190</v>
      </c>
      <c r="P75" s="56">
        <v>1</v>
      </c>
      <c r="Q75" s="56">
        <v>1</v>
      </c>
      <c r="R75" s="56">
        <v>1</v>
      </c>
      <c r="S75" s="56" t="s">
        <v>45</v>
      </c>
      <c r="T75" s="56">
        <v>1</v>
      </c>
      <c r="U75" s="56" t="s">
        <v>116</v>
      </c>
      <c r="V75" s="56">
        <v>50</v>
      </c>
      <c r="W75" s="56" t="s">
        <v>117</v>
      </c>
      <c r="X75" s="56" t="s">
        <v>44</v>
      </c>
      <c r="Y75" s="56">
        <v>650011</v>
      </c>
      <c r="Z75" s="56" t="s">
        <v>659</v>
      </c>
      <c r="AA75" s="56" t="s">
        <v>658</v>
      </c>
      <c r="AB75" s="56">
        <v>291</v>
      </c>
      <c r="AC75" s="56">
        <v>0</v>
      </c>
      <c r="AD75" s="56">
        <v>38</v>
      </c>
      <c r="AE75" s="56" t="s">
        <v>657</v>
      </c>
      <c r="AF75" s="56">
        <v>29425</v>
      </c>
      <c r="AG75" s="57">
        <v>13940847826087</v>
      </c>
      <c r="AH75" s="56">
        <v>39</v>
      </c>
      <c r="AI75" s="56">
        <v>74</v>
      </c>
    </row>
    <row r="76" spans="1:35">
      <c r="A76" s="56" t="s">
        <v>656</v>
      </c>
      <c r="B76" s="56">
        <v>832</v>
      </c>
      <c r="C76" s="56">
        <v>1296402</v>
      </c>
      <c r="D76" s="56" t="s">
        <v>112</v>
      </c>
      <c r="E76" s="56" t="s">
        <v>113</v>
      </c>
      <c r="F76" s="56" t="s">
        <v>114</v>
      </c>
      <c r="G76" s="56" t="s">
        <v>44</v>
      </c>
      <c r="H76" s="56" t="s">
        <v>44</v>
      </c>
      <c r="I76" s="56" t="s">
        <v>45</v>
      </c>
      <c r="J76" s="56" t="s">
        <v>44</v>
      </c>
      <c r="K76" s="56">
        <v>-100</v>
      </c>
      <c r="L76" s="56">
        <v>-1</v>
      </c>
      <c r="M76" s="56" t="s">
        <v>115</v>
      </c>
      <c r="N76" s="56">
        <v>31</v>
      </c>
      <c r="O76" s="56">
        <v>776</v>
      </c>
      <c r="P76" s="56">
        <v>1</v>
      </c>
      <c r="Q76" s="56">
        <v>1</v>
      </c>
      <c r="R76" s="56">
        <v>1</v>
      </c>
      <c r="S76" s="56" t="s">
        <v>45</v>
      </c>
      <c r="T76" s="56">
        <v>1</v>
      </c>
      <c r="U76" s="56" t="s">
        <v>116</v>
      </c>
      <c r="V76" s="56">
        <v>50</v>
      </c>
      <c r="W76" s="56" t="s">
        <v>117</v>
      </c>
      <c r="X76" s="56" t="s">
        <v>44</v>
      </c>
      <c r="Y76" s="56">
        <v>650011</v>
      </c>
      <c r="Z76" s="56" t="s">
        <v>655</v>
      </c>
      <c r="AA76" s="56" t="s">
        <v>654</v>
      </c>
      <c r="AB76" s="56">
        <v>285</v>
      </c>
      <c r="AC76" s="56">
        <v>0</v>
      </c>
      <c r="AD76" s="56">
        <v>61</v>
      </c>
      <c r="AE76" s="56" t="s">
        <v>653</v>
      </c>
      <c r="AF76" s="56">
        <v>28508</v>
      </c>
      <c r="AG76" s="57">
        <v>13939623988006</v>
      </c>
      <c r="AH76" s="56">
        <v>33</v>
      </c>
      <c r="AI76" s="56">
        <v>75</v>
      </c>
    </row>
    <row r="77" spans="1:35">
      <c r="A77" s="56" t="s">
        <v>652</v>
      </c>
      <c r="B77" s="56">
        <v>832</v>
      </c>
      <c r="C77" s="56">
        <v>1296402</v>
      </c>
      <c r="D77" s="56" t="s">
        <v>112</v>
      </c>
      <c r="E77" s="56" t="s">
        <v>113</v>
      </c>
      <c r="F77" s="56" t="s">
        <v>114</v>
      </c>
      <c r="G77" s="56" t="s">
        <v>44</v>
      </c>
      <c r="H77" s="56" t="s">
        <v>44</v>
      </c>
      <c r="I77" s="56" t="s">
        <v>45</v>
      </c>
      <c r="J77" s="56" t="s">
        <v>44</v>
      </c>
      <c r="K77" s="56">
        <v>-100</v>
      </c>
      <c r="L77" s="56">
        <v>-1</v>
      </c>
      <c r="M77" s="56" t="s">
        <v>115</v>
      </c>
      <c r="N77" s="56">
        <v>31</v>
      </c>
      <c r="O77" s="56">
        <v>1114</v>
      </c>
      <c r="P77" s="56">
        <v>1</v>
      </c>
      <c r="Q77" s="56">
        <v>1</v>
      </c>
      <c r="R77" s="56">
        <v>1</v>
      </c>
      <c r="S77" s="56" t="s">
        <v>45</v>
      </c>
      <c r="T77" s="56">
        <v>1</v>
      </c>
      <c r="U77" s="56" t="s">
        <v>116</v>
      </c>
      <c r="V77" s="56">
        <v>50</v>
      </c>
      <c r="W77" s="56" t="s">
        <v>117</v>
      </c>
      <c r="X77" s="56" t="s">
        <v>44</v>
      </c>
      <c r="Y77" s="56">
        <v>650011</v>
      </c>
      <c r="Z77" s="56" t="s">
        <v>651</v>
      </c>
      <c r="AA77" s="56" t="s">
        <v>650</v>
      </c>
      <c r="AB77" s="56">
        <v>212</v>
      </c>
      <c r="AC77" s="56">
        <v>87</v>
      </c>
      <c r="AD77" s="56">
        <v>77</v>
      </c>
      <c r="AE77" s="56" t="s">
        <v>649</v>
      </c>
      <c r="AF77" s="56">
        <v>31316</v>
      </c>
      <c r="AG77" s="57">
        <v>13525511844078</v>
      </c>
      <c r="AH77" s="56">
        <v>9</v>
      </c>
      <c r="AI77" s="56">
        <v>76</v>
      </c>
    </row>
    <row r="78" spans="1:35">
      <c r="A78" s="56" t="s">
        <v>648</v>
      </c>
      <c r="B78" s="56">
        <v>832</v>
      </c>
      <c r="C78" s="56">
        <v>1296402</v>
      </c>
      <c r="D78" s="56" t="s">
        <v>112</v>
      </c>
      <c r="E78" s="56" t="s">
        <v>113</v>
      </c>
      <c r="F78" s="56" t="s">
        <v>114</v>
      </c>
      <c r="G78" s="56" t="s">
        <v>44</v>
      </c>
      <c r="H78" s="56" t="s">
        <v>44</v>
      </c>
      <c r="I78" s="56" t="s">
        <v>45</v>
      </c>
      <c r="J78" s="56" t="s">
        <v>44</v>
      </c>
      <c r="K78" s="56">
        <v>-100</v>
      </c>
      <c r="L78" s="56">
        <v>-1</v>
      </c>
      <c r="M78" s="56" t="s">
        <v>115</v>
      </c>
      <c r="N78" s="56">
        <v>31</v>
      </c>
      <c r="O78" s="56">
        <v>3018</v>
      </c>
      <c r="P78" s="56">
        <v>1</v>
      </c>
      <c r="Q78" s="56">
        <v>1</v>
      </c>
      <c r="R78" s="56">
        <v>1</v>
      </c>
      <c r="S78" s="56" t="s">
        <v>45</v>
      </c>
      <c r="T78" s="56">
        <v>1</v>
      </c>
      <c r="U78" s="56" t="s">
        <v>116</v>
      </c>
      <c r="V78" s="56">
        <v>50</v>
      </c>
      <c r="W78" s="56" t="s">
        <v>117</v>
      </c>
      <c r="X78" s="56" t="s">
        <v>44</v>
      </c>
      <c r="Y78" s="56">
        <v>650011</v>
      </c>
      <c r="Z78" s="56" t="s">
        <v>647</v>
      </c>
      <c r="AA78" s="56" t="s">
        <v>646</v>
      </c>
      <c r="AB78" s="56">
        <v>349</v>
      </c>
      <c r="AC78" s="56">
        <v>9</v>
      </c>
      <c r="AD78" s="56">
        <v>71</v>
      </c>
      <c r="AE78" s="56" t="s">
        <v>645</v>
      </c>
      <c r="AF78" s="56">
        <v>31252</v>
      </c>
      <c r="AG78" s="57">
        <v>1445204017991</v>
      </c>
      <c r="AH78" s="56">
        <v>72</v>
      </c>
      <c r="AI78" s="56">
        <v>77</v>
      </c>
    </row>
    <row r="79" spans="1:35">
      <c r="A79" s="56" t="s">
        <v>644</v>
      </c>
      <c r="B79" s="56">
        <v>832</v>
      </c>
      <c r="C79" s="56">
        <v>1296402</v>
      </c>
      <c r="D79" s="56" t="s">
        <v>112</v>
      </c>
      <c r="E79" s="56" t="s">
        <v>113</v>
      </c>
      <c r="F79" s="56" t="s">
        <v>114</v>
      </c>
      <c r="G79" s="56" t="s">
        <v>44</v>
      </c>
      <c r="H79" s="56" t="s">
        <v>44</v>
      </c>
      <c r="I79" s="56" t="s">
        <v>45</v>
      </c>
      <c r="J79" s="56" t="s">
        <v>44</v>
      </c>
      <c r="K79" s="56">
        <v>-100</v>
      </c>
      <c r="L79" s="56">
        <v>-1</v>
      </c>
      <c r="M79" s="56" t="s">
        <v>115</v>
      </c>
      <c r="N79" s="56">
        <v>31</v>
      </c>
      <c r="O79" s="56">
        <v>260</v>
      </c>
      <c r="P79" s="56">
        <v>1</v>
      </c>
      <c r="Q79" s="56">
        <v>1</v>
      </c>
      <c r="R79" s="56">
        <v>1</v>
      </c>
      <c r="S79" s="56" t="s">
        <v>45</v>
      </c>
      <c r="T79" s="56">
        <v>1</v>
      </c>
      <c r="U79" s="56" t="s">
        <v>116</v>
      </c>
      <c r="V79" s="56">
        <v>50</v>
      </c>
      <c r="W79" s="56" t="s">
        <v>117</v>
      </c>
      <c r="X79" s="56" t="s">
        <v>44</v>
      </c>
      <c r="Y79" s="56">
        <v>650011</v>
      </c>
      <c r="Z79" s="56" t="s">
        <v>643</v>
      </c>
      <c r="AA79" s="56" t="s">
        <v>642</v>
      </c>
      <c r="AB79" s="56">
        <v>37</v>
      </c>
      <c r="AC79" s="56">
        <v>103</v>
      </c>
      <c r="AD79" s="56">
        <v>51</v>
      </c>
      <c r="AE79" s="56" t="s">
        <v>641</v>
      </c>
      <c r="AF79" s="56">
        <v>32113</v>
      </c>
      <c r="AG79" s="57">
        <v>1335386011994</v>
      </c>
      <c r="AH79" s="56">
        <v>28</v>
      </c>
      <c r="AI79" s="56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1"/>
  <sheetViews>
    <sheetView tabSelected="1" workbookViewId="0">
      <selection activeCell="J20" sqref="J20"/>
    </sheetView>
  </sheetViews>
  <sheetFormatPr baseColWidth="10" defaultColWidth="14.44140625" defaultRowHeight="15" customHeight="1"/>
  <cols>
    <col min="1" max="2" width="10.6640625" customWidth="1"/>
    <col min="3" max="3" width="11.33203125" customWidth="1"/>
    <col min="4" max="8" width="10.6640625" customWidth="1"/>
    <col min="9" max="9" width="8.44140625" customWidth="1"/>
    <col min="10" max="10" width="10.21875" customWidth="1"/>
    <col min="11" max="13" width="8.44140625" customWidth="1"/>
    <col min="14" max="14" width="10.44140625" customWidth="1"/>
    <col min="15" max="15" width="8.44140625" customWidth="1"/>
    <col min="16" max="25" width="10.6640625" customWidth="1"/>
  </cols>
  <sheetData>
    <row r="1" spans="1:16" ht="14.25" customHeight="1">
      <c r="B1" s="7"/>
      <c r="J1" s="7" t="s">
        <v>64</v>
      </c>
      <c r="L1" s="7" t="s">
        <v>65</v>
      </c>
    </row>
    <row r="2" spans="1:16" ht="14.25" customHeight="1">
      <c r="B2" s="7" t="s">
        <v>49</v>
      </c>
      <c r="C2" s="7" t="s">
        <v>53</v>
      </c>
      <c r="D2" s="7" t="s">
        <v>54</v>
      </c>
      <c r="E2" s="7" t="s">
        <v>58</v>
      </c>
      <c r="F2" s="7" t="s">
        <v>59</v>
      </c>
      <c r="G2" s="7" t="s">
        <v>55</v>
      </c>
      <c r="J2" s="7" t="s">
        <v>66</v>
      </c>
      <c r="K2" s="7" t="s">
        <v>67</v>
      </c>
      <c r="L2" s="7" t="s">
        <v>66</v>
      </c>
      <c r="M2" s="7" t="s">
        <v>67</v>
      </c>
    </row>
    <row r="3" spans="1:16" ht="14.25" customHeight="1">
      <c r="A3">
        <v>9500</v>
      </c>
      <c r="B3" s="7">
        <v>51.669060000000002</v>
      </c>
      <c r="D3" s="7">
        <v>48.539119999999997</v>
      </c>
      <c r="E3" s="7">
        <v>48.539119999999997</v>
      </c>
      <c r="G3" s="7">
        <v>50.509079999999997</v>
      </c>
      <c r="I3" s="7">
        <v>9500</v>
      </c>
      <c r="J3" s="7">
        <v>52.439050000000002</v>
      </c>
    </row>
    <row r="4" spans="1:16" ht="14.25" customHeight="1">
      <c r="A4">
        <f>+A3+500</f>
        <v>10000</v>
      </c>
      <c r="B4" s="7">
        <v>52.549050000000001</v>
      </c>
      <c r="C4" s="7">
        <v>51.519060000000003</v>
      </c>
      <c r="D4" s="7">
        <v>49.049109999999999</v>
      </c>
      <c r="E4" s="7">
        <v>49.049109999999999</v>
      </c>
      <c r="F4" s="8">
        <v>49.469099999999997</v>
      </c>
      <c r="G4" s="7">
        <v>51.799059999999997</v>
      </c>
      <c r="I4" s="7">
        <v>10000</v>
      </c>
      <c r="J4" s="7">
        <v>52.85904</v>
      </c>
      <c r="L4" s="7">
        <v>52.549050000000001</v>
      </c>
    </row>
    <row r="5" spans="1:16" ht="14.25" customHeight="1">
      <c r="A5">
        <f t="shared" ref="A5:A7" si="0">+A4+500</f>
        <v>10500</v>
      </c>
      <c r="B5" s="7">
        <v>52.459049999999998</v>
      </c>
      <c r="C5" s="7">
        <v>51.589060000000003</v>
      </c>
      <c r="D5" s="7">
        <v>49.229109999999999</v>
      </c>
      <c r="E5" s="7">
        <v>49.229109999999999</v>
      </c>
      <c r="F5" s="7">
        <v>49.239109999999997</v>
      </c>
      <c r="G5" s="7">
        <v>51.81906</v>
      </c>
      <c r="I5" s="7">
        <f t="shared" ref="I5:I7" si="1">I4+500</f>
        <v>10500</v>
      </c>
      <c r="J5" s="7">
        <v>52.899039999999999</v>
      </c>
      <c r="L5" s="7">
        <v>51.849060000000001</v>
      </c>
      <c r="M5" s="7">
        <v>52.589039999999997</v>
      </c>
    </row>
    <row r="6" spans="1:16" ht="14.25" customHeight="1">
      <c r="A6">
        <f t="shared" si="0"/>
        <v>11000</v>
      </c>
      <c r="B6" s="7">
        <v>52.229050000000001</v>
      </c>
      <c r="C6" s="7">
        <v>51.629060000000003</v>
      </c>
      <c r="D6" s="7">
        <v>48.289119999999997</v>
      </c>
      <c r="E6" s="7">
        <v>48.289119999999997</v>
      </c>
      <c r="F6" s="7">
        <v>48.30912</v>
      </c>
      <c r="G6" s="7">
        <v>52.249049999999997</v>
      </c>
      <c r="I6" s="7">
        <f t="shared" si="1"/>
        <v>11000</v>
      </c>
      <c r="J6" s="7">
        <v>52.629040000000003</v>
      </c>
      <c r="L6" s="7">
        <v>51.869059999999998</v>
      </c>
    </row>
    <row r="7" spans="1:16" ht="14.25" customHeight="1">
      <c r="A7">
        <f t="shared" si="0"/>
        <v>11500</v>
      </c>
      <c r="B7" s="7">
        <v>51.489060000000002</v>
      </c>
      <c r="D7" s="7">
        <v>47.629130000000004</v>
      </c>
      <c r="E7" s="7">
        <v>47.629130000000004</v>
      </c>
      <c r="F7" s="7">
        <v>47.739130000000003</v>
      </c>
      <c r="G7" s="7">
        <v>51.189070000000001</v>
      </c>
      <c r="I7" s="7">
        <f t="shared" si="1"/>
        <v>11500</v>
      </c>
    </row>
    <row r="8" spans="1:16" ht="14.25" customHeight="1">
      <c r="B8" s="6"/>
      <c r="J8">
        <f>AVERAGE(J3:J7)</f>
        <v>52.706542500000005</v>
      </c>
      <c r="L8">
        <f>AVERAGE(L3:L7)</f>
        <v>52.089056666666664</v>
      </c>
    </row>
    <row r="9" spans="1:16" ht="14.25" customHeight="1" thickBot="1">
      <c r="B9" s="9">
        <f t="shared" ref="B9:G9" si="2">AVERAGE(B3:B7)</f>
        <v>52.079053999999999</v>
      </c>
      <c r="C9" s="62">
        <f t="shared" si="2"/>
        <v>51.579060000000005</v>
      </c>
      <c r="D9" s="9">
        <f t="shared" si="2"/>
        <v>48.547117999999998</v>
      </c>
      <c r="E9" s="9">
        <f t="shared" si="2"/>
        <v>48.547117999999998</v>
      </c>
      <c r="F9" s="9">
        <f t="shared" si="2"/>
        <v>48.689115000000001</v>
      </c>
      <c r="G9" s="9">
        <f t="shared" si="2"/>
        <v>51.513064</v>
      </c>
    </row>
    <row r="10" spans="1:16" ht="57.6">
      <c r="C10" s="65" t="s">
        <v>931</v>
      </c>
      <c r="I10" s="72"/>
      <c r="J10" s="73" t="s">
        <v>68</v>
      </c>
      <c r="K10" s="73" t="s">
        <v>69</v>
      </c>
      <c r="L10" s="73" t="s">
        <v>70</v>
      </c>
      <c r="M10" s="73" t="s">
        <v>71</v>
      </c>
      <c r="N10" s="74" t="s">
        <v>72</v>
      </c>
      <c r="O10" s="75"/>
      <c r="P10" s="55"/>
    </row>
    <row r="11" spans="1:16" ht="14.25" customHeight="1">
      <c r="I11" s="76"/>
      <c r="J11" s="67" t="s">
        <v>73</v>
      </c>
      <c r="K11" s="67" t="s">
        <v>73</v>
      </c>
      <c r="L11" s="67" t="s">
        <v>73</v>
      </c>
      <c r="M11" s="67" t="s">
        <v>73</v>
      </c>
      <c r="N11" s="68" t="s">
        <v>74</v>
      </c>
      <c r="O11" s="77" t="s">
        <v>67</v>
      </c>
      <c r="P11" s="55"/>
    </row>
    <row r="12" spans="1:16" ht="14.25" customHeight="1">
      <c r="B12" s="7" t="s">
        <v>60</v>
      </c>
      <c r="C12" s="7" t="s">
        <v>62</v>
      </c>
      <c r="D12" s="7" t="s">
        <v>61</v>
      </c>
      <c r="E12" s="7" t="s">
        <v>63</v>
      </c>
      <c r="F12" s="7" t="s">
        <v>75</v>
      </c>
      <c r="I12" s="78">
        <v>9500</v>
      </c>
      <c r="J12" s="69">
        <v>52.539050000000003</v>
      </c>
      <c r="K12" s="69">
        <v>52.439050000000002</v>
      </c>
      <c r="L12" s="69">
        <v>52.439050000000002</v>
      </c>
      <c r="M12" s="66"/>
      <c r="N12" s="70">
        <v>52.079050000000002</v>
      </c>
      <c r="O12" s="79">
        <v>52.499049999999997</v>
      </c>
      <c r="P12" s="63">
        <f t="shared" ref="P12:P16" si="3">AVERAGE(J12:O12)</f>
        <v>52.399050000000003</v>
      </c>
    </row>
    <row r="13" spans="1:16" ht="14.25" customHeight="1">
      <c r="A13">
        <v>9500</v>
      </c>
      <c r="B13" s="7">
        <v>53.539029999999997</v>
      </c>
      <c r="C13" s="7">
        <v>50.29909</v>
      </c>
      <c r="E13" s="7">
        <v>51.369070000000001</v>
      </c>
      <c r="F13" s="7">
        <v>52.459049999999998</v>
      </c>
      <c r="I13" s="78">
        <v>10000</v>
      </c>
      <c r="J13" s="69">
        <v>52.379049999999999</v>
      </c>
      <c r="K13" s="69">
        <v>52.85904</v>
      </c>
      <c r="L13" s="69">
        <v>52.939039999999999</v>
      </c>
      <c r="M13" s="69">
        <v>50.90907</v>
      </c>
      <c r="N13" s="70">
        <v>52.499049999999997</v>
      </c>
      <c r="O13" s="79">
        <v>52.419049999999999</v>
      </c>
      <c r="P13" s="63">
        <f t="shared" si="3"/>
        <v>52.334050000000012</v>
      </c>
    </row>
    <row r="14" spans="1:16" ht="14.25" customHeight="1">
      <c r="A14">
        <f>+A13+500</f>
        <v>10000</v>
      </c>
      <c r="B14" s="7">
        <v>54.069020000000002</v>
      </c>
      <c r="C14" s="7">
        <v>51.729059999999997</v>
      </c>
      <c r="D14" s="7">
        <v>50.90907</v>
      </c>
      <c r="E14" s="7">
        <v>52.169049999999999</v>
      </c>
      <c r="F14" s="7">
        <v>51.699060000000003</v>
      </c>
      <c r="I14" s="78">
        <f t="shared" ref="I14:I16" si="4">I13+500</f>
        <v>10500</v>
      </c>
      <c r="J14" s="69">
        <v>52.899039999999999</v>
      </c>
      <c r="K14" s="69">
        <v>52.899039999999999</v>
      </c>
      <c r="L14" s="69">
        <v>53.259030000000003</v>
      </c>
      <c r="M14" s="69">
        <v>51.809060000000002</v>
      </c>
      <c r="N14" s="71">
        <v>52.229050000000001</v>
      </c>
      <c r="O14" s="79">
        <v>52.209049999999998</v>
      </c>
      <c r="P14" s="64">
        <f t="shared" si="3"/>
        <v>52.550711666666672</v>
      </c>
    </row>
    <row r="15" spans="1:16" ht="14.25" customHeight="1">
      <c r="A15">
        <f t="shared" ref="A15:A17" si="5">+A14+500</f>
        <v>10500</v>
      </c>
      <c r="B15" s="7">
        <v>54.109020000000001</v>
      </c>
      <c r="C15" s="7">
        <v>52.159050000000001</v>
      </c>
      <c r="D15" s="7">
        <v>50.669080000000001</v>
      </c>
      <c r="E15" s="7">
        <v>51.709060000000001</v>
      </c>
      <c r="F15" s="7">
        <v>52.279049999999998</v>
      </c>
      <c r="I15" s="78">
        <f t="shared" si="4"/>
        <v>11000</v>
      </c>
      <c r="J15" s="69">
        <v>52.299050000000001</v>
      </c>
      <c r="K15" s="69">
        <v>52.629040000000003</v>
      </c>
      <c r="L15" s="69">
        <v>53.049039999999998</v>
      </c>
      <c r="M15" s="69">
        <v>50.70908</v>
      </c>
      <c r="N15" s="70">
        <v>52.659039999999997</v>
      </c>
      <c r="O15" s="79">
        <v>52.229050000000001</v>
      </c>
      <c r="P15" s="63">
        <f t="shared" si="3"/>
        <v>52.262383333333332</v>
      </c>
    </row>
    <row r="16" spans="1:16" ht="14.25" customHeight="1" thickBot="1">
      <c r="A16">
        <f t="shared" si="5"/>
        <v>11000</v>
      </c>
      <c r="B16" s="7">
        <v>53.069040000000001</v>
      </c>
      <c r="C16" s="7">
        <v>50.659080000000003</v>
      </c>
      <c r="D16" s="7">
        <v>52.709040000000002</v>
      </c>
      <c r="E16" s="7">
        <v>52.169049999999999</v>
      </c>
      <c r="F16" s="7">
        <v>52.799039999999998</v>
      </c>
      <c r="I16" s="80">
        <f t="shared" si="4"/>
        <v>11500</v>
      </c>
      <c r="J16" s="81">
        <v>51.549059999999997</v>
      </c>
      <c r="K16" s="81">
        <v>51.589060000000003</v>
      </c>
      <c r="L16" s="81">
        <v>51.899059999999999</v>
      </c>
      <c r="M16" s="82"/>
      <c r="N16" s="83">
        <v>51.67906</v>
      </c>
      <c r="O16" s="84">
        <v>51.589060000000003</v>
      </c>
      <c r="P16" s="63">
        <f t="shared" si="3"/>
        <v>51.661059999999999</v>
      </c>
    </row>
    <row r="17" spans="1:6" ht="14.25" customHeight="1">
      <c r="A17">
        <f t="shared" si="5"/>
        <v>11500</v>
      </c>
      <c r="B17" s="7">
        <v>52.729039999999998</v>
      </c>
      <c r="E17" s="7">
        <v>51.589060000000003</v>
      </c>
      <c r="F17" s="7">
        <v>51.789059999999999</v>
      </c>
    </row>
    <row r="18" spans="1:6" ht="14.25" customHeight="1"/>
    <row r="19" spans="1:6" ht="14.25" customHeight="1">
      <c r="B19" s="9">
        <f t="shared" ref="B19:E19" si="6">AVERAGE(B13:B17)</f>
        <v>53.503029999999988</v>
      </c>
      <c r="C19" s="9">
        <f t="shared" si="6"/>
        <v>51.211569999999995</v>
      </c>
      <c r="D19" s="9">
        <f t="shared" si="6"/>
        <v>51.429063333333339</v>
      </c>
      <c r="E19" s="9">
        <f t="shared" si="6"/>
        <v>51.801057999999998</v>
      </c>
      <c r="F19" s="9">
        <f t="shared" ref="F19" si="7">AVERAGE(F13:F17)</f>
        <v>52.205052000000002</v>
      </c>
    </row>
    <row r="20" spans="1:6" ht="14.25" customHeight="1">
      <c r="B20" s="10"/>
      <c r="C20" s="10"/>
      <c r="D20" s="10"/>
      <c r="E20" s="10"/>
      <c r="F20" s="10"/>
    </row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4.44140625" defaultRowHeight="15" customHeight="1"/>
  <cols>
    <col min="1" max="1" width="15.44140625" customWidth="1"/>
    <col min="2" max="2" width="5" customWidth="1"/>
    <col min="3" max="3" width="8" customWidth="1"/>
    <col min="4" max="4" width="8.6640625" customWidth="1"/>
    <col min="5" max="5" width="9.33203125" customWidth="1"/>
    <col min="6" max="6" width="7.44140625" customWidth="1"/>
    <col min="7" max="7" width="16.33203125" customWidth="1"/>
    <col min="8" max="8" width="19.44140625" customWidth="1"/>
    <col min="9" max="9" width="17.109375" customWidth="1"/>
    <col min="10" max="10" width="15.109375" customWidth="1"/>
    <col min="11" max="11" width="9.33203125" customWidth="1"/>
    <col min="12" max="12" width="11" customWidth="1"/>
    <col min="13" max="13" width="17" customWidth="1"/>
    <col min="14" max="14" width="24.33203125" customWidth="1"/>
    <col min="15" max="16" width="10.109375" customWidth="1"/>
    <col min="17" max="17" width="8.5546875" customWidth="1"/>
    <col min="18" max="18" width="14.5546875" customWidth="1"/>
    <col min="19" max="19" width="15.6640625" customWidth="1"/>
    <col min="20" max="20" width="20" customWidth="1"/>
    <col min="21" max="21" width="20.109375" customWidth="1"/>
    <col min="22" max="22" width="12.5546875" customWidth="1"/>
    <col min="23" max="23" width="16.88671875" customWidth="1"/>
    <col min="24" max="24" width="9.6640625" customWidth="1"/>
    <col min="25" max="25" width="9.88671875" customWidth="1"/>
    <col min="26" max="26" width="9.6640625" customWidth="1"/>
    <col min="27" max="27" width="11.109375" customWidth="1"/>
    <col min="28" max="28" width="7" customWidth="1"/>
    <col min="29" max="30" width="18.6640625" customWidth="1"/>
    <col min="31" max="31" width="11.6640625" customWidth="1"/>
    <col min="32" max="32" width="16.5546875" customWidth="1"/>
    <col min="33" max="33" width="9.6640625" customWidth="1"/>
    <col min="34" max="34" width="18.44140625" customWidth="1"/>
    <col min="35" max="35" width="18.88671875" customWidth="1"/>
    <col min="36" max="36" width="10.6640625" customWidth="1"/>
  </cols>
  <sheetData>
    <row r="1" spans="1:36" ht="14.25" customHeight="1">
      <c r="A1" s="7" t="s">
        <v>76</v>
      </c>
      <c r="B1" s="7" t="s">
        <v>77</v>
      </c>
      <c r="C1" s="7" t="s">
        <v>78</v>
      </c>
      <c r="D1" s="7" t="s">
        <v>79</v>
      </c>
      <c r="E1" s="7" t="s">
        <v>80</v>
      </c>
      <c r="F1" s="7" t="s">
        <v>81</v>
      </c>
      <c r="G1" s="7" t="s">
        <v>82</v>
      </c>
      <c r="H1" s="7" t="s">
        <v>83</v>
      </c>
      <c r="I1" s="7" t="s">
        <v>84</v>
      </c>
      <c r="J1" s="7" t="s">
        <v>85</v>
      </c>
      <c r="K1" s="7" t="s">
        <v>86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 t="s">
        <v>93</v>
      </c>
      <c r="S1" s="7" t="s">
        <v>94</v>
      </c>
      <c r="T1" s="7" t="s">
        <v>95</v>
      </c>
      <c r="U1" s="7" t="s">
        <v>96</v>
      </c>
      <c r="V1" s="7" t="s">
        <v>97</v>
      </c>
      <c r="W1" s="7" t="s">
        <v>98</v>
      </c>
      <c r="X1" s="7" t="s">
        <v>99</v>
      </c>
      <c r="Y1" s="7" t="s">
        <v>100</v>
      </c>
      <c r="Z1" s="7" t="s">
        <v>101</v>
      </c>
      <c r="AA1" s="7" t="s">
        <v>102</v>
      </c>
      <c r="AB1" s="7" t="s">
        <v>103</v>
      </c>
      <c r="AC1" s="7" t="s">
        <v>104</v>
      </c>
      <c r="AD1" s="7" t="s">
        <v>105</v>
      </c>
      <c r="AE1" s="7" t="s">
        <v>106</v>
      </c>
      <c r="AF1" s="7" t="s">
        <v>107</v>
      </c>
      <c r="AG1" s="7" t="s">
        <v>108</v>
      </c>
      <c r="AH1" s="7" t="s">
        <v>109</v>
      </c>
      <c r="AI1" s="7" t="s">
        <v>110</v>
      </c>
    </row>
    <row r="2" spans="1:36" ht="14.25" customHeight="1">
      <c r="A2" s="7" t="s">
        <v>111</v>
      </c>
      <c r="B2" s="7">
        <v>1178</v>
      </c>
      <c r="C2" s="7">
        <v>1100804</v>
      </c>
      <c r="D2" s="7" t="s">
        <v>112</v>
      </c>
      <c r="E2" s="7" t="s">
        <v>113</v>
      </c>
      <c r="F2" s="7" t="s">
        <v>114</v>
      </c>
      <c r="G2" s="7" t="s">
        <v>44</v>
      </c>
      <c r="H2" s="7" t="s">
        <v>44</v>
      </c>
      <c r="I2" s="7" t="s">
        <v>45</v>
      </c>
      <c r="J2" s="7" t="s">
        <v>44</v>
      </c>
      <c r="K2" s="7">
        <v>-100</v>
      </c>
      <c r="L2" s="7">
        <v>-1</v>
      </c>
      <c r="M2" s="7">
        <v>0</v>
      </c>
      <c r="N2" s="7" t="s">
        <v>115</v>
      </c>
      <c r="O2" s="7">
        <v>0</v>
      </c>
      <c r="P2" s="7">
        <v>0</v>
      </c>
      <c r="Q2" s="7">
        <v>31</v>
      </c>
      <c r="R2" s="7">
        <v>425</v>
      </c>
      <c r="S2" s="7">
        <v>1</v>
      </c>
      <c r="T2" s="7">
        <v>1</v>
      </c>
      <c r="U2" s="7">
        <v>1</v>
      </c>
      <c r="V2" s="7" t="s">
        <v>45</v>
      </c>
      <c r="W2" s="7">
        <v>1</v>
      </c>
      <c r="X2" s="7" t="s">
        <v>116</v>
      </c>
      <c r="Y2" s="7">
        <v>50</v>
      </c>
      <c r="Z2" s="7" t="s">
        <v>117</v>
      </c>
      <c r="AA2" s="7" t="s">
        <v>44</v>
      </c>
      <c r="AB2" s="7">
        <v>103717</v>
      </c>
      <c r="AC2" s="7" t="s">
        <v>118</v>
      </c>
      <c r="AD2" s="7" t="s">
        <v>119</v>
      </c>
      <c r="AE2" s="7">
        <v>535</v>
      </c>
      <c r="AF2" s="7">
        <v>31203</v>
      </c>
      <c r="AG2" s="7">
        <v>11181</v>
      </c>
      <c r="AH2" s="11">
        <v>69960748125937</v>
      </c>
      <c r="AI2" s="7">
        <v>55</v>
      </c>
      <c r="AJ2" s="7">
        <f>AH2/1000000000000</f>
        <v>69.960748125937002</v>
      </c>
    </row>
    <row r="3" spans="1:36" ht="14.25" customHeight="1">
      <c r="A3" s="7" t="s">
        <v>120</v>
      </c>
      <c r="B3" s="7">
        <v>1178</v>
      </c>
      <c r="C3" s="7">
        <v>1100804</v>
      </c>
      <c r="D3" s="7" t="s">
        <v>112</v>
      </c>
      <c r="E3" s="7" t="s">
        <v>113</v>
      </c>
      <c r="F3" s="7" t="s">
        <v>114</v>
      </c>
      <c r="G3" s="7" t="s">
        <v>44</v>
      </c>
      <c r="H3" s="7" t="s">
        <v>44</v>
      </c>
      <c r="I3" s="7" t="s">
        <v>45</v>
      </c>
      <c r="J3" s="7" t="s">
        <v>44</v>
      </c>
      <c r="K3" s="7">
        <v>-100</v>
      </c>
      <c r="L3" s="7">
        <v>-1</v>
      </c>
      <c r="M3" s="7">
        <v>0</v>
      </c>
      <c r="N3" s="7" t="s">
        <v>115</v>
      </c>
      <c r="O3" s="7">
        <v>0</v>
      </c>
      <c r="P3" s="7">
        <v>0</v>
      </c>
      <c r="Q3" s="7">
        <v>31</v>
      </c>
      <c r="R3" s="7">
        <v>810</v>
      </c>
      <c r="S3" s="7">
        <v>1</v>
      </c>
      <c r="T3" s="7">
        <v>1</v>
      </c>
      <c r="U3" s="7">
        <v>1</v>
      </c>
      <c r="V3" s="7" t="s">
        <v>45</v>
      </c>
      <c r="W3" s="7">
        <v>1</v>
      </c>
      <c r="X3" s="7" t="s">
        <v>116</v>
      </c>
      <c r="Y3" s="7">
        <v>50</v>
      </c>
      <c r="Z3" s="7" t="s">
        <v>117</v>
      </c>
      <c r="AA3" s="7" t="s">
        <v>44</v>
      </c>
      <c r="AB3" s="7">
        <v>103717</v>
      </c>
      <c r="AC3" s="7" t="s">
        <v>121</v>
      </c>
      <c r="AD3" s="7" t="s">
        <v>122</v>
      </c>
      <c r="AE3" s="7">
        <v>450</v>
      </c>
      <c r="AF3" s="7">
        <v>31581</v>
      </c>
      <c r="AG3" s="7">
        <v>12053</v>
      </c>
      <c r="AH3" s="11">
        <v>697814497751125</v>
      </c>
      <c r="AI3" s="7">
        <v>1</v>
      </c>
      <c r="AJ3" s="7">
        <f t="shared" ref="AJ3:AJ8" si="0">AH3/10000000000000</f>
        <v>69.781449775112506</v>
      </c>
    </row>
    <row r="4" spans="1:36" ht="14.25" customHeight="1">
      <c r="A4" s="7" t="s">
        <v>123</v>
      </c>
      <c r="B4" s="7">
        <v>1178</v>
      </c>
      <c r="C4" s="7">
        <v>1100804</v>
      </c>
      <c r="D4" s="7" t="s">
        <v>112</v>
      </c>
      <c r="E4" s="7" t="s">
        <v>113</v>
      </c>
      <c r="F4" s="7" t="s">
        <v>114</v>
      </c>
      <c r="G4" s="7" t="s">
        <v>44</v>
      </c>
      <c r="H4" s="7" t="s">
        <v>44</v>
      </c>
      <c r="I4" s="7" t="s">
        <v>45</v>
      </c>
      <c r="J4" s="7" t="s">
        <v>44</v>
      </c>
      <c r="K4" s="7">
        <v>-100</v>
      </c>
      <c r="L4" s="7">
        <v>-1</v>
      </c>
      <c r="M4" s="7">
        <v>0</v>
      </c>
      <c r="N4" s="7" t="s">
        <v>115</v>
      </c>
      <c r="O4" s="7">
        <v>0</v>
      </c>
      <c r="P4" s="7">
        <v>0</v>
      </c>
      <c r="Q4" s="7">
        <v>31</v>
      </c>
      <c r="R4" s="7">
        <v>1036</v>
      </c>
      <c r="S4" s="7">
        <v>1</v>
      </c>
      <c r="T4" s="7">
        <v>1</v>
      </c>
      <c r="U4" s="7">
        <v>1</v>
      </c>
      <c r="V4" s="7" t="s">
        <v>45</v>
      </c>
      <c r="W4" s="7">
        <v>1</v>
      </c>
      <c r="X4" s="7" t="s">
        <v>116</v>
      </c>
      <c r="Y4" s="7">
        <v>50</v>
      </c>
      <c r="Z4" s="7" t="s">
        <v>117</v>
      </c>
      <c r="AA4" s="7" t="s">
        <v>44</v>
      </c>
      <c r="AB4" s="7">
        <v>103717</v>
      </c>
      <c r="AC4" s="7" t="s">
        <v>124</v>
      </c>
      <c r="AD4" s="7" t="s">
        <v>125</v>
      </c>
      <c r="AE4" s="7">
        <v>613</v>
      </c>
      <c r="AF4" s="7">
        <v>32043</v>
      </c>
      <c r="AG4" s="7">
        <v>13271</v>
      </c>
      <c r="AH4" s="11">
        <v>697609130434783</v>
      </c>
      <c r="AI4" s="7">
        <v>47</v>
      </c>
      <c r="AJ4" s="7">
        <f t="shared" si="0"/>
        <v>69.760913043478297</v>
      </c>
    </row>
    <row r="5" spans="1:36" ht="14.25" customHeight="1">
      <c r="A5" s="7" t="s">
        <v>126</v>
      </c>
      <c r="B5" s="7">
        <v>1178</v>
      </c>
      <c r="C5" s="7">
        <v>1100804</v>
      </c>
      <c r="D5" s="7" t="s">
        <v>112</v>
      </c>
      <c r="E5" s="7" t="s">
        <v>113</v>
      </c>
      <c r="F5" s="7" t="s">
        <v>114</v>
      </c>
      <c r="G5" s="7" t="s">
        <v>44</v>
      </c>
      <c r="H5" s="7" t="s">
        <v>44</v>
      </c>
      <c r="I5" s="7" t="s">
        <v>45</v>
      </c>
      <c r="J5" s="7" t="s">
        <v>44</v>
      </c>
      <c r="K5" s="7">
        <v>-100</v>
      </c>
      <c r="L5" s="7">
        <v>-1</v>
      </c>
      <c r="M5" s="7">
        <v>0</v>
      </c>
      <c r="N5" s="7" t="s">
        <v>115</v>
      </c>
      <c r="O5" s="7">
        <v>0</v>
      </c>
      <c r="P5" s="7">
        <v>0</v>
      </c>
      <c r="Q5" s="7">
        <v>31</v>
      </c>
      <c r="R5" s="7">
        <v>544</v>
      </c>
      <c r="S5" s="7">
        <v>1</v>
      </c>
      <c r="T5" s="7">
        <v>1</v>
      </c>
      <c r="U5" s="7">
        <v>1</v>
      </c>
      <c r="V5" s="7" t="s">
        <v>45</v>
      </c>
      <c r="W5" s="7">
        <v>1</v>
      </c>
      <c r="X5" s="7" t="s">
        <v>116</v>
      </c>
      <c r="Y5" s="7">
        <v>50</v>
      </c>
      <c r="Z5" s="7" t="s">
        <v>117</v>
      </c>
      <c r="AA5" s="7" t="s">
        <v>44</v>
      </c>
      <c r="AB5" s="7">
        <v>103717</v>
      </c>
      <c r="AC5" s="7" t="s">
        <v>127</v>
      </c>
      <c r="AD5" s="7" t="s">
        <v>128</v>
      </c>
      <c r="AE5" s="7">
        <v>444</v>
      </c>
      <c r="AF5" s="7">
        <v>31724</v>
      </c>
      <c r="AG5" s="7">
        <v>12270</v>
      </c>
      <c r="AH5" s="11">
        <v>696890704647676</v>
      </c>
      <c r="AI5" s="7">
        <v>37</v>
      </c>
      <c r="AJ5" s="7">
        <f t="shared" si="0"/>
        <v>69.689070464767596</v>
      </c>
    </row>
    <row r="6" spans="1:36" ht="14.25" customHeight="1">
      <c r="A6" s="7" t="s">
        <v>129</v>
      </c>
      <c r="B6" s="7">
        <v>1178</v>
      </c>
      <c r="C6" s="7">
        <v>1100804</v>
      </c>
      <c r="D6" s="7" t="s">
        <v>112</v>
      </c>
      <c r="E6" s="7" t="s">
        <v>113</v>
      </c>
      <c r="F6" s="7" t="s">
        <v>114</v>
      </c>
      <c r="G6" s="7" t="s">
        <v>44</v>
      </c>
      <c r="H6" s="7" t="s">
        <v>44</v>
      </c>
      <c r="I6" s="7" t="s">
        <v>45</v>
      </c>
      <c r="J6" s="7" t="s">
        <v>44</v>
      </c>
      <c r="K6" s="7">
        <v>-100</v>
      </c>
      <c r="L6" s="7">
        <v>-1</v>
      </c>
      <c r="M6" s="7">
        <v>0</v>
      </c>
      <c r="N6" s="7" t="s">
        <v>115</v>
      </c>
      <c r="O6" s="7">
        <v>0</v>
      </c>
      <c r="P6" s="7">
        <v>0</v>
      </c>
      <c r="Q6" s="7">
        <v>31</v>
      </c>
      <c r="R6" s="7">
        <v>578</v>
      </c>
      <c r="S6" s="7">
        <v>1</v>
      </c>
      <c r="T6" s="7">
        <v>1</v>
      </c>
      <c r="U6" s="7">
        <v>1</v>
      </c>
      <c r="V6" s="7" t="s">
        <v>45</v>
      </c>
      <c r="W6" s="7">
        <v>1</v>
      </c>
      <c r="X6" s="7" t="s">
        <v>116</v>
      </c>
      <c r="Y6" s="7">
        <v>50</v>
      </c>
      <c r="Z6" s="7" t="s">
        <v>117</v>
      </c>
      <c r="AA6" s="7" t="s">
        <v>44</v>
      </c>
      <c r="AB6" s="7">
        <v>103717</v>
      </c>
      <c r="AC6" s="7" t="s">
        <v>130</v>
      </c>
      <c r="AD6" s="7" t="s">
        <v>131</v>
      </c>
      <c r="AE6" s="7">
        <v>755</v>
      </c>
      <c r="AF6" s="7">
        <v>34463</v>
      </c>
      <c r="AG6" s="7">
        <v>11321</v>
      </c>
      <c r="AH6" s="11">
        <v>696844962518741</v>
      </c>
      <c r="AI6" s="7">
        <v>5</v>
      </c>
      <c r="AJ6" s="7">
        <f t="shared" si="0"/>
        <v>69.684496251874094</v>
      </c>
    </row>
    <row r="7" spans="1:36" ht="14.25" customHeight="1">
      <c r="A7" s="7" t="s">
        <v>132</v>
      </c>
      <c r="B7" s="7">
        <v>1178</v>
      </c>
      <c r="C7" s="7">
        <v>1100804</v>
      </c>
      <c r="D7" s="7" t="s">
        <v>112</v>
      </c>
      <c r="E7" s="7" t="s">
        <v>113</v>
      </c>
      <c r="F7" s="7" t="s">
        <v>114</v>
      </c>
      <c r="G7" s="7" t="s">
        <v>44</v>
      </c>
      <c r="H7" s="7" t="s">
        <v>44</v>
      </c>
      <c r="I7" s="7" t="s">
        <v>45</v>
      </c>
      <c r="J7" s="7" t="s">
        <v>44</v>
      </c>
      <c r="K7" s="7">
        <v>-100</v>
      </c>
      <c r="L7" s="7">
        <v>-1</v>
      </c>
      <c r="M7" s="7">
        <v>0</v>
      </c>
      <c r="N7" s="7" t="s">
        <v>115</v>
      </c>
      <c r="O7" s="7">
        <v>0</v>
      </c>
      <c r="P7" s="7">
        <v>0</v>
      </c>
      <c r="Q7" s="7">
        <v>31</v>
      </c>
      <c r="R7" s="7">
        <v>607</v>
      </c>
      <c r="S7" s="7">
        <v>1</v>
      </c>
      <c r="T7" s="7">
        <v>1</v>
      </c>
      <c r="U7" s="7">
        <v>1</v>
      </c>
      <c r="V7" s="7" t="s">
        <v>45</v>
      </c>
      <c r="W7" s="7">
        <v>1</v>
      </c>
      <c r="X7" s="7" t="s">
        <v>116</v>
      </c>
      <c r="Y7" s="7">
        <v>50</v>
      </c>
      <c r="Z7" s="7" t="s">
        <v>117</v>
      </c>
      <c r="AA7" s="7" t="s">
        <v>44</v>
      </c>
      <c r="AB7" s="7">
        <v>103717</v>
      </c>
      <c r="AC7" s="7" t="s">
        <v>133</v>
      </c>
      <c r="AD7" s="7" t="s">
        <v>134</v>
      </c>
      <c r="AE7" s="7">
        <v>623</v>
      </c>
      <c r="AF7" s="7">
        <v>31939</v>
      </c>
      <c r="AG7" s="7">
        <v>11404</v>
      </c>
      <c r="AH7" s="11">
        <v>696668005997002</v>
      </c>
      <c r="AI7" s="7">
        <v>44</v>
      </c>
      <c r="AJ7" s="7">
        <f t="shared" si="0"/>
        <v>69.666800599700196</v>
      </c>
    </row>
    <row r="8" spans="1:36" ht="14.25" customHeight="1">
      <c r="A8" s="7" t="s">
        <v>135</v>
      </c>
      <c r="B8" s="7">
        <v>1178</v>
      </c>
      <c r="C8" s="7">
        <v>1100804</v>
      </c>
      <c r="D8" s="7" t="s">
        <v>112</v>
      </c>
      <c r="E8" s="7" t="s">
        <v>113</v>
      </c>
      <c r="F8" s="7" t="s">
        <v>114</v>
      </c>
      <c r="G8" s="7" t="s">
        <v>44</v>
      </c>
      <c r="H8" s="7" t="s">
        <v>44</v>
      </c>
      <c r="I8" s="7" t="s">
        <v>45</v>
      </c>
      <c r="J8" s="7" t="s">
        <v>44</v>
      </c>
      <c r="K8" s="7">
        <v>-100</v>
      </c>
      <c r="L8" s="7">
        <v>-1</v>
      </c>
      <c r="M8" s="7">
        <v>0</v>
      </c>
      <c r="N8" s="7" t="s">
        <v>115</v>
      </c>
      <c r="O8" s="7">
        <v>0</v>
      </c>
      <c r="P8" s="7">
        <v>0</v>
      </c>
      <c r="Q8" s="7">
        <v>31</v>
      </c>
      <c r="R8" s="7">
        <v>980</v>
      </c>
      <c r="S8" s="7">
        <v>1</v>
      </c>
      <c r="T8" s="7">
        <v>1</v>
      </c>
      <c r="U8" s="7">
        <v>1</v>
      </c>
      <c r="V8" s="7" t="s">
        <v>45</v>
      </c>
      <c r="W8" s="7">
        <v>1</v>
      </c>
      <c r="X8" s="7" t="s">
        <v>116</v>
      </c>
      <c r="Y8" s="7">
        <v>50</v>
      </c>
      <c r="Z8" s="7" t="s">
        <v>117</v>
      </c>
      <c r="AA8" s="7" t="s">
        <v>44</v>
      </c>
      <c r="AB8" s="7">
        <v>103717</v>
      </c>
      <c r="AC8" s="7" t="s">
        <v>136</v>
      </c>
      <c r="AD8" s="7" t="s">
        <v>137</v>
      </c>
      <c r="AE8" s="7">
        <v>628</v>
      </c>
      <c r="AF8" s="7">
        <v>32102</v>
      </c>
      <c r="AG8" s="7">
        <v>12889</v>
      </c>
      <c r="AH8" s="11">
        <v>694005262368816</v>
      </c>
      <c r="AI8" s="7">
        <v>45</v>
      </c>
      <c r="AJ8" s="7">
        <f t="shared" si="0"/>
        <v>69.400526236881603</v>
      </c>
    </row>
    <row r="9" spans="1:36" ht="14.25" customHeight="1">
      <c r="A9" s="7" t="s">
        <v>138</v>
      </c>
      <c r="B9" s="7">
        <v>1178</v>
      </c>
      <c r="C9" s="7">
        <v>1100804</v>
      </c>
      <c r="D9" s="7" t="s">
        <v>112</v>
      </c>
      <c r="E9" s="7" t="s">
        <v>113</v>
      </c>
      <c r="F9" s="7" t="s">
        <v>114</v>
      </c>
      <c r="G9" s="7" t="s">
        <v>44</v>
      </c>
      <c r="H9" s="7" t="s">
        <v>44</v>
      </c>
      <c r="I9" s="7" t="s">
        <v>45</v>
      </c>
      <c r="J9" s="7" t="s">
        <v>44</v>
      </c>
      <c r="K9" s="7">
        <v>-100</v>
      </c>
      <c r="L9" s="7">
        <v>-1</v>
      </c>
      <c r="M9" s="7">
        <v>0</v>
      </c>
      <c r="N9" s="7" t="s">
        <v>115</v>
      </c>
      <c r="O9" s="7">
        <v>0</v>
      </c>
      <c r="P9" s="7">
        <v>0</v>
      </c>
      <c r="Q9" s="7">
        <v>31</v>
      </c>
      <c r="R9" s="7">
        <v>949</v>
      </c>
      <c r="S9" s="7">
        <v>1</v>
      </c>
      <c r="T9" s="7">
        <v>1</v>
      </c>
      <c r="U9" s="7">
        <v>1</v>
      </c>
      <c r="V9" s="7" t="s">
        <v>45</v>
      </c>
      <c r="W9" s="7">
        <v>1</v>
      </c>
      <c r="X9" s="7" t="s">
        <v>116</v>
      </c>
      <c r="Y9" s="7">
        <v>50</v>
      </c>
      <c r="Z9" s="7" t="s">
        <v>117</v>
      </c>
      <c r="AA9" s="7" t="s">
        <v>44</v>
      </c>
      <c r="AB9" s="7">
        <v>103717</v>
      </c>
      <c r="AC9" s="7" t="s">
        <v>139</v>
      </c>
      <c r="AD9" s="7" t="s">
        <v>140</v>
      </c>
      <c r="AE9" s="7">
        <v>559</v>
      </c>
      <c r="AF9" s="7">
        <v>31373</v>
      </c>
      <c r="AG9" s="7">
        <v>11717</v>
      </c>
      <c r="AH9" s="11">
        <v>6932876011994</v>
      </c>
      <c r="AI9" s="7">
        <v>50</v>
      </c>
      <c r="AJ9" s="7">
        <f>AH9/100000000000</f>
        <v>69.32876011994</v>
      </c>
    </row>
    <row r="10" spans="1:36" ht="14.25" customHeight="1">
      <c r="A10" s="7" t="s">
        <v>141</v>
      </c>
      <c r="B10" s="7">
        <v>1178</v>
      </c>
      <c r="C10" s="7">
        <v>1100804</v>
      </c>
      <c r="D10" s="7" t="s">
        <v>112</v>
      </c>
      <c r="E10" s="7" t="s">
        <v>113</v>
      </c>
      <c r="F10" s="7" t="s">
        <v>114</v>
      </c>
      <c r="G10" s="7" t="s">
        <v>44</v>
      </c>
      <c r="H10" s="7" t="s">
        <v>44</v>
      </c>
      <c r="I10" s="7" t="s">
        <v>45</v>
      </c>
      <c r="J10" s="7" t="s">
        <v>44</v>
      </c>
      <c r="K10" s="7">
        <v>-100</v>
      </c>
      <c r="L10" s="7">
        <v>-1</v>
      </c>
      <c r="M10" s="7">
        <v>0</v>
      </c>
      <c r="N10" s="7" t="s">
        <v>115</v>
      </c>
      <c r="O10" s="7">
        <v>0</v>
      </c>
      <c r="P10" s="7">
        <v>0</v>
      </c>
      <c r="Q10" s="7">
        <v>31</v>
      </c>
      <c r="R10" s="7">
        <v>347</v>
      </c>
      <c r="S10" s="7">
        <v>1</v>
      </c>
      <c r="T10" s="7">
        <v>1</v>
      </c>
      <c r="U10" s="7">
        <v>1</v>
      </c>
      <c r="V10" s="7" t="s">
        <v>45</v>
      </c>
      <c r="W10" s="7">
        <v>1</v>
      </c>
      <c r="X10" s="7" t="s">
        <v>116</v>
      </c>
      <c r="Y10" s="7">
        <v>50</v>
      </c>
      <c r="Z10" s="7" t="s">
        <v>117</v>
      </c>
      <c r="AA10" s="7" t="s">
        <v>44</v>
      </c>
      <c r="AB10" s="7">
        <v>103717</v>
      </c>
      <c r="AC10" s="7" t="s">
        <v>142</v>
      </c>
      <c r="AD10" s="7" t="s">
        <v>143</v>
      </c>
      <c r="AE10" s="7">
        <v>686</v>
      </c>
      <c r="AF10" s="7">
        <v>30418</v>
      </c>
      <c r="AG10" s="7">
        <v>11570</v>
      </c>
      <c r="AH10" s="11">
        <v>693054722638681</v>
      </c>
      <c r="AI10" s="7">
        <v>41</v>
      </c>
      <c r="AJ10" s="7">
        <f t="shared" ref="AJ10:AJ32" si="1">AH10/10000000000000</f>
        <v>69.305472263868097</v>
      </c>
    </row>
    <row r="11" spans="1:36" ht="14.25" customHeight="1">
      <c r="A11" s="7" t="s">
        <v>144</v>
      </c>
      <c r="B11" s="7">
        <v>1178</v>
      </c>
      <c r="C11" s="7">
        <v>1100804</v>
      </c>
      <c r="D11" s="7" t="s">
        <v>112</v>
      </c>
      <c r="E11" s="7" t="s">
        <v>113</v>
      </c>
      <c r="F11" s="7" t="s">
        <v>114</v>
      </c>
      <c r="G11" s="7" t="s">
        <v>44</v>
      </c>
      <c r="H11" s="7" t="s">
        <v>44</v>
      </c>
      <c r="I11" s="7" t="s">
        <v>45</v>
      </c>
      <c r="J11" s="7" t="s">
        <v>44</v>
      </c>
      <c r="K11" s="7">
        <v>-100</v>
      </c>
      <c r="L11" s="7">
        <v>-1</v>
      </c>
      <c r="M11" s="7">
        <v>0</v>
      </c>
      <c r="N11" s="7" t="s">
        <v>115</v>
      </c>
      <c r="O11" s="7">
        <v>0</v>
      </c>
      <c r="P11" s="7">
        <v>0</v>
      </c>
      <c r="Q11" s="7">
        <v>31</v>
      </c>
      <c r="R11" s="7">
        <v>993</v>
      </c>
      <c r="S11" s="7">
        <v>1</v>
      </c>
      <c r="T11" s="7">
        <v>1</v>
      </c>
      <c r="U11" s="7">
        <v>1</v>
      </c>
      <c r="V11" s="7" t="s">
        <v>45</v>
      </c>
      <c r="W11" s="7">
        <v>1</v>
      </c>
      <c r="X11" s="7" t="s">
        <v>116</v>
      </c>
      <c r="Y11" s="7">
        <v>50</v>
      </c>
      <c r="Z11" s="7" t="s">
        <v>117</v>
      </c>
      <c r="AA11" s="7" t="s">
        <v>44</v>
      </c>
      <c r="AB11" s="7">
        <v>103717</v>
      </c>
      <c r="AC11" s="7" t="s">
        <v>145</v>
      </c>
      <c r="AD11" s="7" t="s">
        <v>146</v>
      </c>
      <c r="AE11" s="7">
        <v>543</v>
      </c>
      <c r="AF11" s="7">
        <v>31202</v>
      </c>
      <c r="AG11" s="7">
        <v>12578</v>
      </c>
      <c r="AH11" s="11">
        <v>692349355322339</v>
      </c>
      <c r="AI11" s="7">
        <v>58</v>
      </c>
      <c r="AJ11" s="7">
        <f t="shared" si="1"/>
        <v>69.234935532233905</v>
      </c>
    </row>
    <row r="12" spans="1:36" ht="14.25" customHeight="1">
      <c r="A12" s="7" t="s">
        <v>147</v>
      </c>
      <c r="B12" s="7">
        <v>1178</v>
      </c>
      <c r="C12" s="7">
        <v>1100804</v>
      </c>
      <c r="D12" s="7" t="s">
        <v>112</v>
      </c>
      <c r="E12" s="7" t="s">
        <v>113</v>
      </c>
      <c r="F12" s="7" t="s">
        <v>114</v>
      </c>
      <c r="G12" s="7" t="s">
        <v>44</v>
      </c>
      <c r="H12" s="7" t="s">
        <v>44</v>
      </c>
      <c r="I12" s="7" t="s">
        <v>45</v>
      </c>
      <c r="J12" s="7" t="s">
        <v>44</v>
      </c>
      <c r="K12" s="7">
        <v>-100</v>
      </c>
      <c r="L12" s="7">
        <v>-1</v>
      </c>
      <c r="M12" s="7">
        <v>0</v>
      </c>
      <c r="N12" s="7" t="s">
        <v>115</v>
      </c>
      <c r="O12" s="7">
        <v>0</v>
      </c>
      <c r="P12" s="7">
        <v>0</v>
      </c>
      <c r="Q12" s="7">
        <v>31</v>
      </c>
      <c r="R12" s="7">
        <v>832</v>
      </c>
      <c r="S12" s="7">
        <v>1</v>
      </c>
      <c r="T12" s="7">
        <v>1</v>
      </c>
      <c r="U12" s="7">
        <v>1</v>
      </c>
      <c r="V12" s="7" t="s">
        <v>45</v>
      </c>
      <c r="W12" s="7">
        <v>1</v>
      </c>
      <c r="X12" s="7" t="s">
        <v>116</v>
      </c>
      <c r="Y12" s="7">
        <v>50</v>
      </c>
      <c r="Z12" s="7" t="s">
        <v>117</v>
      </c>
      <c r="AA12" s="7" t="s">
        <v>44</v>
      </c>
      <c r="AB12" s="7">
        <v>103717</v>
      </c>
      <c r="AC12" s="7" t="s">
        <v>148</v>
      </c>
      <c r="AD12" s="7" t="s">
        <v>149</v>
      </c>
      <c r="AE12" s="7">
        <v>555</v>
      </c>
      <c r="AF12" s="7">
        <v>31342</v>
      </c>
      <c r="AG12" s="7">
        <v>12064</v>
      </c>
      <c r="AH12" s="11">
        <v>690143568215892</v>
      </c>
      <c r="AI12" s="7">
        <v>51</v>
      </c>
      <c r="AJ12" s="7">
        <f t="shared" si="1"/>
        <v>69.014356821589203</v>
      </c>
    </row>
    <row r="13" spans="1:36" ht="14.25" customHeight="1">
      <c r="A13" s="7" t="s">
        <v>150</v>
      </c>
      <c r="B13" s="7">
        <v>1178</v>
      </c>
      <c r="C13" s="7">
        <v>1100804</v>
      </c>
      <c r="D13" s="7" t="s">
        <v>112</v>
      </c>
      <c r="E13" s="7" t="s">
        <v>113</v>
      </c>
      <c r="F13" s="7" t="s">
        <v>114</v>
      </c>
      <c r="G13" s="7" t="s">
        <v>44</v>
      </c>
      <c r="H13" s="7" t="s">
        <v>44</v>
      </c>
      <c r="I13" s="7" t="s">
        <v>45</v>
      </c>
      <c r="J13" s="7" t="s">
        <v>44</v>
      </c>
      <c r="K13" s="7">
        <v>-100</v>
      </c>
      <c r="L13" s="7">
        <v>-1</v>
      </c>
      <c r="M13" s="7">
        <v>0</v>
      </c>
      <c r="N13" s="7" t="s">
        <v>115</v>
      </c>
      <c r="O13" s="7">
        <v>0</v>
      </c>
      <c r="P13" s="7">
        <v>0</v>
      </c>
      <c r="Q13" s="7">
        <v>31</v>
      </c>
      <c r="R13" s="7">
        <v>712</v>
      </c>
      <c r="S13" s="7">
        <v>1</v>
      </c>
      <c r="T13" s="7">
        <v>1</v>
      </c>
      <c r="U13" s="7">
        <v>1</v>
      </c>
      <c r="V13" s="7" t="s">
        <v>45</v>
      </c>
      <c r="W13" s="7">
        <v>1</v>
      </c>
      <c r="X13" s="7" t="s">
        <v>116</v>
      </c>
      <c r="Y13" s="7">
        <v>50</v>
      </c>
      <c r="Z13" s="7" t="s">
        <v>117</v>
      </c>
      <c r="AA13" s="7" t="s">
        <v>44</v>
      </c>
      <c r="AB13" s="7">
        <v>103717</v>
      </c>
      <c r="AC13" s="7" t="s">
        <v>151</v>
      </c>
      <c r="AD13" s="7" t="s">
        <v>152</v>
      </c>
      <c r="AE13" s="7">
        <v>361</v>
      </c>
      <c r="AF13" s="7">
        <v>13521</v>
      </c>
      <c r="AG13" s="7">
        <v>13240</v>
      </c>
      <c r="AH13" s="11">
        <v>689637781109445</v>
      </c>
      <c r="AI13" s="7">
        <v>21</v>
      </c>
      <c r="AJ13" s="7">
        <f t="shared" si="1"/>
        <v>68.963778110944503</v>
      </c>
    </row>
    <row r="14" spans="1:36" ht="14.25" customHeight="1">
      <c r="A14" s="7" t="s">
        <v>153</v>
      </c>
      <c r="B14" s="7">
        <v>1178</v>
      </c>
      <c r="C14" s="7">
        <v>1100804</v>
      </c>
      <c r="D14" s="7" t="s">
        <v>112</v>
      </c>
      <c r="E14" s="7" t="s">
        <v>113</v>
      </c>
      <c r="F14" s="7" t="s">
        <v>114</v>
      </c>
      <c r="G14" s="7" t="s">
        <v>44</v>
      </c>
      <c r="H14" s="7" t="s">
        <v>44</v>
      </c>
      <c r="I14" s="7" t="s">
        <v>45</v>
      </c>
      <c r="J14" s="7" t="s">
        <v>44</v>
      </c>
      <c r="K14" s="7">
        <v>-100</v>
      </c>
      <c r="L14" s="7">
        <v>-1</v>
      </c>
      <c r="M14" s="7">
        <v>0</v>
      </c>
      <c r="N14" s="7" t="s">
        <v>115</v>
      </c>
      <c r="O14" s="7">
        <v>0</v>
      </c>
      <c r="P14" s="7">
        <v>0</v>
      </c>
      <c r="Q14" s="7">
        <v>31</v>
      </c>
      <c r="R14" s="7">
        <v>835</v>
      </c>
      <c r="S14" s="7">
        <v>1</v>
      </c>
      <c r="T14" s="7">
        <v>1</v>
      </c>
      <c r="U14" s="7">
        <v>1</v>
      </c>
      <c r="V14" s="7" t="s">
        <v>45</v>
      </c>
      <c r="W14" s="7">
        <v>1</v>
      </c>
      <c r="X14" s="7" t="s">
        <v>116</v>
      </c>
      <c r="Y14" s="7">
        <v>50</v>
      </c>
      <c r="Z14" s="7" t="s">
        <v>117</v>
      </c>
      <c r="AA14" s="7" t="s">
        <v>44</v>
      </c>
      <c r="AB14" s="7">
        <v>103717</v>
      </c>
      <c r="AC14" s="7" t="s">
        <v>154</v>
      </c>
      <c r="AD14" s="7" t="s">
        <v>155</v>
      </c>
      <c r="AE14" s="7">
        <v>863</v>
      </c>
      <c r="AF14" s="7">
        <v>9833</v>
      </c>
      <c r="AG14" s="7">
        <v>10761</v>
      </c>
      <c r="AH14" s="11">
        <v>689175397301349</v>
      </c>
      <c r="AI14" s="7">
        <v>11</v>
      </c>
      <c r="AJ14" s="7">
        <f t="shared" si="1"/>
        <v>68.917539730134905</v>
      </c>
    </row>
    <row r="15" spans="1:36" ht="14.25" customHeight="1">
      <c r="A15" s="7" t="s">
        <v>156</v>
      </c>
      <c r="B15" s="7">
        <v>1178</v>
      </c>
      <c r="C15" s="7">
        <v>1100804</v>
      </c>
      <c r="D15" s="7" t="s">
        <v>112</v>
      </c>
      <c r="E15" s="7" t="s">
        <v>113</v>
      </c>
      <c r="F15" s="7" t="s">
        <v>114</v>
      </c>
      <c r="G15" s="7" t="s">
        <v>44</v>
      </c>
      <c r="H15" s="7" t="s">
        <v>44</v>
      </c>
      <c r="I15" s="7" t="s">
        <v>45</v>
      </c>
      <c r="J15" s="7" t="s">
        <v>44</v>
      </c>
      <c r="K15" s="7">
        <v>-100</v>
      </c>
      <c r="L15" s="7">
        <v>-1</v>
      </c>
      <c r="M15" s="7">
        <v>0</v>
      </c>
      <c r="N15" s="7" t="s">
        <v>115</v>
      </c>
      <c r="O15" s="7">
        <v>0</v>
      </c>
      <c r="P15" s="7">
        <v>0</v>
      </c>
      <c r="Q15" s="7">
        <v>31</v>
      </c>
      <c r="R15" s="7">
        <v>5265</v>
      </c>
      <c r="S15" s="7">
        <v>1</v>
      </c>
      <c r="T15" s="7">
        <v>1</v>
      </c>
      <c r="U15" s="7">
        <v>1</v>
      </c>
      <c r="V15" s="7" t="s">
        <v>45</v>
      </c>
      <c r="W15" s="7">
        <v>1</v>
      </c>
      <c r="X15" s="7" t="s">
        <v>116</v>
      </c>
      <c r="Y15" s="7">
        <v>50</v>
      </c>
      <c r="Z15" s="7" t="s">
        <v>117</v>
      </c>
      <c r="AA15" s="7" t="s">
        <v>44</v>
      </c>
      <c r="AB15" s="7">
        <v>103717</v>
      </c>
      <c r="AC15" s="7" t="s">
        <v>157</v>
      </c>
      <c r="AD15" s="7" t="s">
        <v>158</v>
      </c>
      <c r="AE15" s="7">
        <v>492</v>
      </c>
      <c r="AF15" s="7">
        <v>30780</v>
      </c>
      <c r="AG15" s="7">
        <v>12605</v>
      </c>
      <c r="AH15" s="11">
        <v>689025412293853</v>
      </c>
      <c r="AI15" s="7">
        <v>49</v>
      </c>
      <c r="AJ15" s="7">
        <f t="shared" si="1"/>
        <v>68.902541229385307</v>
      </c>
    </row>
    <row r="16" spans="1:36" ht="14.25" customHeight="1">
      <c r="A16" s="7" t="s">
        <v>159</v>
      </c>
      <c r="B16" s="7">
        <v>1178</v>
      </c>
      <c r="C16" s="7">
        <v>1100804</v>
      </c>
      <c r="D16" s="7" t="s">
        <v>112</v>
      </c>
      <c r="E16" s="7" t="s">
        <v>113</v>
      </c>
      <c r="F16" s="7" t="s">
        <v>114</v>
      </c>
      <c r="G16" s="7" t="s">
        <v>44</v>
      </c>
      <c r="H16" s="7" t="s">
        <v>44</v>
      </c>
      <c r="I16" s="7" t="s">
        <v>45</v>
      </c>
      <c r="J16" s="7" t="s">
        <v>44</v>
      </c>
      <c r="K16" s="7">
        <v>-100</v>
      </c>
      <c r="L16" s="7">
        <v>-1</v>
      </c>
      <c r="M16" s="7">
        <v>0</v>
      </c>
      <c r="N16" s="7" t="s">
        <v>115</v>
      </c>
      <c r="O16" s="7">
        <v>0</v>
      </c>
      <c r="P16" s="7">
        <v>0</v>
      </c>
      <c r="Q16" s="7">
        <v>31</v>
      </c>
      <c r="R16" s="7">
        <v>818</v>
      </c>
      <c r="S16" s="7">
        <v>1</v>
      </c>
      <c r="T16" s="7">
        <v>1</v>
      </c>
      <c r="U16" s="7">
        <v>1</v>
      </c>
      <c r="V16" s="7" t="s">
        <v>45</v>
      </c>
      <c r="W16" s="7">
        <v>1</v>
      </c>
      <c r="X16" s="7" t="s">
        <v>116</v>
      </c>
      <c r="Y16" s="7">
        <v>50</v>
      </c>
      <c r="Z16" s="7" t="s">
        <v>117</v>
      </c>
      <c r="AA16" s="7" t="s">
        <v>44</v>
      </c>
      <c r="AB16" s="7">
        <v>103717</v>
      </c>
      <c r="AC16" s="7" t="s">
        <v>160</v>
      </c>
      <c r="AD16" s="7" t="s">
        <v>161</v>
      </c>
      <c r="AE16" s="7">
        <v>759</v>
      </c>
      <c r="AF16" s="7">
        <v>32630</v>
      </c>
      <c r="AG16" s="7">
        <v>13094</v>
      </c>
      <c r="AH16" s="11">
        <v>688747616191904</v>
      </c>
      <c r="AI16" s="7">
        <v>28</v>
      </c>
      <c r="AJ16" s="7">
        <f t="shared" si="1"/>
        <v>68.874761619190394</v>
      </c>
    </row>
    <row r="17" spans="1:36" ht="14.25" customHeight="1">
      <c r="A17" s="7" t="s">
        <v>162</v>
      </c>
      <c r="B17" s="7">
        <v>1178</v>
      </c>
      <c r="C17" s="7">
        <v>1100804</v>
      </c>
      <c r="D17" s="7" t="s">
        <v>112</v>
      </c>
      <c r="E17" s="7" t="s">
        <v>113</v>
      </c>
      <c r="F17" s="7" t="s">
        <v>114</v>
      </c>
      <c r="G17" s="7" t="s">
        <v>44</v>
      </c>
      <c r="H17" s="7" t="s">
        <v>44</v>
      </c>
      <c r="I17" s="7" t="s">
        <v>45</v>
      </c>
      <c r="J17" s="7" t="s">
        <v>44</v>
      </c>
      <c r="K17" s="7">
        <v>-100</v>
      </c>
      <c r="L17" s="7">
        <v>-1</v>
      </c>
      <c r="M17" s="7">
        <v>0</v>
      </c>
      <c r="N17" s="7" t="s">
        <v>115</v>
      </c>
      <c r="O17" s="7">
        <v>0</v>
      </c>
      <c r="P17" s="7">
        <v>0</v>
      </c>
      <c r="Q17" s="7">
        <v>31</v>
      </c>
      <c r="R17" s="7">
        <v>1098</v>
      </c>
      <c r="S17" s="7">
        <v>1</v>
      </c>
      <c r="T17" s="7">
        <v>1</v>
      </c>
      <c r="U17" s="7">
        <v>1</v>
      </c>
      <c r="V17" s="7" t="s">
        <v>45</v>
      </c>
      <c r="W17" s="7">
        <v>1</v>
      </c>
      <c r="X17" s="7" t="s">
        <v>116</v>
      </c>
      <c r="Y17" s="7">
        <v>50</v>
      </c>
      <c r="Z17" s="7" t="s">
        <v>117</v>
      </c>
      <c r="AA17" s="7" t="s">
        <v>44</v>
      </c>
      <c r="AB17" s="7">
        <v>103717</v>
      </c>
      <c r="AC17" s="7" t="s">
        <v>163</v>
      </c>
      <c r="AD17" s="7" t="s">
        <v>164</v>
      </c>
      <c r="AE17" s="7">
        <v>685</v>
      </c>
      <c r="AF17" s="7">
        <v>33908</v>
      </c>
      <c r="AG17" s="7">
        <v>12305</v>
      </c>
      <c r="AH17" s="11">
        <v>688405022488756</v>
      </c>
      <c r="AI17" s="7">
        <v>20</v>
      </c>
      <c r="AJ17" s="7">
        <f t="shared" si="1"/>
        <v>68.840502248875595</v>
      </c>
    </row>
    <row r="18" spans="1:36" ht="14.25" customHeight="1">
      <c r="A18" s="7" t="s">
        <v>165</v>
      </c>
      <c r="B18" s="7">
        <v>1178</v>
      </c>
      <c r="C18" s="7">
        <v>1100804</v>
      </c>
      <c r="D18" s="7" t="s">
        <v>112</v>
      </c>
      <c r="E18" s="7" t="s">
        <v>113</v>
      </c>
      <c r="F18" s="7" t="s">
        <v>114</v>
      </c>
      <c r="G18" s="7" t="s">
        <v>44</v>
      </c>
      <c r="H18" s="7" t="s">
        <v>44</v>
      </c>
      <c r="I18" s="7" t="s">
        <v>45</v>
      </c>
      <c r="J18" s="7" t="s">
        <v>44</v>
      </c>
      <c r="K18" s="7">
        <v>-100</v>
      </c>
      <c r="L18" s="7">
        <v>-1</v>
      </c>
      <c r="M18" s="7">
        <v>0</v>
      </c>
      <c r="N18" s="7" t="s">
        <v>115</v>
      </c>
      <c r="O18" s="7">
        <v>0</v>
      </c>
      <c r="P18" s="7">
        <v>0</v>
      </c>
      <c r="Q18" s="7">
        <v>31</v>
      </c>
      <c r="R18" s="7">
        <v>1629</v>
      </c>
      <c r="S18" s="7">
        <v>1</v>
      </c>
      <c r="T18" s="7">
        <v>1</v>
      </c>
      <c r="U18" s="7">
        <v>1</v>
      </c>
      <c r="V18" s="7" t="s">
        <v>45</v>
      </c>
      <c r="W18" s="7">
        <v>1</v>
      </c>
      <c r="X18" s="7" t="s">
        <v>116</v>
      </c>
      <c r="Y18" s="7">
        <v>50</v>
      </c>
      <c r="Z18" s="7" t="s">
        <v>117</v>
      </c>
      <c r="AA18" s="7" t="s">
        <v>44</v>
      </c>
      <c r="AB18" s="7">
        <v>103717</v>
      </c>
      <c r="AC18" s="7" t="s">
        <v>166</v>
      </c>
      <c r="AD18" s="7" t="s">
        <v>167</v>
      </c>
      <c r="AE18" s="7">
        <v>450</v>
      </c>
      <c r="AF18" s="7">
        <v>34060</v>
      </c>
      <c r="AG18" s="7">
        <v>12975</v>
      </c>
      <c r="AH18" s="11">
        <v>687767691154423</v>
      </c>
      <c r="AI18" s="7">
        <v>18</v>
      </c>
      <c r="AJ18" s="7">
        <f t="shared" si="1"/>
        <v>68.776769115442306</v>
      </c>
    </row>
    <row r="19" spans="1:36" ht="14.25" customHeight="1">
      <c r="A19" s="7" t="s">
        <v>168</v>
      </c>
      <c r="B19" s="7">
        <v>1178</v>
      </c>
      <c r="C19" s="7">
        <v>1100804</v>
      </c>
      <c r="D19" s="7" t="s">
        <v>112</v>
      </c>
      <c r="E19" s="7" t="s">
        <v>113</v>
      </c>
      <c r="F19" s="7" t="s">
        <v>114</v>
      </c>
      <c r="G19" s="7" t="s">
        <v>44</v>
      </c>
      <c r="H19" s="7" t="s">
        <v>44</v>
      </c>
      <c r="I19" s="7" t="s">
        <v>45</v>
      </c>
      <c r="J19" s="7" t="s">
        <v>44</v>
      </c>
      <c r="K19" s="7">
        <v>-100</v>
      </c>
      <c r="L19" s="7">
        <v>-1</v>
      </c>
      <c r="M19" s="7">
        <v>0</v>
      </c>
      <c r="N19" s="7" t="s">
        <v>115</v>
      </c>
      <c r="O19" s="7">
        <v>0</v>
      </c>
      <c r="P19" s="7">
        <v>0</v>
      </c>
      <c r="Q19" s="7">
        <v>31</v>
      </c>
      <c r="R19" s="7">
        <v>1578</v>
      </c>
      <c r="S19" s="7">
        <v>1</v>
      </c>
      <c r="T19" s="7">
        <v>1</v>
      </c>
      <c r="U19" s="7">
        <v>1</v>
      </c>
      <c r="V19" s="7" t="s">
        <v>45</v>
      </c>
      <c r="W19" s="7">
        <v>1</v>
      </c>
      <c r="X19" s="7" t="s">
        <v>116</v>
      </c>
      <c r="Y19" s="7">
        <v>50</v>
      </c>
      <c r="Z19" s="7" t="s">
        <v>117</v>
      </c>
      <c r="AA19" s="7" t="s">
        <v>44</v>
      </c>
      <c r="AB19" s="7">
        <v>103717</v>
      </c>
      <c r="AC19" s="7" t="s">
        <v>169</v>
      </c>
      <c r="AD19" s="7" t="s">
        <v>170</v>
      </c>
      <c r="AE19" s="7">
        <v>431</v>
      </c>
      <c r="AF19" s="7">
        <v>21485</v>
      </c>
      <c r="AG19" s="7">
        <v>13274</v>
      </c>
      <c r="AH19" s="11">
        <v>687384797601199</v>
      </c>
      <c r="AI19" s="7">
        <v>52</v>
      </c>
      <c r="AJ19" s="7">
        <f t="shared" si="1"/>
        <v>68.738479760119901</v>
      </c>
    </row>
    <row r="20" spans="1:36" ht="14.25" customHeight="1">
      <c r="A20" s="7" t="s">
        <v>171</v>
      </c>
      <c r="B20" s="7">
        <v>1178</v>
      </c>
      <c r="C20" s="7">
        <v>1100804</v>
      </c>
      <c r="D20" s="7" t="s">
        <v>112</v>
      </c>
      <c r="E20" s="7" t="s">
        <v>113</v>
      </c>
      <c r="F20" s="7" t="s">
        <v>114</v>
      </c>
      <c r="G20" s="7" t="s">
        <v>44</v>
      </c>
      <c r="H20" s="7" t="s">
        <v>44</v>
      </c>
      <c r="I20" s="7" t="s">
        <v>45</v>
      </c>
      <c r="J20" s="7" t="s">
        <v>44</v>
      </c>
      <c r="K20" s="7">
        <v>-100</v>
      </c>
      <c r="L20" s="7">
        <v>-1</v>
      </c>
      <c r="M20" s="7">
        <v>0</v>
      </c>
      <c r="N20" s="7" t="s">
        <v>115</v>
      </c>
      <c r="O20" s="7">
        <v>0</v>
      </c>
      <c r="P20" s="7">
        <v>0</v>
      </c>
      <c r="Q20" s="7">
        <v>31</v>
      </c>
      <c r="R20" s="7">
        <v>756</v>
      </c>
      <c r="S20" s="7">
        <v>1</v>
      </c>
      <c r="T20" s="7">
        <v>1</v>
      </c>
      <c r="U20" s="7">
        <v>1</v>
      </c>
      <c r="V20" s="7" t="s">
        <v>45</v>
      </c>
      <c r="W20" s="7">
        <v>1</v>
      </c>
      <c r="X20" s="7" t="s">
        <v>116</v>
      </c>
      <c r="Y20" s="7">
        <v>50</v>
      </c>
      <c r="Z20" s="7" t="s">
        <v>117</v>
      </c>
      <c r="AA20" s="7" t="s">
        <v>44</v>
      </c>
      <c r="AB20" s="7">
        <v>103717</v>
      </c>
      <c r="AC20" s="7" t="s">
        <v>172</v>
      </c>
      <c r="AD20" s="7" t="s">
        <v>173</v>
      </c>
      <c r="AE20" s="7">
        <v>64</v>
      </c>
      <c r="AF20" s="7">
        <v>20023</v>
      </c>
      <c r="AG20" s="7">
        <v>12123</v>
      </c>
      <c r="AH20" s="11">
        <v>686813748125937</v>
      </c>
      <c r="AI20" s="7">
        <v>57</v>
      </c>
      <c r="AJ20" s="7">
        <f t="shared" si="1"/>
        <v>68.681374812593702</v>
      </c>
    </row>
    <row r="21" spans="1:36" ht="14.25" customHeight="1">
      <c r="A21" s="7" t="s">
        <v>174</v>
      </c>
      <c r="B21" s="7">
        <v>1178</v>
      </c>
      <c r="C21" s="7">
        <v>1100804</v>
      </c>
      <c r="D21" s="7" t="s">
        <v>112</v>
      </c>
      <c r="E21" s="7" t="s">
        <v>113</v>
      </c>
      <c r="F21" s="7" t="s">
        <v>114</v>
      </c>
      <c r="G21" s="7" t="s">
        <v>44</v>
      </c>
      <c r="H21" s="7" t="s">
        <v>44</v>
      </c>
      <c r="I21" s="7" t="s">
        <v>45</v>
      </c>
      <c r="J21" s="7" t="s">
        <v>44</v>
      </c>
      <c r="K21" s="7">
        <v>-100</v>
      </c>
      <c r="L21" s="7">
        <v>-1</v>
      </c>
      <c r="M21" s="7">
        <v>0</v>
      </c>
      <c r="N21" s="7" t="s">
        <v>115</v>
      </c>
      <c r="O21" s="7">
        <v>0</v>
      </c>
      <c r="P21" s="7">
        <v>0</v>
      </c>
      <c r="Q21" s="7">
        <v>31</v>
      </c>
      <c r="R21" s="7">
        <v>809</v>
      </c>
      <c r="S21" s="7">
        <v>1</v>
      </c>
      <c r="T21" s="7">
        <v>1</v>
      </c>
      <c r="U21" s="7">
        <v>1</v>
      </c>
      <c r="V21" s="7" t="s">
        <v>45</v>
      </c>
      <c r="W21" s="7">
        <v>1</v>
      </c>
      <c r="X21" s="7" t="s">
        <v>116</v>
      </c>
      <c r="Y21" s="7">
        <v>50</v>
      </c>
      <c r="Z21" s="7" t="s">
        <v>117</v>
      </c>
      <c r="AA21" s="7" t="s">
        <v>44</v>
      </c>
      <c r="AB21" s="7">
        <v>103717</v>
      </c>
      <c r="AC21" s="7" t="s">
        <v>175</v>
      </c>
      <c r="AD21" s="7" t="s">
        <v>176</v>
      </c>
      <c r="AE21" s="7">
        <v>740</v>
      </c>
      <c r="AF21" s="7">
        <v>48377</v>
      </c>
      <c r="AG21" s="7">
        <v>11635</v>
      </c>
      <c r="AH21" s="11">
        <v>686805472263868</v>
      </c>
      <c r="AI21" s="7">
        <v>32</v>
      </c>
      <c r="AJ21" s="7">
        <f t="shared" si="1"/>
        <v>68.680547226386807</v>
      </c>
    </row>
    <row r="22" spans="1:36" ht="14.25" customHeight="1">
      <c r="A22" s="7" t="s">
        <v>177</v>
      </c>
      <c r="B22" s="7">
        <v>1178</v>
      </c>
      <c r="C22" s="7">
        <v>1100804</v>
      </c>
      <c r="D22" s="7" t="s">
        <v>112</v>
      </c>
      <c r="E22" s="7" t="s">
        <v>113</v>
      </c>
      <c r="F22" s="7" t="s">
        <v>114</v>
      </c>
      <c r="G22" s="7" t="s">
        <v>44</v>
      </c>
      <c r="H22" s="7" t="s">
        <v>44</v>
      </c>
      <c r="I22" s="7" t="s">
        <v>45</v>
      </c>
      <c r="J22" s="7" t="s">
        <v>44</v>
      </c>
      <c r="K22" s="7">
        <v>-100</v>
      </c>
      <c r="L22" s="7">
        <v>-1</v>
      </c>
      <c r="M22" s="7">
        <v>0</v>
      </c>
      <c r="N22" s="7" t="s">
        <v>115</v>
      </c>
      <c r="O22" s="7">
        <v>0</v>
      </c>
      <c r="P22" s="7">
        <v>0</v>
      </c>
      <c r="Q22" s="7">
        <v>31</v>
      </c>
      <c r="R22" s="7">
        <v>486</v>
      </c>
      <c r="S22" s="7">
        <v>1</v>
      </c>
      <c r="T22" s="7">
        <v>1</v>
      </c>
      <c r="U22" s="7">
        <v>1</v>
      </c>
      <c r="V22" s="7" t="s">
        <v>45</v>
      </c>
      <c r="W22" s="7">
        <v>1</v>
      </c>
      <c r="X22" s="7" t="s">
        <v>116</v>
      </c>
      <c r="Y22" s="7">
        <v>50</v>
      </c>
      <c r="Z22" s="7" t="s">
        <v>117</v>
      </c>
      <c r="AA22" s="7" t="s">
        <v>44</v>
      </c>
      <c r="AB22" s="7">
        <v>103717</v>
      </c>
      <c r="AC22" s="7" t="s">
        <v>178</v>
      </c>
      <c r="AD22" s="7" t="s">
        <v>179</v>
      </c>
      <c r="AE22" s="7">
        <v>794</v>
      </c>
      <c r="AF22" s="7">
        <v>49979</v>
      </c>
      <c r="AG22" s="7">
        <v>12227</v>
      </c>
      <c r="AH22" s="11">
        <v>686749220389805</v>
      </c>
      <c r="AI22" s="7">
        <v>33</v>
      </c>
      <c r="AJ22" s="7">
        <f t="shared" si="1"/>
        <v>68.674922038980498</v>
      </c>
    </row>
    <row r="23" spans="1:36" ht="14.25" customHeight="1">
      <c r="A23" s="7" t="s">
        <v>180</v>
      </c>
      <c r="B23" s="7">
        <v>1178</v>
      </c>
      <c r="C23" s="7">
        <v>1100804</v>
      </c>
      <c r="D23" s="7" t="s">
        <v>112</v>
      </c>
      <c r="E23" s="7" t="s">
        <v>113</v>
      </c>
      <c r="F23" s="7" t="s">
        <v>114</v>
      </c>
      <c r="G23" s="7" t="s">
        <v>44</v>
      </c>
      <c r="H23" s="7" t="s">
        <v>44</v>
      </c>
      <c r="I23" s="7" t="s">
        <v>45</v>
      </c>
      <c r="J23" s="7" t="s">
        <v>44</v>
      </c>
      <c r="K23" s="7">
        <v>-100</v>
      </c>
      <c r="L23" s="7">
        <v>-1</v>
      </c>
      <c r="M23" s="7">
        <v>0</v>
      </c>
      <c r="N23" s="7" t="s">
        <v>115</v>
      </c>
      <c r="O23" s="7">
        <v>0</v>
      </c>
      <c r="P23" s="7">
        <v>0</v>
      </c>
      <c r="Q23" s="7">
        <v>31</v>
      </c>
      <c r="R23" s="7">
        <v>1361</v>
      </c>
      <c r="S23" s="7">
        <v>1</v>
      </c>
      <c r="T23" s="7">
        <v>1</v>
      </c>
      <c r="U23" s="7">
        <v>1</v>
      </c>
      <c r="V23" s="7" t="s">
        <v>45</v>
      </c>
      <c r="W23" s="7">
        <v>1</v>
      </c>
      <c r="X23" s="7" t="s">
        <v>116</v>
      </c>
      <c r="Y23" s="7">
        <v>50</v>
      </c>
      <c r="Z23" s="7" t="s">
        <v>117</v>
      </c>
      <c r="AA23" s="7" t="s">
        <v>44</v>
      </c>
      <c r="AB23" s="7">
        <v>103717</v>
      </c>
      <c r="AC23" s="7" t="s">
        <v>181</v>
      </c>
      <c r="AD23" s="7" t="s">
        <v>182</v>
      </c>
      <c r="AE23" s="7">
        <v>610</v>
      </c>
      <c r="AF23" s="7">
        <v>32442</v>
      </c>
      <c r="AG23" s="7">
        <v>11590</v>
      </c>
      <c r="AH23" s="11">
        <v>686658620689655</v>
      </c>
      <c r="AI23" s="7">
        <v>46</v>
      </c>
      <c r="AJ23" s="7">
        <f t="shared" si="1"/>
        <v>68.665862068965495</v>
      </c>
    </row>
    <row r="24" spans="1:36" ht="14.25" customHeight="1">
      <c r="A24" s="7" t="s">
        <v>183</v>
      </c>
      <c r="B24" s="7">
        <v>1178</v>
      </c>
      <c r="C24" s="7">
        <v>1100804</v>
      </c>
      <c r="D24" s="7" t="s">
        <v>112</v>
      </c>
      <c r="E24" s="7" t="s">
        <v>113</v>
      </c>
      <c r="F24" s="7" t="s">
        <v>114</v>
      </c>
      <c r="G24" s="7" t="s">
        <v>44</v>
      </c>
      <c r="H24" s="7" t="s">
        <v>44</v>
      </c>
      <c r="I24" s="7" t="s">
        <v>45</v>
      </c>
      <c r="J24" s="7" t="s">
        <v>44</v>
      </c>
      <c r="K24" s="7">
        <v>-100</v>
      </c>
      <c r="L24" s="7">
        <v>-1</v>
      </c>
      <c r="M24" s="7">
        <v>0</v>
      </c>
      <c r="N24" s="7" t="s">
        <v>115</v>
      </c>
      <c r="O24" s="7">
        <v>0</v>
      </c>
      <c r="P24" s="7">
        <v>0</v>
      </c>
      <c r="Q24" s="7">
        <v>31</v>
      </c>
      <c r="R24" s="7">
        <v>1296</v>
      </c>
      <c r="S24" s="7">
        <v>1</v>
      </c>
      <c r="T24" s="7">
        <v>1</v>
      </c>
      <c r="U24" s="7">
        <v>1</v>
      </c>
      <c r="V24" s="7" t="s">
        <v>45</v>
      </c>
      <c r="W24" s="7">
        <v>1</v>
      </c>
      <c r="X24" s="7" t="s">
        <v>116</v>
      </c>
      <c r="Y24" s="7">
        <v>50</v>
      </c>
      <c r="Z24" s="7" t="s">
        <v>117</v>
      </c>
      <c r="AA24" s="7" t="s">
        <v>44</v>
      </c>
      <c r="AB24" s="7">
        <v>103717</v>
      </c>
      <c r="AC24" s="7" t="s">
        <v>184</v>
      </c>
      <c r="AD24" s="7" t="s">
        <v>185</v>
      </c>
      <c r="AE24" s="7">
        <v>8</v>
      </c>
      <c r="AF24" s="7">
        <v>14643</v>
      </c>
      <c r="AG24" s="7">
        <v>12170</v>
      </c>
      <c r="AH24" s="11">
        <v>686304497751125</v>
      </c>
      <c r="AI24" s="7">
        <v>61</v>
      </c>
      <c r="AJ24" s="7">
        <f t="shared" si="1"/>
        <v>68.630449775112496</v>
      </c>
    </row>
    <row r="25" spans="1:36" ht="14.25" customHeight="1">
      <c r="A25" s="7" t="s">
        <v>186</v>
      </c>
      <c r="B25" s="7">
        <v>1178</v>
      </c>
      <c r="C25" s="7">
        <v>1100804</v>
      </c>
      <c r="D25" s="7" t="s">
        <v>112</v>
      </c>
      <c r="E25" s="7" t="s">
        <v>113</v>
      </c>
      <c r="F25" s="7" t="s">
        <v>114</v>
      </c>
      <c r="G25" s="7" t="s">
        <v>44</v>
      </c>
      <c r="H25" s="7" t="s">
        <v>44</v>
      </c>
      <c r="I25" s="7" t="s">
        <v>45</v>
      </c>
      <c r="J25" s="7" t="s">
        <v>44</v>
      </c>
      <c r="K25" s="7">
        <v>-100</v>
      </c>
      <c r="L25" s="7">
        <v>-1</v>
      </c>
      <c r="M25" s="7">
        <v>0</v>
      </c>
      <c r="N25" s="7" t="s">
        <v>115</v>
      </c>
      <c r="O25" s="7">
        <v>0</v>
      </c>
      <c r="P25" s="7">
        <v>0</v>
      </c>
      <c r="Q25" s="7">
        <v>31</v>
      </c>
      <c r="R25" s="7">
        <v>1819</v>
      </c>
      <c r="S25" s="7">
        <v>1</v>
      </c>
      <c r="T25" s="7">
        <v>1</v>
      </c>
      <c r="U25" s="7">
        <v>1</v>
      </c>
      <c r="V25" s="7" t="s">
        <v>45</v>
      </c>
      <c r="W25" s="7">
        <v>1</v>
      </c>
      <c r="X25" s="7" t="s">
        <v>116</v>
      </c>
      <c r="Y25" s="7">
        <v>50</v>
      </c>
      <c r="Z25" s="7" t="s">
        <v>117</v>
      </c>
      <c r="AA25" s="7" t="s">
        <v>44</v>
      </c>
      <c r="AB25" s="7">
        <v>103717</v>
      </c>
      <c r="AC25" s="7" t="s">
        <v>187</v>
      </c>
      <c r="AD25" s="7" t="s">
        <v>188</v>
      </c>
      <c r="AE25" s="7">
        <v>626</v>
      </c>
      <c r="AF25" s="7">
        <v>32706</v>
      </c>
      <c r="AG25" s="7">
        <v>12966</v>
      </c>
      <c r="AH25" s="11">
        <v>685889565217391</v>
      </c>
      <c r="AI25" s="7">
        <v>17</v>
      </c>
      <c r="AJ25" s="7">
        <f t="shared" si="1"/>
        <v>68.588956521739107</v>
      </c>
    </row>
    <row r="26" spans="1:36" ht="14.25" customHeight="1">
      <c r="A26" s="7" t="s">
        <v>189</v>
      </c>
      <c r="B26" s="7">
        <v>1178</v>
      </c>
      <c r="C26" s="7">
        <v>1100804</v>
      </c>
      <c r="D26" s="7" t="s">
        <v>112</v>
      </c>
      <c r="E26" s="7" t="s">
        <v>113</v>
      </c>
      <c r="F26" s="7" t="s">
        <v>114</v>
      </c>
      <c r="G26" s="7" t="s">
        <v>44</v>
      </c>
      <c r="H26" s="7" t="s">
        <v>44</v>
      </c>
      <c r="I26" s="7" t="s">
        <v>45</v>
      </c>
      <c r="J26" s="7" t="s">
        <v>44</v>
      </c>
      <c r="K26" s="7">
        <v>-100</v>
      </c>
      <c r="L26" s="7">
        <v>-1</v>
      </c>
      <c r="M26" s="7">
        <v>0</v>
      </c>
      <c r="N26" s="7" t="s">
        <v>115</v>
      </c>
      <c r="O26" s="7">
        <v>0</v>
      </c>
      <c r="P26" s="7">
        <v>0</v>
      </c>
      <c r="Q26" s="7">
        <v>31</v>
      </c>
      <c r="R26" s="7">
        <v>882</v>
      </c>
      <c r="S26" s="7">
        <v>1</v>
      </c>
      <c r="T26" s="7">
        <v>1</v>
      </c>
      <c r="U26" s="7">
        <v>1</v>
      </c>
      <c r="V26" s="7" t="s">
        <v>45</v>
      </c>
      <c r="W26" s="7">
        <v>1</v>
      </c>
      <c r="X26" s="7" t="s">
        <v>116</v>
      </c>
      <c r="Y26" s="7">
        <v>50</v>
      </c>
      <c r="Z26" s="7" t="s">
        <v>117</v>
      </c>
      <c r="AA26" s="7" t="s">
        <v>44</v>
      </c>
      <c r="AB26" s="7">
        <v>103717</v>
      </c>
      <c r="AC26" s="7" t="s">
        <v>190</v>
      </c>
      <c r="AD26" s="7" t="s">
        <v>191</v>
      </c>
      <c r="AE26" s="7">
        <v>685</v>
      </c>
      <c r="AF26" s="7">
        <v>30125</v>
      </c>
      <c r="AG26" s="7">
        <v>14365</v>
      </c>
      <c r="AH26" s="11">
        <v>685798425787106</v>
      </c>
      <c r="AI26" s="7">
        <v>42</v>
      </c>
      <c r="AJ26" s="7">
        <f t="shared" si="1"/>
        <v>68.579842578710597</v>
      </c>
    </row>
    <row r="27" spans="1:36" ht="14.25" customHeight="1">
      <c r="A27" s="7" t="s">
        <v>192</v>
      </c>
      <c r="B27" s="7">
        <v>1178</v>
      </c>
      <c r="C27" s="7">
        <v>1100804</v>
      </c>
      <c r="D27" s="7" t="s">
        <v>112</v>
      </c>
      <c r="E27" s="7" t="s">
        <v>113</v>
      </c>
      <c r="F27" s="7" t="s">
        <v>114</v>
      </c>
      <c r="G27" s="7" t="s">
        <v>44</v>
      </c>
      <c r="H27" s="7" t="s">
        <v>44</v>
      </c>
      <c r="I27" s="7" t="s">
        <v>45</v>
      </c>
      <c r="J27" s="7" t="s">
        <v>44</v>
      </c>
      <c r="K27" s="7">
        <v>-100</v>
      </c>
      <c r="L27" s="7">
        <v>-1</v>
      </c>
      <c r="M27" s="7">
        <v>0</v>
      </c>
      <c r="N27" s="7" t="s">
        <v>115</v>
      </c>
      <c r="O27" s="7">
        <v>0</v>
      </c>
      <c r="P27" s="7">
        <v>0</v>
      </c>
      <c r="Q27" s="7">
        <v>31</v>
      </c>
      <c r="R27" s="7">
        <v>553</v>
      </c>
      <c r="S27" s="7">
        <v>1</v>
      </c>
      <c r="T27" s="7">
        <v>1</v>
      </c>
      <c r="U27" s="7">
        <v>1</v>
      </c>
      <c r="V27" s="7" t="s">
        <v>45</v>
      </c>
      <c r="W27" s="7">
        <v>1</v>
      </c>
      <c r="X27" s="7" t="s">
        <v>116</v>
      </c>
      <c r="Y27" s="7">
        <v>50</v>
      </c>
      <c r="Z27" s="7" t="s">
        <v>117</v>
      </c>
      <c r="AA27" s="7" t="s">
        <v>44</v>
      </c>
      <c r="AB27" s="7">
        <v>103717</v>
      </c>
      <c r="AC27" s="7" t="s">
        <v>193</v>
      </c>
      <c r="AD27" s="7" t="s">
        <v>194</v>
      </c>
      <c r="AE27" s="7">
        <v>529</v>
      </c>
      <c r="AF27" s="7">
        <v>31183</v>
      </c>
      <c r="AG27" s="7">
        <v>11107</v>
      </c>
      <c r="AH27" s="11">
        <v>685364512743628</v>
      </c>
      <c r="AI27" s="7">
        <v>56</v>
      </c>
      <c r="AJ27" s="7">
        <f t="shared" si="1"/>
        <v>68.536451274362804</v>
      </c>
    </row>
    <row r="28" spans="1:36" ht="14.25" customHeight="1">
      <c r="A28" s="7" t="s">
        <v>195</v>
      </c>
      <c r="B28" s="7">
        <v>1178</v>
      </c>
      <c r="C28" s="7">
        <v>1100804</v>
      </c>
      <c r="D28" s="7" t="s">
        <v>112</v>
      </c>
      <c r="E28" s="7" t="s">
        <v>113</v>
      </c>
      <c r="F28" s="7" t="s">
        <v>114</v>
      </c>
      <c r="G28" s="7" t="s">
        <v>44</v>
      </c>
      <c r="H28" s="7" t="s">
        <v>44</v>
      </c>
      <c r="I28" s="7" t="s">
        <v>45</v>
      </c>
      <c r="J28" s="7" t="s">
        <v>44</v>
      </c>
      <c r="K28" s="7">
        <v>-100</v>
      </c>
      <c r="L28" s="7">
        <v>-1</v>
      </c>
      <c r="M28" s="7">
        <v>0</v>
      </c>
      <c r="N28" s="7" t="s">
        <v>115</v>
      </c>
      <c r="O28" s="7">
        <v>0</v>
      </c>
      <c r="P28" s="7">
        <v>0</v>
      </c>
      <c r="Q28" s="7">
        <v>31</v>
      </c>
      <c r="R28" s="7">
        <v>650</v>
      </c>
      <c r="S28" s="7">
        <v>1</v>
      </c>
      <c r="T28" s="7">
        <v>1</v>
      </c>
      <c r="U28" s="7">
        <v>1</v>
      </c>
      <c r="V28" s="7" t="s">
        <v>45</v>
      </c>
      <c r="W28" s="7">
        <v>1</v>
      </c>
      <c r="X28" s="7" t="s">
        <v>116</v>
      </c>
      <c r="Y28" s="7">
        <v>50</v>
      </c>
      <c r="Z28" s="7" t="s">
        <v>117</v>
      </c>
      <c r="AA28" s="7" t="s">
        <v>44</v>
      </c>
      <c r="AB28" s="7">
        <v>103717</v>
      </c>
      <c r="AC28" s="7" t="s">
        <v>196</v>
      </c>
      <c r="AD28" s="7" t="s">
        <v>197</v>
      </c>
      <c r="AE28" s="7">
        <v>845</v>
      </c>
      <c r="AF28" s="7">
        <v>22501</v>
      </c>
      <c r="AG28" s="7">
        <v>11352</v>
      </c>
      <c r="AH28" s="11">
        <v>685340449775112</v>
      </c>
      <c r="AI28" s="7">
        <v>19</v>
      </c>
      <c r="AJ28" s="7">
        <f t="shared" si="1"/>
        <v>68.534044977511201</v>
      </c>
    </row>
    <row r="29" spans="1:36" ht="14.25" customHeight="1">
      <c r="A29" s="7" t="s">
        <v>198</v>
      </c>
      <c r="B29" s="7">
        <v>1178</v>
      </c>
      <c r="C29" s="7">
        <v>1100804</v>
      </c>
      <c r="D29" s="7" t="s">
        <v>112</v>
      </c>
      <c r="E29" s="7" t="s">
        <v>113</v>
      </c>
      <c r="F29" s="7" t="s">
        <v>114</v>
      </c>
      <c r="G29" s="7" t="s">
        <v>44</v>
      </c>
      <c r="H29" s="7" t="s">
        <v>44</v>
      </c>
      <c r="I29" s="7" t="s">
        <v>45</v>
      </c>
      <c r="J29" s="7" t="s">
        <v>44</v>
      </c>
      <c r="K29" s="7">
        <v>-100</v>
      </c>
      <c r="L29" s="7">
        <v>-1</v>
      </c>
      <c r="M29" s="7">
        <v>0</v>
      </c>
      <c r="N29" s="7" t="s">
        <v>115</v>
      </c>
      <c r="O29" s="7">
        <v>0</v>
      </c>
      <c r="P29" s="7">
        <v>0</v>
      </c>
      <c r="Q29" s="7">
        <v>31</v>
      </c>
      <c r="R29" s="7">
        <v>1428</v>
      </c>
      <c r="S29" s="7">
        <v>1</v>
      </c>
      <c r="T29" s="7">
        <v>1</v>
      </c>
      <c r="U29" s="7">
        <v>1</v>
      </c>
      <c r="V29" s="7" t="s">
        <v>45</v>
      </c>
      <c r="W29" s="7">
        <v>1</v>
      </c>
      <c r="X29" s="7" t="s">
        <v>116</v>
      </c>
      <c r="Y29" s="7">
        <v>50</v>
      </c>
      <c r="Z29" s="7" t="s">
        <v>117</v>
      </c>
      <c r="AA29" s="7" t="s">
        <v>44</v>
      </c>
      <c r="AB29" s="7">
        <v>103717</v>
      </c>
      <c r="AC29" s="7" t="s">
        <v>199</v>
      </c>
      <c r="AD29" s="7" t="s">
        <v>200</v>
      </c>
      <c r="AE29" s="7">
        <v>415</v>
      </c>
      <c r="AF29" s="7">
        <v>32017</v>
      </c>
      <c r="AG29" s="7">
        <v>12195</v>
      </c>
      <c r="AH29" s="11">
        <v>684860044977511</v>
      </c>
      <c r="AI29" s="7">
        <v>39</v>
      </c>
      <c r="AJ29" s="7">
        <f t="shared" si="1"/>
        <v>68.486004497751097</v>
      </c>
    </row>
    <row r="30" spans="1:36" ht="14.25" customHeight="1">
      <c r="A30" s="7" t="s">
        <v>201</v>
      </c>
      <c r="B30" s="7">
        <v>1178</v>
      </c>
      <c r="C30" s="7">
        <v>1100804</v>
      </c>
      <c r="D30" s="7" t="s">
        <v>112</v>
      </c>
      <c r="E30" s="7" t="s">
        <v>113</v>
      </c>
      <c r="F30" s="7" t="s">
        <v>114</v>
      </c>
      <c r="G30" s="7" t="s">
        <v>44</v>
      </c>
      <c r="H30" s="7" t="s">
        <v>44</v>
      </c>
      <c r="I30" s="7" t="s">
        <v>45</v>
      </c>
      <c r="J30" s="7" t="s">
        <v>44</v>
      </c>
      <c r="K30" s="7">
        <v>-100</v>
      </c>
      <c r="L30" s="7">
        <v>-1</v>
      </c>
      <c r="M30" s="7">
        <v>0</v>
      </c>
      <c r="N30" s="7" t="s">
        <v>115</v>
      </c>
      <c r="O30" s="7">
        <v>0</v>
      </c>
      <c r="P30" s="7">
        <v>0</v>
      </c>
      <c r="Q30" s="7">
        <v>31</v>
      </c>
      <c r="R30" s="7">
        <v>952</v>
      </c>
      <c r="S30" s="7">
        <v>1</v>
      </c>
      <c r="T30" s="7">
        <v>1</v>
      </c>
      <c r="U30" s="7">
        <v>1</v>
      </c>
      <c r="V30" s="7" t="s">
        <v>45</v>
      </c>
      <c r="W30" s="7">
        <v>1</v>
      </c>
      <c r="X30" s="7" t="s">
        <v>116</v>
      </c>
      <c r="Y30" s="7">
        <v>50</v>
      </c>
      <c r="Z30" s="7" t="s">
        <v>117</v>
      </c>
      <c r="AA30" s="7" t="s">
        <v>44</v>
      </c>
      <c r="AB30" s="7">
        <v>103717</v>
      </c>
      <c r="AC30" s="7" t="s">
        <v>202</v>
      </c>
      <c r="AD30" s="7" t="s">
        <v>203</v>
      </c>
      <c r="AE30" s="7">
        <v>672</v>
      </c>
      <c r="AF30" s="7">
        <v>34733</v>
      </c>
      <c r="AG30" s="7">
        <v>12253</v>
      </c>
      <c r="AH30" s="11">
        <v>683998605697151</v>
      </c>
      <c r="AI30" s="7">
        <v>63</v>
      </c>
      <c r="AJ30" s="7">
        <f t="shared" si="1"/>
        <v>68.399860569715102</v>
      </c>
    </row>
    <row r="31" spans="1:36" ht="14.25" customHeight="1">
      <c r="A31" s="7" t="s">
        <v>204</v>
      </c>
      <c r="B31" s="7">
        <v>1178</v>
      </c>
      <c r="C31" s="7">
        <v>1100804</v>
      </c>
      <c r="D31" s="7" t="s">
        <v>112</v>
      </c>
      <c r="E31" s="7" t="s">
        <v>113</v>
      </c>
      <c r="F31" s="7" t="s">
        <v>114</v>
      </c>
      <c r="G31" s="7" t="s">
        <v>44</v>
      </c>
      <c r="H31" s="7" t="s">
        <v>44</v>
      </c>
      <c r="I31" s="7" t="s">
        <v>45</v>
      </c>
      <c r="J31" s="7" t="s">
        <v>44</v>
      </c>
      <c r="K31" s="7">
        <v>-100</v>
      </c>
      <c r="L31" s="7">
        <v>-1</v>
      </c>
      <c r="M31" s="7">
        <v>0</v>
      </c>
      <c r="N31" s="7" t="s">
        <v>115</v>
      </c>
      <c r="O31" s="7">
        <v>0</v>
      </c>
      <c r="P31" s="7">
        <v>0</v>
      </c>
      <c r="Q31" s="7">
        <v>31</v>
      </c>
      <c r="R31" s="7">
        <v>919</v>
      </c>
      <c r="S31" s="7">
        <v>1</v>
      </c>
      <c r="T31" s="7">
        <v>1</v>
      </c>
      <c r="U31" s="7">
        <v>1</v>
      </c>
      <c r="V31" s="7" t="s">
        <v>45</v>
      </c>
      <c r="W31" s="7">
        <v>1</v>
      </c>
      <c r="X31" s="7" t="s">
        <v>116</v>
      </c>
      <c r="Y31" s="7">
        <v>50</v>
      </c>
      <c r="Z31" s="7" t="s">
        <v>117</v>
      </c>
      <c r="AA31" s="7" t="s">
        <v>44</v>
      </c>
      <c r="AB31" s="7">
        <v>103717</v>
      </c>
      <c r="AC31" s="7" t="s">
        <v>205</v>
      </c>
      <c r="AD31" s="7" t="s">
        <v>206</v>
      </c>
      <c r="AE31" s="7">
        <v>420</v>
      </c>
      <c r="AF31" s="7">
        <v>31745</v>
      </c>
      <c r="AG31" s="7">
        <v>11691</v>
      </c>
      <c r="AH31" s="11">
        <v>683362953523238</v>
      </c>
      <c r="AI31" s="7">
        <v>38</v>
      </c>
      <c r="AJ31" s="7">
        <f t="shared" si="1"/>
        <v>68.336295352323802</v>
      </c>
    </row>
    <row r="32" spans="1:36" ht="14.25" customHeight="1">
      <c r="A32" s="7" t="s">
        <v>207</v>
      </c>
      <c r="B32" s="7">
        <v>1178</v>
      </c>
      <c r="C32" s="7">
        <v>1100804</v>
      </c>
      <c r="D32" s="7" t="s">
        <v>112</v>
      </c>
      <c r="E32" s="7" t="s">
        <v>113</v>
      </c>
      <c r="F32" s="7" t="s">
        <v>114</v>
      </c>
      <c r="G32" s="7" t="s">
        <v>44</v>
      </c>
      <c r="H32" s="7" t="s">
        <v>44</v>
      </c>
      <c r="I32" s="7" t="s">
        <v>45</v>
      </c>
      <c r="J32" s="7" t="s">
        <v>44</v>
      </c>
      <c r="K32" s="7">
        <v>-100</v>
      </c>
      <c r="L32" s="7">
        <v>-1</v>
      </c>
      <c r="M32" s="7">
        <v>0</v>
      </c>
      <c r="N32" s="7" t="s">
        <v>115</v>
      </c>
      <c r="O32" s="7">
        <v>0</v>
      </c>
      <c r="P32" s="7">
        <v>0</v>
      </c>
      <c r="Q32" s="7">
        <v>31</v>
      </c>
      <c r="R32" s="7">
        <v>773</v>
      </c>
      <c r="S32" s="7">
        <v>1</v>
      </c>
      <c r="T32" s="7">
        <v>1</v>
      </c>
      <c r="U32" s="7">
        <v>1</v>
      </c>
      <c r="V32" s="7" t="s">
        <v>45</v>
      </c>
      <c r="W32" s="7">
        <v>1</v>
      </c>
      <c r="X32" s="7" t="s">
        <v>116</v>
      </c>
      <c r="Y32" s="7">
        <v>50</v>
      </c>
      <c r="Z32" s="7" t="s">
        <v>117</v>
      </c>
      <c r="AA32" s="7" t="s">
        <v>44</v>
      </c>
      <c r="AB32" s="7">
        <v>103717</v>
      </c>
      <c r="AC32" s="7" t="s">
        <v>208</v>
      </c>
      <c r="AD32" s="7" t="s">
        <v>209</v>
      </c>
      <c r="AE32" s="7">
        <v>611</v>
      </c>
      <c r="AF32" s="7">
        <v>28854</v>
      </c>
      <c r="AG32" s="7">
        <v>12383</v>
      </c>
      <c r="AH32" s="11">
        <v>683235037481259</v>
      </c>
      <c r="AI32" s="7">
        <v>26</v>
      </c>
      <c r="AJ32" s="7">
        <f t="shared" si="1"/>
        <v>68.323503748125901</v>
      </c>
    </row>
    <row r="33" spans="1:36" ht="14.25" customHeight="1">
      <c r="A33" s="7" t="s">
        <v>210</v>
      </c>
      <c r="B33" s="7">
        <v>1178</v>
      </c>
      <c r="C33" s="7">
        <v>1100804</v>
      </c>
      <c r="D33" s="7" t="s">
        <v>112</v>
      </c>
      <c r="E33" s="7" t="s">
        <v>113</v>
      </c>
      <c r="F33" s="7" t="s">
        <v>114</v>
      </c>
      <c r="G33" s="7" t="s">
        <v>44</v>
      </c>
      <c r="H33" s="7" t="s">
        <v>44</v>
      </c>
      <c r="I33" s="7" t="s">
        <v>45</v>
      </c>
      <c r="J33" s="7" t="s">
        <v>44</v>
      </c>
      <c r="K33" s="7">
        <v>-100</v>
      </c>
      <c r="L33" s="7">
        <v>-1</v>
      </c>
      <c r="M33" s="7">
        <v>0</v>
      </c>
      <c r="N33" s="7" t="s">
        <v>115</v>
      </c>
      <c r="O33" s="7">
        <v>0</v>
      </c>
      <c r="P33" s="7">
        <v>0</v>
      </c>
      <c r="Q33" s="7">
        <v>31</v>
      </c>
      <c r="R33" s="7">
        <v>281</v>
      </c>
      <c r="S33" s="7">
        <v>1</v>
      </c>
      <c r="T33" s="7">
        <v>1</v>
      </c>
      <c r="U33" s="7">
        <v>1</v>
      </c>
      <c r="V33" s="7" t="s">
        <v>45</v>
      </c>
      <c r="W33" s="7">
        <v>1</v>
      </c>
      <c r="X33" s="7" t="s">
        <v>116</v>
      </c>
      <c r="Y33" s="7">
        <v>50</v>
      </c>
      <c r="Z33" s="7" t="s">
        <v>117</v>
      </c>
      <c r="AA33" s="7" t="s">
        <v>44</v>
      </c>
      <c r="AB33" s="7">
        <v>103717</v>
      </c>
      <c r="AC33" s="7" t="s">
        <v>211</v>
      </c>
      <c r="AD33" s="7" t="s">
        <v>212</v>
      </c>
      <c r="AE33" s="7">
        <v>1010</v>
      </c>
      <c r="AF33" s="7">
        <v>39825</v>
      </c>
      <c r="AG33" s="7">
        <v>12566</v>
      </c>
      <c r="AH33" s="11">
        <v>68294143928036</v>
      </c>
      <c r="AI33" s="7">
        <v>8</v>
      </c>
      <c r="AJ33" s="7">
        <f>AH33/1000000000000</f>
        <v>68.294143928035993</v>
      </c>
    </row>
    <row r="34" spans="1:36" ht="14.25" customHeight="1">
      <c r="A34" s="7" t="s">
        <v>213</v>
      </c>
      <c r="B34" s="7">
        <v>1178</v>
      </c>
      <c r="C34" s="7">
        <v>1100804</v>
      </c>
      <c r="D34" s="7" t="s">
        <v>112</v>
      </c>
      <c r="E34" s="7" t="s">
        <v>113</v>
      </c>
      <c r="F34" s="7" t="s">
        <v>114</v>
      </c>
      <c r="G34" s="7" t="s">
        <v>44</v>
      </c>
      <c r="H34" s="7" t="s">
        <v>44</v>
      </c>
      <c r="I34" s="7" t="s">
        <v>45</v>
      </c>
      <c r="J34" s="7" t="s">
        <v>44</v>
      </c>
      <c r="K34" s="7">
        <v>-100</v>
      </c>
      <c r="L34" s="7">
        <v>-1</v>
      </c>
      <c r="M34" s="7">
        <v>0</v>
      </c>
      <c r="N34" s="7" t="s">
        <v>115</v>
      </c>
      <c r="O34" s="7">
        <v>0</v>
      </c>
      <c r="P34" s="7">
        <v>0</v>
      </c>
      <c r="Q34" s="7">
        <v>31</v>
      </c>
      <c r="R34" s="7">
        <v>1380</v>
      </c>
      <c r="S34" s="7">
        <v>1</v>
      </c>
      <c r="T34" s="7">
        <v>1</v>
      </c>
      <c r="U34" s="7">
        <v>1</v>
      </c>
      <c r="V34" s="7" t="s">
        <v>45</v>
      </c>
      <c r="W34" s="7">
        <v>1</v>
      </c>
      <c r="X34" s="7" t="s">
        <v>116</v>
      </c>
      <c r="Y34" s="7">
        <v>50</v>
      </c>
      <c r="Z34" s="7" t="s">
        <v>117</v>
      </c>
      <c r="AA34" s="7" t="s">
        <v>44</v>
      </c>
      <c r="AB34" s="7">
        <v>103717</v>
      </c>
      <c r="AC34" s="7" t="s">
        <v>214</v>
      </c>
      <c r="AD34" s="7" t="s">
        <v>215</v>
      </c>
      <c r="AE34" s="7">
        <v>719</v>
      </c>
      <c r="AF34" s="7">
        <v>31766</v>
      </c>
      <c r="AG34" s="7">
        <v>11549</v>
      </c>
      <c r="AH34" s="11">
        <v>682609460269865</v>
      </c>
      <c r="AI34" s="7">
        <v>31</v>
      </c>
      <c r="AJ34" s="7">
        <f t="shared" ref="AJ34:AJ37" si="2">AH34/10000000000000</f>
        <v>68.260946026986502</v>
      </c>
    </row>
    <row r="35" spans="1:36" ht="14.25" customHeight="1">
      <c r="A35" s="7" t="s">
        <v>216</v>
      </c>
      <c r="B35" s="7">
        <v>1178</v>
      </c>
      <c r="C35" s="7">
        <v>1100804</v>
      </c>
      <c r="D35" s="7" t="s">
        <v>112</v>
      </c>
      <c r="E35" s="7" t="s">
        <v>113</v>
      </c>
      <c r="F35" s="7" t="s">
        <v>114</v>
      </c>
      <c r="G35" s="7" t="s">
        <v>44</v>
      </c>
      <c r="H35" s="7" t="s">
        <v>44</v>
      </c>
      <c r="I35" s="7" t="s">
        <v>45</v>
      </c>
      <c r="J35" s="7" t="s">
        <v>44</v>
      </c>
      <c r="K35" s="7">
        <v>-100</v>
      </c>
      <c r="L35" s="7">
        <v>-1</v>
      </c>
      <c r="M35" s="7">
        <v>0</v>
      </c>
      <c r="N35" s="7" t="s">
        <v>115</v>
      </c>
      <c r="O35" s="7">
        <v>0</v>
      </c>
      <c r="P35" s="7">
        <v>0</v>
      </c>
      <c r="Q35" s="7">
        <v>31</v>
      </c>
      <c r="R35" s="7">
        <v>374</v>
      </c>
      <c r="S35" s="7">
        <v>1</v>
      </c>
      <c r="T35" s="7">
        <v>1</v>
      </c>
      <c r="U35" s="7">
        <v>1</v>
      </c>
      <c r="V35" s="7" t="s">
        <v>45</v>
      </c>
      <c r="W35" s="7">
        <v>1</v>
      </c>
      <c r="X35" s="7" t="s">
        <v>116</v>
      </c>
      <c r="Y35" s="7">
        <v>50</v>
      </c>
      <c r="Z35" s="7" t="s">
        <v>117</v>
      </c>
      <c r="AA35" s="7" t="s">
        <v>44</v>
      </c>
      <c r="AB35" s="7">
        <v>103717</v>
      </c>
      <c r="AC35" s="7" t="s">
        <v>217</v>
      </c>
      <c r="AD35" s="7" t="s">
        <v>218</v>
      </c>
      <c r="AE35" s="7">
        <v>1023</v>
      </c>
      <c r="AF35" s="7">
        <v>10873</v>
      </c>
      <c r="AG35" s="7">
        <v>11002</v>
      </c>
      <c r="AH35" s="11">
        <v>682363988005997</v>
      </c>
      <c r="AI35" s="7">
        <v>30</v>
      </c>
      <c r="AJ35" s="7">
        <f t="shared" si="2"/>
        <v>68.236398800599702</v>
      </c>
    </row>
    <row r="36" spans="1:36" ht="14.25" customHeight="1">
      <c r="A36" s="7" t="s">
        <v>219</v>
      </c>
      <c r="B36" s="7">
        <v>1178</v>
      </c>
      <c r="C36" s="7">
        <v>1100804</v>
      </c>
      <c r="D36" s="7" t="s">
        <v>112</v>
      </c>
      <c r="E36" s="7" t="s">
        <v>113</v>
      </c>
      <c r="F36" s="7" t="s">
        <v>114</v>
      </c>
      <c r="G36" s="7" t="s">
        <v>44</v>
      </c>
      <c r="H36" s="7" t="s">
        <v>44</v>
      </c>
      <c r="I36" s="7" t="s">
        <v>45</v>
      </c>
      <c r="J36" s="7" t="s">
        <v>44</v>
      </c>
      <c r="K36" s="7">
        <v>-100</v>
      </c>
      <c r="L36" s="7">
        <v>-1</v>
      </c>
      <c r="M36" s="7">
        <v>0</v>
      </c>
      <c r="N36" s="7" t="s">
        <v>115</v>
      </c>
      <c r="O36" s="7">
        <v>0</v>
      </c>
      <c r="P36" s="7">
        <v>0</v>
      </c>
      <c r="Q36" s="7">
        <v>31</v>
      </c>
      <c r="R36" s="7">
        <v>1314</v>
      </c>
      <c r="S36" s="7">
        <v>1</v>
      </c>
      <c r="T36" s="7">
        <v>1</v>
      </c>
      <c r="U36" s="7">
        <v>1</v>
      </c>
      <c r="V36" s="7" t="s">
        <v>45</v>
      </c>
      <c r="W36" s="7">
        <v>1</v>
      </c>
      <c r="X36" s="7" t="s">
        <v>116</v>
      </c>
      <c r="Y36" s="7">
        <v>50</v>
      </c>
      <c r="Z36" s="7" t="s">
        <v>117</v>
      </c>
      <c r="AA36" s="7" t="s">
        <v>44</v>
      </c>
      <c r="AB36" s="7">
        <v>103717</v>
      </c>
      <c r="AC36" s="7" t="s">
        <v>220</v>
      </c>
      <c r="AD36" s="7" t="s">
        <v>221</v>
      </c>
      <c r="AE36" s="7">
        <v>334</v>
      </c>
      <c r="AF36" s="7">
        <v>25266</v>
      </c>
      <c r="AG36" s="7">
        <v>11386</v>
      </c>
      <c r="AH36" s="11">
        <v>682291664167916</v>
      </c>
      <c r="AI36" s="7">
        <v>27</v>
      </c>
      <c r="AJ36" s="7">
        <f t="shared" si="2"/>
        <v>68.2291664167916</v>
      </c>
    </row>
    <row r="37" spans="1:36" ht="14.25" customHeight="1">
      <c r="A37" s="7" t="s">
        <v>222</v>
      </c>
      <c r="B37" s="7">
        <v>1178</v>
      </c>
      <c r="C37" s="7">
        <v>1100804</v>
      </c>
      <c r="D37" s="7" t="s">
        <v>112</v>
      </c>
      <c r="E37" s="7" t="s">
        <v>113</v>
      </c>
      <c r="F37" s="7" t="s">
        <v>114</v>
      </c>
      <c r="G37" s="7" t="s">
        <v>44</v>
      </c>
      <c r="H37" s="7" t="s">
        <v>44</v>
      </c>
      <c r="I37" s="7" t="s">
        <v>45</v>
      </c>
      <c r="J37" s="7" t="s">
        <v>44</v>
      </c>
      <c r="K37" s="7">
        <v>-100</v>
      </c>
      <c r="L37" s="7">
        <v>-1</v>
      </c>
      <c r="M37" s="7">
        <v>0</v>
      </c>
      <c r="N37" s="7" t="s">
        <v>115</v>
      </c>
      <c r="O37" s="7">
        <v>0</v>
      </c>
      <c r="P37" s="7">
        <v>0</v>
      </c>
      <c r="Q37" s="7">
        <v>31</v>
      </c>
      <c r="R37" s="7">
        <v>1104</v>
      </c>
      <c r="S37" s="7">
        <v>1</v>
      </c>
      <c r="T37" s="7">
        <v>1</v>
      </c>
      <c r="U37" s="7">
        <v>1</v>
      </c>
      <c r="V37" s="7" t="s">
        <v>45</v>
      </c>
      <c r="W37" s="7">
        <v>1</v>
      </c>
      <c r="X37" s="7" t="s">
        <v>116</v>
      </c>
      <c r="Y37" s="7">
        <v>50</v>
      </c>
      <c r="Z37" s="7" t="s">
        <v>117</v>
      </c>
      <c r="AA37" s="7" t="s">
        <v>44</v>
      </c>
      <c r="AB37" s="7">
        <v>103717</v>
      </c>
      <c r="AC37" s="7" t="s">
        <v>223</v>
      </c>
      <c r="AD37" s="7" t="s">
        <v>224</v>
      </c>
      <c r="AE37" s="7">
        <v>186</v>
      </c>
      <c r="AF37" s="7">
        <v>18044</v>
      </c>
      <c r="AG37" s="7">
        <v>12523</v>
      </c>
      <c r="AH37" s="11">
        <v>681496206896552</v>
      </c>
      <c r="AI37" s="7">
        <v>62</v>
      </c>
      <c r="AJ37" s="7">
        <f t="shared" si="2"/>
        <v>68.149620689655194</v>
      </c>
    </row>
    <row r="38" spans="1:36" ht="14.25" customHeight="1">
      <c r="A38" s="7" t="s">
        <v>225</v>
      </c>
      <c r="B38" s="7">
        <v>1178</v>
      </c>
      <c r="C38" s="7">
        <v>1100804</v>
      </c>
      <c r="D38" s="7" t="s">
        <v>112</v>
      </c>
      <c r="E38" s="7" t="s">
        <v>113</v>
      </c>
      <c r="F38" s="7" t="s">
        <v>114</v>
      </c>
      <c r="G38" s="7" t="s">
        <v>44</v>
      </c>
      <c r="H38" s="7" t="s">
        <v>44</v>
      </c>
      <c r="I38" s="7" t="s">
        <v>45</v>
      </c>
      <c r="J38" s="7" t="s">
        <v>44</v>
      </c>
      <c r="K38" s="7">
        <v>-100</v>
      </c>
      <c r="L38" s="7">
        <v>-1</v>
      </c>
      <c r="M38" s="7">
        <v>0</v>
      </c>
      <c r="N38" s="7" t="s">
        <v>115</v>
      </c>
      <c r="O38" s="7">
        <v>0</v>
      </c>
      <c r="P38" s="7">
        <v>0</v>
      </c>
      <c r="Q38" s="7">
        <v>31</v>
      </c>
      <c r="R38" s="7">
        <v>1174</v>
      </c>
      <c r="S38" s="7">
        <v>1</v>
      </c>
      <c r="T38" s="7">
        <v>1</v>
      </c>
      <c r="U38" s="7">
        <v>1</v>
      </c>
      <c r="V38" s="7" t="s">
        <v>45</v>
      </c>
      <c r="W38" s="7">
        <v>1</v>
      </c>
      <c r="X38" s="7" t="s">
        <v>116</v>
      </c>
      <c r="Y38" s="7">
        <v>50</v>
      </c>
      <c r="Z38" s="7" t="s">
        <v>117</v>
      </c>
      <c r="AA38" s="7" t="s">
        <v>44</v>
      </c>
      <c r="AB38" s="7">
        <v>103717</v>
      </c>
      <c r="AC38" s="7" t="s">
        <v>226</v>
      </c>
      <c r="AD38" s="7" t="s">
        <v>227</v>
      </c>
      <c r="AE38" s="7">
        <v>423</v>
      </c>
      <c r="AF38" s="7">
        <v>21167</v>
      </c>
      <c r="AG38" s="7">
        <v>11692</v>
      </c>
      <c r="AH38" s="11">
        <v>6804423988006</v>
      </c>
      <c r="AI38" s="7">
        <v>60</v>
      </c>
      <c r="AJ38" s="7">
        <f>AH38/100000000000</f>
        <v>68.044239880060005</v>
      </c>
    </row>
    <row r="39" spans="1:36" ht="14.25" customHeight="1">
      <c r="A39" s="7" t="s">
        <v>228</v>
      </c>
      <c r="B39" s="7">
        <v>1178</v>
      </c>
      <c r="C39" s="7">
        <v>1100804</v>
      </c>
      <c r="D39" s="7" t="s">
        <v>112</v>
      </c>
      <c r="E39" s="7" t="s">
        <v>113</v>
      </c>
      <c r="F39" s="7" t="s">
        <v>114</v>
      </c>
      <c r="G39" s="7" t="s">
        <v>44</v>
      </c>
      <c r="H39" s="7" t="s">
        <v>44</v>
      </c>
      <c r="I39" s="7" t="s">
        <v>45</v>
      </c>
      <c r="J39" s="7" t="s">
        <v>44</v>
      </c>
      <c r="K39" s="7">
        <v>-100</v>
      </c>
      <c r="L39" s="7">
        <v>-1</v>
      </c>
      <c r="M39" s="7">
        <v>0</v>
      </c>
      <c r="N39" s="7" t="s">
        <v>115</v>
      </c>
      <c r="O39" s="7">
        <v>0</v>
      </c>
      <c r="P39" s="7">
        <v>0</v>
      </c>
      <c r="Q39" s="7">
        <v>31</v>
      </c>
      <c r="R39" s="7">
        <v>1993</v>
      </c>
      <c r="S39" s="7">
        <v>1</v>
      </c>
      <c r="T39" s="7">
        <v>1</v>
      </c>
      <c r="U39" s="7">
        <v>1</v>
      </c>
      <c r="V39" s="7" t="s">
        <v>45</v>
      </c>
      <c r="W39" s="7">
        <v>1</v>
      </c>
      <c r="X39" s="7" t="s">
        <v>116</v>
      </c>
      <c r="Y39" s="7">
        <v>50</v>
      </c>
      <c r="Z39" s="7" t="s">
        <v>117</v>
      </c>
      <c r="AA39" s="7" t="s">
        <v>44</v>
      </c>
      <c r="AB39" s="7">
        <v>103717</v>
      </c>
      <c r="AC39" s="7" t="s">
        <v>229</v>
      </c>
      <c r="AD39" s="7" t="s">
        <v>230</v>
      </c>
      <c r="AE39" s="7">
        <v>521</v>
      </c>
      <c r="AF39" s="7">
        <v>29193</v>
      </c>
      <c r="AG39" s="7">
        <v>11669</v>
      </c>
      <c r="AH39" s="11">
        <v>679998965517241</v>
      </c>
      <c r="AI39" s="7">
        <v>54</v>
      </c>
      <c r="AJ39" s="7">
        <f t="shared" ref="AJ39:AJ44" si="3">AH39/10000000000000</f>
        <v>67.999896551724106</v>
      </c>
    </row>
    <row r="40" spans="1:36" ht="14.25" customHeight="1">
      <c r="A40" s="7" t="s">
        <v>231</v>
      </c>
      <c r="B40" s="7">
        <v>1178</v>
      </c>
      <c r="C40" s="7">
        <v>1100804</v>
      </c>
      <c r="D40" s="7" t="s">
        <v>112</v>
      </c>
      <c r="E40" s="7" t="s">
        <v>113</v>
      </c>
      <c r="F40" s="7" t="s">
        <v>114</v>
      </c>
      <c r="G40" s="7" t="s">
        <v>44</v>
      </c>
      <c r="H40" s="7" t="s">
        <v>44</v>
      </c>
      <c r="I40" s="7" t="s">
        <v>45</v>
      </c>
      <c r="J40" s="7" t="s">
        <v>44</v>
      </c>
      <c r="K40" s="7">
        <v>-100</v>
      </c>
      <c r="L40" s="7">
        <v>-1</v>
      </c>
      <c r="M40" s="7">
        <v>0</v>
      </c>
      <c r="N40" s="7" t="s">
        <v>115</v>
      </c>
      <c r="O40" s="7">
        <v>0</v>
      </c>
      <c r="P40" s="7">
        <v>0</v>
      </c>
      <c r="Q40" s="7">
        <v>31</v>
      </c>
      <c r="R40" s="7">
        <v>234</v>
      </c>
      <c r="S40" s="7">
        <v>1</v>
      </c>
      <c r="T40" s="7">
        <v>1</v>
      </c>
      <c r="U40" s="7">
        <v>1</v>
      </c>
      <c r="V40" s="7" t="s">
        <v>45</v>
      </c>
      <c r="W40" s="7">
        <v>1</v>
      </c>
      <c r="X40" s="7" t="s">
        <v>116</v>
      </c>
      <c r="Y40" s="7">
        <v>50</v>
      </c>
      <c r="Z40" s="7" t="s">
        <v>117</v>
      </c>
      <c r="AA40" s="7" t="s">
        <v>44</v>
      </c>
      <c r="AB40" s="7">
        <v>103717</v>
      </c>
      <c r="AC40" s="7" t="s">
        <v>232</v>
      </c>
      <c r="AD40" s="7" t="s">
        <v>233</v>
      </c>
      <c r="AE40" s="7">
        <v>951</v>
      </c>
      <c r="AF40" s="7">
        <v>23212</v>
      </c>
      <c r="AG40" s="7">
        <v>12436</v>
      </c>
      <c r="AH40" s="11">
        <v>679270824587706</v>
      </c>
      <c r="AI40" s="7">
        <v>40</v>
      </c>
      <c r="AJ40" s="7">
        <f t="shared" si="3"/>
        <v>67.927082458770599</v>
      </c>
    </row>
    <row r="41" spans="1:36" ht="14.25" customHeight="1">
      <c r="A41" s="7" t="s">
        <v>234</v>
      </c>
      <c r="B41" s="7">
        <v>1178</v>
      </c>
      <c r="C41" s="7">
        <v>1100804</v>
      </c>
      <c r="D41" s="7" t="s">
        <v>112</v>
      </c>
      <c r="E41" s="7" t="s">
        <v>113</v>
      </c>
      <c r="F41" s="7" t="s">
        <v>114</v>
      </c>
      <c r="G41" s="7" t="s">
        <v>44</v>
      </c>
      <c r="H41" s="7" t="s">
        <v>44</v>
      </c>
      <c r="I41" s="7" t="s">
        <v>45</v>
      </c>
      <c r="J41" s="7" t="s">
        <v>44</v>
      </c>
      <c r="K41" s="7">
        <v>-100</v>
      </c>
      <c r="L41" s="7">
        <v>-1</v>
      </c>
      <c r="M41" s="7">
        <v>0</v>
      </c>
      <c r="N41" s="7" t="s">
        <v>115</v>
      </c>
      <c r="O41" s="7">
        <v>0</v>
      </c>
      <c r="P41" s="7">
        <v>0</v>
      </c>
      <c r="Q41" s="7">
        <v>31</v>
      </c>
      <c r="R41" s="7">
        <v>459</v>
      </c>
      <c r="S41" s="7">
        <v>1</v>
      </c>
      <c r="T41" s="7">
        <v>1</v>
      </c>
      <c r="U41" s="7">
        <v>1</v>
      </c>
      <c r="V41" s="7" t="s">
        <v>45</v>
      </c>
      <c r="W41" s="7">
        <v>1</v>
      </c>
      <c r="X41" s="7" t="s">
        <v>116</v>
      </c>
      <c r="Y41" s="7">
        <v>50</v>
      </c>
      <c r="Z41" s="7" t="s">
        <v>117</v>
      </c>
      <c r="AA41" s="7" t="s">
        <v>44</v>
      </c>
      <c r="AB41" s="7">
        <v>103717</v>
      </c>
      <c r="AC41" s="7" t="s">
        <v>235</v>
      </c>
      <c r="AD41" s="7" t="s">
        <v>236</v>
      </c>
      <c r="AE41" s="7">
        <v>122</v>
      </c>
      <c r="AF41" s="7">
        <v>48323</v>
      </c>
      <c r="AG41" s="7">
        <v>11323</v>
      </c>
      <c r="AH41" s="11">
        <v>679178965517241</v>
      </c>
      <c r="AI41" s="7">
        <v>15</v>
      </c>
      <c r="AJ41" s="7">
        <f t="shared" si="3"/>
        <v>67.917896551724098</v>
      </c>
    </row>
    <row r="42" spans="1:36" ht="14.25" customHeight="1">
      <c r="A42" s="7" t="s">
        <v>237</v>
      </c>
      <c r="B42" s="7">
        <v>1178</v>
      </c>
      <c r="C42" s="7">
        <v>1100804</v>
      </c>
      <c r="D42" s="7" t="s">
        <v>112</v>
      </c>
      <c r="E42" s="7" t="s">
        <v>113</v>
      </c>
      <c r="F42" s="7" t="s">
        <v>114</v>
      </c>
      <c r="G42" s="7" t="s">
        <v>44</v>
      </c>
      <c r="H42" s="7" t="s">
        <v>44</v>
      </c>
      <c r="I42" s="7" t="s">
        <v>45</v>
      </c>
      <c r="J42" s="7" t="s">
        <v>44</v>
      </c>
      <c r="K42" s="7">
        <v>-100</v>
      </c>
      <c r="L42" s="7">
        <v>-1</v>
      </c>
      <c r="M42" s="7">
        <v>0</v>
      </c>
      <c r="N42" s="7" t="s">
        <v>115</v>
      </c>
      <c r="O42" s="7">
        <v>0</v>
      </c>
      <c r="P42" s="7">
        <v>0</v>
      </c>
      <c r="Q42" s="7">
        <v>31</v>
      </c>
      <c r="R42" s="7">
        <v>442</v>
      </c>
      <c r="S42" s="7">
        <v>1</v>
      </c>
      <c r="T42" s="7">
        <v>1</v>
      </c>
      <c r="U42" s="7">
        <v>1</v>
      </c>
      <c r="V42" s="7" t="s">
        <v>45</v>
      </c>
      <c r="W42" s="7">
        <v>1</v>
      </c>
      <c r="X42" s="7" t="s">
        <v>116</v>
      </c>
      <c r="Y42" s="7">
        <v>50</v>
      </c>
      <c r="Z42" s="7" t="s">
        <v>117</v>
      </c>
      <c r="AA42" s="7" t="s">
        <v>44</v>
      </c>
      <c r="AB42" s="7">
        <v>103717</v>
      </c>
      <c r="AC42" s="7" t="s">
        <v>238</v>
      </c>
      <c r="AD42" s="7" t="s">
        <v>239</v>
      </c>
      <c r="AE42" s="7">
        <v>246</v>
      </c>
      <c r="AF42" s="7">
        <v>12882</v>
      </c>
      <c r="AG42" s="7">
        <v>11917</v>
      </c>
      <c r="AH42" s="11">
        <v>679102893553223</v>
      </c>
      <c r="AI42" s="7">
        <v>64</v>
      </c>
      <c r="AJ42" s="7">
        <f t="shared" si="3"/>
        <v>67.910289355322305</v>
      </c>
    </row>
    <row r="43" spans="1:36" ht="14.25" customHeight="1">
      <c r="A43" s="7" t="s">
        <v>240</v>
      </c>
      <c r="B43" s="7">
        <v>1178</v>
      </c>
      <c r="C43" s="7">
        <v>1100804</v>
      </c>
      <c r="D43" s="7" t="s">
        <v>112</v>
      </c>
      <c r="E43" s="7" t="s">
        <v>113</v>
      </c>
      <c r="F43" s="7" t="s">
        <v>114</v>
      </c>
      <c r="G43" s="7" t="s">
        <v>44</v>
      </c>
      <c r="H43" s="7" t="s">
        <v>44</v>
      </c>
      <c r="I43" s="7" t="s">
        <v>45</v>
      </c>
      <c r="J43" s="7" t="s">
        <v>44</v>
      </c>
      <c r="K43" s="7">
        <v>-100</v>
      </c>
      <c r="L43" s="7">
        <v>-1</v>
      </c>
      <c r="M43" s="7">
        <v>0</v>
      </c>
      <c r="N43" s="7" t="s">
        <v>115</v>
      </c>
      <c r="O43" s="7">
        <v>0</v>
      </c>
      <c r="P43" s="7">
        <v>0</v>
      </c>
      <c r="Q43" s="7">
        <v>31</v>
      </c>
      <c r="R43" s="7">
        <v>2274</v>
      </c>
      <c r="S43" s="7">
        <v>1</v>
      </c>
      <c r="T43" s="7">
        <v>1</v>
      </c>
      <c r="U43" s="7">
        <v>1</v>
      </c>
      <c r="V43" s="7" t="s">
        <v>45</v>
      </c>
      <c r="W43" s="7">
        <v>1</v>
      </c>
      <c r="X43" s="7" t="s">
        <v>116</v>
      </c>
      <c r="Y43" s="7">
        <v>50</v>
      </c>
      <c r="Z43" s="7" t="s">
        <v>117</v>
      </c>
      <c r="AA43" s="7" t="s">
        <v>44</v>
      </c>
      <c r="AB43" s="7">
        <v>103717</v>
      </c>
      <c r="AC43" s="7" t="s">
        <v>241</v>
      </c>
      <c r="AD43" s="7" t="s">
        <v>242</v>
      </c>
      <c r="AE43" s="7">
        <v>819</v>
      </c>
      <c r="AF43" s="7">
        <v>46483</v>
      </c>
      <c r="AG43" s="7">
        <v>11720</v>
      </c>
      <c r="AH43" s="11">
        <v>678966116941529</v>
      </c>
      <c r="AI43" s="7">
        <v>14</v>
      </c>
      <c r="AJ43" s="7">
        <f t="shared" si="3"/>
        <v>67.896611694152895</v>
      </c>
    </row>
    <row r="44" spans="1:36" ht="14.25" customHeight="1">
      <c r="A44" s="7" t="s">
        <v>243</v>
      </c>
      <c r="B44" s="7">
        <v>1178</v>
      </c>
      <c r="C44" s="7">
        <v>1100804</v>
      </c>
      <c r="D44" s="7" t="s">
        <v>112</v>
      </c>
      <c r="E44" s="7" t="s">
        <v>113</v>
      </c>
      <c r="F44" s="7" t="s">
        <v>114</v>
      </c>
      <c r="G44" s="7" t="s">
        <v>44</v>
      </c>
      <c r="H44" s="7" t="s">
        <v>44</v>
      </c>
      <c r="I44" s="7" t="s">
        <v>45</v>
      </c>
      <c r="J44" s="7" t="s">
        <v>44</v>
      </c>
      <c r="K44" s="7">
        <v>-100</v>
      </c>
      <c r="L44" s="7">
        <v>-1</v>
      </c>
      <c r="M44" s="7">
        <v>0</v>
      </c>
      <c r="N44" s="7" t="s">
        <v>115</v>
      </c>
      <c r="O44" s="7">
        <v>0</v>
      </c>
      <c r="P44" s="7">
        <v>0</v>
      </c>
      <c r="Q44" s="7">
        <v>31</v>
      </c>
      <c r="R44" s="7">
        <v>384</v>
      </c>
      <c r="S44" s="7">
        <v>1</v>
      </c>
      <c r="T44" s="7">
        <v>1</v>
      </c>
      <c r="U44" s="7">
        <v>1</v>
      </c>
      <c r="V44" s="7" t="s">
        <v>45</v>
      </c>
      <c r="W44" s="7">
        <v>1</v>
      </c>
      <c r="X44" s="7" t="s">
        <v>116</v>
      </c>
      <c r="Y44" s="7">
        <v>50</v>
      </c>
      <c r="Z44" s="7" t="s">
        <v>117</v>
      </c>
      <c r="AA44" s="7" t="s">
        <v>44</v>
      </c>
      <c r="AB44" s="7">
        <v>103717</v>
      </c>
      <c r="AC44" s="7" t="s">
        <v>244</v>
      </c>
      <c r="AD44" s="7" t="s">
        <v>245</v>
      </c>
      <c r="AE44" s="7">
        <v>651</v>
      </c>
      <c r="AF44" s="7">
        <v>9287</v>
      </c>
      <c r="AG44" s="7">
        <v>12931</v>
      </c>
      <c r="AH44" s="11">
        <v>678587541229385</v>
      </c>
      <c r="AI44" s="7">
        <v>9</v>
      </c>
      <c r="AJ44" s="7">
        <f t="shared" si="3"/>
        <v>67.858754122938507</v>
      </c>
    </row>
    <row r="45" spans="1:36" ht="14.25" customHeight="1">
      <c r="A45" s="7" t="s">
        <v>246</v>
      </c>
      <c r="B45" s="7">
        <v>1178</v>
      </c>
      <c r="C45" s="7">
        <v>1100804</v>
      </c>
      <c r="D45" s="7" t="s">
        <v>112</v>
      </c>
      <c r="E45" s="7" t="s">
        <v>113</v>
      </c>
      <c r="F45" s="7" t="s">
        <v>114</v>
      </c>
      <c r="G45" s="7" t="s">
        <v>44</v>
      </c>
      <c r="H45" s="7" t="s">
        <v>44</v>
      </c>
      <c r="I45" s="7" t="s">
        <v>45</v>
      </c>
      <c r="J45" s="7" t="s">
        <v>44</v>
      </c>
      <c r="K45" s="7">
        <v>-100</v>
      </c>
      <c r="L45" s="7">
        <v>-1</v>
      </c>
      <c r="M45" s="7">
        <v>0</v>
      </c>
      <c r="N45" s="7" t="s">
        <v>115</v>
      </c>
      <c r="O45" s="7">
        <v>0</v>
      </c>
      <c r="P45" s="7">
        <v>0</v>
      </c>
      <c r="Q45" s="7">
        <v>31</v>
      </c>
      <c r="R45" s="7">
        <v>1291</v>
      </c>
      <c r="S45" s="7">
        <v>1</v>
      </c>
      <c r="T45" s="7">
        <v>1</v>
      </c>
      <c r="U45" s="7">
        <v>1</v>
      </c>
      <c r="V45" s="7" t="s">
        <v>45</v>
      </c>
      <c r="W45" s="7">
        <v>1</v>
      </c>
      <c r="X45" s="7" t="s">
        <v>116</v>
      </c>
      <c r="Y45" s="7">
        <v>50</v>
      </c>
      <c r="Z45" s="7" t="s">
        <v>117</v>
      </c>
      <c r="AA45" s="7" t="s">
        <v>44</v>
      </c>
      <c r="AB45" s="7">
        <v>103717</v>
      </c>
      <c r="AC45" s="7" t="s">
        <v>247</v>
      </c>
      <c r="AD45" s="7" t="s">
        <v>248</v>
      </c>
      <c r="AE45" s="7">
        <v>555</v>
      </c>
      <c r="AF45" s="7">
        <v>31724</v>
      </c>
      <c r="AG45" s="7">
        <v>12424</v>
      </c>
      <c r="AH45" s="11">
        <v>67856155922039</v>
      </c>
      <c r="AI45" s="7">
        <v>66</v>
      </c>
      <c r="AJ45" s="7">
        <f>AH45/1000000000000</f>
        <v>67.856155922038994</v>
      </c>
    </row>
    <row r="46" spans="1:36" ht="14.25" customHeight="1">
      <c r="A46" s="7" t="s">
        <v>249</v>
      </c>
      <c r="B46" s="7">
        <v>1178</v>
      </c>
      <c r="C46" s="7">
        <v>1100804</v>
      </c>
      <c r="D46" s="7" t="s">
        <v>112</v>
      </c>
      <c r="E46" s="7" t="s">
        <v>113</v>
      </c>
      <c r="F46" s="7" t="s">
        <v>114</v>
      </c>
      <c r="G46" s="7" t="s">
        <v>44</v>
      </c>
      <c r="H46" s="7" t="s">
        <v>44</v>
      </c>
      <c r="I46" s="7" t="s">
        <v>45</v>
      </c>
      <c r="J46" s="7" t="s">
        <v>44</v>
      </c>
      <c r="K46" s="7">
        <v>-100</v>
      </c>
      <c r="L46" s="7">
        <v>-1</v>
      </c>
      <c r="M46" s="7">
        <v>0</v>
      </c>
      <c r="N46" s="7" t="s">
        <v>115</v>
      </c>
      <c r="O46" s="7">
        <v>0</v>
      </c>
      <c r="P46" s="7">
        <v>0</v>
      </c>
      <c r="Q46" s="7">
        <v>31</v>
      </c>
      <c r="R46" s="7">
        <v>186</v>
      </c>
      <c r="S46" s="7">
        <v>1</v>
      </c>
      <c r="T46" s="7">
        <v>1</v>
      </c>
      <c r="U46" s="7">
        <v>1</v>
      </c>
      <c r="V46" s="7" t="s">
        <v>45</v>
      </c>
      <c r="W46" s="7">
        <v>1</v>
      </c>
      <c r="X46" s="7" t="s">
        <v>116</v>
      </c>
      <c r="Y46" s="7">
        <v>50</v>
      </c>
      <c r="Z46" s="7" t="s">
        <v>117</v>
      </c>
      <c r="AA46" s="7" t="s">
        <v>44</v>
      </c>
      <c r="AB46" s="7">
        <v>103717</v>
      </c>
      <c r="AC46" s="7" t="s">
        <v>250</v>
      </c>
      <c r="AD46" s="7" t="s">
        <v>251</v>
      </c>
      <c r="AE46" s="7">
        <v>565</v>
      </c>
      <c r="AF46" s="7">
        <v>21146</v>
      </c>
      <c r="AG46" s="7">
        <v>12460</v>
      </c>
      <c r="AH46" s="11">
        <v>677846776611694</v>
      </c>
      <c r="AI46" s="7">
        <v>6</v>
      </c>
      <c r="AJ46" s="7">
        <f t="shared" ref="AJ46:AJ67" si="4">AH46/10000000000000</f>
        <v>67.784677661169397</v>
      </c>
    </row>
    <row r="47" spans="1:36" ht="14.25" customHeight="1">
      <c r="A47" s="7" t="s">
        <v>252</v>
      </c>
      <c r="B47" s="7">
        <v>1178</v>
      </c>
      <c r="C47" s="7">
        <v>1100804</v>
      </c>
      <c r="D47" s="7" t="s">
        <v>112</v>
      </c>
      <c r="E47" s="7" t="s">
        <v>113</v>
      </c>
      <c r="F47" s="7" t="s">
        <v>114</v>
      </c>
      <c r="G47" s="7" t="s">
        <v>44</v>
      </c>
      <c r="H47" s="7" t="s">
        <v>44</v>
      </c>
      <c r="I47" s="7" t="s">
        <v>45</v>
      </c>
      <c r="J47" s="7" t="s">
        <v>44</v>
      </c>
      <c r="K47" s="7">
        <v>-100</v>
      </c>
      <c r="L47" s="7">
        <v>-1</v>
      </c>
      <c r="M47" s="7">
        <v>0</v>
      </c>
      <c r="N47" s="7" t="s">
        <v>115</v>
      </c>
      <c r="O47" s="7">
        <v>0</v>
      </c>
      <c r="P47" s="7">
        <v>0</v>
      </c>
      <c r="Q47" s="7">
        <v>31</v>
      </c>
      <c r="R47" s="7">
        <v>1223</v>
      </c>
      <c r="S47" s="7">
        <v>1</v>
      </c>
      <c r="T47" s="7">
        <v>1</v>
      </c>
      <c r="U47" s="7">
        <v>1</v>
      </c>
      <c r="V47" s="7" t="s">
        <v>45</v>
      </c>
      <c r="W47" s="7">
        <v>1</v>
      </c>
      <c r="X47" s="7" t="s">
        <v>116</v>
      </c>
      <c r="Y47" s="7">
        <v>50</v>
      </c>
      <c r="Z47" s="7" t="s">
        <v>117</v>
      </c>
      <c r="AA47" s="7" t="s">
        <v>44</v>
      </c>
      <c r="AB47" s="7">
        <v>103717</v>
      </c>
      <c r="AC47" s="7" t="s">
        <v>253</v>
      </c>
      <c r="AD47" s="7" t="s">
        <v>254</v>
      </c>
      <c r="AE47" s="7">
        <v>531</v>
      </c>
      <c r="AF47" s="7">
        <v>36813</v>
      </c>
      <c r="AG47" s="7">
        <v>14057</v>
      </c>
      <c r="AH47" s="11">
        <v>677370659670165</v>
      </c>
      <c r="AI47" s="7">
        <v>25</v>
      </c>
      <c r="AJ47" s="7">
        <f t="shared" si="4"/>
        <v>67.737065967016505</v>
      </c>
    </row>
    <row r="48" spans="1:36" ht="14.25" customHeight="1">
      <c r="A48" s="7" t="s">
        <v>255</v>
      </c>
      <c r="B48" s="7">
        <v>1178</v>
      </c>
      <c r="C48" s="7">
        <v>1100804</v>
      </c>
      <c r="D48" s="7" t="s">
        <v>112</v>
      </c>
      <c r="E48" s="7" t="s">
        <v>113</v>
      </c>
      <c r="F48" s="7" t="s">
        <v>114</v>
      </c>
      <c r="G48" s="7" t="s">
        <v>44</v>
      </c>
      <c r="H48" s="7" t="s">
        <v>44</v>
      </c>
      <c r="I48" s="7" t="s">
        <v>45</v>
      </c>
      <c r="J48" s="7" t="s">
        <v>44</v>
      </c>
      <c r="K48" s="7">
        <v>-100</v>
      </c>
      <c r="L48" s="7">
        <v>-1</v>
      </c>
      <c r="M48" s="7">
        <v>0</v>
      </c>
      <c r="N48" s="7" t="s">
        <v>115</v>
      </c>
      <c r="O48" s="7">
        <v>0</v>
      </c>
      <c r="P48" s="7">
        <v>0</v>
      </c>
      <c r="Q48" s="7">
        <v>31</v>
      </c>
      <c r="R48" s="7">
        <v>785</v>
      </c>
      <c r="S48" s="7">
        <v>1</v>
      </c>
      <c r="T48" s="7">
        <v>1</v>
      </c>
      <c r="U48" s="7">
        <v>1</v>
      </c>
      <c r="V48" s="7" t="s">
        <v>45</v>
      </c>
      <c r="W48" s="7">
        <v>1</v>
      </c>
      <c r="X48" s="7" t="s">
        <v>116</v>
      </c>
      <c r="Y48" s="7">
        <v>50</v>
      </c>
      <c r="Z48" s="7" t="s">
        <v>117</v>
      </c>
      <c r="AA48" s="7" t="s">
        <v>44</v>
      </c>
      <c r="AB48" s="7">
        <v>103717</v>
      </c>
      <c r="AC48" s="7" t="s">
        <v>256</v>
      </c>
      <c r="AD48" s="7" t="s">
        <v>257</v>
      </c>
      <c r="AE48" s="7">
        <v>558</v>
      </c>
      <c r="AF48" s="7">
        <v>15335</v>
      </c>
      <c r="AG48" s="7">
        <v>11734</v>
      </c>
      <c r="AH48" s="11">
        <v>677343718140929</v>
      </c>
      <c r="AI48" s="7">
        <v>23</v>
      </c>
      <c r="AJ48" s="7">
        <f t="shared" si="4"/>
        <v>67.734371814092896</v>
      </c>
    </row>
    <row r="49" spans="1:36" ht="14.25" customHeight="1">
      <c r="A49" s="7" t="s">
        <v>258</v>
      </c>
      <c r="B49" s="7">
        <v>1178</v>
      </c>
      <c r="C49" s="7">
        <v>1100804</v>
      </c>
      <c r="D49" s="7" t="s">
        <v>112</v>
      </c>
      <c r="E49" s="7" t="s">
        <v>113</v>
      </c>
      <c r="F49" s="7" t="s">
        <v>114</v>
      </c>
      <c r="G49" s="7" t="s">
        <v>44</v>
      </c>
      <c r="H49" s="7" t="s">
        <v>44</v>
      </c>
      <c r="I49" s="7" t="s">
        <v>45</v>
      </c>
      <c r="J49" s="7" t="s">
        <v>44</v>
      </c>
      <c r="K49" s="7">
        <v>-100</v>
      </c>
      <c r="L49" s="7">
        <v>-1</v>
      </c>
      <c r="M49" s="7">
        <v>0</v>
      </c>
      <c r="N49" s="7" t="s">
        <v>115</v>
      </c>
      <c r="O49" s="7">
        <v>0</v>
      </c>
      <c r="P49" s="7">
        <v>0</v>
      </c>
      <c r="Q49" s="7">
        <v>31</v>
      </c>
      <c r="R49" s="7">
        <v>663</v>
      </c>
      <c r="S49" s="7">
        <v>1</v>
      </c>
      <c r="T49" s="7">
        <v>1</v>
      </c>
      <c r="U49" s="7">
        <v>1</v>
      </c>
      <c r="V49" s="7" t="s">
        <v>45</v>
      </c>
      <c r="W49" s="7">
        <v>1</v>
      </c>
      <c r="X49" s="7" t="s">
        <v>116</v>
      </c>
      <c r="Y49" s="7">
        <v>50</v>
      </c>
      <c r="Z49" s="7" t="s">
        <v>117</v>
      </c>
      <c r="AA49" s="7" t="s">
        <v>44</v>
      </c>
      <c r="AB49" s="7">
        <v>103717</v>
      </c>
      <c r="AC49" s="7" t="s">
        <v>259</v>
      </c>
      <c r="AD49" s="7" t="s">
        <v>260</v>
      </c>
      <c r="AE49" s="7">
        <v>11</v>
      </c>
      <c r="AF49" s="7">
        <v>9381</v>
      </c>
      <c r="AG49" s="7">
        <v>10696</v>
      </c>
      <c r="AH49" s="11">
        <v>677007856071964</v>
      </c>
      <c r="AI49" s="7">
        <v>43</v>
      </c>
      <c r="AJ49" s="7">
        <f t="shared" si="4"/>
        <v>67.700785607196394</v>
      </c>
    </row>
    <row r="50" spans="1:36" ht="14.25" customHeight="1">
      <c r="A50" s="7" t="s">
        <v>261</v>
      </c>
      <c r="B50" s="7">
        <v>1178</v>
      </c>
      <c r="C50" s="7">
        <v>1100804</v>
      </c>
      <c r="D50" s="7" t="s">
        <v>112</v>
      </c>
      <c r="E50" s="7" t="s">
        <v>113</v>
      </c>
      <c r="F50" s="7" t="s">
        <v>114</v>
      </c>
      <c r="G50" s="7" t="s">
        <v>44</v>
      </c>
      <c r="H50" s="7" t="s">
        <v>44</v>
      </c>
      <c r="I50" s="7" t="s">
        <v>45</v>
      </c>
      <c r="J50" s="7" t="s">
        <v>44</v>
      </c>
      <c r="K50" s="7">
        <v>-100</v>
      </c>
      <c r="L50" s="7">
        <v>-1</v>
      </c>
      <c r="M50" s="7">
        <v>0</v>
      </c>
      <c r="N50" s="7" t="s">
        <v>115</v>
      </c>
      <c r="O50" s="7">
        <v>0</v>
      </c>
      <c r="P50" s="7">
        <v>0</v>
      </c>
      <c r="Q50" s="7">
        <v>31</v>
      </c>
      <c r="R50" s="7">
        <v>974</v>
      </c>
      <c r="S50" s="7">
        <v>1</v>
      </c>
      <c r="T50" s="7">
        <v>1</v>
      </c>
      <c r="U50" s="7">
        <v>1</v>
      </c>
      <c r="V50" s="7" t="s">
        <v>45</v>
      </c>
      <c r="W50" s="7">
        <v>1</v>
      </c>
      <c r="X50" s="7" t="s">
        <v>116</v>
      </c>
      <c r="Y50" s="7">
        <v>50</v>
      </c>
      <c r="Z50" s="7" t="s">
        <v>117</v>
      </c>
      <c r="AA50" s="7" t="s">
        <v>44</v>
      </c>
      <c r="AB50" s="7">
        <v>103717</v>
      </c>
      <c r="AC50" s="7" t="s">
        <v>262</v>
      </c>
      <c r="AD50" s="7" t="s">
        <v>263</v>
      </c>
      <c r="AE50" s="7">
        <v>619</v>
      </c>
      <c r="AF50" s="7">
        <v>32097</v>
      </c>
      <c r="AG50" s="7">
        <v>12128</v>
      </c>
      <c r="AH50" s="11">
        <v>676927016491754</v>
      </c>
      <c r="AI50" s="7">
        <v>48</v>
      </c>
      <c r="AJ50" s="7">
        <f t="shared" si="4"/>
        <v>67.692701649175405</v>
      </c>
    </row>
    <row r="51" spans="1:36" ht="14.25" customHeight="1">
      <c r="A51" s="7" t="s">
        <v>264</v>
      </c>
      <c r="B51" s="7">
        <v>1178</v>
      </c>
      <c r="C51" s="7">
        <v>1100804</v>
      </c>
      <c r="D51" s="7" t="s">
        <v>112</v>
      </c>
      <c r="E51" s="7" t="s">
        <v>113</v>
      </c>
      <c r="F51" s="7" t="s">
        <v>114</v>
      </c>
      <c r="G51" s="7" t="s">
        <v>44</v>
      </c>
      <c r="H51" s="7" t="s">
        <v>44</v>
      </c>
      <c r="I51" s="7" t="s">
        <v>45</v>
      </c>
      <c r="J51" s="7" t="s">
        <v>44</v>
      </c>
      <c r="K51" s="7">
        <v>-100</v>
      </c>
      <c r="L51" s="7">
        <v>-1</v>
      </c>
      <c r="M51" s="7">
        <v>0</v>
      </c>
      <c r="N51" s="7" t="s">
        <v>115</v>
      </c>
      <c r="O51" s="7">
        <v>0</v>
      </c>
      <c r="P51" s="7">
        <v>0</v>
      </c>
      <c r="Q51" s="7">
        <v>31</v>
      </c>
      <c r="R51" s="7">
        <v>1269</v>
      </c>
      <c r="S51" s="7">
        <v>1</v>
      </c>
      <c r="T51" s="7">
        <v>1</v>
      </c>
      <c r="U51" s="7">
        <v>1</v>
      </c>
      <c r="V51" s="7" t="s">
        <v>45</v>
      </c>
      <c r="W51" s="7">
        <v>1</v>
      </c>
      <c r="X51" s="7" t="s">
        <v>116</v>
      </c>
      <c r="Y51" s="7">
        <v>50</v>
      </c>
      <c r="Z51" s="7" t="s">
        <v>117</v>
      </c>
      <c r="AA51" s="7" t="s">
        <v>44</v>
      </c>
      <c r="AB51" s="7">
        <v>103717</v>
      </c>
      <c r="AC51" s="7" t="s">
        <v>265</v>
      </c>
      <c r="AD51" s="7" t="s">
        <v>266</v>
      </c>
      <c r="AE51" s="7">
        <v>759</v>
      </c>
      <c r="AF51" s="7">
        <v>40206</v>
      </c>
      <c r="AG51" s="7">
        <v>10787</v>
      </c>
      <c r="AH51" s="11">
        <v>675906041979011</v>
      </c>
      <c r="AI51" s="7">
        <v>36</v>
      </c>
      <c r="AJ51" s="7">
        <f t="shared" si="4"/>
        <v>67.590604197901101</v>
      </c>
    </row>
    <row r="52" spans="1:36" ht="14.25" customHeight="1">
      <c r="A52" s="7" t="s">
        <v>267</v>
      </c>
      <c r="B52" s="7">
        <v>1178</v>
      </c>
      <c r="C52" s="7">
        <v>1100804</v>
      </c>
      <c r="D52" s="7" t="s">
        <v>112</v>
      </c>
      <c r="E52" s="7" t="s">
        <v>113</v>
      </c>
      <c r="F52" s="7" t="s">
        <v>114</v>
      </c>
      <c r="G52" s="7" t="s">
        <v>44</v>
      </c>
      <c r="H52" s="7" t="s">
        <v>44</v>
      </c>
      <c r="I52" s="7" t="s">
        <v>45</v>
      </c>
      <c r="J52" s="7" t="s">
        <v>44</v>
      </c>
      <c r="K52" s="7">
        <v>-100</v>
      </c>
      <c r="L52" s="7">
        <v>-1</v>
      </c>
      <c r="M52" s="7">
        <v>0</v>
      </c>
      <c r="N52" s="7" t="s">
        <v>115</v>
      </c>
      <c r="O52" s="7">
        <v>0</v>
      </c>
      <c r="P52" s="7">
        <v>0</v>
      </c>
      <c r="Q52" s="7">
        <v>31</v>
      </c>
      <c r="R52" s="7">
        <v>456</v>
      </c>
      <c r="S52" s="7">
        <v>1</v>
      </c>
      <c r="T52" s="7">
        <v>1</v>
      </c>
      <c r="U52" s="7">
        <v>1</v>
      </c>
      <c r="V52" s="7" t="s">
        <v>45</v>
      </c>
      <c r="W52" s="7">
        <v>1</v>
      </c>
      <c r="X52" s="7" t="s">
        <v>116</v>
      </c>
      <c r="Y52" s="7">
        <v>50</v>
      </c>
      <c r="Z52" s="7" t="s">
        <v>117</v>
      </c>
      <c r="AA52" s="7" t="s">
        <v>44</v>
      </c>
      <c r="AB52" s="7">
        <v>103717</v>
      </c>
      <c r="AC52" s="7" t="s">
        <v>268</v>
      </c>
      <c r="AD52" s="7" t="s">
        <v>269</v>
      </c>
      <c r="AE52" s="7">
        <v>732</v>
      </c>
      <c r="AF52" s="7">
        <v>34862</v>
      </c>
      <c r="AG52" s="7">
        <v>11913</v>
      </c>
      <c r="AH52" s="11">
        <v>675738635682159</v>
      </c>
      <c r="AI52" s="7">
        <v>29</v>
      </c>
      <c r="AJ52" s="7">
        <f t="shared" si="4"/>
        <v>67.573863568215899</v>
      </c>
    </row>
    <row r="53" spans="1:36" ht="14.25" customHeight="1">
      <c r="A53" s="7" t="s">
        <v>270</v>
      </c>
      <c r="B53" s="7">
        <v>1178</v>
      </c>
      <c r="C53" s="7">
        <v>1100804</v>
      </c>
      <c r="D53" s="7" t="s">
        <v>112</v>
      </c>
      <c r="E53" s="7" t="s">
        <v>113</v>
      </c>
      <c r="F53" s="7" t="s">
        <v>114</v>
      </c>
      <c r="G53" s="7" t="s">
        <v>44</v>
      </c>
      <c r="H53" s="7" t="s">
        <v>44</v>
      </c>
      <c r="I53" s="7" t="s">
        <v>45</v>
      </c>
      <c r="J53" s="7" t="s">
        <v>44</v>
      </c>
      <c r="K53" s="7">
        <v>-100</v>
      </c>
      <c r="L53" s="7">
        <v>-1</v>
      </c>
      <c r="M53" s="7">
        <v>0</v>
      </c>
      <c r="N53" s="7" t="s">
        <v>115</v>
      </c>
      <c r="O53" s="7">
        <v>0</v>
      </c>
      <c r="P53" s="7">
        <v>0</v>
      </c>
      <c r="Q53" s="7">
        <v>31</v>
      </c>
      <c r="R53" s="7">
        <v>150</v>
      </c>
      <c r="S53" s="7">
        <v>1</v>
      </c>
      <c r="T53" s="7">
        <v>1</v>
      </c>
      <c r="U53" s="7">
        <v>1</v>
      </c>
      <c r="V53" s="7" t="s">
        <v>45</v>
      </c>
      <c r="W53" s="7">
        <v>1</v>
      </c>
      <c r="X53" s="7" t="s">
        <v>116</v>
      </c>
      <c r="Y53" s="7">
        <v>50</v>
      </c>
      <c r="Z53" s="7" t="s">
        <v>117</v>
      </c>
      <c r="AA53" s="7" t="s">
        <v>44</v>
      </c>
      <c r="AB53" s="7">
        <v>103717</v>
      </c>
      <c r="AC53" s="7" t="s">
        <v>271</v>
      </c>
      <c r="AD53" s="7" t="s">
        <v>272</v>
      </c>
      <c r="AE53" s="7">
        <v>151</v>
      </c>
      <c r="AF53" s="7">
        <v>14261</v>
      </c>
      <c r="AG53" s="7">
        <v>12278</v>
      </c>
      <c r="AH53" s="11">
        <v>674960749625187</v>
      </c>
      <c r="AI53" s="7">
        <v>3</v>
      </c>
      <c r="AJ53" s="7">
        <f t="shared" si="4"/>
        <v>67.496074962518705</v>
      </c>
    </row>
    <row r="54" spans="1:36" ht="14.25" customHeight="1">
      <c r="A54" s="7" t="s">
        <v>273</v>
      </c>
      <c r="B54" s="7">
        <v>1178</v>
      </c>
      <c r="C54" s="7">
        <v>1100804</v>
      </c>
      <c r="D54" s="7" t="s">
        <v>112</v>
      </c>
      <c r="E54" s="7" t="s">
        <v>113</v>
      </c>
      <c r="F54" s="7" t="s">
        <v>114</v>
      </c>
      <c r="G54" s="7" t="s">
        <v>44</v>
      </c>
      <c r="H54" s="7" t="s">
        <v>44</v>
      </c>
      <c r="I54" s="7" t="s">
        <v>45</v>
      </c>
      <c r="J54" s="7" t="s">
        <v>44</v>
      </c>
      <c r="K54" s="7">
        <v>-100</v>
      </c>
      <c r="L54" s="7">
        <v>-1</v>
      </c>
      <c r="M54" s="7">
        <v>0</v>
      </c>
      <c r="N54" s="7" t="s">
        <v>115</v>
      </c>
      <c r="O54" s="7">
        <v>0</v>
      </c>
      <c r="P54" s="7">
        <v>0</v>
      </c>
      <c r="Q54" s="7">
        <v>31</v>
      </c>
      <c r="R54" s="7">
        <v>199</v>
      </c>
      <c r="S54" s="7">
        <v>1</v>
      </c>
      <c r="T54" s="7">
        <v>1</v>
      </c>
      <c r="U54" s="7">
        <v>1</v>
      </c>
      <c r="V54" s="7" t="s">
        <v>45</v>
      </c>
      <c r="W54" s="7">
        <v>1</v>
      </c>
      <c r="X54" s="7" t="s">
        <v>116</v>
      </c>
      <c r="Y54" s="7">
        <v>50</v>
      </c>
      <c r="Z54" s="7" t="s">
        <v>117</v>
      </c>
      <c r="AA54" s="7" t="s">
        <v>44</v>
      </c>
      <c r="AB54" s="7">
        <v>103717</v>
      </c>
      <c r="AC54" s="7" t="s">
        <v>274</v>
      </c>
      <c r="AD54" s="7" t="s">
        <v>275</v>
      </c>
      <c r="AE54" s="7">
        <v>478</v>
      </c>
      <c r="AF54" s="7">
        <v>17355</v>
      </c>
      <c r="AG54" s="7">
        <v>13677</v>
      </c>
      <c r="AH54" s="11">
        <v>674575157421289</v>
      </c>
      <c r="AI54" s="7">
        <v>2</v>
      </c>
      <c r="AJ54" s="7">
        <f t="shared" si="4"/>
        <v>67.457515742128905</v>
      </c>
    </row>
    <row r="55" spans="1:36" ht="14.25" customHeight="1">
      <c r="A55" s="7" t="s">
        <v>276</v>
      </c>
      <c r="B55" s="7">
        <v>1178</v>
      </c>
      <c r="C55" s="7">
        <v>1100804</v>
      </c>
      <c r="D55" s="7" t="s">
        <v>112</v>
      </c>
      <c r="E55" s="7" t="s">
        <v>113</v>
      </c>
      <c r="F55" s="7" t="s">
        <v>114</v>
      </c>
      <c r="G55" s="7" t="s">
        <v>44</v>
      </c>
      <c r="H55" s="7" t="s">
        <v>44</v>
      </c>
      <c r="I55" s="7" t="s">
        <v>45</v>
      </c>
      <c r="J55" s="7" t="s">
        <v>44</v>
      </c>
      <c r="K55" s="7">
        <v>-100</v>
      </c>
      <c r="L55" s="7">
        <v>-1</v>
      </c>
      <c r="M55" s="7">
        <v>0</v>
      </c>
      <c r="N55" s="7" t="s">
        <v>115</v>
      </c>
      <c r="O55" s="7">
        <v>0</v>
      </c>
      <c r="P55" s="7">
        <v>0</v>
      </c>
      <c r="Q55" s="7">
        <v>31</v>
      </c>
      <c r="R55" s="7">
        <v>2052</v>
      </c>
      <c r="S55" s="7">
        <v>1</v>
      </c>
      <c r="T55" s="7">
        <v>1</v>
      </c>
      <c r="U55" s="7">
        <v>1</v>
      </c>
      <c r="V55" s="7" t="s">
        <v>45</v>
      </c>
      <c r="W55" s="7">
        <v>1</v>
      </c>
      <c r="X55" s="7" t="s">
        <v>116</v>
      </c>
      <c r="Y55" s="7">
        <v>50</v>
      </c>
      <c r="Z55" s="7" t="s">
        <v>117</v>
      </c>
      <c r="AA55" s="7" t="s">
        <v>44</v>
      </c>
      <c r="AB55" s="7">
        <v>103717</v>
      </c>
      <c r="AC55" s="7" t="s">
        <v>277</v>
      </c>
      <c r="AD55" s="7" t="s">
        <v>278</v>
      </c>
      <c r="AE55" s="7">
        <v>1024</v>
      </c>
      <c r="AF55" s="7">
        <v>33203</v>
      </c>
      <c r="AG55" s="7">
        <v>10536</v>
      </c>
      <c r="AH55" s="11">
        <v>672621049475262</v>
      </c>
      <c r="AI55" s="7">
        <v>22</v>
      </c>
      <c r="AJ55" s="7">
        <f t="shared" si="4"/>
        <v>67.262104947526197</v>
      </c>
    </row>
    <row r="56" spans="1:36" ht="14.25" customHeight="1">
      <c r="A56" s="7" t="s">
        <v>279</v>
      </c>
      <c r="B56" s="7">
        <v>1178</v>
      </c>
      <c r="C56" s="7">
        <v>1100804</v>
      </c>
      <c r="D56" s="7" t="s">
        <v>112</v>
      </c>
      <c r="E56" s="7" t="s">
        <v>113</v>
      </c>
      <c r="F56" s="7" t="s">
        <v>114</v>
      </c>
      <c r="G56" s="7" t="s">
        <v>44</v>
      </c>
      <c r="H56" s="7" t="s">
        <v>44</v>
      </c>
      <c r="I56" s="7" t="s">
        <v>45</v>
      </c>
      <c r="J56" s="7" t="s">
        <v>44</v>
      </c>
      <c r="K56" s="7">
        <v>-100</v>
      </c>
      <c r="L56" s="7">
        <v>-1</v>
      </c>
      <c r="M56" s="7">
        <v>0</v>
      </c>
      <c r="N56" s="7" t="s">
        <v>115</v>
      </c>
      <c r="O56" s="7">
        <v>0</v>
      </c>
      <c r="P56" s="7">
        <v>0</v>
      </c>
      <c r="Q56" s="7">
        <v>31</v>
      </c>
      <c r="R56" s="7">
        <v>293</v>
      </c>
      <c r="S56" s="7">
        <v>1</v>
      </c>
      <c r="T56" s="7">
        <v>1</v>
      </c>
      <c r="U56" s="7">
        <v>1</v>
      </c>
      <c r="V56" s="7" t="s">
        <v>45</v>
      </c>
      <c r="W56" s="7">
        <v>1</v>
      </c>
      <c r="X56" s="7" t="s">
        <v>116</v>
      </c>
      <c r="Y56" s="7">
        <v>50</v>
      </c>
      <c r="Z56" s="7" t="s">
        <v>117</v>
      </c>
      <c r="AA56" s="7" t="s">
        <v>44</v>
      </c>
      <c r="AB56" s="7">
        <v>103717</v>
      </c>
      <c r="AC56" s="7" t="s">
        <v>280</v>
      </c>
      <c r="AD56" s="7" t="s">
        <v>281</v>
      </c>
      <c r="AE56" s="7">
        <v>205</v>
      </c>
      <c r="AF56" s="7">
        <v>25518</v>
      </c>
      <c r="AG56" s="7">
        <v>11437</v>
      </c>
      <c r="AH56" s="11">
        <v>671998245877061</v>
      </c>
      <c r="AI56" s="7">
        <v>10</v>
      </c>
      <c r="AJ56" s="7">
        <f t="shared" si="4"/>
        <v>67.199824587706104</v>
      </c>
    </row>
    <row r="57" spans="1:36" ht="14.25" customHeight="1">
      <c r="A57" s="7" t="s">
        <v>282</v>
      </c>
      <c r="B57" s="7">
        <v>1178</v>
      </c>
      <c r="C57" s="7">
        <v>1100804</v>
      </c>
      <c r="D57" s="7" t="s">
        <v>112</v>
      </c>
      <c r="E57" s="7" t="s">
        <v>113</v>
      </c>
      <c r="F57" s="7" t="s">
        <v>114</v>
      </c>
      <c r="G57" s="7" t="s">
        <v>44</v>
      </c>
      <c r="H57" s="7" t="s">
        <v>44</v>
      </c>
      <c r="I57" s="7" t="s">
        <v>45</v>
      </c>
      <c r="J57" s="7" t="s">
        <v>44</v>
      </c>
      <c r="K57" s="7">
        <v>-100</v>
      </c>
      <c r="L57" s="7">
        <v>-1</v>
      </c>
      <c r="M57" s="7">
        <v>0</v>
      </c>
      <c r="N57" s="7" t="s">
        <v>115</v>
      </c>
      <c r="O57" s="7">
        <v>0</v>
      </c>
      <c r="P57" s="7">
        <v>0</v>
      </c>
      <c r="Q57" s="7">
        <v>31</v>
      </c>
      <c r="R57" s="7">
        <v>553</v>
      </c>
      <c r="S57" s="7">
        <v>1</v>
      </c>
      <c r="T57" s="7">
        <v>1</v>
      </c>
      <c r="U57" s="7">
        <v>1</v>
      </c>
      <c r="V57" s="7" t="s">
        <v>45</v>
      </c>
      <c r="W57" s="7">
        <v>1</v>
      </c>
      <c r="X57" s="7" t="s">
        <v>116</v>
      </c>
      <c r="Y57" s="7">
        <v>50</v>
      </c>
      <c r="Z57" s="7" t="s">
        <v>117</v>
      </c>
      <c r="AA57" s="7" t="s">
        <v>44</v>
      </c>
      <c r="AB57" s="7">
        <v>103717</v>
      </c>
      <c r="AC57" s="7" t="s">
        <v>283</v>
      </c>
      <c r="AD57" s="7" t="s">
        <v>284</v>
      </c>
      <c r="AE57" s="7">
        <v>927</v>
      </c>
      <c r="AF57" s="7">
        <v>22776</v>
      </c>
      <c r="AG57" s="7">
        <v>10879</v>
      </c>
      <c r="AH57" s="11">
        <v>668323253373313</v>
      </c>
      <c r="AI57" s="7">
        <v>13</v>
      </c>
      <c r="AJ57" s="7">
        <f t="shared" si="4"/>
        <v>66.832325337331298</v>
      </c>
    </row>
    <row r="58" spans="1:36" ht="14.25" customHeight="1">
      <c r="A58" s="7" t="s">
        <v>285</v>
      </c>
      <c r="B58" s="7">
        <v>1178</v>
      </c>
      <c r="C58" s="7">
        <v>1100804</v>
      </c>
      <c r="D58" s="7" t="s">
        <v>112</v>
      </c>
      <c r="E58" s="7" t="s">
        <v>113</v>
      </c>
      <c r="F58" s="7" t="s">
        <v>114</v>
      </c>
      <c r="G58" s="7" t="s">
        <v>44</v>
      </c>
      <c r="H58" s="7" t="s">
        <v>44</v>
      </c>
      <c r="I58" s="7" t="s">
        <v>45</v>
      </c>
      <c r="J58" s="7" t="s">
        <v>44</v>
      </c>
      <c r="K58" s="7">
        <v>-100</v>
      </c>
      <c r="L58" s="7">
        <v>-1</v>
      </c>
      <c r="M58" s="7">
        <v>0</v>
      </c>
      <c r="N58" s="7" t="s">
        <v>115</v>
      </c>
      <c r="O58" s="7">
        <v>0</v>
      </c>
      <c r="P58" s="7">
        <v>0</v>
      </c>
      <c r="Q58" s="7">
        <v>31</v>
      </c>
      <c r="R58" s="7">
        <v>979</v>
      </c>
      <c r="S58" s="7">
        <v>1</v>
      </c>
      <c r="T58" s="7">
        <v>1</v>
      </c>
      <c r="U58" s="7">
        <v>1</v>
      </c>
      <c r="V58" s="7" t="s">
        <v>45</v>
      </c>
      <c r="W58" s="7">
        <v>1</v>
      </c>
      <c r="X58" s="7" t="s">
        <v>116</v>
      </c>
      <c r="Y58" s="7">
        <v>50</v>
      </c>
      <c r="Z58" s="7" t="s">
        <v>117</v>
      </c>
      <c r="AA58" s="7" t="s">
        <v>44</v>
      </c>
      <c r="AB58" s="7">
        <v>103717</v>
      </c>
      <c r="AC58" s="7" t="s">
        <v>286</v>
      </c>
      <c r="AD58" s="7" t="s">
        <v>287</v>
      </c>
      <c r="AE58" s="7">
        <v>313</v>
      </c>
      <c r="AF58" s="7">
        <v>29344</v>
      </c>
      <c r="AG58" s="7">
        <v>11926</v>
      </c>
      <c r="AH58" s="11">
        <v>667595712143928</v>
      </c>
      <c r="AI58" s="7">
        <v>4</v>
      </c>
      <c r="AJ58" s="7">
        <f t="shared" si="4"/>
        <v>66.759571214392807</v>
      </c>
    </row>
    <row r="59" spans="1:36" ht="14.25" customHeight="1">
      <c r="A59" s="7" t="s">
        <v>288</v>
      </c>
      <c r="B59" s="7">
        <v>1178</v>
      </c>
      <c r="C59" s="7">
        <v>1100804</v>
      </c>
      <c r="D59" s="7" t="s">
        <v>112</v>
      </c>
      <c r="E59" s="7" t="s">
        <v>113</v>
      </c>
      <c r="F59" s="7" t="s">
        <v>114</v>
      </c>
      <c r="G59" s="7" t="s">
        <v>44</v>
      </c>
      <c r="H59" s="7" t="s">
        <v>44</v>
      </c>
      <c r="I59" s="7" t="s">
        <v>45</v>
      </c>
      <c r="J59" s="7" t="s">
        <v>44</v>
      </c>
      <c r="K59" s="7">
        <v>-100</v>
      </c>
      <c r="L59" s="7">
        <v>-1</v>
      </c>
      <c r="M59" s="7">
        <v>0</v>
      </c>
      <c r="N59" s="7" t="s">
        <v>115</v>
      </c>
      <c r="O59" s="7">
        <v>0</v>
      </c>
      <c r="P59" s="7">
        <v>0</v>
      </c>
      <c r="Q59" s="7">
        <v>31</v>
      </c>
      <c r="R59" s="7">
        <v>648</v>
      </c>
      <c r="S59" s="7">
        <v>1</v>
      </c>
      <c r="T59" s="7">
        <v>1</v>
      </c>
      <c r="U59" s="7">
        <v>1</v>
      </c>
      <c r="V59" s="7" t="s">
        <v>45</v>
      </c>
      <c r="W59" s="7">
        <v>1</v>
      </c>
      <c r="X59" s="7" t="s">
        <v>116</v>
      </c>
      <c r="Y59" s="7">
        <v>50</v>
      </c>
      <c r="Z59" s="7" t="s">
        <v>117</v>
      </c>
      <c r="AA59" s="7" t="s">
        <v>44</v>
      </c>
      <c r="AB59" s="7">
        <v>103717</v>
      </c>
      <c r="AC59" s="7" t="s">
        <v>289</v>
      </c>
      <c r="AD59" s="7" t="s">
        <v>290</v>
      </c>
      <c r="AE59" s="7">
        <v>545</v>
      </c>
      <c r="AF59" s="7">
        <v>49987</v>
      </c>
      <c r="AG59" s="7">
        <v>10802</v>
      </c>
      <c r="AH59" s="11">
        <v>666407166416792</v>
      </c>
      <c r="AI59" s="7">
        <v>34</v>
      </c>
      <c r="AJ59" s="7">
        <f t="shared" si="4"/>
        <v>66.640716641679205</v>
      </c>
    </row>
    <row r="60" spans="1:36" ht="14.25" customHeight="1">
      <c r="A60" s="7" t="s">
        <v>291</v>
      </c>
      <c r="B60" s="7">
        <v>1178</v>
      </c>
      <c r="C60" s="7">
        <v>1100804</v>
      </c>
      <c r="D60" s="7" t="s">
        <v>112</v>
      </c>
      <c r="E60" s="7" t="s">
        <v>113</v>
      </c>
      <c r="F60" s="7" t="s">
        <v>114</v>
      </c>
      <c r="G60" s="7" t="s">
        <v>44</v>
      </c>
      <c r="H60" s="7" t="s">
        <v>44</v>
      </c>
      <c r="I60" s="7" t="s">
        <v>45</v>
      </c>
      <c r="J60" s="7" t="s">
        <v>44</v>
      </c>
      <c r="K60" s="7">
        <v>-100</v>
      </c>
      <c r="L60" s="7">
        <v>-1</v>
      </c>
      <c r="M60" s="7">
        <v>0</v>
      </c>
      <c r="N60" s="7" t="s">
        <v>115</v>
      </c>
      <c r="O60" s="7">
        <v>0</v>
      </c>
      <c r="P60" s="7">
        <v>0</v>
      </c>
      <c r="Q60" s="7">
        <v>31</v>
      </c>
      <c r="R60" s="7">
        <v>592</v>
      </c>
      <c r="S60" s="7">
        <v>1</v>
      </c>
      <c r="T60" s="7">
        <v>1</v>
      </c>
      <c r="U60" s="7">
        <v>1</v>
      </c>
      <c r="V60" s="7" t="s">
        <v>45</v>
      </c>
      <c r="W60" s="7">
        <v>1</v>
      </c>
      <c r="X60" s="7" t="s">
        <v>116</v>
      </c>
      <c r="Y60" s="7">
        <v>50</v>
      </c>
      <c r="Z60" s="7" t="s">
        <v>117</v>
      </c>
      <c r="AA60" s="7" t="s">
        <v>44</v>
      </c>
      <c r="AB60" s="7">
        <v>103717</v>
      </c>
      <c r="AC60" s="7" t="s">
        <v>292</v>
      </c>
      <c r="AD60" s="7" t="s">
        <v>293</v>
      </c>
      <c r="AE60" s="7">
        <v>650</v>
      </c>
      <c r="AF60" s="7">
        <v>34356</v>
      </c>
      <c r="AG60" s="7">
        <v>11742</v>
      </c>
      <c r="AH60" s="11">
        <v>665119910044978</v>
      </c>
      <c r="AI60" s="7">
        <v>53</v>
      </c>
      <c r="AJ60" s="7">
        <f t="shared" si="4"/>
        <v>66.511991004497801</v>
      </c>
    </row>
    <row r="61" spans="1:36" ht="14.25" customHeight="1">
      <c r="A61" s="7" t="s">
        <v>294</v>
      </c>
      <c r="B61" s="7">
        <v>1178</v>
      </c>
      <c r="C61" s="7">
        <v>1100804</v>
      </c>
      <c r="D61" s="7" t="s">
        <v>112</v>
      </c>
      <c r="E61" s="7" t="s">
        <v>113</v>
      </c>
      <c r="F61" s="7" t="s">
        <v>114</v>
      </c>
      <c r="G61" s="7" t="s">
        <v>44</v>
      </c>
      <c r="H61" s="7" t="s">
        <v>44</v>
      </c>
      <c r="I61" s="7" t="s">
        <v>45</v>
      </c>
      <c r="J61" s="7" t="s">
        <v>44</v>
      </c>
      <c r="K61" s="7">
        <v>-100</v>
      </c>
      <c r="L61" s="7">
        <v>-1</v>
      </c>
      <c r="M61" s="7">
        <v>0</v>
      </c>
      <c r="N61" s="7" t="s">
        <v>115</v>
      </c>
      <c r="O61" s="7">
        <v>0</v>
      </c>
      <c r="P61" s="7">
        <v>0</v>
      </c>
      <c r="Q61" s="7">
        <v>31</v>
      </c>
      <c r="R61" s="7">
        <v>314</v>
      </c>
      <c r="S61" s="7">
        <v>1</v>
      </c>
      <c r="T61" s="7">
        <v>1</v>
      </c>
      <c r="U61" s="7">
        <v>1</v>
      </c>
      <c r="V61" s="7" t="s">
        <v>45</v>
      </c>
      <c r="W61" s="7">
        <v>1</v>
      </c>
      <c r="X61" s="7" t="s">
        <v>116</v>
      </c>
      <c r="Y61" s="7">
        <v>50</v>
      </c>
      <c r="Z61" s="7" t="s">
        <v>117</v>
      </c>
      <c r="AA61" s="7" t="s">
        <v>44</v>
      </c>
      <c r="AB61" s="7">
        <v>103717</v>
      </c>
      <c r="AC61" s="7" t="s">
        <v>295</v>
      </c>
      <c r="AD61" s="7" t="s">
        <v>296</v>
      </c>
      <c r="AE61" s="7">
        <v>55</v>
      </c>
      <c r="AF61" s="7">
        <v>40917</v>
      </c>
      <c r="AG61" s="7">
        <v>13659</v>
      </c>
      <c r="AH61" s="11">
        <v>661786221889055</v>
      </c>
      <c r="AI61" s="7">
        <v>12</v>
      </c>
      <c r="AJ61" s="7">
        <f t="shared" si="4"/>
        <v>66.178622188905507</v>
      </c>
    </row>
    <row r="62" spans="1:36" ht="14.25" customHeight="1">
      <c r="A62" s="7" t="s">
        <v>297</v>
      </c>
      <c r="B62" s="7">
        <v>1178</v>
      </c>
      <c r="C62" s="7">
        <v>1100804</v>
      </c>
      <c r="D62" s="7" t="s">
        <v>112</v>
      </c>
      <c r="E62" s="7" t="s">
        <v>113</v>
      </c>
      <c r="F62" s="7" t="s">
        <v>114</v>
      </c>
      <c r="G62" s="7" t="s">
        <v>44</v>
      </c>
      <c r="H62" s="7" t="s">
        <v>44</v>
      </c>
      <c r="I62" s="7" t="s">
        <v>45</v>
      </c>
      <c r="J62" s="7" t="s">
        <v>44</v>
      </c>
      <c r="K62" s="7">
        <v>-100</v>
      </c>
      <c r="L62" s="7">
        <v>-1</v>
      </c>
      <c r="M62" s="7">
        <v>0</v>
      </c>
      <c r="N62" s="7" t="s">
        <v>115</v>
      </c>
      <c r="O62" s="7">
        <v>0</v>
      </c>
      <c r="P62" s="7">
        <v>0</v>
      </c>
      <c r="Q62" s="7">
        <v>31</v>
      </c>
      <c r="R62" s="7">
        <v>1664</v>
      </c>
      <c r="S62" s="7">
        <v>1</v>
      </c>
      <c r="T62" s="7">
        <v>1</v>
      </c>
      <c r="U62" s="7">
        <v>1</v>
      </c>
      <c r="V62" s="7" t="s">
        <v>45</v>
      </c>
      <c r="W62" s="7">
        <v>1</v>
      </c>
      <c r="X62" s="7" t="s">
        <v>116</v>
      </c>
      <c r="Y62" s="7">
        <v>50</v>
      </c>
      <c r="Z62" s="7" t="s">
        <v>117</v>
      </c>
      <c r="AA62" s="7" t="s">
        <v>44</v>
      </c>
      <c r="AB62" s="7">
        <v>103717</v>
      </c>
      <c r="AC62" s="7" t="s">
        <v>298</v>
      </c>
      <c r="AD62" s="7" t="s">
        <v>299</v>
      </c>
      <c r="AE62" s="7">
        <v>541</v>
      </c>
      <c r="AF62" s="7">
        <v>31299</v>
      </c>
      <c r="AG62" s="7">
        <v>11378</v>
      </c>
      <c r="AH62" s="11">
        <v>660988635682159</v>
      </c>
      <c r="AI62" s="7">
        <v>65</v>
      </c>
      <c r="AJ62" s="7">
        <f t="shared" si="4"/>
        <v>66.098863568215904</v>
      </c>
    </row>
    <row r="63" spans="1:36" ht="14.25" customHeight="1">
      <c r="A63" s="7" t="s">
        <v>300</v>
      </c>
      <c r="B63" s="7">
        <v>1178</v>
      </c>
      <c r="C63" s="7">
        <v>1100804</v>
      </c>
      <c r="D63" s="7" t="s">
        <v>112</v>
      </c>
      <c r="E63" s="7" t="s">
        <v>113</v>
      </c>
      <c r="F63" s="7" t="s">
        <v>114</v>
      </c>
      <c r="G63" s="7" t="s">
        <v>44</v>
      </c>
      <c r="H63" s="7" t="s">
        <v>44</v>
      </c>
      <c r="I63" s="7" t="s">
        <v>45</v>
      </c>
      <c r="J63" s="7" t="s">
        <v>44</v>
      </c>
      <c r="K63" s="7">
        <v>-100</v>
      </c>
      <c r="L63" s="7">
        <v>-1</v>
      </c>
      <c r="M63" s="7">
        <v>0</v>
      </c>
      <c r="N63" s="7" t="s">
        <v>115</v>
      </c>
      <c r="O63" s="7">
        <v>0</v>
      </c>
      <c r="P63" s="7">
        <v>0</v>
      </c>
      <c r="Q63" s="7">
        <v>31</v>
      </c>
      <c r="R63" s="7">
        <v>1753</v>
      </c>
      <c r="S63" s="7">
        <v>1</v>
      </c>
      <c r="T63" s="7">
        <v>1</v>
      </c>
      <c r="U63" s="7">
        <v>1</v>
      </c>
      <c r="V63" s="7" t="s">
        <v>45</v>
      </c>
      <c r="W63" s="7">
        <v>1</v>
      </c>
      <c r="X63" s="7" t="s">
        <v>116</v>
      </c>
      <c r="Y63" s="7">
        <v>50</v>
      </c>
      <c r="Z63" s="7" t="s">
        <v>117</v>
      </c>
      <c r="AA63" s="7" t="s">
        <v>44</v>
      </c>
      <c r="AB63" s="7">
        <v>103717</v>
      </c>
      <c r="AC63" s="7" t="s">
        <v>301</v>
      </c>
      <c r="AD63" s="7" t="s">
        <v>302</v>
      </c>
      <c r="AE63" s="7">
        <v>760</v>
      </c>
      <c r="AF63" s="7">
        <v>11670</v>
      </c>
      <c r="AG63" s="7">
        <v>13055</v>
      </c>
      <c r="AH63" s="11">
        <v>651617166416792</v>
      </c>
      <c r="AI63" s="7">
        <v>24</v>
      </c>
      <c r="AJ63" s="7">
        <f t="shared" si="4"/>
        <v>65.161716641679206</v>
      </c>
    </row>
    <row r="64" spans="1:36" ht="14.25" customHeight="1">
      <c r="A64" s="7" t="s">
        <v>303</v>
      </c>
      <c r="B64" s="7">
        <v>1178</v>
      </c>
      <c r="C64" s="7">
        <v>1100804</v>
      </c>
      <c r="D64" s="7" t="s">
        <v>112</v>
      </c>
      <c r="E64" s="7" t="s">
        <v>113</v>
      </c>
      <c r="F64" s="7" t="s">
        <v>114</v>
      </c>
      <c r="G64" s="7" t="s">
        <v>44</v>
      </c>
      <c r="H64" s="7" t="s">
        <v>44</v>
      </c>
      <c r="I64" s="7" t="s">
        <v>45</v>
      </c>
      <c r="J64" s="7" t="s">
        <v>44</v>
      </c>
      <c r="K64" s="7">
        <v>-100</v>
      </c>
      <c r="L64" s="7">
        <v>-1</v>
      </c>
      <c r="M64" s="7">
        <v>0</v>
      </c>
      <c r="N64" s="7" t="s">
        <v>115</v>
      </c>
      <c r="O64" s="7">
        <v>0</v>
      </c>
      <c r="P64" s="7">
        <v>0</v>
      </c>
      <c r="Q64" s="7">
        <v>31</v>
      </c>
      <c r="R64" s="7">
        <v>334</v>
      </c>
      <c r="S64" s="7">
        <v>1</v>
      </c>
      <c r="T64" s="7">
        <v>1</v>
      </c>
      <c r="U64" s="7">
        <v>1</v>
      </c>
      <c r="V64" s="7" t="s">
        <v>45</v>
      </c>
      <c r="W64" s="7">
        <v>1</v>
      </c>
      <c r="X64" s="7" t="s">
        <v>116</v>
      </c>
      <c r="Y64" s="7">
        <v>50</v>
      </c>
      <c r="Z64" s="7" t="s">
        <v>117</v>
      </c>
      <c r="AA64" s="7" t="s">
        <v>44</v>
      </c>
      <c r="AB64" s="7">
        <v>103717</v>
      </c>
      <c r="AC64" s="7" t="s">
        <v>304</v>
      </c>
      <c r="AD64" s="7" t="s">
        <v>305</v>
      </c>
      <c r="AE64" s="7">
        <v>1024</v>
      </c>
      <c r="AF64" s="7">
        <v>46082</v>
      </c>
      <c r="AG64" s="7">
        <v>13771</v>
      </c>
      <c r="AH64" s="11">
        <v>650904182908546</v>
      </c>
      <c r="AI64" s="7">
        <v>35</v>
      </c>
      <c r="AJ64" s="7">
        <f t="shared" si="4"/>
        <v>65.090418290854601</v>
      </c>
    </row>
    <row r="65" spans="1:36" ht="14.25" customHeight="1">
      <c r="A65" s="7" t="s">
        <v>306</v>
      </c>
      <c r="B65" s="7">
        <v>1178</v>
      </c>
      <c r="C65" s="7">
        <v>1100804</v>
      </c>
      <c r="D65" s="7" t="s">
        <v>112</v>
      </c>
      <c r="E65" s="7" t="s">
        <v>113</v>
      </c>
      <c r="F65" s="7" t="s">
        <v>114</v>
      </c>
      <c r="G65" s="7" t="s">
        <v>44</v>
      </c>
      <c r="H65" s="7" t="s">
        <v>44</v>
      </c>
      <c r="I65" s="7" t="s">
        <v>45</v>
      </c>
      <c r="J65" s="7" t="s">
        <v>44</v>
      </c>
      <c r="K65" s="7">
        <v>-100</v>
      </c>
      <c r="L65" s="7">
        <v>-1</v>
      </c>
      <c r="M65" s="7">
        <v>0</v>
      </c>
      <c r="N65" s="7" t="s">
        <v>115</v>
      </c>
      <c r="O65" s="7">
        <v>0</v>
      </c>
      <c r="P65" s="7">
        <v>0</v>
      </c>
      <c r="Q65" s="7">
        <v>31</v>
      </c>
      <c r="R65" s="7">
        <v>268</v>
      </c>
      <c r="S65" s="7">
        <v>1</v>
      </c>
      <c r="T65" s="7">
        <v>1</v>
      </c>
      <c r="U65" s="7">
        <v>1</v>
      </c>
      <c r="V65" s="7" t="s">
        <v>45</v>
      </c>
      <c r="W65" s="7">
        <v>1</v>
      </c>
      <c r="X65" s="7" t="s">
        <v>116</v>
      </c>
      <c r="Y65" s="7">
        <v>50</v>
      </c>
      <c r="Z65" s="7" t="s">
        <v>117</v>
      </c>
      <c r="AA65" s="7" t="s">
        <v>44</v>
      </c>
      <c r="AB65" s="7">
        <v>103717</v>
      </c>
      <c r="AC65" s="7" t="s">
        <v>307</v>
      </c>
      <c r="AD65" s="7" t="s">
        <v>308</v>
      </c>
      <c r="AE65" s="7">
        <v>872</v>
      </c>
      <c r="AF65" s="7">
        <v>49998</v>
      </c>
      <c r="AG65" s="7">
        <v>15332</v>
      </c>
      <c r="AH65" s="11">
        <v>644545547226387</v>
      </c>
      <c r="AI65" s="7">
        <v>59</v>
      </c>
      <c r="AJ65" s="7">
        <f t="shared" si="4"/>
        <v>64.454554722638704</v>
      </c>
    </row>
    <row r="66" spans="1:36" ht="14.25" customHeight="1">
      <c r="A66" s="7" t="s">
        <v>309</v>
      </c>
      <c r="B66" s="7">
        <v>1178</v>
      </c>
      <c r="C66" s="7">
        <v>1100804</v>
      </c>
      <c r="D66" s="7" t="s">
        <v>112</v>
      </c>
      <c r="E66" s="7" t="s">
        <v>113</v>
      </c>
      <c r="F66" s="7" t="s">
        <v>114</v>
      </c>
      <c r="G66" s="7" t="s">
        <v>44</v>
      </c>
      <c r="H66" s="7" t="s">
        <v>44</v>
      </c>
      <c r="I66" s="7" t="s">
        <v>45</v>
      </c>
      <c r="J66" s="7" t="s">
        <v>44</v>
      </c>
      <c r="K66" s="7">
        <v>-100</v>
      </c>
      <c r="L66" s="7">
        <v>-1</v>
      </c>
      <c r="M66" s="7">
        <v>0</v>
      </c>
      <c r="N66" s="7" t="s">
        <v>115</v>
      </c>
      <c r="O66" s="7">
        <v>0</v>
      </c>
      <c r="P66" s="7">
        <v>0</v>
      </c>
      <c r="Q66" s="7">
        <v>31</v>
      </c>
      <c r="R66" s="7">
        <v>776</v>
      </c>
      <c r="S66" s="7">
        <v>1</v>
      </c>
      <c r="T66" s="7">
        <v>1</v>
      </c>
      <c r="U66" s="7">
        <v>1</v>
      </c>
      <c r="V66" s="7" t="s">
        <v>45</v>
      </c>
      <c r="W66" s="7">
        <v>1</v>
      </c>
      <c r="X66" s="7" t="s">
        <v>116</v>
      </c>
      <c r="Y66" s="7">
        <v>50</v>
      </c>
      <c r="Z66" s="7" t="s">
        <v>117</v>
      </c>
      <c r="AA66" s="7" t="s">
        <v>44</v>
      </c>
      <c r="AB66" s="7">
        <v>103717</v>
      </c>
      <c r="AC66" s="7" t="s">
        <v>310</v>
      </c>
      <c r="AD66" s="7" t="s">
        <v>311</v>
      </c>
      <c r="AE66" s="7">
        <v>334</v>
      </c>
      <c r="AF66" s="7">
        <v>1506</v>
      </c>
      <c r="AG66" s="7">
        <v>11158</v>
      </c>
      <c r="AH66" s="11">
        <v>643271994002998</v>
      </c>
      <c r="AI66" s="7">
        <v>16</v>
      </c>
      <c r="AJ66" s="7">
        <f t="shared" si="4"/>
        <v>64.327199400299804</v>
      </c>
    </row>
    <row r="67" spans="1:36" ht="14.25" customHeight="1">
      <c r="A67" s="7" t="s">
        <v>312</v>
      </c>
      <c r="B67" s="7">
        <v>1178</v>
      </c>
      <c r="C67" s="7">
        <v>1100804</v>
      </c>
      <c r="D67" s="7" t="s">
        <v>112</v>
      </c>
      <c r="E67" s="7" t="s">
        <v>113</v>
      </c>
      <c r="F67" s="7" t="s">
        <v>114</v>
      </c>
      <c r="G67" s="7" t="s">
        <v>44</v>
      </c>
      <c r="H67" s="7" t="s">
        <v>44</v>
      </c>
      <c r="I67" s="7" t="s">
        <v>45</v>
      </c>
      <c r="J67" s="7" t="s">
        <v>44</v>
      </c>
      <c r="K67" s="7">
        <v>-100</v>
      </c>
      <c r="L67" s="7">
        <v>-1</v>
      </c>
      <c r="M67" s="7">
        <v>0</v>
      </c>
      <c r="N67" s="7" t="s">
        <v>115</v>
      </c>
      <c r="O67" s="7">
        <v>0</v>
      </c>
      <c r="P67" s="7">
        <v>0</v>
      </c>
      <c r="Q67" s="7">
        <v>31</v>
      </c>
      <c r="R67" s="7">
        <v>497</v>
      </c>
      <c r="S67" s="7">
        <v>1</v>
      </c>
      <c r="T67" s="7">
        <v>1</v>
      </c>
      <c r="U67" s="7">
        <v>1</v>
      </c>
      <c r="V67" s="7" t="s">
        <v>45</v>
      </c>
      <c r="W67" s="7">
        <v>1</v>
      </c>
      <c r="X67" s="7" t="s">
        <v>116</v>
      </c>
      <c r="Y67" s="7">
        <v>50</v>
      </c>
      <c r="Z67" s="7" t="s">
        <v>117</v>
      </c>
      <c r="AA67" s="7" t="s">
        <v>44</v>
      </c>
      <c r="AB67" s="7">
        <v>103717</v>
      </c>
      <c r="AC67" s="7" t="s">
        <v>313</v>
      </c>
      <c r="AD67" s="7" t="s">
        <v>314</v>
      </c>
      <c r="AE67" s="7">
        <v>601</v>
      </c>
      <c r="AF67" s="7">
        <v>3574</v>
      </c>
      <c r="AG67" s="7">
        <v>13458</v>
      </c>
      <c r="AH67" s="11">
        <v>598694182908546</v>
      </c>
      <c r="AI67" s="7">
        <v>7</v>
      </c>
      <c r="AJ67" s="7">
        <f t="shared" si="4"/>
        <v>59.869418290854597</v>
      </c>
    </row>
    <row r="68" spans="1:36" ht="14.25" customHeight="1"/>
    <row r="69" spans="1:36" ht="14.25" customHeight="1"/>
    <row r="70" spans="1:36" ht="14.25" customHeight="1"/>
    <row r="71" spans="1:36" ht="14.25" customHeight="1"/>
    <row r="72" spans="1:36" ht="14.25" customHeight="1"/>
    <row r="73" spans="1:36" ht="14.25" customHeight="1"/>
    <row r="74" spans="1:36" ht="14.25" customHeight="1"/>
    <row r="75" spans="1:36" ht="14.25" customHeight="1"/>
    <row r="76" spans="1:36" ht="14.25" customHeight="1"/>
    <row r="77" spans="1:36" ht="14.25" customHeight="1"/>
    <row r="78" spans="1:36" ht="14.25" customHeight="1"/>
    <row r="79" spans="1:36" ht="14.25" customHeight="1"/>
    <row r="80" spans="1:3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00"/>
  <sheetViews>
    <sheetView workbookViewId="0"/>
  </sheetViews>
  <sheetFormatPr baseColWidth="10" defaultColWidth="14.44140625" defaultRowHeight="15" customHeight="1"/>
  <cols>
    <col min="1" max="33" width="10.6640625" customWidth="1"/>
    <col min="34" max="34" width="18.44140625" customWidth="1"/>
    <col min="35" max="35" width="18.88671875" customWidth="1"/>
    <col min="36" max="36" width="10.6640625" customWidth="1"/>
  </cols>
  <sheetData>
    <row r="1" spans="1:36" ht="14.25" customHeight="1">
      <c r="A1" s="7" t="s">
        <v>76</v>
      </c>
      <c r="B1" s="7" t="s">
        <v>77</v>
      </c>
      <c r="C1" s="7" t="s">
        <v>78</v>
      </c>
      <c r="D1" s="7" t="s">
        <v>79</v>
      </c>
      <c r="E1" s="7" t="s">
        <v>80</v>
      </c>
      <c r="F1" s="7" t="s">
        <v>81</v>
      </c>
      <c r="G1" s="7" t="s">
        <v>82</v>
      </c>
      <c r="H1" s="7" t="s">
        <v>83</v>
      </c>
      <c r="I1" s="7" t="s">
        <v>84</v>
      </c>
      <c r="J1" s="7" t="s">
        <v>85</v>
      </c>
      <c r="K1" s="7" t="s">
        <v>86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 t="s">
        <v>93</v>
      </c>
      <c r="S1" s="7" t="s">
        <v>94</v>
      </c>
      <c r="T1" s="7" t="s">
        <v>95</v>
      </c>
      <c r="U1" s="7" t="s">
        <v>96</v>
      </c>
      <c r="V1" s="7" t="s">
        <v>97</v>
      </c>
      <c r="W1" s="7" t="s">
        <v>98</v>
      </c>
      <c r="X1" s="7" t="s">
        <v>99</v>
      </c>
      <c r="Y1" s="7" t="s">
        <v>100</v>
      </c>
      <c r="Z1" s="7" t="s">
        <v>101</v>
      </c>
      <c r="AA1" s="7" t="s">
        <v>102</v>
      </c>
      <c r="AB1" s="7" t="s">
        <v>103</v>
      </c>
      <c r="AC1" s="7" t="s">
        <v>104</v>
      </c>
      <c r="AD1" s="7" t="s">
        <v>105</v>
      </c>
      <c r="AE1" s="7" t="s">
        <v>106</v>
      </c>
      <c r="AF1" s="7" t="s">
        <v>107</v>
      </c>
      <c r="AG1" s="7" t="s">
        <v>108</v>
      </c>
      <c r="AH1" s="7" t="s">
        <v>109</v>
      </c>
      <c r="AI1" s="7" t="s">
        <v>110</v>
      </c>
    </row>
    <row r="2" spans="1:36" ht="14.25" customHeight="1">
      <c r="A2" s="7" t="s">
        <v>315</v>
      </c>
      <c r="B2" s="7">
        <v>1178</v>
      </c>
      <c r="C2" s="7">
        <v>1100804</v>
      </c>
      <c r="D2" s="7" t="s">
        <v>112</v>
      </c>
      <c r="E2" s="7" t="s">
        <v>113</v>
      </c>
      <c r="F2" s="7" t="s">
        <v>114</v>
      </c>
      <c r="G2" s="7" t="s">
        <v>44</v>
      </c>
      <c r="H2" s="7" t="s">
        <v>44</v>
      </c>
      <c r="I2" s="7" t="s">
        <v>45</v>
      </c>
      <c r="J2" s="7" t="s">
        <v>44</v>
      </c>
      <c r="K2" s="7">
        <v>-100</v>
      </c>
      <c r="L2" s="7">
        <v>-1</v>
      </c>
      <c r="M2" s="7">
        <v>0</v>
      </c>
      <c r="N2" s="7" t="s">
        <v>115</v>
      </c>
      <c r="O2" s="7">
        <v>0</v>
      </c>
      <c r="P2" s="7">
        <v>0</v>
      </c>
      <c r="Q2" s="7">
        <v>31</v>
      </c>
      <c r="R2" s="7">
        <v>776</v>
      </c>
      <c r="S2" s="7">
        <v>1</v>
      </c>
      <c r="T2" s="7">
        <v>1</v>
      </c>
      <c r="U2" s="7">
        <v>1</v>
      </c>
      <c r="V2" s="7" t="s">
        <v>45</v>
      </c>
      <c r="W2" s="7">
        <v>1</v>
      </c>
      <c r="X2" s="7" t="s">
        <v>116</v>
      </c>
      <c r="Y2" s="7">
        <v>50</v>
      </c>
      <c r="Z2" s="7" t="s">
        <v>117</v>
      </c>
      <c r="AA2" s="7" t="s">
        <v>44</v>
      </c>
      <c r="AB2" s="7">
        <v>103717</v>
      </c>
      <c r="AC2" s="7" t="s">
        <v>310</v>
      </c>
      <c r="AD2" s="7" t="s">
        <v>311</v>
      </c>
      <c r="AE2" s="7">
        <v>334</v>
      </c>
      <c r="AF2" s="7">
        <v>1506</v>
      </c>
      <c r="AG2" s="7">
        <v>14194</v>
      </c>
      <c r="AH2" s="12">
        <v>248915151424288</v>
      </c>
      <c r="AI2" s="7">
        <v>16</v>
      </c>
      <c r="AJ2" s="7">
        <f t="shared" ref="AJ2:AJ6" si="0">AH2/10000000000000</f>
        <v>24.891515142428801</v>
      </c>
    </row>
    <row r="3" spans="1:36" ht="14.25" customHeight="1">
      <c r="A3" s="7" t="s">
        <v>316</v>
      </c>
      <c r="B3" s="7">
        <v>1178</v>
      </c>
      <c r="C3" s="7">
        <v>1100804</v>
      </c>
      <c r="D3" s="7" t="s">
        <v>112</v>
      </c>
      <c r="E3" s="7" t="s">
        <v>113</v>
      </c>
      <c r="F3" s="7" t="s">
        <v>114</v>
      </c>
      <c r="G3" s="7" t="s">
        <v>44</v>
      </c>
      <c r="H3" s="7" t="s">
        <v>44</v>
      </c>
      <c r="I3" s="7" t="s">
        <v>45</v>
      </c>
      <c r="J3" s="7" t="s">
        <v>44</v>
      </c>
      <c r="K3" s="7">
        <v>-100</v>
      </c>
      <c r="L3" s="7">
        <v>-1</v>
      </c>
      <c r="M3" s="7">
        <v>0</v>
      </c>
      <c r="N3" s="7" t="s">
        <v>115</v>
      </c>
      <c r="O3" s="7">
        <v>0</v>
      </c>
      <c r="P3" s="7">
        <v>0</v>
      </c>
      <c r="Q3" s="7">
        <v>31</v>
      </c>
      <c r="R3" s="7">
        <v>519</v>
      </c>
      <c r="S3" s="7">
        <v>1</v>
      </c>
      <c r="T3" s="7">
        <v>1</v>
      </c>
      <c r="U3" s="7">
        <v>1</v>
      </c>
      <c r="V3" s="7" t="s">
        <v>45</v>
      </c>
      <c r="W3" s="7">
        <v>1</v>
      </c>
      <c r="X3" s="7" t="s">
        <v>116</v>
      </c>
      <c r="Y3" s="7">
        <v>50</v>
      </c>
      <c r="Z3" s="7" t="s">
        <v>117</v>
      </c>
      <c r="AA3" s="7" t="s">
        <v>44</v>
      </c>
      <c r="AB3" s="7">
        <v>103717</v>
      </c>
      <c r="AC3" s="7" t="s">
        <v>317</v>
      </c>
      <c r="AD3" s="7" t="s">
        <v>318</v>
      </c>
      <c r="AE3" s="7">
        <v>508</v>
      </c>
      <c r="AF3" s="7">
        <v>3444</v>
      </c>
      <c r="AG3" s="7">
        <v>17439</v>
      </c>
      <c r="AH3" s="12">
        <v>239460631184408</v>
      </c>
      <c r="AI3" s="7">
        <v>47</v>
      </c>
      <c r="AJ3" s="7">
        <f t="shared" si="0"/>
        <v>23.946063118440801</v>
      </c>
    </row>
    <row r="4" spans="1:36" ht="14.25" customHeight="1">
      <c r="A4" s="7" t="s">
        <v>319</v>
      </c>
      <c r="B4" s="7">
        <v>1178</v>
      </c>
      <c r="C4" s="7">
        <v>1100804</v>
      </c>
      <c r="D4" s="7" t="s">
        <v>112</v>
      </c>
      <c r="E4" s="7" t="s">
        <v>113</v>
      </c>
      <c r="F4" s="7" t="s">
        <v>114</v>
      </c>
      <c r="G4" s="7" t="s">
        <v>44</v>
      </c>
      <c r="H4" s="7" t="s">
        <v>44</v>
      </c>
      <c r="I4" s="7" t="s">
        <v>45</v>
      </c>
      <c r="J4" s="7" t="s">
        <v>44</v>
      </c>
      <c r="K4" s="7">
        <v>-100</v>
      </c>
      <c r="L4" s="7">
        <v>-1</v>
      </c>
      <c r="M4" s="7">
        <v>0</v>
      </c>
      <c r="N4" s="7" t="s">
        <v>115</v>
      </c>
      <c r="O4" s="7">
        <v>0</v>
      </c>
      <c r="P4" s="7">
        <v>0</v>
      </c>
      <c r="Q4" s="7">
        <v>31</v>
      </c>
      <c r="R4" s="7">
        <v>497</v>
      </c>
      <c r="S4" s="7">
        <v>1</v>
      </c>
      <c r="T4" s="7">
        <v>1</v>
      </c>
      <c r="U4" s="7">
        <v>1</v>
      </c>
      <c r="V4" s="7" t="s">
        <v>45</v>
      </c>
      <c r="W4" s="7">
        <v>1</v>
      </c>
      <c r="X4" s="7" t="s">
        <v>116</v>
      </c>
      <c r="Y4" s="7">
        <v>50</v>
      </c>
      <c r="Z4" s="7" t="s">
        <v>117</v>
      </c>
      <c r="AA4" s="7" t="s">
        <v>44</v>
      </c>
      <c r="AB4" s="7">
        <v>103717</v>
      </c>
      <c r="AC4" s="7" t="s">
        <v>313</v>
      </c>
      <c r="AD4" s="7" t="s">
        <v>314</v>
      </c>
      <c r="AE4" s="7">
        <v>601</v>
      </c>
      <c r="AF4" s="7">
        <v>3574</v>
      </c>
      <c r="AG4" s="7">
        <v>17090</v>
      </c>
      <c r="AH4" s="12">
        <v>232269130434783</v>
      </c>
      <c r="AI4" s="7">
        <v>7</v>
      </c>
      <c r="AJ4" s="7">
        <f t="shared" si="0"/>
        <v>23.226913043478302</v>
      </c>
    </row>
    <row r="5" spans="1:36" ht="14.25" customHeight="1">
      <c r="A5" s="7" t="s">
        <v>320</v>
      </c>
      <c r="B5" s="7">
        <v>1178</v>
      </c>
      <c r="C5" s="7">
        <v>1100804</v>
      </c>
      <c r="D5" s="7" t="s">
        <v>112</v>
      </c>
      <c r="E5" s="7" t="s">
        <v>113</v>
      </c>
      <c r="F5" s="7" t="s">
        <v>114</v>
      </c>
      <c r="G5" s="7" t="s">
        <v>44</v>
      </c>
      <c r="H5" s="7" t="s">
        <v>44</v>
      </c>
      <c r="I5" s="7" t="s">
        <v>45</v>
      </c>
      <c r="J5" s="7" t="s">
        <v>44</v>
      </c>
      <c r="K5" s="7">
        <v>-100</v>
      </c>
      <c r="L5" s="7">
        <v>-1</v>
      </c>
      <c r="M5" s="7">
        <v>0</v>
      </c>
      <c r="N5" s="7" t="s">
        <v>115</v>
      </c>
      <c r="O5" s="7">
        <v>0</v>
      </c>
      <c r="P5" s="7">
        <v>0</v>
      </c>
      <c r="Q5" s="7">
        <v>31</v>
      </c>
      <c r="R5" s="7">
        <v>131</v>
      </c>
      <c r="S5" s="7">
        <v>1</v>
      </c>
      <c r="T5" s="7">
        <v>1</v>
      </c>
      <c r="U5" s="7">
        <v>1</v>
      </c>
      <c r="V5" s="7" t="s">
        <v>45</v>
      </c>
      <c r="W5" s="7">
        <v>1</v>
      </c>
      <c r="X5" s="7" t="s">
        <v>116</v>
      </c>
      <c r="Y5" s="7">
        <v>50</v>
      </c>
      <c r="Z5" s="7" t="s">
        <v>117</v>
      </c>
      <c r="AA5" s="7" t="s">
        <v>44</v>
      </c>
      <c r="AB5" s="7">
        <v>103717</v>
      </c>
      <c r="AC5" s="7" t="s">
        <v>321</v>
      </c>
      <c r="AD5" s="7" t="s">
        <v>322</v>
      </c>
      <c r="AE5" s="7">
        <v>1000</v>
      </c>
      <c r="AF5" s="7">
        <v>1805</v>
      </c>
      <c r="AG5" s="7">
        <v>22788</v>
      </c>
      <c r="AH5" s="12">
        <v>225985265367316</v>
      </c>
      <c r="AI5" s="7">
        <v>53</v>
      </c>
      <c r="AJ5" s="7">
        <f t="shared" si="0"/>
        <v>22.598526536731601</v>
      </c>
    </row>
    <row r="6" spans="1:36" ht="14.25" customHeight="1">
      <c r="A6" s="7" t="s">
        <v>323</v>
      </c>
      <c r="B6" s="7">
        <v>1178</v>
      </c>
      <c r="C6" s="7">
        <v>1100804</v>
      </c>
      <c r="D6" s="7" t="s">
        <v>112</v>
      </c>
      <c r="E6" s="7" t="s">
        <v>113</v>
      </c>
      <c r="F6" s="7" t="s">
        <v>114</v>
      </c>
      <c r="G6" s="7" t="s">
        <v>44</v>
      </c>
      <c r="H6" s="7" t="s">
        <v>44</v>
      </c>
      <c r="I6" s="7" t="s">
        <v>45</v>
      </c>
      <c r="J6" s="7" t="s">
        <v>44</v>
      </c>
      <c r="K6" s="7">
        <v>-100</v>
      </c>
      <c r="L6" s="7">
        <v>-1</v>
      </c>
      <c r="M6" s="7">
        <v>0</v>
      </c>
      <c r="N6" s="7" t="s">
        <v>115</v>
      </c>
      <c r="O6" s="7">
        <v>0</v>
      </c>
      <c r="P6" s="7">
        <v>0</v>
      </c>
      <c r="Q6" s="7">
        <v>31</v>
      </c>
      <c r="R6" s="7">
        <v>835</v>
      </c>
      <c r="S6" s="7">
        <v>1</v>
      </c>
      <c r="T6" s="7">
        <v>1</v>
      </c>
      <c r="U6" s="7">
        <v>1</v>
      </c>
      <c r="V6" s="7" t="s">
        <v>45</v>
      </c>
      <c r="W6" s="7">
        <v>1</v>
      </c>
      <c r="X6" s="7" t="s">
        <v>116</v>
      </c>
      <c r="Y6" s="7">
        <v>50</v>
      </c>
      <c r="Z6" s="7" t="s">
        <v>117</v>
      </c>
      <c r="AA6" s="7" t="s">
        <v>44</v>
      </c>
      <c r="AB6" s="7">
        <v>103717</v>
      </c>
      <c r="AC6" s="7" t="s">
        <v>154</v>
      </c>
      <c r="AD6" s="7" t="s">
        <v>155</v>
      </c>
      <c r="AE6" s="7">
        <v>863</v>
      </c>
      <c r="AF6" s="7">
        <v>9833</v>
      </c>
      <c r="AG6" s="7">
        <v>31449</v>
      </c>
      <c r="AH6" s="12">
        <v>193502775112444</v>
      </c>
      <c r="AI6" s="7">
        <v>11</v>
      </c>
      <c r="AJ6" s="7">
        <f t="shared" si="0"/>
        <v>19.3502775112444</v>
      </c>
    </row>
    <row r="7" spans="1:36" ht="14.25" customHeight="1">
      <c r="A7" s="7" t="s">
        <v>324</v>
      </c>
      <c r="B7" s="7">
        <v>1178</v>
      </c>
      <c r="C7" s="7">
        <v>1100804</v>
      </c>
      <c r="D7" s="7" t="s">
        <v>112</v>
      </c>
      <c r="E7" s="7" t="s">
        <v>113</v>
      </c>
      <c r="F7" s="7" t="s">
        <v>114</v>
      </c>
      <c r="G7" s="7" t="s">
        <v>44</v>
      </c>
      <c r="H7" s="7" t="s">
        <v>44</v>
      </c>
      <c r="I7" s="7" t="s">
        <v>45</v>
      </c>
      <c r="J7" s="7" t="s">
        <v>44</v>
      </c>
      <c r="K7" s="7">
        <v>-100</v>
      </c>
      <c r="L7" s="7">
        <v>-1</v>
      </c>
      <c r="M7" s="7">
        <v>0</v>
      </c>
      <c r="N7" s="7" t="s">
        <v>115</v>
      </c>
      <c r="O7" s="7">
        <v>0</v>
      </c>
      <c r="P7" s="7">
        <v>0</v>
      </c>
      <c r="Q7" s="7">
        <v>31</v>
      </c>
      <c r="R7" s="7">
        <v>917</v>
      </c>
      <c r="S7" s="7">
        <v>1</v>
      </c>
      <c r="T7" s="7">
        <v>1</v>
      </c>
      <c r="U7" s="7">
        <v>1</v>
      </c>
      <c r="V7" s="7" t="s">
        <v>45</v>
      </c>
      <c r="W7" s="7">
        <v>1</v>
      </c>
      <c r="X7" s="7" t="s">
        <v>116</v>
      </c>
      <c r="Y7" s="7">
        <v>50</v>
      </c>
      <c r="Z7" s="7" t="s">
        <v>117</v>
      </c>
      <c r="AA7" s="7" t="s">
        <v>44</v>
      </c>
      <c r="AB7" s="7">
        <v>103717</v>
      </c>
      <c r="AC7" s="7" t="s">
        <v>325</v>
      </c>
      <c r="AD7" s="7" t="s">
        <v>326</v>
      </c>
      <c r="AE7" s="7">
        <v>526</v>
      </c>
      <c r="AF7" s="7">
        <v>23849</v>
      </c>
      <c r="AG7" s="7">
        <v>28707</v>
      </c>
      <c r="AH7" s="12">
        <v>19027888005997</v>
      </c>
      <c r="AI7" s="7">
        <v>28</v>
      </c>
      <c r="AJ7" s="7">
        <f>AH7/1000000000000</f>
        <v>19.027888005996999</v>
      </c>
    </row>
    <row r="8" spans="1:36" ht="14.25" customHeight="1">
      <c r="A8" s="7" t="s">
        <v>327</v>
      </c>
      <c r="B8" s="7">
        <v>1178</v>
      </c>
      <c r="C8" s="7">
        <v>1100804</v>
      </c>
      <c r="D8" s="7" t="s">
        <v>112</v>
      </c>
      <c r="E8" s="7" t="s">
        <v>113</v>
      </c>
      <c r="F8" s="7" t="s">
        <v>114</v>
      </c>
      <c r="G8" s="7" t="s">
        <v>44</v>
      </c>
      <c r="H8" s="7" t="s">
        <v>44</v>
      </c>
      <c r="I8" s="7" t="s">
        <v>45</v>
      </c>
      <c r="J8" s="7" t="s">
        <v>44</v>
      </c>
      <c r="K8" s="7">
        <v>-100</v>
      </c>
      <c r="L8" s="7">
        <v>-1</v>
      </c>
      <c r="M8" s="7">
        <v>0</v>
      </c>
      <c r="N8" s="7" t="s">
        <v>115</v>
      </c>
      <c r="O8" s="7">
        <v>0</v>
      </c>
      <c r="P8" s="7">
        <v>0</v>
      </c>
      <c r="Q8" s="7">
        <v>31</v>
      </c>
      <c r="R8" s="7">
        <v>1552</v>
      </c>
      <c r="S8" s="7">
        <v>1</v>
      </c>
      <c r="T8" s="7">
        <v>1</v>
      </c>
      <c r="U8" s="7">
        <v>1</v>
      </c>
      <c r="V8" s="7" t="s">
        <v>45</v>
      </c>
      <c r="W8" s="7">
        <v>1</v>
      </c>
      <c r="X8" s="7" t="s">
        <v>116</v>
      </c>
      <c r="Y8" s="7">
        <v>50</v>
      </c>
      <c r="Z8" s="7" t="s">
        <v>117</v>
      </c>
      <c r="AA8" s="7" t="s">
        <v>44</v>
      </c>
      <c r="AB8" s="7">
        <v>103717</v>
      </c>
      <c r="AC8" s="7" t="s">
        <v>328</v>
      </c>
      <c r="AD8" s="7" t="s">
        <v>329</v>
      </c>
      <c r="AE8" s="7">
        <v>744</v>
      </c>
      <c r="AF8" s="7">
        <v>13539</v>
      </c>
      <c r="AG8" s="7">
        <v>30424</v>
      </c>
      <c r="AH8" s="12">
        <v>182688659670165</v>
      </c>
      <c r="AI8" s="7">
        <v>50</v>
      </c>
      <c r="AJ8" s="7">
        <f t="shared" ref="AJ8:AJ11" si="1">AH8/10000000000000</f>
        <v>18.268865967016499</v>
      </c>
    </row>
    <row r="9" spans="1:36" ht="14.25" customHeight="1">
      <c r="A9" s="7" t="s">
        <v>330</v>
      </c>
      <c r="B9" s="7">
        <v>1178</v>
      </c>
      <c r="C9" s="7">
        <v>1100804</v>
      </c>
      <c r="D9" s="7" t="s">
        <v>112</v>
      </c>
      <c r="E9" s="7" t="s">
        <v>113</v>
      </c>
      <c r="F9" s="7" t="s">
        <v>114</v>
      </c>
      <c r="G9" s="7" t="s">
        <v>44</v>
      </c>
      <c r="H9" s="7" t="s">
        <v>44</v>
      </c>
      <c r="I9" s="7" t="s">
        <v>45</v>
      </c>
      <c r="J9" s="7" t="s">
        <v>44</v>
      </c>
      <c r="K9" s="7">
        <v>-100</v>
      </c>
      <c r="L9" s="7">
        <v>-1</v>
      </c>
      <c r="M9" s="7">
        <v>0</v>
      </c>
      <c r="N9" s="7" t="s">
        <v>115</v>
      </c>
      <c r="O9" s="7">
        <v>0</v>
      </c>
      <c r="P9" s="7">
        <v>0</v>
      </c>
      <c r="Q9" s="7">
        <v>31</v>
      </c>
      <c r="R9" s="7">
        <v>634</v>
      </c>
      <c r="S9" s="7">
        <v>1</v>
      </c>
      <c r="T9" s="7">
        <v>1</v>
      </c>
      <c r="U9" s="7">
        <v>1</v>
      </c>
      <c r="V9" s="7" t="s">
        <v>45</v>
      </c>
      <c r="W9" s="7">
        <v>1</v>
      </c>
      <c r="X9" s="7" t="s">
        <v>116</v>
      </c>
      <c r="Y9" s="7">
        <v>50</v>
      </c>
      <c r="Z9" s="7" t="s">
        <v>117</v>
      </c>
      <c r="AA9" s="7" t="s">
        <v>44</v>
      </c>
      <c r="AB9" s="7">
        <v>103717</v>
      </c>
      <c r="AC9" s="7" t="s">
        <v>331</v>
      </c>
      <c r="AD9" s="7" t="s">
        <v>332</v>
      </c>
      <c r="AE9" s="7">
        <v>232</v>
      </c>
      <c r="AF9" s="7">
        <v>11913</v>
      </c>
      <c r="AG9" s="7">
        <v>30941</v>
      </c>
      <c r="AH9" s="12">
        <v>180721227886057</v>
      </c>
      <c r="AI9" s="7">
        <v>54</v>
      </c>
      <c r="AJ9" s="7">
        <f t="shared" si="1"/>
        <v>18.0721227886057</v>
      </c>
    </row>
    <row r="10" spans="1:36" ht="14.25" customHeight="1">
      <c r="A10" s="7" t="s">
        <v>333</v>
      </c>
      <c r="B10" s="7">
        <v>1178</v>
      </c>
      <c r="C10" s="7">
        <v>1100804</v>
      </c>
      <c r="D10" s="7" t="s">
        <v>112</v>
      </c>
      <c r="E10" s="7" t="s">
        <v>113</v>
      </c>
      <c r="F10" s="7" t="s">
        <v>114</v>
      </c>
      <c r="G10" s="7" t="s">
        <v>44</v>
      </c>
      <c r="H10" s="7" t="s">
        <v>44</v>
      </c>
      <c r="I10" s="7" t="s">
        <v>45</v>
      </c>
      <c r="J10" s="7" t="s">
        <v>44</v>
      </c>
      <c r="K10" s="7">
        <v>-100</v>
      </c>
      <c r="L10" s="7">
        <v>-1</v>
      </c>
      <c r="M10" s="7">
        <v>0</v>
      </c>
      <c r="N10" s="7" t="s">
        <v>115</v>
      </c>
      <c r="O10" s="7">
        <v>0</v>
      </c>
      <c r="P10" s="7">
        <v>0</v>
      </c>
      <c r="Q10" s="7">
        <v>31</v>
      </c>
      <c r="R10" s="7">
        <v>2547</v>
      </c>
      <c r="S10" s="7">
        <v>1</v>
      </c>
      <c r="T10" s="7">
        <v>1</v>
      </c>
      <c r="U10" s="7">
        <v>1</v>
      </c>
      <c r="V10" s="7" t="s">
        <v>45</v>
      </c>
      <c r="W10" s="7">
        <v>1</v>
      </c>
      <c r="X10" s="7" t="s">
        <v>116</v>
      </c>
      <c r="Y10" s="7">
        <v>50</v>
      </c>
      <c r="Z10" s="7" t="s">
        <v>117</v>
      </c>
      <c r="AA10" s="7" t="s">
        <v>44</v>
      </c>
      <c r="AB10" s="7">
        <v>103717</v>
      </c>
      <c r="AC10" s="7" t="s">
        <v>334</v>
      </c>
      <c r="AD10" s="7" t="s">
        <v>335</v>
      </c>
      <c r="AE10" s="7">
        <v>709</v>
      </c>
      <c r="AF10" s="7">
        <v>39492</v>
      </c>
      <c r="AG10" s="7">
        <v>27781</v>
      </c>
      <c r="AH10" s="12">
        <v>179876430284858</v>
      </c>
      <c r="AI10" s="7">
        <v>32</v>
      </c>
      <c r="AJ10" s="7">
        <f t="shared" si="1"/>
        <v>17.987643028485799</v>
      </c>
    </row>
    <row r="11" spans="1:36" ht="14.25" customHeight="1">
      <c r="A11" s="7" t="s">
        <v>336</v>
      </c>
      <c r="B11" s="7">
        <v>1178</v>
      </c>
      <c r="C11" s="7">
        <v>1100804</v>
      </c>
      <c r="D11" s="7" t="s">
        <v>112</v>
      </c>
      <c r="E11" s="7" t="s">
        <v>113</v>
      </c>
      <c r="F11" s="7" t="s">
        <v>114</v>
      </c>
      <c r="G11" s="7" t="s">
        <v>44</v>
      </c>
      <c r="H11" s="7" t="s">
        <v>44</v>
      </c>
      <c r="I11" s="7" t="s">
        <v>45</v>
      </c>
      <c r="J11" s="7" t="s">
        <v>44</v>
      </c>
      <c r="K11" s="7">
        <v>-100</v>
      </c>
      <c r="L11" s="7">
        <v>-1</v>
      </c>
      <c r="M11" s="7">
        <v>0</v>
      </c>
      <c r="N11" s="7" t="s">
        <v>115</v>
      </c>
      <c r="O11" s="7">
        <v>0</v>
      </c>
      <c r="P11" s="7">
        <v>0</v>
      </c>
      <c r="Q11" s="7">
        <v>31</v>
      </c>
      <c r="R11" s="7">
        <v>692</v>
      </c>
      <c r="S11" s="7">
        <v>1</v>
      </c>
      <c r="T11" s="7">
        <v>1</v>
      </c>
      <c r="U11" s="7">
        <v>1</v>
      </c>
      <c r="V11" s="7" t="s">
        <v>45</v>
      </c>
      <c r="W11" s="7">
        <v>1</v>
      </c>
      <c r="X11" s="7" t="s">
        <v>116</v>
      </c>
      <c r="Y11" s="7">
        <v>50</v>
      </c>
      <c r="Z11" s="7" t="s">
        <v>117</v>
      </c>
      <c r="AA11" s="7" t="s">
        <v>44</v>
      </c>
      <c r="AB11" s="7">
        <v>103717</v>
      </c>
      <c r="AC11" s="7" t="s">
        <v>337</v>
      </c>
      <c r="AD11" s="7" t="s">
        <v>338</v>
      </c>
      <c r="AE11" s="7">
        <v>702</v>
      </c>
      <c r="AF11" s="7">
        <v>34664</v>
      </c>
      <c r="AG11" s="7">
        <v>30877</v>
      </c>
      <c r="AH11" s="12">
        <v>177256556221889</v>
      </c>
      <c r="AI11" s="7">
        <v>64</v>
      </c>
      <c r="AJ11" s="7">
        <f t="shared" si="1"/>
        <v>17.725655622188899</v>
      </c>
    </row>
    <row r="12" spans="1:36" ht="14.25" customHeight="1">
      <c r="A12" s="7" t="s">
        <v>339</v>
      </c>
      <c r="B12" s="7">
        <v>1178</v>
      </c>
      <c r="C12" s="7">
        <v>1100804</v>
      </c>
      <c r="D12" s="7" t="s">
        <v>112</v>
      </c>
      <c r="E12" s="7" t="s">
        <v>113</v>
      </c>
      <c r="F12" s="7" t="s">
        <v>114</v>
      </c>
      <c r="G12" s="7" t="s">
        <v>44</v>
      </c>
      <c r="H12" s="7" t="s">
        <v>44</v>
      </c>
      <c r="I12" s="7" t="s">
        <v>45</v>
      </c>
      <c r="J12" s="7" t="s">
        <v>44</v>
      </c>
      <c r="K12" s="7">
        <v>-100</v>
      </c>
      <c r="L12" s="7">
        <v>-1</v>
      </c>
      <c r="M12" s="7">
        <v>0</v>
      </c>
      <c r="N12" s="7" t="s">
        <v>115</v>
      </c>
      <c r="O12" s="7">
        <v>0</v>
      </c>
      <c r="P12" s="7">
        <v>0</v>
      </c>
      <c r="Q12" s="7">
        <v>31</v>
      </c>
      <c r="R12" s="7">
        <v>979</v>
      </c>
      <c r="S12" s="7">
        <v>1</v>
      </c>
      <c r="T12" s="7">
        <v>1</v>
      </c>
      <c r="U12" s="7">
        <v>1</v>
      </c>
      <c r="V12" s="7" t="s">
        <v>45</v>
      </c>
      <c r="W12" s="7">
        <v>1</v>
      </c>
      <c r="X12" s="7" t="s">
        <v>116</v>
      </c>
      <c r="Y12" s="7">
        <v>50</v>
      </c>
      <c r="Z12" s="7" t="s">
        <v>117</v>
      </c>
      <c r="AA12" s="7" t="s">
        <v>44</v>
      </c>
      <c r="AB12" s="7">
        <v>103717</v>
      </c>
      <c r="AC12" s="7" t="s">
        <v>286</v>
      </c>
      <c r="AD12" s="7" t="s">
        <v>287</v>
      </c>
      <c r="AE12" s="7">
        <v>313</v>
      </c>
      <c r="AF12" s="7">
        <v>29344</v>
      </c>
      <c r="AG12" s="7">
        <v>29930</v>
      </c>
      <c r="AH12" s="12">
        <v>1772511994003</v>
      </c>
      <c r="AI12" s="7">
        <v>4</v>
      </c>
      <c r="AJ12" s="7">
        <f>AH12/100000000000</f>
        <v>17.725119940030002</v>
      </c>
    </row>
    <row r="13" spans="1:36" ht="14.25" customHeight="1">
      <c r="A13" s="7" t="s">
        <v>340</v>
      </c>
      <c r="B13" s="7">
        <v>1178</v>
      </c>
      <c r="C13" s="7">
        <v>1100804</v>
      </c>
      <c r="D13" s="7" t="s">
        <v>112</v>
      </c>
      <c r="E13" s="7" t="s">
        <v>113</v>
      </c>
      <c r="F13" s="7" t="s">
        <v>114</v>
      </c>
      <c r="G13" s="7" t="s">
        <v>44</v>
      </c>
      <c r="H13" s="7" t="s">
        <v>44</v>
      </c>
      <c r="I13" s="7" t="s">
        <v>45</v>
      </c>
      <c r="J13" s="7" t="s">
        <v>44</v>
      </c>
      <c r="K13" s="7">
        <v>-100</v>
      </c>
      <c r="L13" s="7">
        <v>-1</v>
      </c>
      <c r="M13" s="7">
        <v>0</v>
      </c>
      <c r="N13" s="7" t="s">
        <v>115</v>
      </c>
      <c r="O13" s="7">
        <v>0</v>
      </c>
      <c r="P13" s="7">
        <v>0</v>
      </c>
      <c r="Q13" s="7">
        <v>31</v>
      </c>
      <c r="R13" s="7">
        <v>553</v>
      </c>
      <c r="S13" s="7">
        <v>1</v>
      </c>
      <c r="T13" s="7">
        <v>1</v>
      </c>
      <c r="U13" s="7">
        <v>1</v>
      </c>
      <c r="V13" s="7" t="s">
        <v>45</v>
      </c>
      <c r="W13" s="7">
        <v>1</v>
      </c>
      <c r="X13" s="7" t="s">
        <v>116</v>
      </c>
      <c r="Y13" s="7">
        <v>50</v>
      </c>
      <c r="Z13" s="7" t="s">
        <v>117</v>
      </c>
      <c r="AA13" s="7" t="s">
        <v>44</v>
      </c>
      <c r="AB13" s="7">
        <v>103717</v>
      </c>
      <c r="AC13" s="7" t="s">
        <v>283</v>
      </c>
      <c r="AD13" s="7" t="s">
        <v>284</v>
      </c>
      <c r="AE13" s="7">
        <v>927</v>
      </c>
      <c r="AF13" s="7">
        <v>22776</v>
      </c>
      <c r="AG13" s="7">
        <v>28394</v>
      </c>
      <c r="AH13" s="12">
        <v>176962047976012</v>
      </c>
      <c r="AI13" s="7">
        <v>13</v>
      </c>
      <c r="AJ13" s="7">
        <f t="shared" ref="AJ13:AJ27" si="2">AH13/10000000000000</f>
        <v>17.696204797601201</v>
      </c>
    </row>
    <row r="14" spans="1:36" ht="14.25" customHeight="1">
      <c r="A14" s="7" t="s">
        <v>341</v>
      </c>
      <c r="B14" s="7">
        <v>1178</v>
      </c>
      <c r="C14" s="7">
        <v>1100804</v>
      </c>
      <c r="D14" s="7" t="s">
        <v>112</v>
      </c>
      <c r="E14" s="7" t="s">
        <v>113</v>
      </c>
      <c r="F14" s="7" t="s">
        <v>114</v>
      </c>
      <c r="G14" s="7" t="s">
        <v>44</v>
      </c>
      <c r="H14" s="7" t="s">
        <v>44</v>
      </c>
      <c r="I14" s="7" t="s">
        <v>45</v>
      </c>
      <c r="J14" s="7" t="s">
        <v>44</v>
      </c>
      <c r="K14" s="7">
        <v>-100</v>
      </c>
      <c r="L14" s="7">
        <v>-1</v>
      </c>
      <c r="M14" s="7">
        <v>0</v>
      </c>
      <c r="N14" s="7" t="s">
        <v>115</v>
      </c>
      <c r="O14" s="7">
        <v>0</v>
      </c>
      <c r="P14" s="7">
        <v>0</v>
      </c>
      <c r="Q14" s="7">
        <v>31</v>
      </c>
      <c r="R14" s="7">
        <v>3801</v>
      </c>
      <c r="S14" s="7">
        <v>1</v>
      </c>
      <c r="T14" s="7">
        <v>1</v>
      </c>
      <c r="U14" s="7">
        <v>1</v>
      </c>
      <c r="V14" s="7" t="s">
        <v>45</v>
      </c>
      <c r="W14" s="7">
        <v>1</v>
      </c>
      <c r="X14" s="7" t="s">
        <v>116</v>
      </c>
      <c r="Y14" s="7">
        <v>50</v>
      </c>
      <c r="Z14" s="7" t="s">
        <v>117</v>
      </c>
      <c r="AA14" s="7" t="s">
        <v>44</v>
      </c>
      <c r="AB14" s="7">
        <v>103717</v>
      </c>
      <c r="AC14" s="7" t="s">
        <v>342</v>
      </c>
      <c r="AD14" s="7" t="s">
        <v>343</v>
      </c>
      <c r="AE14" s="7">
        <v>790</v>
      </c>
      <c r="AF14" s="7">
        <v>23795</v>
      </c>
      <c r="AG14" s="7">
        <v>31144</v>
      </c>
      <c r="AH14" s="12">
        <v>176441043478261</v>
      </c>
      <c r="AI14" s="7">
        <v>63</v>
      </c>
      <c r="AJ14" s="7">
        <f t="shared" si="2"/>
        <v>17.644104347826101</v>
      </c>
    </row>
    <row r="15" spans="1:36" ht="14.25" customHeight="1">
      <c r="A15" s="7" t="s">
        <v>344</v>
      </c>
      <c r="B15" s="7">
        <v>1178</v>
      </c>
      <c r="C15" s="7">
        <v>1100804</v>
      </c>
      <c r="D15" s="7" t="s">
        <v>112</v>
      </c>
      <c r="E15" s="7" t="s">
        <v>113</v>
      </c>
      <c r="F15" s="7" t="s">
        <v>114</v>
      </c>
      <c r="G15" s="7" t="s">
        <v>44</v>
      </c>
      <c r="H15" s="7" t="s">
        <v>44</v>
      </c>
      <c r="I15" s="7" t="s">
        <v>45</v>
      </c>
      <c r="J15" s="7" t="s">
        <v>44</v>
      </c>
      <c r="K15" s="7">
        <v>-100</v>
      </c>
      <c r="L15" s="7">
        <v>-1</v>
      </c>
      <c r="M15" s="7">
        <v>0</v>
      </c>
      <c r="N15" s="7" t="s">
        <v>115</v>
      </c>
      <c r="O15" s="7">
        <v>0</v>
      </c>
      <c r="P15" s="7">
        <v>0</v>
      </c>
      <c r="Q15" s="7">
        <v>31</v>
      </c>
      <c r="R15" s="7">
        <v>416</v>
      </c>
      <c r="S15" s="7">
        <v>1</v>
      </c>
      <c r="T15" s="7">
        <v>1</v>
      </c>
      <c r="U15" s="7">
        <v>1</v>
      </c>
      <c r="V15" s="7" t="s">
        <v>45</v>
      </c>
      <c r="W15" s="7">
        <v>1</v>
      </c>
      <c r="X15" s="7" t="s">
        <v>116</v>
      </c>
      <c r="Y15" s="7">
        <v>50</v>
      </c>
      <c r="Z15" s="7" t="s">
        <v>117</v>
      </c>
      <c r="AA15" s="7" t="s">
        <v>44</v>
      </c>
      <c r="AB15" s="7">
        <v>103717</v>
      </c>
      <c r="AC15" s="7" t="s">
        <v>345</v>
      </c>
      <c r="AD15" s="7" t="s">
        <v>346</v>
      </c>
      <c r="AE15" s="7">
        <v>510</v>
      </c>
      <c r="AF15" s="7">
        <v>29810</v>
      </c>
      <c r="AG15" s="7">
        <v>30607</v>
      </c>
      <c r="AH15" s="12">
        <v>174824217391304</v>
      </c>
      <c r="AI15" s="7">
        <v>58</v>
      </c>
      <c r="AJ15" s="7">
        <f t="shared" si="2"/>
        <v>17.482421739130402</v>
      </c>
    </row>
    <row r="16" spans="1:36" ht="14.25" customHeight="1">
      <c r="A16" s="7" t="s">
        <v>347</v>
      </c>
      <c r="B16" s="7">
        <v>1178</v>
      </c>
      <c r="C16" s="7">
        <v>1100804</v>
      </c>
      <c r="D16" s="7" t="s">
        <v>112</v>
      </c>
      <c r="E16" s="7" t="s">
        <v>113</v>
      </c>
      <c r="F16" s="7" t="s">
        <v>114</v>
      </c>
      <c r="G16" s="7" t="s">
        <v>44</v>
      </c>
      <c r="H16" s="7" t="s">
        <v>44</v>
      </c>
      <c r="I16" s="7" t="s">
        <v>45</v>
      </c>
      <c r="J16" s="7" t="s">
        <v>44</v>
      </c>
      <c r="K16" s="7">
        <v>-100</v>
      </c>
      <c r="L16" s="7">
        <v>-1</v>
      </c>
      <c r="M16" s="7">
        <v>0</v>
      </c>
      <c r="N16" s="7" t="s">
        <v>115</v>
      </c>
      <c r="O16" s="7">
        <v>0</v>
      </c>
      <c r="P16" s="7">
        <v>0</v>
      </c>
      <c r="Q16" s="7">
        <v>31</v>
      </c>
      <c r="R16" s="7">
        <v>1021</v>
      </c>
      <c r="S16" s="7">
        <v>1</v>
      </c>
      <c r="T16" s="7">
        <v>1</v>
      </c>
      <c r="U16" s="7">
        <v>1</v>
      </c>
      <c r="V16" s="7" t="s">
        <v>45</v>
      </c>
      <c r="W16" s="7">
        <v>1</v>
      </c>
      <c r="X16" s="7" t="s">
        <v>116</v>
      </c>
      <c r="Y16" s="7">
        <v>50</v>
      </c>
      <c r="Z16" s="7" t="s">
        <v>117</v>
      </c>
      <c r="AA16" s="7" t="s">
        <v>44</v>
      </c>
      <c r="AB16" s="7">
        <v>103717</v>
      </c>
      <c r="AC16" s="7" t="s">
        <v>348</v>
      </c>
      <c r="AD16" s="7" t="s">
        <v>349</v>
      </c>
      <c r="AE16" s="7">
        <v>827</v>
      </c>
      <c r="AF16" s="7">
        <v>27813</v>
      </c>
      <c r="AG16" s="7">
        <v>31542</v>
      </c>
      <c r="AH16" s="12">
        <v>174561166416792</v>
      </c>
      <c r="AI16" s="7">
        <v>44</v>
      </c>
      <c r="AJ16" s="7">
        <f t="shared" si="2"/>
        <v>17.456116641679198</v>
      </c>
    </row>
    <row r="17" spans="1:36" ht="14.25" customHeight="1">
      <c r="A17" s="7" t="s">
        <v>350</v>
      </c>
      <c r="B17" s="7">
        <v>1178</v>
      </c>
      <c r="C17" s="7">
        <v>1100804</v>
      </c>
      <c r="D17" s="7" t="s">
        <v>112</v>
      </c>
      <c r="E17" s="7" t="s">
        <v>113</v>
      </c>
      <c r="F17" s="7" t="s">
        <v>114</v>
      </c>
      <c r="G17" s="7" t="s">
        <v>44</v>
      </c>
      <c r="H17" s="7" t="s">
        <v>44</v>
      </c>
      <c r="I17" s="7" t="s">
        <v>45</v>
      </c>
      <c r="J17" s="7" t="s">
        <v>44</v>
      </c>
      <c r="K17" s="7">
        <v>-100</v>
      </c>
      <c r="L17" s="7">
        <v>-1</v>
      </c>
      <c r="M17" s="7">
        <v>0</v>
      </c>
      <c r="N17" s="7" t="s">
        <v>115</v>
      </c>
      <c r="O17" s="7">
        <v>0</v>
      </c>
      <c r="P17" s="7">
        <v>0</v>
      </c>
      <c r="Q17" s="7">
        <v>31</v>
      </c>
      <c r="R17" s="7">
        <v>179</v>
      </c>
      <c r="S17" s="7">
        <v>1</v>
      </c>
      <c r="T17" s="7">
        <v>1</v>
      </c>
      <c r="U17" s="7">
        <v>1</v>
      </c>
      <c r="V17" s="7" t="s">
        <v>45</v>
      </c>
      <c r="W17" s="7">
        <v>1</v>
      </c>
      <c r="X17" s="7" t="s">
        <v>116</v>
      </c>
      <c r="Y17" s="7">
        <v>50</v>
      </c>
      <c r="Z17" s="7" t="s">
        <v>117</v>
      </c>
      <c r="AA17" s="7" t="s">
        <v>44</v>
      </c>
      <c r="AB17" s="7">
        <v>103717</v>
      </c>
      <c r="AC17" s="7" t="s">
        <v>351</v>
      </c>
      <c r="AD17" s="7" t="s">
        <v>352</v>
      </c>
      <c r="AE17" s="7">
        <v>818</v>
      </c>
      <c r="AF17" s="7">
        <v>12306</v>
      </c>
      <c r="AG17" s="7">
        <v>31675</v>
      </c>
      <c r="AH17" s="12">
        <v>174543215892054</v>
      </c>
      <c r="AI17" s="7">
        <v>51</v>
      </c>
      <c r="AJ17" s="7">
        <f t="shared" si="2"/>
        <v>17.454321589205399</v>
      </c>
    </row>
    <row r="18" spans="1:36" ht="14.25" customHeight="1">
      <c r="A18" s="7" t="s">
        <v>353</v>
      </c>
      <c r="B18" s="7">
        <v>1178</v>
      </c>
      <c r="C18" s="7">
        <v>1100804</v>
      </c>
      <c r="D18" s="7" t="s">
        <v>112</v>
      </c>
      <c r="E18" s="7" t="s">
        <v>113</v>
      </c>
      <c r="F18" s="7" t="s">
        <v>114</v>
      </c>
      <c r="G18" s="7" t="s">
        <v>44</v>
      </c>
      <c r="H18" s="7" t="s">
        <v>44</v>
      </c>
      <c r="I18" s="7" t="s">
        <v>45</v>
      </c>
      <c r="J18" s="7" t="s">
        <v>44</v>
      </c>
      <c r="K18" s="7">
        <v>-100</v>
      </c>
      <c r="L18" s="7">
        <v>-1</v>
      </c>
      <c r="M18" s="7">
        <v>0</v>
      </c>
      <c r="N18" s="7" t="s">
        <v>115</v>
      </c>
      <c r="O18" s="7">
        <v>0</v>
      </c>
      <c r="P18" s="7">
        <v>0</v>
      </c>
      <c r="Q18" s="7">
        <v>31</v>
      </c>
      <c r="R18" s="7">
        <v>732</v>
      </c>
      <c r="S18" s="7">
        <v>1</v>
      </c>
      <c r="T18" s="7">
        <v>1</v>
      </c>
      <c r="U18" s="7">
        <v>1</v>
      </c>
      <c r="V18" s="7" t="s">
        <v>45</v>
      </c>
      <c r="W18" s="7">
        <v>1</v>
      </c>
      <c r="X18" s="7" t="s">
        <v>116</v>
      </c>
      <c r="Y18" s="7">
        <v>50</v>
      </c>
      <c r="Z18" s="7" t="s">
        <v>117</v>
      </c>
      <c r="AA18" s="7" t="s">
        <v>44</v>
      </c>
      <c r="AB18" s="7">
        <v>103717</v>
      </c>
      <c r="AC18" s="7" t="s">
        <v>354</v>
      </c>
      <c r="AD18" s="7" t="s">
        <v>355</v>
      </c>
      <c r="AE18" s="7">
        <v>424</v>
      </c>
      <c r="AF18" s="7">
        <v>27727</v>
      </c>
      <c r="AG18" s="7">
        <v>29472</v>
      </c>
      <c r="AH18" s="12">
        <v>173731406296852</v>
      </c>
      <c r="AI18" s="7">
        <v>29</v>
      </c>
      <c r="AJ18" s="7">
        <f t="shared" si="2"/>
        <v>17.373140629685199</v>
      </c>
    </row>
    <row r="19" spans="1:36" ht="14.25" customHeight="1">
      <c r="A19" s="7" t="s">
        <v>356</v>
      </c>
      <c r="B19" s="7">
        <v>1178</v>
      </c>
      <c r="C19" s="7">
        <v>1100804</v>
      </c>
      <c r="D19" s="7" t="s">
        <v>112</v>
      </c>
      <c r="E19" s="7" t="s">
        <v>113</v>
      </c>
      <c r="F19" s="7" t="s">
        <v>114</v>
      </c>
      <c r="G19" s="7" t="s">
        <v>44</v>
      </c>
      <c r="H19" s="7" t="s">
        <v>44</v>
      </c>
      <c r="I19" s="7" t="s">
        <v>45</v>
      </c>
      <c r="J19" s="7" t="s">
        <v>44</v>
      </c>
      <c r="K19" s="7">
        <v>-100</v>
      </c>
      <c r="L19" s="7">
        <v>-1</v>
      </c>
      <c r="M19" s="7">
        <v>0</v>
      </c>
      <c r="N19" s="7" t="s">
        <v>115</v>
      </c>
      <c r="O19" s="7">
        <v>0</v>
      </c>
      <c r="P19" s="7">
        <v>0</v>
      </c>
      <c r="Q19" s="7">
        <v>31</v>
      </c>
      <c r="R19" s="7">
        <v>264</v>
      </c>
      <c r="S19" s="7">
        <v>1</v>
      </c>
      <c r="T19" s="7">
        <v>1</v>
      </c>
      <c r="U19" s="7">
        <v>1</v>
      </c>
      <c r="V19" s="7" t="s">
        <v>45</v>
      </c>
      <c r="W19" s="7">
        <v>1</v>
      </c>
      <c r="X19" s="7" t="s">
        <v>116</v>
      </c>
      <c r="Y19" s="7">
        <v>50</v>
      </c>
      <c r="Z19" s="7" t="s">
        <v>117</v>
      </c>
      <c r="AA19" s="7" t="s">
        <v>44</v>
      </c>
      <c r="AB19" s="7">
        <v>103717</v>
      </c>
      <c r="AC19" s="7" t="s">
        <v>357</v>
      </c>
      <c r="AD19" s="7" t="s">
        <v>358</v>
      </c>
      <c r="AE19" s="7">
        <v>937</v>
      </c>
      <c r="AF19" s="7">
        <v>19780</v>
      </c>
      <c r="AG19" s="7">
        <v>31313</v>
      </c>
      <c r="AH19" s="12">
        <v>173505917541229</v>
      </c>
      <c r="AI19" s="7">
        <v>48</v>
      </c>
      <c r="AJ19" s="7">
        <f t="shared" si="2"/>
        <v>17.350591754122899</v>
      </c>
    </row>
    <row r="20" spans="1:36" ht="14.25" customHeight="1">
      <c r="A20" s="7" t="s">
        <v>359</v>
      </c>
      <c r="B20" s="7">
        <v>1178</v>
      </c>
      <c r="C20" s="7">
        <v>1100804</v>
      </c>
      <c r="D20" s="7" t="s">
        <v>112</v>
      </c>
      <c r="E20" s="7" t="s">
        <v>113</v>
      </c>
      <c r="F20" s="7" t="s">
        <v>114</v>
      </c>
      <c r="G20" s="7" t="s">
        <v>44</v>
      </c>
      <c r="H20" s="7" t="s">
        <v>44</v>
      </c>
      <c r="I20" s="7" t="s">
        <v>45</v>
      </c>
      <c r="J20" s="7" t="s">
        <v>44</v>
      </c>
      <c r="K20" s="7">
        <v>-100</v>
      </c>
      <c r="L20" s="7">
        <v>-1</v>
      </c>
      <c r="M20" s="7">
        <v>0</v>
      </c>
      <c r="N20" s="7" t="s">
        <v>115</v>
      </c>
      <c r="O20" s="7">
        <v>0</v>
      </c>
      <c r="P20" s="7">
        <v>0</v>
      </c>
      <c r="Q20" s="7">
        <v>31</v>
      </c>
      <c r="R20" s="7">
        <v>2368</v>
      </c>
      <c r="S20" s="7">
        <v>1</v>
      </c>
      <c r="T20" s="7">
        <v>1</v>
      </c>
      <c r="U20" s="7">
        <v>1</v>
      </c>
      <c r="V20" s="7" t="s">
        <v>45</v>
      </c>
      <c r="W20" s="7">
        <v>1</v>
      </c>
      <c r="X20" s="7" t="s">
        <v>116</v>
      </c>
      <c r="Y20" s="7">
        <v>50</v>
      </c>
      <c r="Z20" s="7" t="s">
        <v>117</v>
      </c>
      <c r="AA20" s="7" t="s">
        <v>44</v>
      </c>
      <c r="AB20" s="7">
        <v>103717</v>
      </c>
      <c r="AC20" s="7" t="s">
        <v>360</v>
      </c>
      <c r="AD20" s="7" t="s">
        <v>361</v>
      </c>
      <c r="AE20" s="7">
        <v>644</v>
      </c>
      <c r="AF20" s="7">
        <v>33637</v>
      </c>
      <c r="AG20" s="7">
        <v>29457</v>
      </c>
      <c r="AH20" s="12">
        <v>173233917541229</v>
      </c>
      <c r="AI20" s="7">
        <v>23</v>
      </c>
      <c r="AJ20" s="7">
        <f t="shared" si="2"/>
        <v>17.323391754122898</v>
      </c>
    </row>
    <row r="21" spans="1:36" ht="14.25" customHeight="1">
      <c r="A21" s="7" t="s">
        <v>362</v>
      </c>
      <c r="B21" s="7">
        <v>1178</v>
      </c>
      <c r="C21" s="7">
        <v>1100804</v>
      </c>
      <c r="D21" s="7" t="s">
        <v>112</v>
      </c>
      <c r="E21" s="7" t="s">
        <v>113</v>
      </c>
      <c r="F21" s="7" t="s">
        <v>114</v>
      </c>
      <c r="G21" s="7" t="s">
        <v>44</v>
      </c>
      <c r="H21" s="7" t="s">
        <v>44</v>
      </c>
      <c r="I21" s="7" t="s">
        <v>45</v>
      </c>
      <c r="J21" s="7" t="s">
        <v>44</v>
      </c>
      <c r="K21" s="7">
        <v>-100</v>
      </c>
      <c r="L21" s="7">
        <v>-1</v>
      </c>
      <c r="M21" s="7">
        <v>0</v>
      </c>
      <c r="N21" s="7" t="s">
        <v>115</v>
      </c>
      <c r="O21" s="7">
        <v>0</v>
      </c>
      <c r="P21" s="7">
        <v>0</v>
      </c>
      <c r="Q21" s="7">
        <v>31</v>
      </c>
      <c r="R21" s="7">
        <v>1654</v>
      </c>
      <c r="S21" s="7">
        <v>1</v>
      </c>
      <c r="T21" s="7">
        <v>1</v>
      </c>
      <c r="U21" s="7">
        <v>1</v>
      </c>
      <c r="V21" s="7" t="s">
        <v>45</v>
      </c>
      <c r="W21" s="7">
        <v>1</v>
      </c>
      <c r="X21" s="7" t="s">
        <v>116</v>
      </c>
      <c r="Y21" s="7">
        <v>50</v>
      </c>
      <c r="Z21" s="7" t="s">
        <v>117</v>
      </c>
      <c r="AA21" s="7" t="s">
        <v>44</v>
      </c>
      <c r="AB21" s="7">
        <v>103717</v>
      </c>
      <c r="AC21" s="7" t="s">
        <v>363</v>
      </c>
      <c r="AD21" s="7" t="s">
        <v>364</v>
      </c>
      <c r="AE21" s="7">
        <v>686</v>
      </c>
      <c r="AF21" s="7">
        <v>16062</v>
      </c>
      <c r="AG21" s="7">
        <v>30106</v>
      </c>
      <c r="AH21" s="12">
        <v>171900110944528</v>
      </c>
      <c r="AI21" s="7">
        <v>26</v>
      </c>
      <c r="AJ21" s="7">
        <f t="shared" si="2"/>
        <v>17.1900110944528</v>
      </c>
    </row>
    <row r="22" spans="1:36" ht="14.25" customHeight="1">
      <c r="A22" s="7" t="s">
        <v>365</v>
      </c>
      <c r="B22" s="7">
        <v>1178</v>
      </c>
      <c r="C22" s="7">
        <v>1100804</v>
      </c>
      <c r="D22" s="7" t="s">
        <v>112</v>
      </c>
      <c r="E22" s="7" t="s">
        <v>113</v>
      </c>
      <c r="F22" s="7" t="s">
        <v>114</v>
      </c>
      <c r="G22" s="7" t="s">
        <v>44</v>
      </c>
      <c r="H22" s="7" t="s">
        <v>44</v>
      </c>
      <c r="I22" s="7" t="s">
        <v>45</v>
      </c>
      <c r="J22" s="7" t="s">
        <v>44</v>
      </c>
      <c r="K22" s="7">
        <v>-100</v>
      </c>
      <c r="L22" s="7">
        <v>-1</v>
      </c>
      <c r="M22" s="7">
        <v>0</v>
      </c>
      <c r="N22" s="7" t="s">
        <v>115</v>
      </c>
      <c r="O22" s="7">
        <v>0</v>
      </c>
      <c r="P22" s="7">
        <v>0</v>
      </c>
      <c r="Q22" s="7">
        <v>31</v>
      </c>
      <c r="R22" s="7">
        <v>2274</v>
      </c>
      <c r="S22" s="7">
        <v>1</v>
      </c>
      <c r="T22" s="7">
        <v>1</v>
      </c>
      <c r="U22" s="7">
        <v>1</v>
      </c>
      <c r="V22" s="7" t="s">
        <v>45</v>
      </c>
      <c r="W22" s="7">
        <v>1</v>
      </c>
      <c r="X22" s="7" t="s">
        <v>116</v>
      </c>
      <c r="Y22" s="7">
        <v>50</v>
      </c>
      <c r="Z22" s="7" t="s">
        <v>117</v>
      </c>
      <c r="AA22" s="7" t="s">
        <v>44</v>
      </c>
      <c r="AB22" s="7">
        <v>103717</v>
      </c>
      <c r="AC22" s="7" t="s">
        <v>241</v>
      </c>
      <c r="AD22" s="7" t="s">
        <v>242</v>
      </c>
      <c r="AE22" s="7">
        <v>819</v>
      </c>
      <c r="AF22" s="7">
        <v>46483</v>
      </c>
      <c r="AG22" s="7">
        <v>30083</v>
      </c>
      <c r="AH22" s="12">
        <v>171223383808096</v>
      </c>
      <c r="AI22" s="7">
        <v>14</v>
      </c>
      <c r="AJ22" s="7">
        <f t="shared" si="2"/>
        <v>17.122338380809602</v>
      </c>
    </row>
    <row r="23" spans="1:36" ht="14.25" customHeight="1">
      <c r="A23" s="7" t="s">
        <v>366</v>
      </c>
      <c r="B23" s="7">
        <v>1178</v>
      </c>
      <c r="C23" s="7">
        <v>1100804</v>
      </c>
      <c r="D23" s="7" t="s">
        <v>112</v>
      </c>
      <c r="E23" s="7" t="s">
        <v>113</v>
      </c>
      <c r="F23" s="7" t="s">
        <v>114</v>
      </c>
      <c r="G23" s="7" t="s">
        <v>44</v>
      </c>
      <c r="H23" s="7" t="s">
        <v>44</v>
      </c>
      <c r="I23" s="7" t="s">
        <v>45</v>
      </c>
      <c r="J23" s="7" t="s">
        <v>44</v>
      </c>
      <c r="K23" s="7">
        <v>-100</v>
      </c>
      <c r="L23" s="7">
        <v>-1</v>
      </c>
      <c r="M23" s="7">
        <v>0</v>
      </c>
      <c r="N23" s="7" t="s">
        <v>115</v>
      </c>
      <c r="O23" s="7">
        <v>0</v>
      </c>
      <c r="P23" s="7">
        <v>0</v>
      </c>
      <c r="Q23" s="7">
        <v>31</v>
      </c>
      <c r="R23" s="7">
        <v>2073</v>
      </c>
      <c r="S23" s="7">
        <v>1</v>
      </c>
      <c r="T23" s="7">
        <v>1</v>
      </c>
      <c r="U23" s="7">
        <v>1</v>
      </c>
      <c r="V23" s="7" t="s">
        <v>45</v>
      </c>
      <c r="W23" s="7">
        <v>1</v>
      </c>
      <c r="X23" s="7" t="s">
        <v>116</v>
      </c>
      <c r="Y23" s="7">
        <v>50</v>
      </c>
      <c r="Z23" s="7" t="s">
        <v>117</v>
      </c>
      <c r="AA23" s="7" t="s">
        <v>44</v>
      </c>
      <c r="AB23" s="7">
        <v>103717</v>
      </c>
      <c r="AC23" s="7" t="s">
        <v>367</v>
      </c>
      <c r="AD23" s="7" t="s">
        <v>368</v>
      </c>
      <c r="AE23" s="7">
        <v>579</v>
      </c>
      <c r="AF23" s="7">
        <v>38464</v>
      </c>
      <c r="AG23" s="7">
        <v>28720</v>
      </c>
      <c r="AH23" s="12">
        <v>170912623688156</v>
      </c>
      <c r="AI23" s="7">
        <v>56</v>
      </c>
      <c r="AJ23" s="7">
        <f t="shared" si="2"/>
        <v>17.091262368815599</v>
      </c>
    </row>
    <row r="24" spans="1:36" ht="14.25" customHeight="1">
      <c r="A24" s="7" t="s">
        <v>369</v>
      </c>
      <c r="B24" s="7">
        <v>1178</v>
      </c>
      <c r="C24" s="7">
        <v>1100804</v>
      </c>
      <c r="D24" s="7" t="s">
        <v>112</v>
      </c>
      <c r="E24" s="7" t="s">
        <v>113</v>
      </c>
      <c r="F24" s="7" t="s">
        <v>114</v>
      </c>
      <c r="G24" s="7" t="s">
        <v>44</v>
      </c>
      <c r="H24" s="7" t="s">
        <v>44</v>
      </c>
      <c r="I24" s="7" t="s">
        <v>45</v>
      </c>
      <c r="J24" s="7" t="s">
        <v>44</v>
      </c>
      <c r="K24" s="7">
        <v>-100</v>
      </c>
      <c r="L24" s="7">
        <v>-1</v>
      </c>
      <c r="M24" s="7">
        <v>0</v>
      </c>
      <c r="N24" s="7" t="s">
        <v>115</v>
      </c>
      <c r="O24" s="7">
        <v>0</v>
      </c>
      <c r="P24" s="7">
        <v>0</v>
      </c>
      <c r="Q24" s="7">
        <v>31</v>
      </c>
      <c r="R24" s="7">
        <v>1651</v>
      </c>
      <c r="S24" s="7">
        <v>1</v>
      </c>
      <c r="T24" s="7">
        <v>1</v>
      </c>
      <c r="U24" s="7">
        <v>1</v>
      </c>
      <c r="V24" s="7" t="s">
        <v>45</v>
      </c>
      <c r="W24" s="7">
        <v>1</v>
      </c>
      <c r="X24" s="7" t="s">
        <v>116</v>
      </c>
      <c r="Y24" s="7">
        <v>50</v>
      </c>
      <c r="Z24" s="7" t="s">
        <v>117</v>
      </c>
      <c r="AA24" s="7" t="s">
        <v>44</v>
      </c>
      <c r="AB24" s="7">
        <v>103717</v>
      </c>
      <c r="AC24" s="7" t="s">
        <v>370</v>
      </c>
      <c r="AD24" s="7" t="s">
        <v>371</v>
      </c>
      <c r="AE24" s="7">
        <v>605</v>
      </c>
      <c r="AF24" s="7">
        <v>44137</v>
      </c>
      <c r="AG24" s="7">
        <v>29025</v>
      </c>
      <c r="AH24" s="12">
        <v>170462151424288</v>
      </c>
      <c r="AI24" s="7">
        <v>66</v>
      </c>
      <c r="AJ24" s="7">
        <f t="shared" si="2"/>
        <v>17.0462151424288</v>
      </c>
    </row>
    <row r="25" spans="1:36" ht="14.25" customHeight="1">
      <c r="A25" s="7" t="s">
        <v>372</v>
      </c>
      <c r="B25" s="7">
        <v>1178</v>
      </c>
      <c r="C25" s="7">
        <v>1100804</v>
      </c>
      <c r="D25" s="7" t="s">
        <v>112</v>
      </c>
      <c r="E25" s="7" t="s">
        <v>113</v>
      </c>
      <c r="F25" s="7" t="s">
        <v>114</v>
      </c>
      <c r="G25" s="7" t="s">
        <v>44</v>
      </c>
      <c r="H25" s="7" t="s">
        <v>44</v>
      </c>
      <c r="I25" s="7" t="s">
        <v>45</v>
      </c>
      <c r="J25" s="7" t="s">
        <v>44</v>
      </c>
      <c r="K25" s="7">
        <v>-100</v>
      </c>
      <c r="L25" s="7">
        <v>-1</v>
      </c>
      <c r="M25" s="7">
        <v>0</v>
      </c>
      <c r="N25" s="7" t="s">
        <v>115</v>
      </c>
      <c r="O25" s="7">
        <v>0</v>
      </c>
      <c r="P25" s="7">
        <v>0</v>
      </c>
      <c r="Q25" s="7">
        <v>31</v>
      </c>
      <c r="R25" s="7">
        <v>1100</v>
      </c>
      <c r="S25" s="7">
        <v>1</v>
      </c>
      <c r="T25" s="7">
        <v>1</v>
      </c>
      <c r="U25" s="7">
        <v>1</v>
      </c>
      <c r="V25" s="7" t="s">
        <v>45</v>
      </c>
      <c r="W25" s="7">
        <v>1</v>
      </c>
      <c r="X25" s="7" t="s">
        <v>116</v>
      </c>
      <c r="Y25" s="7">
        <v>50</v>
      </c>
      <c r="Z25" s="7" t="s">
        <v>117</v>
      </c>
      <c r="AA25" s="7" t="s">
        <v>44</v>
      </c>
      <c r="AB25" s="7">
        <v>103717</v>
      </c>
      <c r="AC25" s="7" t="s">
        <v>373</v>
      </c>
      <c r="AD25" s="7" t="s">
        <v>374</v>
      </c>
      <c r="AE25" s="7">
        <v>763</v>
      </c>
      <c r="AF25" s="7">
        <v>46295</v>
      </c>
      <c r="AG25" s="7">
        <v>32575</v>
      </c>
      <c r="AH25" s="12">
        <v>170385704647676</v>
      </c>
      <c r="AI25" s="7">
        <v>31</v>
      </c>
      <c r="AJ25" s="7">
        <f t="shared" si="2"/>
        <v>17.038570464767599</v>
      </c>
    </row>
    <row r="26" spans="1:36" ht="14.25" customHeight="1">
      <c r="A26" s="7" t="s">
        <v>375</v>
      </c>
      <c r="B26" s="7">
        <v>1178</v>
      </c>
      <c r="C26" s="7">
        <v>1100804</v>
      </c>
      <c r="D26" s="7" t="s">
        <v>112</v>
      </c>
      <c r="E26" s="7" t="s">
        <v>113</v>
      </c>
      <c r="F26" s="7" t="s">
        <v>114</v>
      </c>
      <c r="G26" s="7" t="s">
        <v>44</v>
      </c>
      <c r="H26" s="7" t="s">
        <v>44</v>
      </c>
      <c r="I26" s="7" t="s">
        <v>45</v>
      </c>
      <c r="J26" s="7" t="s">
        <v>44</v>
      </c>
      <c r="K26" s="7">
        <v>-100</v>
      </c>
      <c r="L26" s="7">
        <v>-1</v>
      </c>
      <c r="M26" s="7">
        <v>0</v>
      </c>
      <c r="N26" s="7" t="s">
        <v>115</v>
      </c>
      <c r="O26" s="7">
        <v>0</v>
      </c>
      <c r="P26" s="7">
        <v>0</v>
      </c>
      <c r="Q26" s="7">
        <v>31</v>
      </c>
      <c r="R26" s="7">
        <v>819</v>
      </c>
      <c r="S26" s="7">
        <v>1</v>
      </c>
      <c r="T26" s="7">
        <v>1</v>
      </c>
      <c r="U26" s="7">
        <v>1</v>
      </c>
      <c r="V26" s="7" t="s">
        <v>45</v>
      </c>
      <c r="W26" s="7">
        <v>1</v>
      </c>
      <c r="X26" s="7" t="s">
        <v>116</v>
      </c>
      <c r="Y26" s="7">
        <v>50</v>
      </c>
      <c r="Z26" s="7" t="s">
        <v>117</v>
      </c>
      <c r="AA26" s="7" t="s">
        <v>44</v>
      </c>
      <c r="AB26" s="7">
        <v>103717</v>
      </c>
      <c r="AC26" s="7" t="s">
        <v>376</v>
      </c>
      <c r="AD26" s="7" t="s">
        <v>377</v>
      </c>
      <c r="AE26" s="7">
        <v>107</v>
      </c>
      <c r="AF26" s="7">
        <v>27320</v>
      </c>
      <c r="AG26" s="7">
        <v>31273</v>
      </c>
      <c r="AH26" s="12">
        <v>170312514242879</v>
      </c>
      <c r="AI26" s="7">
        <v>49</v>
      </c>
      <c r="AJ26" s="7">
        <f t="shared" si="2"/>
        <v>17.031251424287898</v>
      </c>
    </row>
    <row r="27" spans="1:36" ht="14.25" customHeight="1">
      <c r="A27" s="7" t="s">
        <v>378</v>
      </c>
      <c r="B27" s="7">
        <v>1178</v>
      </c>
      <c r="C27" s="7">
        <v>1100804</v>
      </c>
      <c r="D27" s="7" t="s">
        <v>112</v>
      </c>
      <c r="E27" s="7" t="s">
        <v>113</v>
      </c>
      <c r="F27" s="7" t="s">
        <v>114</v>
      </c>
      <c r="G27" s="7" t="s">
        <v>44</v>
      </c>
      <c r="H27" s="7" t="s">
        <v>44</v>
      </c>
      <c r="I27" s="7" t="s">
        <v>45</v>
      </c>
      <c r="J27" s="7" t="s">
        <v>44</v>
      </c>
      <c r="K27" s="7">
        <v>-100</v>
      </c>
      <c r="L27" s="7">
        <v>-1</v>
      </c>
      <c r="M27" s="7">
        <v>0</v>
      </c>
      <c r="N27" s="7" t="s">
        <v>115</v>
      </c>
      <c r="O27" s="7">
        <v>0</v>
      </c>
      <c r="P27" s="7">
        <v>0</v>
      </c>
      <c r="Q27" s="7">
        <v>31</v>
      </c>
      <c r="R27" s="7">
        <v>1198</v>
      </c>
      <c r="S27" s="7">
        <v>1</v>
      </c>
      <c r="T27" s="7">
        <v>1</v>
      </c>
      <c r="U27" s="7">
        <v>1</v>
      </c>
      <c r="V27" s="7" t="s">
        <v>45</v>
      </c>
      <c r="W27" s="7">
        <v>1</v>
      </c>
      <c r="X27" s="7" t="s">
        <v>116</v>
      </c>
      <c r="Y27" s="7">
        <v>50</v>
      </c>
      <c r="Z27" s="7" t="s">
        <v>117</v>
      </c>
      <c r="AA27" s="7" t="s">
        <v>44</v>
      </c>
      <c r="AB27" s="7">
        <v>103717</v>
      </c>
      <c r="AC27" s="7" t="s">
        <v>379</v>
      </c>
      <c r="AD27" s="7" t="s">
        <v>380</v>
      </c>
      <c r="AE27" s="7">
        <v>13</v>
      </c>
      <c r="AF27" s="7">
        <v>1122</v>
      </c>
      <c r="AG27" s="7">
        <v>34662</v>
      </c>
      <c r="AH27" s="12">
        <v>169719007496252</v>
      </c>
      <c r="AI27" s="7">
        <v>24</v>
      </c>
      <c r="AJ27" s="7">
        <f t="shared" si="2"/>
        <v>16.971900749625199</v>
      </c>
    </row>
    <row r="28" spans="1:36" ht="14.25" customHeight="1">
      <c r="A28" s="7" t="s">
        <v>381</v>
      </c>
      <c r="B28" s="7">
        <v>1178</v>
      </c>
      <c r="C28" s="7">
        <v>1100804</v>
      </c>
      <c r="D28" s="7" t="s">
        <v>112</v>
      </c>
      <c r="E28" s="7" t="s">
        <v>113</v>
      </c>
      <c r="F28" s="7" t="s">
        <v>114</v>
      </c>
      <c r="G28" s="7" t="s">
        <v>44</v>
      </c>
      <c r="H28" s="7" t="s">
        <v>44</v>
      </c>
      <c r="I28" s="7" t="s">
        <v>45</v>
      </c>
      <c r="J28" s="7" t="s">
        <v>44</v>
      </c>
      <c r="K28" s="7">
        <v>-100</v>
      </c>
      <c r="L28" s="7">
        <v>-1</v>
      </c>
      <c r="M28" s="7">
        <v>0</v>
      </c>
      <c r="N28" s="7" t="s">
        <v>115</v>
      </c>
      <c r="O28" s="7">
        <v>0</v>
      </c>
      <c r="P28" s="7">
        <v>0</v>
      </c>
      <c r="Q28" s="7">
        <v>31</v>
      </c>
      <c r="R28" s="7">
        <v>593</v>
      </c>
      <c r="S28" s="7">
        <v>1</v>
      </c>
      <c r="T28" s="7">
        <v>1</v>
      </c>
      <c r="U28" s="7">
        <v>1</v>
      </c>
      <c r="V28" s="7" t="s">
        <v>45</v>
      </c>
      <c r="W28" s="7">
        <v>1</v>
      </c>
      <c r="X28" s="7" t="s">
        <v>116</v>
      </c>
      <c r="Y28" s="7">
        <v>50</v>
      </c>
      <c r="Z28" s="7" t="s">
        <v>117</v>
      </c>
      <c r="AA28" s="7" t="s">
        <v>44</v>
      </c>
      <c r="AB28" s="7">
        <v>103717</v>
      </c>
      <c r="AC28" s="7" t="s">
        <v>382</v>
      </c>
      <c r="AD28" s="7" t="s">
        <v>383</v>
      </c>
      <c r="AE28" s="7">
        <v>634</v>
      </c>
      <c r="AF28" s="7">
        <v>37882</v>
      </c>
      <c r="AG28" s="7">
        <v>32027</v>
      </c>
      <c r="AH28" s="12">
        <v>16931971964018</v>
      </c>
      <c r="AI28" s="7">
        <v>60</v>
      </c>
      <c r="AJ28" s="7">
        <f>AH28/1000000000000</f>
        <v>16.931971964018</v>
      </c>
    </row>
    <row r="29" spans="1:36" ht="14.25" customHeight="1">
      <c r="A29" s="7" t="s">
        <v>384</v>
      </c>
      <c r="B29" s="7">
        <v>1178</v>
      </c>
      <c r="C29" s="7">
        <v>1100804</v>
      </c>
      <c r="D29" s="7" t="s">
        <v>112</v>
      </c>
      <c r="E29" s="7" t="s">
        <v>113</v>
      </c>
      <c r="F29" s="7" t="s">
        <v>114</v>
      </c>
      <c r="G29" s="7" t="s">
        <v>44</v>
      </c>
      <c r="H29" s="7" t="s">
        <v>44</v>
      </c>
      <c r="I29" s="7" t="s">
        <v>45</v>
      </c>
      <c r="J29" s="7" t="s">
        <v>44</v>
      </c>
      <c r="K29" s="7">
        <v>-100</v>
      </c>
      <c r="L29" s="7">
        <v>-1</v>
      </c>
      <c r="M29" s="7">
        <v>0</v>
      </c>
      <c r="N29" s="7" t="s">
        <v>115</v>
      </c>
      <c r="O29" s="7">
        <v>0</v>
      </c>
      <c r="P29" s="7">
        <v>0</v>
      </c>
      <c r="Q29" s="7">
        <v>31</v>
      </c>
      <c r="R29" s="7">
        <v>1408</v>
      </c>
      <c r="S29" s="7">
        <v>1</v>
      </c>
      <c r="T29" s="7">
        <v>1</v>
      </c>
      <c r="U29" s="7">
        <v>1</v>
      </c>
      <c r="V29" s="7" t="s">
        <v>45</v>
      </c>
      <c r="W29" s="7">
        <v>1</v>
      </c>
      <c r="X29" s="7" t="s">
        <v>116</v>
      </c>
      <c r="Y29" s="7">
        <v>50</v>
      </c>
      <c r="Z29" s="7" t="s">
        <v>117</v>
      </c>
      <c r="AA29" s="7" t="s">
        <v>44</v>
      </c>
      <c r="AB29" s="7">
        <v>103717</v>
      </c>
      <c r="AC29" s="7" t="s">
        <v>385</v>
      </c>
      <c r="AD29" s="7" t="s">
        <v>386</v>
      </c>
      <c r="AE29" s="7">
        <v>177</v>
      </c>
      <c r="AF29" s="7">
        <v>44692</v>
      </c>
      <c r="AG29" s="7">
        <v>31387</v>
      </c>
      <c r="AH29" s="12">
        <v>168254112443778</v>
      </c>
      <c r="AI29" s="7">
        <v>25</v>
      </c>
      <c r="AJ29" s="7">
        <f t="shared" ref="AJ29:AJ67" si="3">AH29/10000000000000</f>
        <v>16.825411244377801</v>
      </c>
    </row>
    <row r="30" spans="1:36" ht="14.25" customHeight="1">
      <c r="A30" s="7" t="s">
        <v>387</v>
      </c>
      <c r="B30" s="7">
        <v>1178</v>
      </c>
      <c r="C30" s="7">
        <v>1100804</v>
      </c>
      <c r="D30" s="7" t="s">
        <v>112</v>
      </c>
      <c r="E30" s="7" t="s">
        <v>113</v>
      </c>
      <c r="F30" s="7" t="s">
        <v>114</v>
      </c>
      <c r="G30" s="7" t="s">
        <v>44</v>
      </c>
      <c r="H30" s="7" t="s">
        <v>44</v>
      </c>
      <c r="I30" s="7" t="s">
        <v>45</v>
      </c>
      <c r="J30" s="7" t="s">
        <v>44</v>
      </c>
      <c r="K30" s="7">
        <v>-100</v>
      </c>
      <c r="L30" s="7">
        <v>-1</v>
      </c>
      <c r="M30" s="7">
        <v>0</v>
      </c>
      <c r="N30" s="7" t="s">
        <v>115</v>
      </c>
      <c r="O30" s="7">
        <v>0</v>
      </c>
      <c r="P30" s="7">
        <v>0</v>
      </c>
      <c r="Q30" s="7">
        <v>31</v>
      </c>
      <c r="R30" s="7">
        <v>150</v>
      </c>
      <c r="S30" s="7">
        <v>1</v>
      </c>
      <c r="T30" s="7">
        <v>1</v>
      </c>
      <c r="U30" s="7">
        <v>1</v>
      </c>
      <c r="V30" s="7" t="s">
        <v>45</v>
      </c>
      <c r="W30" s="7">
        <v>1</v>
      </c>
      <c r="X30" s="7" t="s">
        <v>116</v>
      </c>
      <c r="Y30" s="7">
        <v>50</v>
      </c>
      <c r="Z30" s="7" t="s">
        <v>117</v>
      </c>
      <c r="AA30" s="7" t="s">
        <v>44</v>
      </c>
      <c r="AB30" s="7">
        <v>103717</v>
      </c>
      <c r="AC30" s="7" t="s">
        <v>271</v>
      </c>
      <c r="AD30" s="7" t="s">
        <v>272</v>
      </c>
      <c r="AE30" s="7">
        <v>151</v>
      </c>
      <c r="AF30" s="7">
        <v>14261</v>
      </c>
      <c r="AG30" s="7">
        <v>29471</v>
      </c>
      <c r="AH30" s="12">
        <v>167359533733133</v>
      </c>
      <c r="AI30" s="7">
        <v>3</v>
      </c>
      <c r="AJ30" s="7">
        <f t="shared" si="3"/>
        <v>16.735953373313301</v>
      </c>
    </row>
    <row r="31" spans="1:36" ht="14.25" customHeight="1">
      <c r="A31" s="7" t="s">
        <v>388</v>
      </c>
      <c r="B31" s="7">
        <v>1178</v>
      </c>
      <c r="C31" s="7">
        <v>1100804</v>
      </c>
      <c r="D31" s="7" t="s">
        <v>112</v>
      </c>
      <c r="E31" s="7" t="s">
        <v>113</v>
      </c>
      <c r="F31" s="7" t="s">
        <v>114</v>
      </c>
      <c r="G31" s="7" t="s">
        <v>44</v>
      </c>
      <c r="H31" s="7" t="s">
        <v>44</v>
      </c>
      <c r="I31" s="7" t="s">
        <v>45</v>
      </c>
      <c r="J31" s="7" t="s">
        <v>44</v>
      </c>
      <c r="K31" s="7">
        <v>-100</v>
      </c>
      <c r="L31" s="7">
        <v>-1</v>
      </c>
      <c r="M31" s="7">
        <v>0</v>
      </c>
      <c r="N31" s="7" t="s">
        <v>115</v>
      </c>
      <c r="O31" s="7">
        <v>0</v>
      </c>
      <c r="P31" s="7">
        <v>0</v>
      </c>
      <c r="Q31" s="7">
        <v>31</v>
      </c>
      <c r="R31" s="7">
        <v>380</v>
      </c>
      <c r="S31" s="7">
        <v>1</v>
      </c>
      <c r="T31" s="7">
        <v>1</v>
      </c>
      <c r="U31" s="7">
        <v>1</v>
      </c>
      <c r="V31" s="7" t="s">
        <v>45</v>
      </c>
      <c r="W31" s="7">
        <v>1</v>
      </c>
      <c r="X31" s="7" t="s">
        <v>116</v>
      </c>
      <c r="Y31" s="7">
        <v>50</v>
      </c>
      <c r="Z31" s="7" t="s">
        <v>117</v>
      </c>
      <c r="AA31" s="7" t="s">
        <v>44</v>
      </c>
      <c r="AB31" s="7">
        <v>103717</v>
      </c>
      <c r="AC31" s="7" t="s">
        <v>389</v>
      </c>
      <c r="AD31" s="7" t="s">
        <v>390</v>
      </c>
      <c r="AE31" s="7">
        <v>183</v>
      </c>
      <c r="AF31" s="7">
        <v>28097</v>
      </c>
      <c r="AG31" s="7">
        <v>30024</v>
      </c>
      <c r="AH31" s="12">
        <v>166987370314843</v>
      </c>
      <c r="AI31" s="7">
        <v>35</v>
      </c>
      <c r="AJ31" s="7">
        <f t="shared" si="3"/>
        <v>16.698737031484299</v>
      </c>
    </row>
    <row r="32" spans="1:36" ht="14.25" customHeight="1">
      <c r="A32" s="7" t="s">
        <v>391</v>
      </c>
      <c r="B32" s="7">
        <v>1178</v>
      </c>
      <c r="C32" s="7">
        <v>1100804</v>
      </c>
      <c r="D32" s="7" t="s">
        <v>112</v>
      </c>
      <c r="E32" s="7" t="s">
        <v>113</v>
      </c>
      <c r="F32" s="7" t="s">
        <v>114</v>
      </c>
      <c r="G32" s="7" t="s">
        <v>44</v>
      </c>
      <c r="H32" s="7" t="s">
        <v>44</v>
      </c>
      <c r="I32" s="7" t="s">
        <v>45</v>
      </c>
      <c r="J32" s="7" t="s">
        <v>44</v>
      </c>
      <c r="K32" s="7">
        <v>-100</v>
      </c>
      <c r="L32" s="7">
        <v>-1</v>
      </c>
      <c r="M32" s="7">
        <v>0</v>
      </c>
      <c r="N32" s="7" t="s">
        <v>115</v>
      </c>
      <c r="O32" s="7">
        <v>0</v>
      </c>
      <c r="P32" s="7">
        <v>0</v>
      </c>
      <c r="Q32" s="7">
        <v>31</v>
      </c>
      <c r="R32" s="7">
        <v>137</v>
      </c>
      <c r="S32" s="7">
        <v>1</v>
      </c>
      <c r="T32" s="7">
        <v>1</v>
      </c>
      <c r="U32" s="7">
        <v>1</v>
      </c>
      <c r="V32" s="7" t="s">
        <v>45</v>
      </c>
      <c r="W32" s="7">
        <v>1</v>
      </c>
      <c r="X32" s="7" t="s">
        <v>116</v>
      </c>
      <c r="Y32" s="7">
        <v>50</v>
      </c>
      <c r="Z32" s="7" t="s">
        <v>117</v>
      </c>
      <c r="AA32" s="7" t="s">
        <v>44</v>
      </c>
      <c r="AB32" s="7">
        <v>103717</v>
      </c>
      <c r="AC32" s="7" t="s">
        <v>392</v>
      </c>
      <c r="AD32" s="7" t="s">
        <v>393</v>
      </c>
      <c r="AE32" s="7">
        <v>523</v>
      </c>
      <c r="AF32" s="7">
        <v>11616</v>
      </c>
      <c r="AG32" s="7">
        <v>27188</v>
      </c>
      <c r="AH32" s="12">
        <v>166881457271364</v>
      </c>
      <c r="AI32" s="7">
        <v>52</v>
      </c>
      <c r="AJ32" s="7">
        <f t="shared" si="3"/>
        <v>16.688145727136401</v>
      </c>
    </row>
    <row r="33" spans="1:36" ht="14.25" customHeight="1">
      <c r="A33" s="7" t="s">
        <v>394</v>
      </c>
      <c r="B33" s="7">
        <v>1178</v>
      </c>
      <c r="C33" s="7">
        <v>1100804</v>
      </c>
      <c r="D33" s="7" t="s">
        <v>112</v>
      </c>
      <c r="E33" s="7" t="s">
        <v>113</v>
      </c>
      <c r="F33" s="7" t="s">
        <v>114</v>
      </c>
      <c r="G33" s="7" t="s">
        <v>44</v>
      </c>
      <c r="H33" s="7" t="s">
        <v>44</v>
      </c>
      <c r="I33" s="7" t="s">
        <v>45</v>
      </c>
      <c r="J33" s="7" t="s">
        <v>44</v>
      </c>
      <c r="K33" s="7">
        <v>-100</v>
      </c>
      <c r="L33" s="7">
        <v>-1</v>
      </c>
      <c r="M33" s="7">
        <v>0</v>
      </c>
      <c r="N33" s="7" t="s">
        <v>115</v>
      </c>
      <c r="O33" s="7">
        <v>0</v>
      </c>
      <c r="P33" s="7">
        <v>0</v>
      </c>
      <c r="Q33" s="7">
        <v>31</v>
      </c>
      <c r="R33" s="7">
        <v>787</v>
      </c>
      <c r="S33" s="7">
        <v>1</v>
      </c>
      <c r="T33" s="7">
        <v>1</v>
      </c>
      <c r="U33" s="7">
        <v>1</v>
      </c>
      <c r="V33" s="7" t="s">
        <v>45</v>
      </c>
      <c r="W33" s="7">
        <v>1</v>
      </c>
      <c r="X33" s="7" t="s">
        <v>116</v>
      </c>
      <c r="Y33" s="7">
        <v>50</v>
      </c>
      <c r="Z33" s="7" t="s">
        <v>117</v>
      </c>
      <c r="AA33" s="7" t="s">
        <v>44</v>
      </c>
      <c r="AB33" s="7">
        <v>103717</v>
      </c>
      <c r="AC33" s="7" t="s">
        <v>395</v>
      </c>
      <c r="AD33" s="7" t="s">
        <v>396</v>
      </c>
      <c r="AE33" s="7">
        <v>219</v>
      </c>
      <c r="AF33" s="7">
        <v>48245</v>
      </c>
      <c r="AG33" s="7">
        <v>31139</v>
      </c>
      <c r="AH33" s="12">
        <v>166809386806597</v>
      </c>
      <c r="AI33" s="7">
        <v>57</v>
      </c>
      <c r="AJ33" s="7">
        <f t="shared" si="3"/>
        <v>16.6809386806597</v>
      </c>
    </row>
    <row r="34" spans="1:36" ht="14.25" customHeight="1">
      <c r="A34" s="7" t="s">
        <v>397</v>
      </c>
      <c r="B34" s="7">
        <v>1178</v>
      </c>
      <c r="C34" s="7">
        <v>1100804</v>
      </c>
      <c r="D34" s="7" t="s">
        <v>112</v>
      </c>
      <c r="E34" s="7" t="s">
        <v>113</v>
      </c>
      <c r="F34" s="7" t="s">
        <v>114</v>
      </c>
      <c r="G34" s="7" t="s">
        <v>44</v>
      </c>
      <c r="H34" s="7" t="s">
        <v>44</v>
      </c>
      <c r="I34" s="7" t="s">
        <v>45</v>
      </c>
      <c r="J34" s="7" t="s">
        <v>44</v>
      </c>
      <c r="K34" s="7">
        <v>-100</v>
      </c>
      <c r="L34" s="7">
        <v>-1</v>
      </c>
      <c r="M34" s="7">
        <v>0</v>
      </c>
      <c r="N34" s="7" t="s">
        <v>115</v>
      </c>
      <c r="O34" s="7">
        <v>0</v>
      </c>
      <c r="P34" s="7">
        <v>0</v>
      </c>
      <c r="Q34" s="7">
        <v>31</v>
      </c>
      <c r="R34" s="7">
        <v>580</v>
      </c>
      <c r="S34" s="7">
        <v>1</v>
      </c>
      <c r="T34" s="7">
        <v>1</v>
      </c>
      <c r="U34" s="7">
        <v>1</v>
      </c>
      <c r="V34" s="7" t="s">
        <v>45</v>
      </c>
      <c r="W34" s="7">
        <v>1</v>
      </c>
      <c r="X34" s="7" t="s">
        <v>116</v>
      </c>
      <c r="Y34" s="7">
        <v>50</v>
      </c>
      <c r="Z34" s="7" t="s">
        <v>117</v>
      </c>
      <c r="AA34" s="7" t="s">
        <v>44</v>
      </c>
      <c r="AB34" s="7">
        <v>103717</v>
      </c>
      <c r="AC34" s="7" t="s">
        <v>398</v>
      </c>
      <c r="AD34" s="7" t="s">
        <v>399</v>
      </c>
      <c r="AE34" s="7">
        <v>695</v>
      </c>
      <c r="AF34" s="7">
        <v>49711</v>
      </c>
      <c r="AG34" s="7">
        <v>32699</v>
      </c>
      <c r="AH34" s="12">
        <v>165927587706147</v>
      </c>
      <c r="AI34" s="7">
        <v>41</v>
      </c>
      <c r="AJ34" s="7">
        <f t="shared" si="3"/>
        <v>16.592758770614701</v>
      </c>
    </row>
    <row r="35" spans="1:36" ht="14.25" customHeight="1">
      <c r="A35" s="7" t="s">
        <v>400</v>
      </c>
      <c r="B35" s="7">
        <v>1178</v>
      </c>
      <c r="C35" s="7">
        <v>1100804</v>
      </c>
      <c r="D35" s="7" t="s">
        <v>112</v>
      </c>
      <c r="E35" s="7" t="s">
        <v>113</v>
      </c>
      <c r="F35" s="7" t="s">
        <v>114</v>
      </c>
      <c r="G35" s="7" t="s">
        <v>44</v>
      </c>
      <c r="H35" s="7" t="s">
        <v>44</v>
      </c>
      <c r="I35" s="7" t="s">
        <v>45</v>
      </c>
      <c r="J35" s="7" t="s">
        <v>44</v>
      </c>
      <c r="K35" s="7">
        <v>-100</v>
      </c>
      <c r="L35" s="7">
        <v>-1</v>
      </c>
      <c r="M35" s="7">
        <v>0</v>
      </c>
      <c r="N35" s="7" t="s">
        <v>115</v>
      </c>
      <c r="O35" s="7">
        <v>0</v>
      </c>
      <c r="P35" s="7">
        <v>0</v>
      </c>
      <c r="Q35" s="7">
        <v>31</v>
      </c>
      <c r="R35" s="7">
        <v>632</v>
      </c>
      <c r="S35" s="7">
        <v>1</v>
      </c>
      <c r="T35" s="7">
        <v>1</v>
      </c>
      <c r="U35" s="7">
        <v>1</v>
      </c>
      <c r="V35" s="7" t="s">
        <v>45</v>
      </c>
      <c r="W35" s="7">
        <v>1</v>
      </c>
      <c r="X35" s="7" t="s">
        <v>116</v>
      </c>
      <c r="Y35" s="7">
        <v>50</v>
      </c>
      <c r="Z35" s="7" t="s">
        <v>117</v>
      </c>
      <c r="AA35" s="7" t="s">
        <v>44</v>
      </c>
      <c r="AB35" s="7">
        <v>103717</v>
      </c>
      <c r="AC35" s="7" t="s">
        <v>401</v>
      </c>
      <c r="AD35" s="7" t="s">
        <v>402</v>
      </c>
      <c r="AE35" s="7">
        <v>21</v>
      </c>
      <c r="AF35" s="7">
        <v>23956</v>
      </c>
      <c r="AG35" s="7">
        <v>31417</v>
      </c>
      <c r="AH35" s="12">
        <v>165196976011994</v>
      </c>
      <c r="AI35" s="7">
        <v>62</v>
      </c>
      <c r="AJ35" s="7">
        <f t="shared" si="3"/>
        <v>16.5196976011994</v>
      </c>
    </row>
    <row r="36" spans="1:36" ht="14.25" customHeight="1">
      <c r="A36" s="7" t="s">
        <v>403</v>
      </c>
      <c r="B36" s="7">
        <v>1178</v>
      </c>
      <c r="C36" s="7">
        <v>1100804</v>
      </c>
      <c r="D36" s="7" t="s">
        <v>112</v>
      </c>
      <c r="E36" s="7" t="s">
        <v>113</v>
      </c>
      <c r="F36" s="7" t="s">
        <v>114</v>
      </c>
      <c r="G36" s="7" t="s">
        <v>44</v>
      </c>
      <c r="H36" s="7" t="s">
        <v>44</v>
      </c>
      <c r="I36" s="7" t="s">
        <v>45</v>
      </c>
      <c r="J36" s="7" t="s">
        <v>44</v>
      </c>
      <c r="K36" s="7">
        <v>-100</v>
      </c>
      <c r="L36" s="7">
        <v>-1</v>
      </c>
      <c r="M36" s="7">
        <v>0</v>
      </c>
      <c r="N36" s="7" t="s">
        <v>115</v>
      </c>
      <c r="O36" s="7">
        <v>0</v>
      </c>
      <c r="P36" s="7">
        <v>0</v>
      </c>
      <c r="Q36" s="7">
        <v>31</v>
      </c>
      <c r="R36" s="7">
        <v>281</v>
      </c>
      <c r="S36" s="7">
        <v>1</v>
      </c>
      <c r="T36" s="7">
        <v>1</v>
      </c>
      <c r="U36" s="7">
        <v>1</v>
      </c>
      <c r="V36" s="7" t="s">
        <v>45</v>
      </c>
      <c r="W36" s="7">
        <v>1</v>
      </c>
      <c r="X36" s="7" t="s">
        <v>116</v>
      </c>
      <c r="Y36" s="7">
        <v>50</v>
      </c>
      <c r="Z36" s="7" t="s">
        <v>117</v>
      </c>
      <c r="AA36" s="7" t="s">
        <v>44</v>
      </c>
      <c r="AB36" s="7">
        <v>103717</v>
      </c>
      <c r="AC36" s="7" t="s">
        <v>404</v>
      </c>
      <c r="AD36" s="7" t="s">
        <v>405</v>
      </c>
      <c r="AE36" s="7">
        <v>234</v>
      </c>
      <c r="AF36" s="7">
        <v>31904</v>
      </c>
      <c r="AG36" s="7">
        <v>27643</v>
      </c>
      <c r="AH36" s="12">
        <v>164931809595202</v>
      </c>
      <c r="AI36" s="7">
        <v>39</v>
      </c>
      <c r="AJ36" s="7">
        <f t="shared" si="3"/>
        <v>16.493180959520199</v>
      </c>
    </row>
    <row r="37" spans="1:36" ht="14.25" customHeight="1">
      <c r="A37" s="7" t="s">
        <v>406</v>
      </c>
      <c r="B37" s="7">
        <v>1178</v>
      </c>
      <c r="C37" s="7">
        <v>1100804</v>
      </c>
      <c r="D37" s="7" t="s">
        <v>112</v>
      </c>
      <c r="E37" s="7" t="s">
        <v>113</v>
      </c>
      <c r="F37" s="7" t="s">
        <v>114</v>
      </c>
      <c r="G37" s="7" t="s">
        <v>44</v>
      </c>
      <c r="H37" s="7" t="s">
        <v>44</v>
      </c>
      <c r="I37" s="7" t="s">
        <v>45</v>
      </c>
      <c r="J37" s="7" t="s">
        <v>44</v>
      </c>
      <c r="K37" s="7">
        <v>-100</v>
      </c>
      <c r="L37" s="7">
        <v>-1</v>
      </c>
      <c r="M37" s="7">
        <v>0</v>
      </c>
      <c r="N37" s="7" t="s">
        <v>115</v>
      </c>
      <c r="O37" s="7">
        <v>0</v>
      </c>
      <c r="P37" s="7">
        <v>0</v>
      </c>
      <c r="Q37" s="7">
        <v>31</v>
      </c>
      <c r="R37" s="7">
        <v>500</v>
      </c>
      <c r="S37" s="7">
        <v>1</v>
      </c>
      <c r="T37" s="7">
        <v>1</v>
      </c>
      <c r="U37" s="7">
        <v>1</v>
      </c>
      <c r="V37" s="7" t="s">
        <v>45</v>
      </c>
      <c r="W37" s="7">
        <v>1</v>
      </c>
      <c r="X37" s="7" t="s">
        <v>116</v>
      </c>
      <c r="Y37" s="7">
        <v>50</v>
      </c>
      <c r="Z37" s="7" t="s">
        <v>117</v>
      </c>
      <c r="AA37" s="7" t="s">
        <v>44</v>
      </c>
      <c r="AB37" s="7">
        <v>103717</v>
      </c>
      <c r="AC37" s="7" t="s">
        <v>407</v>
      </c>
      <c r="AD37" s="7" t="s">
        <v>408</v>
      </c>
      <c r="AE37" s="7">
        <v>181</v>
      </c>
      <c r="AF37" s="7">
        <v>42154</v>
      </c>
      <c r="AG37" s="7">
        <v>31085</v>
      </c>
      <c r="AH37" s="12">
        <v>164094205397301</v>
      </c>
      <c r="AI37" s="7">
        <v>34</v>
      </c>
      <c r="AJ37" s="7">
        <f t="shared" si="3"/>
        <v>16.4094205397301</v>
      </c>
    </row>
    <row r="38" spans="1:36" ht="14.25" customHeight="1">
      <c r="A38" s="7" t="s">
        <v>409</v>
      </c>
      <c r="B38" s="7">
        <v>1178</v>
      </c>
      <c r="C38" s="7">
        <v>1100804</v>
      </c>
      <c r="D38" s="7" t="s">
        <v>112</v>
      </c>
      <c r="E38" s="7" t="s">
        <v>113</v>
      </c>
      <c r="F38" s="7" t="s">
        <v>114</v>
      </c>
      <c r="G38" s="7" t="s">
        <v>44</v>
      </c>
      <c r="H38" s="7" t="s">
        <v>44</v>
      </c>
      <c r="I38" s="7" t="s">
        <v>45</v>
      </c>
      <c r="J38" s="7" t="s">
        <v>44</v>
      </c>
      <c r="K38" s="7">
        <v>-100</v>
      </c>
      <c r="L38" s="7">
        <v>-1</v>
      </c>
      <c r="M38" s="7">
        <v>0</v>
      </c>
      <c r="N38" s="7" t="s">
        <v>115</v>
      </c>
      <c r="O38" s="7">
        <v>0</v>
      </c>
      <c r="P38" s="7">
        <v>0</v>
      </c>
      <c r="Q38" s="7">
        <v>31</v>
      </c>
      <c r="R38" s="7">
        <v>484</v>
      </c>
      <c r="S38" s="7">
        <v>1</v>
      </c>
      <c r="T38" s="7">
        <v>1</v>
      </c>
      <c r="U38" s="7">
        <v>1</v>
      </c>
      <c r="V38" s="7" t="s">
        <v>45</v>
      </c>
      <c r="W38" s="7">
        <v>1</v>
      </c>
      <c r="X38" s="7" t="s">
        <v>116</v>
      </c>
      <c r="Y38" s="7">
        <v>50</v>
      </c>
      <c r="Z38" s="7" t="s">
        <v>117</v>
      </c>
      <c r="AA38" s="7" t="s">
        <v>44</v>
      </c>
      <c r="AB38" s="7">
        <v>103717</v>
      </c>
      <c r="AC38" s="7" t="s">
        <v>410</v>
      </c>
      <c r="AD38" s="7" t="s">
        <v>411</v>
      </c>
      <c r="AE38" s="7">
        <v>178</v>
      </c>
      <c r="AF38" s="7">
        <v>42011</v>
      </c>
      <c r="AG38" s="7">
        <v>31733</v>
      </c>
      <c r="AH38" s="12">
        <v>163525197901049</v>
      </c>
      <c r="AI38" s="7">
        <v>36</v>
      </c>
      <c r="AJ38" s="7">
        <f t="shared" si="3"/>
        <v>16.3525197901049</v>
      </c>
    </row>
    <row r="39" spans="1:36" ht="14.25" customHeight="1">
      <c r="A39" s="7" t="s">
        <v>412</v>
      </c>
      <c r="B39" s="7">
        <v>1178</v>
      </c>
      <c r="C39" s="7">
        <v>1100804</v>
      </c>
      <c r="D39" s="7" t="s">
        <v>112</v>
      </c>
      <c r="E39" s="7" t="s">
        <v>113</v>
      </c>
      <c r="F39" s="7" t="s">
        <v>114</v>
      </c>
      <c r="G39" s="7" t="s">
        <v>44</v>
      </c>
      <c r="H39" s="7" t="s">
        <v>44</v>
      </c>
      <c r="I39" s="7" t="s">
        <v>45</v>
      </c>
      <c r="J39" s="7" t="s">
        <v>44</v>
      </c>
      <c r="K39" s="7">
        <v>-100</v>
      </c>
      <c r="L39" s="7">
        <v>-1</v>
      </c>
      <c r="M39" s="7">
        <v>0</v>
      </c>
      <c r="N39" s="7" t="s">
        <v>115</v>
      </c>
      <c r="O39" s="7">
        <v>0</v>
      </c>
      <c r="P39" s="7">
        <v>0</v>
      </c>
      <c r="Q39" s="7">
        <v>31</v>
      </c>
      <c r="R39" s="7">
        <v>875</v>
      </c>
      <c r="S39" s="7">
        <v>1</v>
      </c>
      <c r="T39" s="7">
        <v>1</v>
      </c>
      <c r="U39" s="7">
        <v>1</v>
      </c>
      <c r="V39" s="7" t="s">
        <v>45</v>
      </c>
      <c r="W39" s="7">
        <v>1</v>
      </c>
      <c r="X39" s="7" t="s">
        <v>116</v>
      </c>
      <c r="Y39" s="7">
        <v>50</v>
      </c>
      <c r="Z39" s="7" t="s">
        <v>117</v>
      </c>
      <c r="AA39" s="7" t="s">
        <v>44</v>
      </c>
      <c r="AB39" s="7">
        <v>103717</v>
      </c>
      <c r="AC39" s="7" t="s">
        <v>413</v>
      </c>
      <c r="AD39" s="7" t="s">
        <v>414</v>
      </c>
      <c r="AE39" s="7">
        <v>217</v>
      </c>
      <c r="AF39" s="7">
        <v>49508</v>
      </c>
      <c r="AG39" s="7">
        <v>29998</v>
      </c>
      <c r="AH39" s="12">
        <v>163028728635682</v>
      </c>
      <c r="AI39" s="7">
        <v>18</v>
      </c>
      <c r="AJ39" s="7">
        <f t="shared" si="3"/>
        <v>16.302872863568201</v>
      </c>
    </row>
    <row r="40" spans="1:36" ht="14.25" customHeight="1">
      <c r="A40" s="7" t="s">
        <v>415</v>
      </c>
      <c r="B40" s="7">
        <v>1178</v>
      </c>
      <c r="C40" s="7">
        <v>1100804</v>
      </c>
      <c r="D40" s="7" t="s">
        <v>112</v>
      </c>
      <c r="E40" s="7" t="s">
        <v>113</v>
      </c>
      <c r="F40" s="7" t="s">
        <v>114</v>
      </c>
      <c r="G40" s="7" t="s">
        <v>44</v>
      </c>
      <c r="H40" s="7" t="s">
        <v>44</v>
      </c>
      <c r="I40" s="7" t="s">
        <v>45</v>
      </c>
      <c r="J40" s="7" t="s">
        <v>44</v>
      </c>
      <c r="K40" s="7">
        <v>-100</v>
      </c>
      <c r="L40" s="7">
        <v>-1</v>
      </c>
      <c r="M40" s="7">
        <v>0</v>
      </c>
      <c r="N40" s="7" t="s">
        <v>115</v>
      </c>
      <c r="O40" s="7">
        <v>0</v>
      </c>
      <c r="P40" s="7">
        <v>0</v>
      </c>
      <c r="Q40" s="7">
        <v>31</v>
      </c>
      <c r="R40" s="7">
        <v>875</v>
      </c>
      <c r="S40" s="7">
        <v>1</v>
      </c>
      <c r="T40" s="7">
        <v>1</v>
      </c>
      <c r="U40" s="7">
        <v>1</v>
      </c>
      <c r="V40" s="7" t="s">
        <v>45</v>
      </c>
      <c r="W40" s="7">
        <v>1</v>
      </c>
      <c r="X40" s="7" t="s">
        <v>116</v>
      </c>
      <c r="Y40" s="7">
        <v>50</v>
      </c>
      <c r="Z40" s="7" t="s">
        <v>117</v>
      </c>
      <c r="AA40" s="7" t="s">
        <v>44</v>
      </c>
      <c r="AB40" s="7">
        <v>103717</v>
      </c>
      <c r="AC40" s="7" t="s">
        <v>413</v>
      </c>
      <c r="AD40" s="7" t="s">
        <v>414</v>
      </c>
      <c r="AE40" s="7">
        <v>217</v>
      </c>
      <c r="AF40" s="7">
        <v>49508</v>
      </c>
      <c r="AG40" s="7">
        <v>29998</v>
      </c>
      <c r="AH40" s="12">
        <v>163028728635682</v>
      </c>
      <c r="AI40" s="7">
        <v>19</v>
      </c>
      <c r="AJ40" s="7">
        <f t="shared" si="3"/>
        <v>16.302872863568201</v>
      </c>
    </row>
    <row r="41" spans="1:36" ht="14.25" customHeight="1">
      <c r="A41" s="7" t="s">
        <v>416</v>
      </c>
      <c r="B41" s="7">
        <v>1178</v>
      </c>
      <c r="C41" s="7">
        <v>1100804</v>
      </c>
      <c r="D41" s="7" t="s">
        <v>112</v>
      </c>
      <c r="E41" s="7" t="s">
        <v>113</v>
      </c>
      <c r="F41" s="7" t="s">
        <v>114</v>
      </c>
      <c r="G41" s="7" t="s">
        <v>44</v>
      </c>
      <c r="H41" s="7" t="s">
        <v>44</v>
      </c>
      <c r="I41" s="7" t="s">
        <v>45</v>
      </c>
      <c r="J41" s="7" t="s">
        <v>44</v>
      </c>
      <c r="K41" s="7">
        <v>-100</v>
      </c>
      <c r="L41" s="7">
        <v>-1</v>
      </c>
      <c r="M41" s="7">
        <v>0</v>
      </c>
      <c r="N41" s="7" t="s">
        <v>115</v>
      </c>
      <c r="O41" s="7">
        <v>0</v>
      </c>
      <c r="P41" s="7">
        <v>0</v>
      </c>
      <c r="Q41" s="7">
        <v>31</v>
      </c>
      <c r="R41" s="7">
        <v>875</v>
      </c>
      <c r="S41" s="7">
        <v>1</v>
      </c>
      <c r="T41" s="7">
        <v>1</v>
      </c>
      <c r="U41" s="7">
        <v>1</v>
      </c>
      <c r="V41" s="7" t="s">
        <v>45</v>
      </c>
      <c r="W41" s="7">
        <v>1</v>
      </c>
      <c r="X41" s="7" t="s">
        <v>116</v>
      </c>
      <c r="Y41" s="7">
        <v>50</v>
      </c>
      <c r="Z41" s="7" t="s">
        <v>117</v>
      </c>
      <c r="AA41" s="7" t="s">
        <v>44</v>
      </c>
      <c r="AB41" s="7">
        <v>103717</v>
      </c>
      <c r="AC41" s="7" t="s">
        <v>413</v>
      </c>
      <c r="AD41" s="7" t="s">
        <v>414</v>
      </c>
      <c r="AE41" s="7">
        <v>217</v>
      </c>
      <c r="AF41" s="7">
        <v>49508</v>
      </c>
      <c r="AG41" s="7">
        <v>29998</v>
      </c>
      <c r="AH41" s="12">
        <v>163028728635682</v>
      </c>
      <c r="AI41" s="7">
        <v>20</v>
      </c>
      <c r="AJ41" s="7">
        <f t="shared" si="3"/>
        <v>16.302872863568201</v>
      </c>
    </row>
    <row r="42" spans="1:36" ht="14.25" customHeight="1">
      <c r="A42" s="7" t="s">
        <v>417</v>
      </c>
      <c r="B42" s="7">
        <v>1178</v>
      </c>
      <c r="C42" s="7">
        <v>1100804</v>
      </c>
      <c r="D42" s="7" t="s">
        <v>112</v>
      </c>
      <c r="E42" s="7" t="s">
        <v>113</v>
      </c>
      <c r="F42" s="7" t="s">
        <v>114</v>
      </c>
      <c r="G42" s="7" t="s">
        <v>44</v>
      </c>
      <c r="H42" s="7" t="s">
        <v>44</v>
      </c>
      <c r="I42" s="7" t="s">
        <v>45</v>
      </c>
      <c r="J42" s="7" t="s">
        <v>44</v>
      </c>
      <c r="K42" s="7">
        <v>-100</v>
      </c>
      <c r="L42" s="7">
        <v>-1</v>
      </c>
      <c r="M42" s="7">
        <v>0</v>
      </c>
      <c r="N42" s="7" t="s">
        <v>115</v>
      </c>
      <c r="O42" s="7">
        <v>0</v>
      </c>
      <c r="P42" s="7">
        <v>0</v>
      </c>
      <c r="Q42" s="7">
        <v>31</v>
      </c>
      <c r="R42" s="7">
        <v>875</v>
      </c>
      <c r="S42" s="7">
        <v>1</v>
      </c>
      <c r="T42" s="7">
        <v>1</v>
      </c>
      <c r="U42" s="7">
        <v>1</v>
      </c>
      <c r="V42" s="7" t="s">
        <v>45</v>
      </c>
      <c r="W42" s="7">
        <v>1</v>
      </c>
      <c r="X42" s="7" t="s">
        <v>116</v>
      </c>
      <c r="Y42" s="7">
        <v>50</v>
      </c>
      <c r="Z42" s="7" t="s">
        <v>117</v>
      </c>
      <c r="AA42" s="7" t="s">
        <v>44</v>
      </c>
      <c r="AB42" s="7">
        <v>103717</v>
      </c>
      <c r="AC42" s="7" t="s">
        <v>413</v>
      </c>
      <c r="AD42" s="7" t="s">
        <v>414</v>
      </c>
      <c r="AE42" s="7">
        <v>217</v>
      </c>
      <c r="AF42" s="7">
        <v>49508</v>
      </c>
      <c r="AG42" s="7">
        <v>29998</v>
      </c>
      <c r="AH42" s="12">
        <v>163028728635682</v>
      </c>
      <c r="AI42" s="7">
        <v>21</v>
      </c>
      <c r="AJ42" s="7">
        <f t="shared" si="3"/>
        <v>16.302872863568201</v>
      </c>
    </row>
    <row r="43" spans="1:36" ht="14.25" customHeight="1">
      <c r="A43" s="7" t="s">
        <v>418</v>
      </c>
      <c r="B43" s="7">
        <v>1178</v>
      </c>
      <c r="C43" s="7">
        <v>1100804</v>
      </c>
      <c r="D43" s="7" t="s">
        <v>112</v>
      </c>
      <c r="E43" s="7" t="s">
        <v>113</v>
      </c>
      <c r="F43" s="7" t="s">
        <v>114</v>
      </c>
      <c r="G43" s="7" t="s">
        <v>44</v>
      </c>
      <c r="H43" s="7" t="s">
        <v>44</v>
      </c>
      <c r="I43" s="7" t="s">
        <v>45</v>
      </c>
      <c r="J43" s="7" t="s">
        <v>44</v>
      </c>
      <c r="K43" s="7">
        <v>-100</v>
      </c>
      <c r="L43" s="7">
        <v>-1</v>
      </c>
      <c r="M43" s="7">
        <v>0</v>
      </c>
      <c r="N43" s="7" t="s">
        <v>115</v>
      </c>
      <c r="O43" s="7">
        <v>0</v>
      </c>
      <c r="P43" s="7">
        <v>0</v>
      </c>
      <c r="Q43" s="7">
        <v>31</v>
      </c>
      <c r="R43" s="7">
        <v>875</v>
      </c>
      <c r="S43" s="7">
        <v>1</v>
      </c>
      <c r="T43" s="7">
        <v>1</v>
      </c>
      <c r="U43" s="7">
        <v>1</v>
      </c>
      <c r="V43" s="7" t="s">
        <v>45</v>
      </c>
      <c r="W43" s="7">
        <v>1</v>
      </c>
      <c r="X43" s="7" t="s">
        <v>116</v>
      </c>
      <c r="Y43" s="7">
        <v>50</v>
      </c>
      <c r="Z43" s="7" t="s">
        <v>117</v>
      </c>
      <c r="AA43" s="7" t="s">
        <v>44</v>
      </c>
      <c r="AB43" s="7">
        <v>103717</v>
      </c>
      <c r="AC43" s="7" t="s">
        <v>413</v>
      </c>
      <c r="AD43" s="7" t="s">
        <v>414</v>
      </c>
      <c r="AE43" s="7">
        <v>217</v>
      </c>
      <c r="AF43" s="7">
        <v>49508</v>
      </c>
      <c r="AG43" s="7">
        <v>29998</v>
      </c>
      <c r="AH43" s="12">
        <v>163028728635682</v>
      </c>
      <c r="AI43" s="7">
        <v>22</v>
      </c>
      <c r="AJ43" s="7">
        <f t="shared" si="3"/>
        <v>16.302872863568201</v>
      </c>
    </row>
    <row r="44" spans="1:36" ht="14.25" customHeight="1">
      <c r="A44" s="7" t="s">
        <v>419</v>
      </c>
      <c r="B44" s="7">
        <v>1178</v>
      </c>
      <c r="C44" s="7">
        <v>1100804</v>
      </c>
      <c r="D44" s="7" t="s">
        <v>112</v>
      </c>
      <c r="E44" s="7" t="s">
        <v>113</v>
      </c>
      <c r="F44" s="7" t="s">
        <v>114</v>
      </c>
      <c r="G44" s="7" t="s">
        <v>44</v>
      </c>
      <c r="H44" s="7" t="s">
        <v>44</v>
      </c>
      <c r="I44" s="7" t="s">
        <v>45</v>
      </c>
      <c r="J44" s="7" t="s">
        <v>44</v>
      </c>
      <c r="K44" s="7">
        <v>-100</v>
      </c>
      <c r="L44" s="7">
        <v>-1</v>
      </c>
      <c r="M44" s="7">
        <v>0</v>
      </c>
      <c r="N44" s="7" t="s">
        <v>115</v>
      </c>
      <c r="O44" s="7">
        <v>0</v>
      </c>
      <c r="P44" s="7">
        <v>0</v>
      </c>
      <c r="Q44" s="7">
        <v>31</v>
      </c>
      <c r="R44" s="7">
        <v>810</v>
      </c>
      <c r="S44" s="7">
        <v>1</v>
      </c>
      <c r="T44" s="7">
        <v>1</v>
      </c>
      <c r="U44" s="7">
        <v>1</v>
      </c>
      <c r="V44" s="7" t="s">
        <v>45</v>
      </c>
      <c r="W44" s="7">
        <v>1</v>
      </c>
      <c r="X44" s="7" t="s">
        <v>116</v>
      </c>
      <c r="Y44" s="7">
        <v>50</v>
      </c>
      <c r="Z44" s="7" t="s">
        <v>117</v>
      </c>
      <c r="AA44" s="7" t="s">
        <v>44</v>
      </c>
      <c r="AB44" s="7">
        <v>103717</v>
      </c>
      <c r="AC44" s="7" t="s">
        <v>121</v>
      </c>
      <c r="AD44" s="7" t="s">
        <v>122</v>
      </c>
      <c r="AE44" s="7">
        <v>450</v>
      </c>
      <c r="AF44" s="7">
        <v>31581</v>
      </c>
      <c r="AG44" s="7">
        <v>34077</v>
      </c>
      <c r="AH44" s="12">
        <v>162961563718141</v>
      </c>
      <c r="AI44" s="7">
        <v>1</v>
      </c>
      <c r="AJ44" s="7">
        <f t="shared" si="3"/>
        <v>16.296156371814099</v>
      </c>
    </row>
    <row r="45" spans="1:36" ht="14.25" customHeight="1">
      <c r="A45" s="7" t="s">
        <v>420</v>
      </c>
      <c r="B45" s="7">
        <v>1178</v>
      </c>
      <c r="C45" s="7">
        <v>1100804</v>
      </c>
      <c r="D45" s="7" t="s">
        <v>112</v>
      </c>
      <c r="E45" s="7" t="s">
        <v>113</v>
      </c>
      <c r="F45" s="7" t="s">
        <v>114</v>
      </c>
      <c r="G45" s="7" t="s">
        <v>44</v>
      </c>
      <c r="H45" s="7" t="s">
        <v>44</v>
      </c>
      <c r="I45" s="7" t="s">
        <v>45</v>
      </c>
      <c r="J45" s="7" t="s">
        <v>44</v>
      </c>
      <c r="K45" s="7">
        <v>-100</v>
      </c>
      <c r="L45" s="7">
        <v>-1</v>
      </c>
      <c r="M45" s="7">
        <v>0</v>
      </c>
      <c r="N45" s="7" t="s">
        <v>115</v>
      </c>
      <c r="O45" s="7">
        <v>0</v>
      </c>
      <c r="P45" s="7">
        <v>0</v>
      </c>
      <c r="Q45" s="7">
        <v>31</v>
      </c>
      <c r="R45" s="7">
        <v>692</v>
      </c>
      <c r="S45" s="7">
        <v>1</v>
      </c>
      <c r="T45" s="7">
        <v>1</v>
      </c>
      <c r="U45" s="7">
        <v>1</v>
      </c>
      <c r="V45" s="7" t="s">
        <v>45</v>
      </c>
      <c r="W45" s="7">
        <v>1</v>
      </c>
      <c r="X45" s="7" t="s">
        <v>116</v>
      </c>
      <c r="Y45" s="7">
        <v>50</v>
      </c>
      <c r="Z45" s="7" t="s">
        <v>117</v>
      </c>
      <c r="AA45" s="7" t="s">
        <v>44</v>
      </c>
      <c r="AB45" s="7">
        <v>103717</v>
      </c>
      <c r="AC45" s="7" t="s">
        <v>421</v>
      </c>
      <c r="AD45" s="7" t="s">
        <v>422</v>
      </c>
      <c r="AE45" s="7">
        <v>843</v>
      </c>
      <c r="AF45" s="7">
        <v>36689</v>
      </c>
      <c r="AG45" s="7">
        <v>33159</v>
      </c>
      <c r="AH45" s="12">
        <v>162832325337331</v>
      </c>
      <c r="AI45" s="7">
        <v>46</v>
      </c>
      <c r="AJ45" s="7">
        <f t="shared" si="3"/>
        <v>16.283232533733099</v>
      </c>
    </row>
    <row r="46" spans="1:36" ht="14.25" customHeight="1">
      <c r="A46" s="7" t="s">
        <v>423</v>
      </c>
      <c r="B46" s="7">
        <v>1178</v>
      </c>
      <c r="C46" s="7">
        <v>1100804</v>
      </c>
      <c r="D46" s="7" t="s">
        <v>112</v>
      </c>
      <c r="E46" s="7" t="s">
        <v>113</v>
      </c>
      <c r="F46" s="7" t="s">
        <v>114</v>
      </c>
      <c r="G46" s="7" t="s">
        <v>44</v>
      </c>
      <c r="H46" s="7" t="s">
        <v>44</v>
      </c>
      <c r="I46" s="7" t="s">
        <v>45</v>
      </c>
      <c r="J46" s="7" t="s">
        <v>44</v>
      </c>
      <c r="K46" s="7">
        <v>-100</v>
      </c>
      <c r="L46" s="7">
        <v>-1</v>
      </c>
      <c r="M46" s="7">
        <v>0</v>
      </c>
      <c r="N46" s="7" t="s">
        <v>115</v>
      </c>
      <c r="O46" s="7">
        <v>0</v>
      </c>
      <c r="P46" s="7">
        <v>0</v>
      </c>
      <c r="Q46" s="7">
        <v>31</v>
      </c>
      <c r="R46" s="7">
        <v>81</v>
      </c>
      <c r="S46" s="7">
        <v>1</v>
      </c>
      <c r="T46" s="7">
        <v>1</v>
      </c>
      <c r="U46" s="7">
        <v>1</v>
      </c>
      <c r="V46" s="7" t="s">
        <v>45</v>
      </c>
      <c r="W46" s="7">
        <v>1</v>
      </c>
      <c r="X46" s="7" t="s">
        <v>116</v>
      </c>
      <c r="Y46" s="7">
        <v>50</v>
      </c>
      <c r="Z46" s="7" t="s">
        <v>117</v>
      </c>
      <c r="AA46" s="7" t="s">
        <v>44</v>
      </c>
      <c r="AB46" s="7">
        <v>103717</v>
      </c>
      <c r="AC46" s="7" t="s">
        <v>424</v>
      </c>
      <c r="AD46" s="7" t="s">
        <v>425</v>
      </c>
      <c r="AE46" s="7">
        <v>946</v>
      </c>
      <c r="AF46" s="7">
        <v>12710</v>
      </c>
      <c r="AG46" s="7">
        <v>32718</v>
      </c>
      <c r="AH46" s="12">
        <v>161785970014993</v>
      </c>
      <c r="AI46" s="7">
        <v>38</v>
      </c>
      <c r="AJ46" s="7">
        <f t="shared" si="3"/>
        <v>16.178597001499298</v>
      </c>
    </row>
    <row r="47" spans="1:36" ht="14.25" customHeight="1">
      <c r="A47" s="7" t="s">
        <v>426</v>
      </c>
      <c r="B47" s="7">
        <v>1178</v>
      </c>
      <c r="C47" s="7">
        <v>1100804</v>
      </c>
      <c r="D47" s="7" t="s">
        <v>112</v>
      </c>
      <c r="E47" s="7" t="s">
        <v>113</v>
      </c>
      <c r="F47" s="7" t="s">
        <v>114</v>
      </c>
      <c r="G47" s="7" t="s">
        <v>44</v>
      </c>
      <c r="H47" s="7" t="s">
        <v>44</v>
      </c>
      <c r="I47" s="7" t="s">
        <v>45</v>
      </c>
      <c r="J47" s="7" t="s">
        <v>44</v>
      </c>
      <c r="K47" s="7">
        <v>-100</v>
      </c>
      <c r="L47" s="7">
        <v>-1</v>
      </c>
      <c r="M47" s="7">
        <v>0</v>
      </c>
      <c r="N47" s="7" t="s">
        <v>115</v>
      </c>
      <c r="O47" s="7">
        <v>0</v>
      </c>
      <c r="P47" s="7">
        <v>0</v>
      </c>
      <c r="Q47" s="7">
        <v>31</v>
      </c>
      <c r="R47" s="7">
        <v>186</v>
      </c>
      <c r="S47" s="7">
        <v>1</v>
      </c>
      <c r="T47" s="7">
        <v>1</v>
      </c>
      <c r="U47" s="7">
        <v>1</v>
      </c>
      <c r="V47" s="7" t="s">
        <v>45</v>
      </c>
      <c r="W47" s="7">
        <v>1</v>
      </c>
      <c r="X47" s="7" t="s">
        <v>116</v>
      </c>
      <c r="Y47" s="7">
        <v>50</v>
      </c>
      <c r="Z47" s="7" t="s">
        <v>117</v>
      </c>
      <c r="AA47" s="7" t="s">
        <v>44</v>
      </c>
      <c r="AB47" s="7">
        <v>103717</v>
      </c>
      <c r="AC47" s="7" t="s">
        <v>250</v>
      </c>
      <c r="AD47" s="7" t="s">
        <v>251</v>
      </c>
      <c r="AE47" s="7">
        <v>565</v>
      </c>
      <c r="AF47" s="7">
        <v>21146</v>
      </c>
      <c r="AG47" s="7">
        <v>29287</v>
      </c>
      <c r="AH47" s="12">
        <v>161766286356822</v>
      </c>
      <c r="AI47" s="7">
        <v>6</v>
      </c>
      <c r="AJ47" s="7">
        <f t="shared" si="3"/>
        <v>16.176628635682199</v>
      </c>
    </row>
    <row r="48" spans="1:36" ht="14.25" customHeight="1">
      <c r="A48" s="7" t="s">
        <v>427</v>
      </c>
      <c r="B48" s="7">
        <v>1178</v>
      </c>
      <c r="C48" s="7">
        <v>1100804</v>
      </c>
      <c r="D48" s="7" t="s">
        <v>112</v>
      </c>
      <c r="E48" s="7" t="s">
        <v>113</v>
      </c>
      <c r="F48" s="7" t="s">
        <v>114</v>
      </c>
      <c r="G48" s="7" t="s">
        <v>44</v>
      </c>
      <c r="H48" s="7" t="s">
        <v>44</v>
      </c>
      <c r="I48" s="7" t="s">
        <v>45</v>
      </c>
      <c r="J48" s="7" t="s">
        <v>44</v>
      </c>
      <c r="K48" s="7">
        <v>-100</v>
      </c>
      <c r="L48" s="7">
        <v>-1</v>
      </c>
      <c r="M48" s="7">
        <v>0</v>
      </c>
      <c r="N48" s="7" t="s">
        <v>115</v>
      </c>
      <c r="O48" s="7">
        <v>0</v>
      </c>
      <c r="P48" s="7">
        <v>0</v>
      </c>
      <c r="Q48" s="7">
        <v>31</v>
      </c>
      <c r="R48" s="7">
        <v>459</v>
      </c>
      <c r="S48" s="7">
        <v>1</v>
      </c>
      <c r="T48" s="7">
        <v>1</v>
      </c>
      <c r="U48" s="7">
        <v>1</v>
      </c>
      <c r="V48" s="7" t="s">
        <v>45</v>
      </c>
      <c r="W48" s="7">
        <v>1</v>
      </c>
      <c r="X48" s="7" t="s">
        <v>116</v>
      </c>
      <c r="Y48" s="7">
        <v>50</v>
      </c>
      <c r="Z48" s="7" t="s">
        <v>117</v>
      </c>
      <c r="AA48" s="7" t="s">
        <v>44</v>
      </c>
      <c r="AB48" s="7">
        <v>103717</v>
      </c>
      <c r="AC48" s="7" t="s">
        <v>235</v>
      </c>
      <c r="AD48" s="7" t="s">
        <v>236</v>
      </c>
      <c r="AE48" s="7">
        <v>122</v>
      </c>
      <c r="AF48" s="7">
        <v>48323</v>
      </c>
      <c r="AG48" s="7">
        <v>28837</v>
      </c>
      <c r="AH48" s="12">
        <v>161065131934033</v>
      </c>
      <c r="AI48" s="7">
        <v>15</v>
      </c>
      <c r="AJ48" s="7">
        <f t="shared" si="3"/>
        <v>16.106513193403298</v>
      </c>
    </row>
    <row r="49" spans="1:36" ht="14.25" customHeight="1">
      <c r="A49" s="7" t="s">
        <v>428</v>
      </c>
      <c r="B49" s="7">
        <v>1178</v>
      </c>
      <c r="C49" s="7">
        <v>1100804</v>
      </c>
      <c r="D49" s="7" t="s">
        <v>112</v>
      </c>
      <c r="E49" s="7" t="s">
        <v>113</v>
      </c>
      <c r="F49" s="7" t="s">
        <v>114</v>
      </c>
      <c r="G49" s="7" t="s">
        <v>44</v>
      </c>
      <c r="H49" s="7" t="s">
        <v>44</v>
      </c>
      <c r="I49" s="7" t="s">
        <v>45</v>
      </c>
      <c r="J49" s="7" t="s">
        <v>44</v>
      </c>
      <c r="K49" s="7">
        <v>-100</v>
      </c>
      <c r="L49" s="7">
        <v>-1</v>
      </c>
      <c r="M49" s="7">
        <v>0</v>
      </c>
      <c r="N49" s="7" t="s">
        <v>115</v>
      </c>
      <c r="O49" s="7">
        <v>0</v>
      </c>
      <c r="P49" s="7">
        <v>0</v>
      </c>
      <c r="Q49" s="7">
        <v>31</v>
      </c>
      <c r="R49" s="7">
        <v>126</v>
      </c>
      <c r="S49" s="7">
        <v>1</v>
      </c>
      <c r="T49" s="7">
        <v>1</v>
      </c>
      <c r="U49" s="7">
        <v>1</v>
      </c>
      <c r="V49" s="7" t="s">
        <v>45</v>
      </c>
      <c r="W49" s="7">
        <v>1</v>
      </c>
      <c r="X49" s="7" t="s">
        <v>116</v>
      </c>
      <c r="Y49" s="7">
        <v>50</v>
      </c>
      <c r="Z49" s="7" t="s">
        <v>117</v>
      </c>
      <c r="AA49" s="7" t="s">
        <v>44</v>
      </c>
      <c r="AB49" s="7">
        <v>103717</v>
      </c>
      <c r="AC49" s="7" t="s">
        <v>429</v>
      </c>
      <c r="AD49" s="7" t="s">
        <v>430</v>
      </c>
      <c r="AE49" s="7">
        <v>154</v>
      </c>
      <c r="AF49" s="7">
        <v>19620</v>
      </c>
      <c r="AG49" s="7">
        <v>32196</v>
      </c>
      <c r="AH49" s="12">
        <v>160416557721139</v>
      </c>
      <c r="AI49" s="7">
        <v>27</v>
      </c>
      <c r="AJ49" s="7">
        <f t="shared" si="3"/>
        <v>16.041655772113899</v>
      </c>
    </row>
    <row r="50" spans="1:36" ht="14.25" customHeight="1">
      <c r="A50" s="7" t="s">
        <v>431</v>
      </c>
      <c r="B50" s="7">
        <v>1178</v>
      </c>
      <c r="C50" s="7">
        <v>1100804</v>
      </c>
      <c r="D50" s="7" t="s">
        <v>112</v>
      </c>
      <c r="E50" s="7" t="s">
        <v>113</v>
      </c>
      <c r="F50" s="7" t="s">
        <v>114</v>
      </c>
      <c r="G50" s="7" t="s">
        <v>44</v>
      </c>
      <c r="H50" s="7" t="s">
        <v>44</v>
      </c>
      <c r="I50" s="7" t="s">
        <v>45</v>
      </c>
      <c r="J50" s="7" t="s">
        <v>44</v>
      </c>
      <c r="K50" s="7">
        <v>-100</v>
      </c>
      <c r="L50" s="7">
        <v>-1</v>
      </c>
      <c r="M50" s="7">
        <v>0</v>
      </c>
      <c r="N50" s="7" t="s">
        <v>115</v>
      </c>
      <c r="O50" s="7">
        <v>0</v>
      </c>
      <c r="P50" s="7">
        <v>0</v>
      </c>
      <c r="Q50" s="7">
        <v>31</v>
      </c>
      <c r="R50" s="7">
        <v>293</v>
      </c>
      <c r="S50" s="7">
        <v>1</v>
      </c>
      <c r="T50" s="7">
        <v>1</v>
      </c>
      <c r="U50" s="7">
        <v>1</v>
      </c>
      <c r="V50" s="7" t="s">
        <v>45</v>
      </c>
      <c r="W50" s="7">
        <v>1</v>
      </c>
      <c r="X50" s="7" t="s">
        <v>116</v>
      </c>
      <c r="Y50" s="7">
        <v>50</v>
      </c>
      <c r="Z50" s="7" t="s">
        <v>117</v>
      </c>
      <c r="AA50" s="7" t="s">
        <v>44</v>
      </c>
      <c r="AB50" s="7">
        <v>103717</v>
      </c>
      <c r="AC50" s="7" t="s">
        <v>280</v>
      </c>
      <c r="AD50" s="7" t="s">
        <v>281</v>
      </c>
      <c r="AE50" s="7">
        <v>205</v>
      </c>
      <c r="AF50" s="7">
        <v>25518</v>
      </c>
      <c r="AG50" s="7">
        <v>30671</v>
      </c>
      <c r="AH50" s="12">
        <v>160068379310345</v>
      </c>
      <c r="AI50" s="7">
        <v>10</v>
      </c>
      <c r="AJ50" s="7">
        <f t="shared" si="3"/>
        <v>16.0068379310345</v>
      </c>
    </row>
    <row r="51" spans="1:36" ht="14.25" customHeight="1">
      <c r="A51" s="7" t="s">
        <v>432</v>
      </c>
      <c r="B51" s="7">
        <v>1178</v>
      </c>
      <c r="C51" s="7">
        <v>1100804</v>
      </c>
      <c r="D51" s="7" t="s">
        <v>112</v>
      </c>
      <c r="E51" s="7" t="s">
        <v>113</v>
      </c>
      <c r="F51" s="7" t="s">
        <v>114</v>
      </c>
      <c r="G51" s="7" t="s">
        <v>44</v>
      </c>
      <c r="H51" s="7" t="s">
        <v>44</v>
      </c>
      <c r="I51" s="7" t="s">
        <v>45</v>
      </c>
      <c r="J51" s="7" t="s">
        <v>44</v>
      </c>
      <c r="K51" s="7">
        <v>-100</v>
      </c>
      <c r="L51" s="7">
        <v>-1</v>
      </c>
      <c r="M51" s="7">
        <v>0</v>
      </c>
      <c r="N51" s="7" t="s">
        <v>115</v>
      </c>
      <c r="O51" s="7">
        <v>0</v>
      </c>
      <c r="P51" s="7">
        <v>0</v>
      </c>
      <c r="Q51" s="7">
        <v>31</v>
      </c>
      <c r="R51" s="7">
        <v>416</v>
      </c>
      <c r="S51" s="7">
        <v>1</v>
      </c>
      <c r="T51" s="7">
        <v>1</v>
      </c>
      <c r="U51" s="7">
        <v>1</v>
      </c>
      <c r="V51" s="7" t="s">
        <v>45</v>
      </c>
      <c r="W51" s="7">
        <v>1</v>
      </c>
      <c r="X51" s="7" t="s">
        <v>116</v>
      </c>
      <c r="Y51" s="7">
        <v>50</v>
      </c>
      <c r="Z51" s="7" t="s">
        <v>117</v>
      </c>
      <c r="AA51" s="7" t="s">
        <v>44</v>
      </c>
      <c r="AB51" s="7">
        <v>103717</v>
      </c>
      <c r="AC51" s="7" t="s">
        <v>433</v>
      </c>
      <c r="AD51" s="7" t="s">
        <v>434</v>
      </c>
      <c r="AE51" s="7">
        <v>791</v>
      </c>
      <c r="AF51" s="7">
        <v>47313</v>
      </c>
      <c r="AG51" s="7">
        <v>33121</v>
      </c>
      <c r="AH51" s="12">
        <v>159814331334333</v>
      </c>
      <c r="AI51" s="7">
        <v>61</v>
      </c>
      <c r="AJ51" s="7">
        <f t="shared" si="3"/>
        <v>15.981433133433301</v>
      </c>
    </row>
    <row r="52" spans="1:36" ht="14.25" customHeight="1">
      <c r="A52" s="7" t="s">
        <v>435</v>
      </c>
      <c r="B52" s="7">
        <v>1178</v>
      </c>
      <c r="C52" s="7">
        <v>1100804</v>
      </c>
      <c r="D52" s="7" t="s">
        <v>112</v>
      </c>
      <c r="E52" s="7" t="s">
        <v>113</v>
      </c>
      <c r="F52" s="7" t="s">
        <v>114</v>
      </c>
      <c r="G52" s="7" t="s">
        <v>44</v>
      </c>
      <c r="H52" s="7" t="s">
        <v>44</v>
      </c>
      <c r="I52" s="7" t="s">
        <v>45</v>
      </c>
      <c r="J52" s="7" t="s">
        <v>44</v>
      </c>
      <c r="K52" s="7">
        <v>-100</v>
      </c>
      <c r="L52" s="7">
        <v>-1</v>
      </c>
      <c r="M52" s="7">
        <v>0</v>
      </c>
      <c r="N52" s="7" t="s">
        <v>115</v>
      </c>
      <c r="O52" s="7">
        <v>0</v>
      </c>
      <c r="P52" s="7">
        <v>0</v>
      </c>
      <c r="Q52" s="7">
        <v>31</v>
      </c>
      <c r="R52" s="7">
        <v>2186</v>
      </c>
      <c r="S52" s="7">
        <v>1</v>
      </c>
      <c r="T52" s="7">
        <v>1</v>
      </c>
      <c r="U52" s="7">
        <v>1</v>
      </c>
      <c r="V52" s="7" t="s">
        <v>45</v>
      </c>
      <c r="W52" s="7">
        <v>1</v>
      </c>
      <c r="X52" s="7" t="s">
        <v>116</v>
      </c>
      <c r="Y52" s="7">
        <v>50</v>
      </c>
      <c r="Z52" s="7" t="s">
        <v>117</v>
      </c>
      <c r="AA52" s="7" t="s">
        <v>44</v>
      </c>
      <c r="AB52" s="7">
        <v>103717</v>
      </c>
      <c r="AC52" s="7" t="s">
        <v>436</v>
      </c>
      <c r="AD52" s="7" t="s">
        <v>437</v>
      </c>
      <c r="AE52" s="7">
        <v>802</v>
      </c>
      <c r="AF52" s="7">
        <v>48442</v>
      </c>
      <c r="AG52" s="7">
        <v>34659</v>
      </c>
      <c r="AH52" s="12">
        <v>159610946026987</v>
      </c>
      <c r="AI52" s="7">
        <v>55</v>
      </c>
      <c r="AJ52" s="7">
        <f t="shared" si="3"/>
        <v>15.961094602698701</v>
      </c>
    </row>
    <row r="53" spans="1:36" ht="14.25" customHeight="1">
      <c r="A53" s="7" t="s">
        <v>438</v>
      </c>
      <c r="B53" s="7">
        <v>1178</v>
      </c>
      <c r="C53" s="7">
        <v>1100804</v>
      </c>
      <c r="D53" s="7" t="s">
        <v>112</v>
      </c>
      <c r="E53" s="7" t="s">
        <v>113</v>
      </c>
      <c r="F53" s="7" t="s">
        <v>114</v>
      </c>
      <c r="G53" s="7" t="s">
        <v>44</v>
      </c>
      <c r="H53" s="7" t="s">
        <v>44</v>
      </c>
      <c r="I53" s="7" t="s">
        <v>45</v>
      </c>
      <c r="J53" s="7" t="s">
        <v>44</v>
      </c>
      <c r="K53" s="7">
        <v>-100</v>
      </c>
      <c r="L53" s="7">
        <v>-1</v>
      </c>
      <c r="M53" s="7">
        <v>0</v>
      </c>
      <c r="N53" s="7" t="s">
        <v>115</v>
      </c>
      <c r="O53" s="7">
        <v>0</v>
      </c>
      <c r="P53" s="7">
        <v>0</v>
      </c>
      <c r="Q53" s="7">
        <v>31</v>
      </c>
      <c r="R53" s="7">
        <v>1052</v>
      </c>
      <c r="S53" s="7">
        <v>1</v>
      </c>
      <c r="T53" s="7">
        <v>1</v>
      </c>
      <c r="U53" s="7">
        <v>1</v>
      </c>
      <c r="V53" s="7" t="s">
        <v>45</v>
      </c>
      <c r="W53" s="7">
        <v>1</v>
      </c>
      <c r="X53" s="7" t="s">
        <v>116</v>
      </c>
      <c r="Y53" s="7">
        <v>50</v>
      </c>
      <c r="Z53" s="7" t="s">
        <v>117</v>
      </c>
      <c r="AA53" s="7" t="s">
        <v>44</v>
      </c>
      <c r="AB53" s="7">
        <v>103717</v>
      </c>
      <c r="AC53" s="7" t="s">
        <v>439</v>
      </c>
      <c r="AD53" s="7" t="s">
        <v>440</v>
      </c>
      <c r="AE53" s="7">
        <v>331</v>
      </c>
      <c r="AF53" s="7">
        <v>35078</v>
      </c>
      <c r="AG53" s="7">
        <v>30587</v>
      </c>
      <c r="AH53" s="12">
        <v>158770094452774</v>
      </c>
      <c r="AI53" s="7">
        <v>59</v>
      </c>
      <c r="AJ53" s="7">
        <f t="shared" si="3"/>
        <v>15.8770094452774</v>
      </c>
    </row>
    <row r="54" spans="1:36" ht="14.25" customHeight="1">
      <c r="A54" s="7" t="s">
        <v>441</v>
      </c>
      <c r="B54" s="7">
        <v>1178</v>
      </c>
      <c r="C54" s="7">
        <v>1100804</v>
      </c>
      <c r="D54" s="7" t="s">
        <v>112</v>
      </c>
      <c r="E54" s="7" t="s">
        <v>113</v>
      </c>
      <c r="F54" s="7" t="s">
        <v>114</v>
      </c>
      <c r="G54" s="7" t="s">
        <v>44</v>
      </c>
      <c r="H54" s="7" t="s">
        <v>44</v>
      </c>
      <c r="I54" s="7" t="s">
        <v>45</v>
      </c>
      <c r="J54" s="7" t="s">
        <v>44</v>
      </c>
      <c r="K54" s="7">
        <v>-100</v>
      </c>
      <c r="L54" s="7">
        <v>-1</v>
      </c>
      <c r="M54" s="7">
        <v>0</v>
      </c>
      <c r="N54" s="7" t="s">
        <v>115</v>
      </c>
      <c r="O54" s="7">
        <v>0</v>
      </c>
      <c r="P54" s="7">
        <v>0</v>
      </c>
      <c r="Q54" s="7">
        <v>31</v>
      </c>
      <c r="R54" s="7">
        <v>281</v>
      </c>
      <c r="S54" s="7">
        <v>1</v>
      </c>
      <c r="T54" s="7">
        <v>1</v>
      </c>
      <c r="U54" s="7">
        <v>1</v>
      </c>
      <c r="V54" s="7" t="s">
        <v>45</v>
      </c>
      <c r="W54" s="7">
        <v>1</v>
      </c>
      <c r="X54" s="7" t="s">
        <v>116</v>
      </c>
      <c r="Y54" s="7">
        <v>50</v>
      </c>
      <c r="Z54" s="7" t="s">
        <v>117</v>
      </c>
      <c r="AA54" s="7" t="s">
        <v>44</v>
      </c>
      <c r="AB54" s="7">
        <v>103717</v>
      </c>
      <c r="AC54" s="7" t="s">
        <v>211</v>
      </c>
      <c r="AD54" s="7" t="s">
        <v>212</v>
      </c>
      <c r="AE54" s="7">
        <v>1010</v>
      </c>
      <c r="AF54" s="7">
        <v>39825</v>
      </c>
      <c r="AG54" s="7">
        <v>32096</v>
      </c>
      <c r="AH54" s="12">
        <v>158585403298351</v>
      </c>
      <c r="AI54" s="7">
        <v>8</v>
      </c>
      <c r="AJ54" s="7">
        <f t="shared" si="3"/>
        <v>15.858540329835099</v>
      </c>
    </row>
    <row r="55" spans="1:36" ht="14.25" customHeight="1">
      <c r="A55" s="7" t="s">
        <v>442</v>
      </c>
      <c r="B55" s="7">
        <v>1178</v>
      </c>
      <c r="C55" s="7">
        <v>1100804</v>
      </c>
      <c r="D55" s="7" t="s">
        <v>112</v>
      </c>
      <c r="E55" s="7" t="s">
        <v>113</v>
      </c>
      <c r="F55" s="7" t="s">
        <v>114</v>
      </c>
      <c r="G55" s="7" t="s">
        <v>44</v>
      </c>
      <c r="H55" s="7" t="s">
        <v>44</v>
      </c>
      <c r="I55" s="7" t="s">
        <v>45</v>
      </c>
      <c r="J55" s="7" t="s">
        <v>44</v>
      </c>
      <c r="K55" s="7">
        <v>-100</v>
      </c>
      <c r="L55" s="7">
        <v>-1</v>
      </c>
      <c r="M55" s="7">
        <v>0</v>
      </c>
      <c r="N55" s="7" t="s">
        <v>115</v>
      </c>
      <c r="O55" s="7">
        <v>0</v>
      </c>
      <c r="P55" s="7">
        <v>0</v>
      </c>
      <c r="Q55" s="7">
        <v>31</v>
      </c>
      <c r="R55" s="7">
        <v>2960</v>
      </c>
      <c r="S55" s="7">
        <v>1</v>
      </c>
      <c r="T55" s="7">
        <v>1</v>
      </c>
      <c r="U55" s="7">
        <v>1</v>
      </c>
      <c r="V55" s="7" t="s">
        <v>45</v>
      </c>
      <c r="W55" s="7">
        <v>1</v>
      </c>
      <c r="X55" s="7" t="s">
        <v>116</v>
      </c>
      <c r="Y55" s="7">
        <v>50</v>
      </c>
      <c r="Z55" s="7" t="s">
        <v>117</v>
      </c>
      <c r="AA55" s="7" t="s">
        <v>44</v>
      </c>
      <c r="AB55" s="7">
        <v>103717</v>
      </c>
      <c r="AC55" s="7" t="s">
        <v>443</v>
      </c>
      <c r="AD55" s="7" t="s">
        <v>444</v>
      </c>
      <c r="AE55" s="7">
        <v>38</v>
      </c>
      <c r="AF55" s="7">
        <v>45674</v>
      </c>
      <c r="AG55" s="7">
        <v>31477</v>
      </c>
      <c r="AH55" s="12">
        <v>158399464767616</v>
      </c>
      <c r="AI55" s="7">
        <v>43</v>
      </c>
      <c r="AJ55" s="7">
        <f t="shared" si="3"/>
        <v>15.8399464767616</v>
      </c>
    </row>
    <row r="56" spans="1:36" ht="14.25" customHeight="1">
      <c r="A56" s="7" t="s">
        <v>445</v>
      </c>
      <c r="B56" s="7">
        <v>1178</v>
      </c>
      <c r="C56" s="7">
        <v>1100804</v>
      </c>
      <c r="D56" s="7" t="s">
        <v>112</v>
      </c>
      <c r="E56" s="7" t="s">
        <v>113</v>
      </c>
      <c r="F56" s="7" t="s">
        <v>114</v>
      </c>
      <c r="G56" s="7" t="s">
        <v>44</v>
      </c>
      <c r="H56" s="7" t="s">
        <v>44</v>
      </c>
      <c r="I56" s="7" t="s">
        <v>45</v>
      </c>
      <c r="J56" s="7" t="s">
        <v>44</v>
      </c>
      <c r="K56" s="7">
        <v>-100</v>
      </c>
      <c r="L56" s="7">
        <v>-1</v>
      </c>
      <c r="M56" s="7">
        <v>0</v>
      </c>
      <c r="N56" s="7" t="s">
        <v>115</v>
      </c>
      <c r="O56" s="7">
        <v>0</v>
      </c>
      <c r="P56" s="7">
        <v>0</v>
      </c>
      <c r="Q56" s="7">
        <v>31</v>
      </c>
      <c r="R56" s="7">
        <v>578</v>
      </c>
      <c r="S56" s="7">
        <v>1</v>
      </c>
      <c r="T56" s="7">
        <v>1</v>
      </c>
      <c r="U56" s="7">
        <v>1</v>
      </c>
      <c r="V56" s="7" t="s">
        <v>45</v>
      </c>
      <c r="W56" s="7">
        <v>1</v>
      </c>
      <c r="X56" s="7" t="s">
        <v>116</v>
      </c>
      <c r="Y56" s="7">
        <v>50</v>
      </c>
      <c r="Z56" s="7" t="s">
        <v>117</v>
      </c>
      <c r="AA56" s="7" t="s">
        <v>44</v>
      </c>
      <c r="AB56" s="7">
        <v>103717</v>
      </c>
      <c r="AC56" s="7" t="s">
        <v>130</v>
      </c>
      <c r="AD56" s="7" t="s">
        <v>131</v>
      </c>
      <c r="AE56" s="7">
        <v>755</v>
      </c>
      <c r="AF56" s="7">
        <v>34463</v>
      </c>
      <c r="AG56" s="7">
        <v>34104</v>
      </c>
      <c r="AH56" s="12">
        <v>157757985007496</v>
      </c>
      <c r="AI56" s="7">
        <v>5</v>
      </c>
      <c r="AJ56" s="7">
        <f t="shared" si="3"/>
        <v>15.7757985007496</v>
      </c>
    </row>
    <row r="57" spans="1:36" ht="14.25" customHeight="1">
      <c r="A57" s="7" t="s">
        <v>446</v>
      </c>
      <c r="B57" s="7">
        <v>1178</v>
      </c>
      <c r="C57" s="7">
        <v>1100804</v>
      </c>
      <c r="D57" s="7" t="s">
        <v>112</v>
      </c>
      <c r="E57" s="7" t="s">
        <v>113</v>
      </c>
      <c r="F57" s="7" t="s">
        <v>114</v>
      </c>
      <c r="G57" s="7" t="s">
        <v>44</v>
      </c>
      <c r="H57" s="7" t="s">
        <v>44</v>
      </c>
      <c r="I57" s="7" t="s">
        <v>45</v>
      </c>
      <c r="J57" s="7" t="s">
        <v>44</v>
      </c>
      <c r="K57" s="7">
        <v>-100</v>
      </c>
      <c r="L57" s="7">
        <v>-1</v>
      </c>
      <c r="M57" s="7">
        <v>0</v>
      </c>
      <c r="N57" s="7" t="s">
        <v>115</v>
      </c>
      <c r="O57" s="7">
        <v>0</v>
      </c>
      <c r="P57" s="7">
        <v>0</v>
      </c>
      <c r="Q57" s="7">
        <v>31</v>
      </c>
      <c r="R57" s="7">
        <v>253</v>
      </c>
      <c r="S57" s="7">
        <v>1</v>
      </c>
      <c r="T57" s="7">
        <v>1</v>
      </c>
      <c r="U57" s="7">
        <v>1</v>
      </c>
      <c r="V57" s="7" t="s">
        <v>45</v>
      </c>
      <c r="W57" s="7">
        <v>1</v>
      </c>
      <c r="X57" s="7" t="s">
        <v>116</v>
      </c>
      <c r="Y57" s="7">
        <v>50</v>
      </c>
      <c r="Z57" s="7" t="s">
        <v>117</v>
      </c>
      <c r="AA57" s="7" t="s">
        <v>44</v>
      </c>
      <c r="AB57" s="7">
        <v>103717</v>
      </c>
      <c r="AC57" s="7" t="s">
        <v>447</v>
      </c>
      <c r="AD57" s="7" t="s">
        <v>448</v>
      </c>
      <c r="AE57" s="7">
        <v>992</v>
      </c>
      <c r="AF57" s="7">
        <v>24168</v>
      </c>
      <c r="AG57" s="7">
        <v>33549</v>
      </c>
      <c r="AH57" s="12">
        <v>157087632683658</v>
      </c>
      <c r="AI57" s="7">
        <v>65</v>
      </c>
      <c r="AJ57" s="7">
        <f t="shared" si="3"/>
        <v>15.7087632683658</v>
      </c>
    </row>
    <row r="58" spans="1:36" ht="14.25" customHeight="1">
      <c r="A58" s="7" t="s">
        <v>449</v>
      </c>
      <c r="B58" s="7">
        <v>1178</v>
      </c>
      <c r="C58" s="7">
        <v>1100804</v>
      </c>
      <c r="D58" s="7" t="s">
        <v>112</v>
      </c>
      <c r="E58" s="7" t="s">
        <v>113</v>
      </c>
      <c r="F58" s="7" t="s">
        <v>114</v>
      </c>
      <c r="G58" s="7" t="s">
        <v>44</v>
      </c>
      <c r="H58" s="7" t="s">
        <v>44</v>
      </c>
      <c r="I58" s="7" t="s">
        <v>45</v>
      </c>
      <c r="J58" s="7" t="s">
        <v>44</v>
      </c>
      <c r="K58" s="7">
        <v>-100</v>
      </c>
      <c r="L58" s="7">
        <v>-1</v>
      </c>
      <c r="M58" s="7">
        <v>0</v>
      </c>
      <c r="N58" s="7" t="s">
        <v>115</v>
      </c>
      <c r="O58" s="7">
        <v>0</v>
      </c>
      <c r="P58" s="7">
        <v>0</v>
      </c>
      <c r="Q58" s="7">
        <v>31</v>
      </c>
      <c r="R58" s="7">
        <v>286</v>
      </c>
      <c r="S58" s="7">
        <v>1</v>
      </c>
      <c r="T58" s="7">
        <v>1</v>
      </c>
      <c r="U58" s="7">
        <v>1</v>
      </c>
      <c r="V58" s="7" t="s">
        <v>45</v>
      </c>
      <c r="W58" s="7">
        <v>1</v>
      </c>
      <c r="X58" s="7" t="s">
        <v>116</v>
      </c>
      <c r="Y58" s="7">
        <v>50</v>
      </c>
      <c r="Z58" s="7" t="s">
        <v>117</v>
      </c>
      <c r="AA58" s="7" t="s">
        <v>44</v>
      </c>
      <c r="AB58" s="7">
        <v>103717</v>
      </c>
      <c r="AC58" s="7" t="s">
        <v>450</v>
      </c>
      <c r="AD58" s="7" t="s">
        <v>451</v>
      </c>
      <c r="AE58" s="7">
        <v>810</v>
      </c>
      <c r="AF58" s="7">
        <v>30909</v>
      </c>
      <c r="AG58" s="7">
        <v>27244</v>
      </c>
      <c r="AH58" s="12">
        <v>156123112443778</v>
      </c>
      <c r="AI58" s="7">
        <v>30</v>
      </c>
      <c r="AJ58" s="7">
        <f t="shared" si="3"/>
        <v>15.6123112443778</v>
      </c>
    </row>
    <row r="59" spans="1:36" ht="14.25" customHeight="1">
      <c r="A59" s="7" t="s">
        <v>452</v>
      </c>
      <c r="B59" s="7">
        <v>1178</v>
      </c>
      <c r="C59" s="7">
        <v>1100804</v>
      </c>
      <c r="D59" s="7" t="s">
        <v>112</v>
      </c>
      <c r="E59" s="7" t="s">
        <v>113</v>
      </c>
      <c r="F59" s="7" t="s">
        <v>114</v>
      </c>
      <c r="G59" s="7" t="s">
        <v>44</v>
      </c>
      <c r="H59" s="7" t="s">
        <v>44</v>
      </c>
      <c r="I59" s="7" t="s">
        <v>45</v>
      </c>
      <c r="J59" s="7" t="s">
        <v>44</v>
      </c>
      <c r="K59" s="7">
        <v>-100</v>
      </c>
      <c r="L59" s="7">
        <v>-1</v>
      </c>
      <c r="M59" s="7">
        <v>0</v>
      </c>
      <c r="N59" s="7" t="s">
        <v>115</v>
      </c>
      <c r="O59" s="7">
        <v>0</v>
      </c>
      <c r="P59" s="7">
        <v>0</v>
      </c>
      <c r="Q59" s="7">
        <v>31</v>
      </c>
      <c r="R59" s="7">
        <v>254</v>
      </c>
      <c r="S59" s="7">
        <v>1</v>
      </c>
      <c r="T59" s="7">
        <v>1</v>
      </c>
      <c r="U59" s="7">
        <v>1</v>
      </c>
      <c r="V59" s="7" t="s">
        <v>45</v>
      </c>
      <c r="W59" s="7">
        <v>1</v>
      </c>
      <c r="X59" s="7" t="s">
        <v>116</v>
      </c>
      <c r="Y59" s="7">
        <v>50</v>
      </c>
      <c r="Z59" s="7" t="s">
        <v>117</v>
      </c>
      <c r="AA59" s="7" t="s">
        <v>44</v>
      </c>
      <c r="AB59" s="7">
        <v>103717</v>
      </c>
      <c r="AC59" s="7" t="s">
        <v>453</v>
      </c>
      <c r="AD59" s="7" t="s">
        <v>454</v>
      </c>
      <c r="AE59" s="7">
        <v>852</v>
      </c>
      <c r="AF59" s="7">
        <v>46327</v>
      </c>
      <c r="AG59" s="7">
        <v>31054</v>
      </c>
      <c r="AH59" s="12">
        <v>153368374812594</v>
      </c>
      <c r="AI59" s="7">
        <v>37</v>
      </c>
      <c r="AJ59" s="7">
        <f t="shared" si="3"/>
        <v>15.336837481259399</v>
      </c>
    </row>
    <row r="60" spans="1:36" ht="14.25" customHeight="1">
      <c r="A60" s="7" t="s">
        <v>455</v>
      </c>
      <c r="B60" s="7">
        <v>1178</v>
      </c>
      <c r="C60" s="7">
        <v>1100804</v>
      </c>
      <c r="D60" s="7" t="s">
        <v>112</v>
      </c>
      <c r="E60" s="7" t="s">
        <v>113</v>
      </c>
      <c r="F60" s="7" t="s">
        <v>114</v>
      </c>
      <c r="G60" s="7" t="s">
        <v>44</v>
      </c>
      <c r="H60" s="7" t="s">
        <v>44</v>
      </c>
      <c r="I60" s="7" t="s">
        <v>45</v>
      </c>
      <c r="J60" s="7" t="s">
        <v>44</v>
      </c>
      <c r="K60" s="7">
        <v>-100</v>
      </c>
      <c r="L60" s="7">
        <v>-1</v>
      </c>
      <c r="M60" s="7">
        <v>0</v>
      </c>
      <c r="N60" s="7" t="s">
        <v>115</v>
      </c>
      <c r="O60" s="7">
        <v>0</v>
      </c>
      <c r="P60" s="7">
        <v>0</v>
      </c>
      <c r="Q60" s="7">
        <v>31</v>
      </c>
      <c r="R60" s="7">
        <v>124</v>
      </c>
      <c r="S60" s="7">
        <v>1</v>
      </c>
      <c r="T60" s="7">
        <v>1</v>
      </c>
      <c r="U60" s="7">
        <v>1</v>
      </c>
      <c r="V60" s="7" t="s">
        <v>45</v>
      </c>
      <c r="W60" s="7">
        <v>1</v>
      </c>
      <c r="X60" s="7" t="s">
        <v>116</v>
      </c>
      <c r="Y60" s="7">
        <v>50</v>
      </c>
      <c r="Z60" s="7" t="s">
        <v>117</v>
      </c>
      <c r="AA60" s="7" t="s">
        <v>44</v>
      </c>
      <c r="AB60" s="7">
        <v>103717</v>
      </c>
      <c r="AC60" s="7" t="s">
        <v>456</v>
      </c>
      <c r="AD60" s="7" t="s">
        <v>457</v>
      </c>
      <c r="AE60" s="7">
        <v>26</v>
      </c>
      <c r="AF60" s="7">
        <v>5283</v>
      </c>
      <c r="AG60" s="7">
        <v>31888</v>
      </c>
      <c r="AH60" s="12">
        <v>151859658170915</v>
      </c>
      <c r="AI60" s="7">
        <v>33</v>
      </c>
      <c r="AJ60" s="7">
        <f t="shared" si="3"/>
        <v>15.1859658170915</v>
      </c>
    </row>
    <row r="61" spans="1:36" ht="14.25" customHeight="1">
      <c r="A61" s="7" t="s">
        <v>458</v>
      </c>
      <c r="B61" s="7">
        <v>1178</v>
      </c>
      <c r="C61" s="7">
        <v>1100804</v>
      </c>
      <c r="D61" s="7" t="s">
        <v>112</v>
      </c>
      <c r="E61" s="7" t="s">
        <v>113</v>
      </c>
      <c r="F61" s="7" t="s">
        <v>114</v>
      </c>
      <c r="G61" s="7" t="s">
        <v>44</v>
      </c>
      <c r="H61" s="7" t="s">
        <v>44</v>
      </c>
      <c r="I61" s="7" t="s">
        <v>45</v>
      </c>
      <c r="J61" s="7" t="s">
        <v>44</v>
      </c>
      <c r="K61" s="7">
        <v>-100</v>
      </c>
      <c r="L61" s="7">
        <v>-1</v>
      </c>
      <c r="M61" s="7">
        <v>0</v>
      </c>
      <c r="N61" s="7" t="s">
        <v>115</v>
      </c>
      <c r="O61" s="7">
        <v>0</v>
      </c>
      <c r="P61" s="7">
        <v>0</v>
      </c>
      <c r="Q61" s="7">
        <v>31</v>
      </c>
      <c r="R61" s="7">
        <v>384</v>
      </c>
      <c r="S61" s="7">
        <v>1</v>
      </c>
      <c r="T61" s="7">
        <v>1</v>
      </c>
      <c r="U61" s="7">
        <v>1</v>
      </c>
      <c r="V61" s="7" t="s">
        <v>45</v>
      </c>
      <c r="W61" s="7">
        <v>1</v>
      </c>
      <c r="X61" s="7" t="s">
        <v>116</v>
      </c>
      <c r="Y61" s="7">
        <v>50</v>
      </c>
      <c r="Z61" s="7" t="s">
        <v>117</v>
      </c>
      <c r="AA61" s="7" t="s">
        <v>44</v>
      </c>
      <c r="AB61" s="7">
        <v>103717</v>
      </c>
      <c r="AC61" s="7" t="s">
        <v>244</v>
      </c>
      <c r="AD61" s="7" t="s">
        <v>245</v>
      </c>
      <c r="AE61" s="7">
        <v>651</v>
      </c>
      <c r="AF61" s="7">
        <v>9287</v>
      </c>
      <c r="AG61" s="7">
        <v>28735</v>
      </c>
      <c r="AH61" s="12">
        <v>149447593703148</v>
      </c>
      <c r="AI61" s="7">
        <v>9</v>
      </c>
      <c r="AJ61" s="7">
        <f t="shared" si="3"/>
        <v>14.944759370314801</v>
      </c>
    </row>
    <row r="62" spans="1:36" ht="14.25" customHeight="1">
      <c r="A62" s="7" t="s">
        <v>459</v>
      </c>
      <c r="B62" s="7">
        <v>1178</v>
      </c>
      <c r="C62" s="7">
        <v>1100804</v>
      </c>
      <c r="D62" s="7" t="s">
        <v>112</v>
      </c>
      <c r="E62" s="7" t="s">
        <v>113</v>
      </c>
      <c r="F62" s="7" t="s">
        <v>114</v>
      </c>
      <c r="G62" s="7" t="s">
        <v>44</v>
      </c>
      <c r="H62" s="7" t="s">
        <v>44</v>
      </c>
      <c r="I62" s="7" t="s">
        <v>45</v>
      </c>
      <c r="J62" s="7" t="s">
        <v>44</v>
      </c>
      <c r="K62" s="7">
        <v>-100</v>
      </c>
      <c r="L62" s="7">
        <v>-1</v>
      </c>
      <c r="M62" s="7">
        <v>0</v>
      </c>
      <c r="N62" s="7" t="s">
        <v>115</v>
      </c>
      <c r="O62" s="7">
        <v>0</v>
      </c>
      <c r="P62" s="7">
        <v>0</v>
      </c>
      <c r="Q62" s="7">
        <v>31</v>
      </c>
      <c r="R62" s="7">
        <v>314</v>
      </c>
      <c r="S62" s="7">
        <v>1</v>
      </c>
      <c r="T62" s="7">
        <v>1</v>
      </c>
      <c r="U62" s="7">
        <v>1</v>
      </c>
      <c r="V62" s="7" t="s">
        <v>45</v>
      </c>
      <c r="W62" s="7">
        <v>1</v>
      </c>
      <c r="X62" s="7" t="s">
        <v>116</v>
      </c>
      <c r="Y62" s="7">
        <v>50</v>
      </c>
      <c r="Z62" s="7" t="s">
        <v>117</v>
      </c>
      <c r="AA62" s="7" t="s">
        <v>44</v>
      </c>
      <c r="AB62" s="7">
        <v>103717</v>
      </c>
      <c r="AC62" s="7" t="s">
        <v>295</v>
      </c>
      <c r="AD62" s="7" t="s">
        <v>296</v>
      </c>
      <c r="AE62" s="7">
        <v>55</v>
      </c>
      <c r="AF62" s="7">
        <v>40917</v>
      </c>
      <c r="AG62" s="7">
        <v>33139</v>
      </c>
      <c r="AH62" s="12">
        <v>135061500749625</v>
      </c>
      <c r="AI62" s="7">
        <v>12</v>
      </c>
      <c r="AJ62" s="7">
        <f t="shared" si="3"/>
        <v>13.5061500749625</v>
      </c>
    </row>
    <row r="63" spans="1:36" ht="14.25" customHeight="1">
      <c r="A63" s="7" t="s">
        <v>460</v>
      </c>
      <c r="B63" s="7">
        <v>1178</v>
      </c>
      <c r="C63" s="7">
        <v>1100804</v>
      </c>
      <c r="D63" s="7" t="s">
        <v>112</v>
      </c>
      <c r="E63" s="7" t="s">
        <v>113</v>
      </c>
      <c r="F63" s="7" t="s">
        <v>114</v>
      </c>
      <c r="G63" s="7" t="s">
        <v>44</v>
      </c>
      <c r="H63" s="7" t="s">
        <v>44</v>
      </c>
      <c r="I63" s="7" t="s">
        <v>45</v>
      </c>
      <c r="J63" s="7" t="s">
        <v>44</v>
      </c>
      <c r="K63" s="7">
        <v>-100</v>
      </c>
      <c r="L63" s="7">
        <v>-1</v>
      </c>
      <c r="M63" s="7">
        <v>0</v>
      </c>
      <c r="N63" s="7" t="s">
        <v>115</v>
      </c>
      <c r="O63" s="7">
        <v>0</v>
      </c>
      <c r="P63" s="7">
        <v>0</v>
      </c>
      <c r="Q63" s="7">
        <v>31</v>
      </c>
      <c r="R63" s="7">
        <v>6</v>
      </c>
      <c r="S63" s="7">
        <v>1</v>
      </c>
      <c r="T63" s="7">
        <v>1</v>
      </c>
      <c r="U63" s="7">
        <v>1</v>
      </c>
      <c r="V63" s="7" t="s">
        <v>45</v>
      </c>
      <c r="W63" s="7">
        <v>1</v>
      </c>
      <c r="X63" s="7" t="s">
        <v>116</v>
      </c>
      <c r="Y63" s="7">
        <v>50</v>
      </c>
      <c r="Z63" s="7" t="s">
        <v>117</v>
      </c>
      <c r="AA63" s="7" t="s">
        <v>44</v>
      </c>
      <c r="AB63" s="7">
        <v>103717</v>
      </c>
      <c r="AC63" s="7" t="s">
        <v>461</v>
      </c>
      <c r="AD63" s="7" t="s">
        <v>462</v>
      </c>
      <c r="AE63" s="7">
        <v>541</v>
      </c>
      <c r="AF63" s="7">
        <v>2213</v>
      </c>
      <c r="AG63" s="7">
        <v>35266</v>
      </c>
      <c r="AH63" s="12">
        <v>122579631184408</v>
      </c>
      <c r="AI63" s="7">
        <v>17</v>
      </c>
      <c r="AJ63" s="7">
        <f t="shared" si="3"/>
        <v>12.2579631184408</v>
      </c>
    </row>
    <row r="64" spans="1:36" ht="14.25" customHeight="1">
      <c r="A64" s="7" t="s">
        <v>463</v>
      </c>
      <c r="B64" s="7">
        <v>1178</v>
      </c>
      <c r="C64" s="7">
        <v>1100804</v>
      </c>
      <c r="D64" s="7" t="s">
        <v>112</v>
      </c>
      <c r="E64" s="7" t="s">
        <v>113</v>
      </c>
      <c r="F64" s="7" t="s">
        <v>114</v>
      </c>
      <c r="G64" s="7" t="s">
        <v>44</v>
      </c>
      <c r="H64" s="7" t="s">
        <v>44</v>
      </c>
      <c r="I64" s="7" t="s">
        <v>45</v>
      </c>
      <c r="J64" s="7" t="s">
        <v>44</v>
      </c>
      <c r="K64" s="7">
        <v>-100</v>
      </c>
      <c r="L64" s="7">
        <v>-1</v>
      </c>
      <c r="M64" s="7">
        <v>0</v>
      </c>
      <c r="N64" s="7" t="s">
        <v>115</v>
      </c>
      <c r="O64" s="7">
        <v>0</v>
      </c>
      <c r="P64" s="7">
        <v>0</v>
      </c>
      <c r="Q64" s="7">
        <v>31</v>
      </c>
      <c r="R64" s="7">
        <v>281</v>
      </c>
      <c r="S64" s="7">
        <v>1</v>
      </c>
      <c r="T64" s="7">
        <v>1</v>
      </c>
      <c r="U64" s="7">
        <v>1</v>
      </c>
      <c r="V64" s="7" t="s">
        <v>45</v>
      </c>
      <c r="W64" s="7">
        <v>1</v>
      </c>
      <c r="X64" s="7" t="s">
        <v>116</v>
      </c>
      <c r="Y64" s="7">
        <v>50</v>
      </c>
      <c r="Z64" s="7" t="s">
        <v>117</v>
      </c>
      <c r="AA64" s="7" t="s">
        <v>44</v>
      </c>
      <c r="AB64" s="7">
        <v>103717</v>
      </c>
      <c r="AC64" s="7" t="s">
        <v>464</v>
      </c>
      <c r="AD64" s="7" t="s">
        <v>465</v>
      </c>
      <c r="AE64" s="7">
        <v>519</v>
      </c>
      <c r="AF64" s="7">
        <v>4855</v>
      </c>
      <c r="AG64" s="7">
        <v>28188</v>
      </c>
      <c r="AH64" s="12">
        <v>19763324137931</v>
      </c>
      <c r="AI64" s="7">
        <v>42</v>
      </c>
      <c r="AJ64" s="7">
        <f t="shared" si="3"/>
        <v>1.9763324137931</v>
      </c>
    </row>
    <row r="65" spans="1:36" ht="14.25" customHeight="1">
      <c r="A65" s="7" t="s">
        <v>466</v>
      </c>
      <c r="B65" s="7">
        <v>1178</v>
      </c>
      <c r="C65" s="7">
        <v>1100804</v>
      </c>
      <c r="D65" s="7" t="s">
        <v>112</v>
      </c>
      <c r="E65" s="7" t="s">
        <v>113</v>
      </c>
      <c r="F65" s="7" t="s">
        <v>114</v>
      </c>
      <c r="G65" s="7" t="s">
        <v>44</v>
      </c>
      <c r="H65" s="7" t="s">
        <v>44</v>
      </c>
      <c r="I65" s="7" t="s">
        <v>45</v>
      </c>
      <c r="J65" s="7" t="s">
        <v>44</v>
      </c>
      <c r="K65" s="7">
        <v>-100</v>
      </c>
      <c r="L65" s="7">
        <v>-1</v>
      </c>
      <c r="M65" s="7">
        <v>0</v>
      </c>
      <c r="N65" s="7" t="s">
        <v>115</v>
      </c>
      <c r="O65" s="7">
        <v>0</v>
      </c>
      <c r="P65" s="7">
        <v>0</v>
      </c>
      <c r="Q65" s="7">
        <v>31</v>
      </c>
      <c r="R65" s="7">
        <v>461</v>
      </c>
      <c r="S65" s="7">
        <v>1</v>
      </c>
      <c r="T65" s="7">
        <v>1</v>
      </c>
      <c r="U65" s="7">
        <v>1</v>
      </c>
      <c r="V65" s="7" t="s">
        <v>45</v>
      </c>
      <c r="W65" s="7">
        <v>1</v>
      </c>
      <c r="X65" s="7" t="s">
        <v>116</v>
      </c>
      <c r="Y65" s="7">
        <v>50</v>
      </c>
      <c r="Z65" s="7" t="s">
        <v>117</v>
      </c>
      <c r="AA65" s="7" t="s">
        <v>44</v>
      </c>
      <c r="AB65" s="7">
        <v>103717</v>
      </c>
      <c r="AC65" s="7" t="s">
        <v>467</v>
      </c>
      <c r="AD65" s="7" t="s">
        <v>468</v>
      </c>
      <c r="AE65" s="7">
        <v>155</v>
      </c>
      <c r="AF65" s="7">
        <v>11540</v>
      </c>
      <c r="AG65" s="7">
        <v>31865</v>
      </c>
      <c r="AH65" s="12">
        <v>18000679910045</v>
      </c>
      <c r="AI65" s="7">
        <v>40</v>
      </c>
      <c r="AJ65" s="7">
        <f t="shared" si="3"/>
        <v>1.8000679910045001</v>
      </c>
    </row>
    <row r="66" spans="1:36" ht="14.25" customHeight="1">
      <c r="A66" s="7" t="s">
        <v>469</v>
      </c>
      <c r="B66" s="7">
        <v>1178</v>
      </c>
      <c r="C66" s="7">
        <v>1100804</v>
      </c>
      <c r="D66" s="7" t="s">
        <v>112</v>
      </c>
      <c r="E66" s="7" t="s">
        <v>113</v>
      </c>
      <c r="F66" s="7" t="s">
        <v>114</v>
      </c>
      <c r="G66" s="7" t="s">
        <v>44</v>
      </c>
      <c r="H66" s="7" t="s">
        <v>44</v>
      </c>
      <c r="I66" s="7" t="s">
        <v>45</v>
      </c>
      <c r="J66" s="7" t="s">
        <v>44</v>
      </c>
      <c r="K66" s="7">
        <v>-100</v>
      </c>
      <c r="L66" s="7">
        <v>-1</v>
      </c>
      <c r="M66" s="7">
        <v>0</v>
      </c>
      <c r="N66" s="7" t="s">
        <v>115</v>
      </c>
      <c r="O66" s="7">
        <v>0</v>
      </c>
      <c r="P66" s="7">
        <v>0</v>
      </c>
      <c r="Q66" s="7">
        <v>31</v>
      </c>
      <c r="R66" s="7">
        <v>199</v>
      </c>
      <c r="S66" s="7">
        <v>1</v>
      </c>
      <c r="T66" s="7">
        <v>1</v>
      </c>
      <c r="U66" s="7">
        <v>1</v>
      </c>
      <c r="V66" s="7" t="s">
        <v>45</v>
      </c>
      <c r="W66" s="7">
        <v>1</v>
      </c>
      <c r="X66" s="7" t="s">
        <v>116</v>
      </c>
      <c r="Y66" s="7">
        <v>50</v>
      </c>
      <c r="Z66" s="7" t="s">
        <v>117</v>
      </c>
      <c r="AA66" s="7" t="s">
        <v>44</v>
      </c>
      <c r="AB66" s="7">
        <v>103717</v>
      </c>
      <c r="AC66" s="7" t="s">
        <v>274</v>
      </c>
      <c r="AD66" s="7" t="s">
        <v>275</v>
      </c>
      <c r="AE66" s="7">
        <v>478</v>
      </c>
      <c r="AF66" s="7">
        <v>17355</v>
      </c>
      <c r="AG66" s="7">
        <v>28410</v>
      </c>
      <c r="AH66" s="12">
        <v>16637383808096</v>
      </c>
      <c r="AI66" s="7">
        <v>2</v>
      </c>
      <c r="AJ66" s="7">
        <f t="shared" si="3"/>
        <v>1.6637383808096</v>
      </c>
    </row>
    <row r="67" spans="1:36" ht="14.25" customHeight="1">
      <c r="A67" s="7" t="s">
        <v>470</v>
      </c>
      <c r="B67" s="7">
        <v>1178</v>
      </c>
      <c r="C67" s="7">
        <v>1100804</v>
      </c>
      <c r="D67" s="7" t="s">
        <v>112</v>
      </c>
      <c r="E67" s="7" t="s">
        <v>113</v>
      </c>
      <c r="F67" s="7" t="s">
        <v>114</v>
      </c>
      <c r="G67" s="7" t="s">
        <v>44</v>
      </c>
      <c r="H67" s="7" t="s">
        <v>44</v>
      </c>
      <c r="I67" s="7" t="s">
        <v>45</v>
      </c>
      <c r="J67" s="7" t="s">
        <v>44</v>
      </c>
      <c r="K67" s="7">
        <v>-100</v>
      </c>
      <c r="L67" s="7">
        <v>-1</v>
      </c>
      <c r="M67" s="7">
        <v>0</v>
      </c>
      <c r="N67" s="7" t="s">
        <v>115</v>
      </c>
      <c r="O67" s="7">
        <v>0</v>
      </c>
      <c r="P67" s="7">
        <v>0</v>
      </c>
      <c r="Q67" s="7">
        <v>31</v>
      </c>
      <c r="R67" s="7">
        <v>388</v>
      </c>
      <c r="S67" s="7">
        <v>1</v>
      </c>
      <c r="T67" s="7">
        <v>1</v>
      </c>
      <c r="U67" s="7">
        <v>1</v>
      </c>
      <c r="V67" s="7" t="s">
        <v>45</v>
      </c>
      <c r="W67" s="7">
        <v>1</v>
      </c>
      <c r="X67" s="7" t="s">
        <v>116</v>
      </c>
      <c r="Y67" s="7">
        <v>50</v>
      </c>
      <c r="Z67" s="7" t="s">
        <v>117</v>
      </c>
      <c r="AA67" s="7" t="s">
        <v>44</v>
      </c>
      <c r="AB67" s="7">
        <v>103717</v>
      </c>
      <c r="AC67" s="7" t="s">
        <v>471</v>
      </c>
      <c r="AD67" s="7" t="s">
        <v>472</v>
      </c>
      <c r="AE67" s="7">
        <v>951</v>
      </c>
      <c r="AF67" s="7">
        <v>28265</v>
      </c>
      <c r="AG67" s="7">
        <v>30526</v>
      </c>
      <c r="AH67" s="12">
        <v>16166499850075</v>
      </c>
      <c r="AI67" s="7">
        <v>45</v>
      </c>
      <c r="AJ67" s="7">
        <f t="shared" si="3"/>
        <v>1.6166499850075</v>
      </c>
    </row>
    <row r="68" spans="1:36" ht="14.25" customHeight="1"/>
    <row r="69" spans="1:36" ht="14.25" customHeight="1"/>
    <row r="70" spans="1:36" ht="14.25" customHeight="1"/>
    <row r="71" spans="1:36" ht="14.25" customHeight="1"/>
    <row r="72" spans="1:36" ht="14.25" customHeight="1"/>
    <row r="73" spans="1:36" ht="14.25" customHeight="1"/>
    <row r="74" spans="1:36" ht="14.25" customHeight="1"/>
    <row r="75" spans="1:36" ht="14.25" customHeight="1"/>
    <row r="76" spans="1:36" ht="14.25" customHeight="1"/>
    <row r="77" spans="1:36" ht="14.25" customHeight="1"/>
    <row r="78" spans="1:36" ht="14.25" customHeight="1"/>
    <row r="79" spans="1:36" ht="14.25" customHeight="1"/>
    <row r="80" spans="1:3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00"/>
  <sheetViews>
    <sheetView workbookViewId="0"/>
  </sheetViews>
  <sheetFormatPr baseColWidth="10" defaultColWidth="14.44140625" defaultRowHeight="15" customHeight="1"/>
  <cols>
    <col min="1" max="33" width="10.6640625" customWidth="1"/>
    <col min="34" max="34" width="18.44140625" customWidth="1"/>
    <col min="35" max="36" width="10.6640625" customWidth="1"/>
  </cols>
  <sheetData>
    <row r="1" spans="1:36" ht="14.25" customHeight="1">
      <c r="A1" s="7" t="s">
        <v>76</v>
      </c>
      <c r="B1" s="7" t="s">
        <v>77</v>
      </c>
      <c r="C1" s="7" t="s">
        <v>78</v>
      </c>
      <c r="D1" s="7" t="s">
        <v>79</v>
      </c>
      <c r="E1" s="7" t="s">
        <v>80</v>
      </c>
      <c r="F1" s="7" t="s">
        <v>81</v>
      </c>
      <c r="G1" s="7" t="s">
        <v>82</v>
      </c>
      <c r="H1" s="7" t="s">
        <v>83</v>
      </c>
      <c r="I1" s="7" t="s">
        <v>84</v>
      </c>
      <c r="J1" s="7" t="s">
        <v>85</v>
      </c>
      <c r="K1" s="7" t="s">
        <v>86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 t="s">
        <v>93</v>
      </c>
      <c r="S1" s="7" t="s">
        <v>94</v>
      </c>
      <c r="T1" s="7" t="s">
        <v>95</v>
      </c>
      <c r="U1" s="7" t="s">
        <v>96</v>
      </c>
      <c r="V1" s="7" t="s">
        <v>97</v>
      </c>
      <c r="W1" s="7" t="s">
        <v>98</v>
      </c>
      <c r="X1" s="7" t="s">
        <v>99</v>
      </c>
      <c r="Y1" s="7" t="s">
        <v>100</v>
      </c>
      <c r="Z1" s="7" t="s">
        <v>101</v>
      </c>
      <c r="AA1" s="7" t="s">
        <v>102</v>
      </c>
      <c r="AB1" s="7" t="s">
        <v>103</v>
      </c>
      <c r="AC1" s="7" t="s">
        <v>104</v>
      </c>
      <c r="AD1" s="7" t="s">
        <v>105</v>
      </c>
      <c r="AE1" s="7" t="s">
        <v>106</v>
      </c>
      <c r="AF1" s="7" t="s">
        <v>107</v>
      </c>
      <c r="AG1" s="7" t="s">
        <v>108</v>
      </c>
      <c r="AH1" s="7" t="s">
        <v>109</v>
      </c>
      <c r="AI1" s="7" t="s">
        <v>110</v>
      </c>
    </row>
    <row r="2" spans="1:36" ht="14.25" customHeight="1">
      <c r="A2" s="7" t="s">
        <v>473</v>
      </c>
      <c r="B2" s="7">
        <v>1178</v>
      </c>
      <c r="C2" s="7">
        <v>1100804</v>
      </c>
      <c r="D2" s="7" t="s">
        <v>112</v>
      </c>
      <c r="E2" s="7" t="s">
        <v>113</v>
      </c>
      <c r="F2" s="7" t="s">
        <v>114</v>
      </c>
      <c r="G2" s="7" t="s">
        <v>44</v>
      </c>
      <c r="H2" s="7" t="s">
        <v>44</v>
      </c>
      <c r="I2" s="7" t="s">
        <v>45</v>
      </c>
      <c r="J2" s="7" t="s">
        <v>44</v>
      </c>
      <c r="K2" s="7">
        <v>-100</v>
      </c>
      <c r="L2" s="7">
        <v>-1</v>
      </c>
      <c r="M2" s="7">
        <v>0</v>
      </c>
      <c r="N2" s="7" t="s">
        <v>115</v>
      </c>
      <c r="O2" s="7">
        <v>0</v>
      </c>
      <c r="P2" s="7">
        <v>0</v>
      </c>
      <c r="Q2" s="7">
        <v>31</v>
      </c>
      <c r="R2" s="7">
        <v>1515</v>
      </c>
      <c r="S2" s="7">
        <v>1</v>
      </c>
      <c r="T2" s="7">
        <v>1</v>
      </c>
      <c r="U2" s="7">
        <v>1</v>
      </c>
      <c r="V2" s="7" t="s">
        <v>45</v>
      </c>
      <c r="W2" s="7">
        <v>1</v>
      </c>
      <c r="X2" s="7" t="s">
        <v>116</v>
      </c>
      <c r="Y2" s="7">
        <v>50</v>
      </c>
      <c r="Z2" s="7" t="s">
        <v>117</v>
      </c>
      <c r="AA2" s="7" t="s">
        <v>44</v>
      </c>
      <c r="AB2" s="7">
        <v>103717</v>
      </c>
      <c r="AC2" s="7" t="s">
        <v>474</v>
      </c>
      <c r="AD2" s="7" t="s">
        <v>475</v>
      </c>
      <c r="AE2" s="7">
        <v>730</v>
      </c>
      <c r="AF2" s="7">
        <v>100</v>
      </c>
      <c r="AG2" s="7">
        <v>6482</v>
      </c>
      <c r="AH2" s="12">
        <v>301158017991005</v>
      </c>
      <c r="AI2" s="7">
        <v>42</v>
      </c>
      <c r="AJ2" s="7">
        <f t="shared" ref="AJ2:AJ13" si="0">AH2/10000000000000</f>
        <v>30.115801799100499</v>
      </c>
    </row>
    <row r="3" spans="1:36" ht="14.25" customHeight="1">
      <c r="A3" s="7" t="s">
        <v>476</v>
      </c>
      <c r="B3" s="7">
        <v>1178</v>
      </c>
      <c r="C3" s="7">
        <v>1100804</v>
      </c>
      <c r="D3" s="7" t="s">
        <v>112</v>
      </c>
      <c r="E3" s="7" t="s">
        <v>113</v>
      </c>
      <c r="F3" s="7" t="s">
        <v>114</v>
      </c>
      <c r="G3" s="7" t="s">
        <v>44</v>
      </c>
      <c r="H3" s="7" t="s">
        <v>44</v>
      </c>
      <c r="I3" s="7" t="s">
        <v>45</v>
      </c>
      <c r="J3" s="7" t="s">
        <v>44</v>
      </c>
      <c r="K3" s="7">
        <v>-100</v>
      </c>
      <c r="L3" s="7">
        <v>-1</v>
      </c>
      <c r="M3" s="7">
        <v>0</v>
      </c>
      <c r="N3" s="7" t="s">
        <v>115</v>
      </c>
      <c r="O3" s="7">
        <v>0</v>
      </c>
      <c r="P3" s="7">
        <v>0</v>
      </c>
      <c r="Q3" s="7">
        <v>31</v>
      </c>
      <c r="R3" s="7">
        <v>1153</v>
      </c>
      <c r="S3" s="7">
        <v>1</v>
      </c>
      <c r="T3" s="7">
        <v>1</v>
      </c>
      <c r="U3" s="7">
        <v>1</v>
      </c>
      <c r="V3" s="7" t="s">
        <v>45</v>
      </c>
      <c r="W3" s="7">
        <v>1</v>
      </c>
      <c r="X3" s="7" t="s">
        <v>116</v>
      </c>
      <c r="Y3" s="7">
        <v>50</v>
      </c>
      <c r="Z3" s="7" t="s">
        <v>117</v>
      </c>
      <c r="AA3" s="7" t="s">
        <v>44</v>
      </c>
      <c r="AB3" s="7">
        <v>103717</v>
      </c>
      <c r="AC3" s="7" t="s">
        <v>477</v>
      </c>
      <c r="AD3" s="7" t="s">
        <v>478</v>
      </c>
      <c r="AE3" s="7">
        <v>676</v>
      </c>
      <c r="AF3" s="7">
        <v>101</v>
      </c>
      <c r="AG3" s="7">
        <v>6485</v>
      </c>
      <c r="AH3" s="12">
        <v>301124370314843</v>
      </c>
      <c r="AI3" s="7">
        <v>53</v>
      </c>
      <c r="AJ3" s="7">
        <f t="shared" si="0"/>
        <v>30.112437031484301</v>
      </c>
    </row>
    <row r="4" spans="1:36" ht="14.25" customHeight="1">
      <c r="A4" s="7" t="s">
        <v>479</v>
      </c>
      <c r="B4" s="7">
        <v>1178</v>
      </c>
      <c r="C4" s="7">
        <v>1100804</v>
      </c>
      <c r="D4" s="7" t="s">
        <v>112</v>
      </c>
      <c r="E4" s="7" t="s">
        <v>113</v>
      </c>
      <c r="F4" s="7" t="s">
        <v>114</v>
      </c>
      <c r="G4" s="7" t="s">
        <v>44</v>
      </c>
      <c r="H4" s="7" t="s">
        <v>44</v>
      </c>
      <c r="I4" s="7" t="s">
        <v>45</v>
      </c>
      <c r="J4" s="7" t="s">
        <v>44</v>
      </c>
      <c r="K4" s="7">
        <v>-100</v>
      </c>
      <c r="L4" s="7">
        <v>-1</v>
      </c>
      <c r="M4" s="7">
        <v>0</v>
      </c>
      <c r="N4" s="7" t="s">
        <v>115</v>
      </c>
      <c r="O4" s="7">
        <v>0</v>
      </c>
      <c r="P4" s="7">
        <v>0</v>
      </c>
      <c r="Q4" s="7">
        <v>31</v>
      </c>
      <c r="R4" s="7">
        <v>483</v>
      </c>
      <c r="S4" s="7">
        <v>1</v>
      </c>
      <c r="T4" s="7">
        <v>1</v>
      </c>
      <c r="U4" s="7">
        <v>1</v>
      </c>
      <c r="V4" s="7" t="s">
        <v>45</v>
      </c>
      <c r="W4" s="7">
        <v>1</v>
      </c>
      <c r="X4" s="7" t="s">
        <v>116</v>
      </c>
      <c r="Y4" s="7">
        <v>50</v>
      </c>
      <c r="Z4" s="7" t="s">
        <v>117</v>
      </c>
      <c r="AA4" s="7" t="s">
        <v>44</v>
      </c>
      <c r="AB4" s="7">
        <v>103717</v>
      </c>
      <c r="AC4" s="7" t="s">
        <v>480</v>
      </c>
      <c r="AD4" s="7" t="s">
        <v>481</v>
      </c>
      <c r="AE4" s="7">
        <v>923</v>
      </c>
      <c r="AF4" s="7">
        <v>101</v>
      </c>
      <c r="AG4" s="7">
        <v>6495</v>
      </c>
      <c r="AH4" s="12">
        <v>301107923538231</v>
      </c>
      <c r="AI4" s="7">
        <v>64</v>
      </c>
      <c r="AJ4" s="7">
        <f t="shared" si="0"/>
        <v>30.110792353823101</v>
      </c>
    </row>
    <row r="5" spans="1:36" ht="14.25" customHeight="1">
      <c r="A5" s="7" t="s">
        <v>482</v>
      </c>
      <c r="B5" s="7">
        <v>1178</v>
      </c>
      <c r="C5" s="7">
        <v>1100804</v>
      </c>
      <c r="D5" s="7" t="s">
        <v>112</v>
      </c>
      <c r="E5" s="7" t="s">
        <v>113</v>
      </c>
      <c r="F5" s="7" t="s">
        <v>114</v>
      </c>
      <c r="G5" s="7" t="s">
        <v>44</v>
      </c>
      <c r="H5" s="7" t="s">
        <v>44</v>
      </c>
      <c r="I5" s="7" t="s">
        <v>45</v>
      </c>
      <c r="J5" s="7" t="s">
        <v>44</v>
      </c>
      <c r="K5" s="7">
        <v>-100</v>
      </c>
      <c r="L5" s="7">
        <v>-1</v>
      </c>
      <c r="M5" s="7">
        <v>0</v>
      </c>
      <c r="N5" s="7" t="s">
        <v>115</v>
      </c>
      <c r="O5" s="7">
        <v>0</v>
      </c>
      <c r="P5" s="7">
        <v>0</v>
      </c>
      <c r="Q5" s="7">
        <v>31</v>
      </c>
      <c r="R5" s="7">
        <v>774</v>
      </c>
      <c r="S5" s="7">
        <v>1</v>
      </c>
      <c r="T5" s="7">
        <v>1</v>
      </c>
      <c r="U5" s="7">
        <v>1</v>
      </c>
      <c r="V5" s="7" t="s">
        <v>45</v>
      </c>
      <c r="W5" s="7">
        <v>1</v>
      </c>
      <c r="X5" s="7" t="s">
        <v>116</v>
      </c>
      <c r="Y5" s="7">
        <v>50</v>
      </c>
      <c r="Z5" s="7" t="s">
        <v>117</v>
      </c>
      <c r="AA5" s="7" t="s">
        <v>44</v>
      </c>
      <c r="AB5" s="7">
        <v>103717</v>
      </c>
      <c r="AC5" s="7" t="s">
        <v>483</v>
      </c>
      <c r="AD5" s="7" t="s">
        <v>484</v>
      </c>
      <c r="AE5" s="7">
        <v>575</v>
      </c>
      <c r="AF5" s="7">
        <v>105</v>
      </c>
      <c r="AG5" s="7">
        <v>6491</v>
      </c>
      <c r="AH5" s="12">
        <v>301106310344828</v>
      </c>
      <c r="AI5" s="7">
        <v>51</v>
      </c>
      <c r="AJ5" s="7">
        <f t="shared" si="0"/>
        <v>30.1106310344828</v>
      </c>
    </row>
    <row r="6" spans="1:36" ht="14.25" customHeight="1">
      <c r="A6" s="7" t="s">
        <v>485</v>
      </c>
      <c r="B6" s="7">
        <v>1178</v>
      </c>
      <c r="C6" s="7">
        <v>1100804</v>
      </c>
      <c r="D6" s="7" t="s">
        <v>112</v>
      </c>
      <c r="E6" s="7" t="s">
        <v>113</v>
      </c>
      <c r="F6" s="7" t="s">
        <v>114</v>
      </c>
      <c r="G6" s="7" t="s">
        <v>44</v>
      </c>
      <c r="H6" s="7" t="s">
        <v>44</v>
      </c>
      <c r="I6" s="7" t="s">
        <v>45</v>
      </c>
      <c r="J6" s="7" t="s">
        <v>44</v>
      </c>
      <c r="K6" s="7">
        <v>-100</v>
      </c>
      <c r="L6" s="7">
        <v>-1</v>
      </c>
      <c r="M6" s="7">
        <v>0</v>
      </c>
      <c r="N6" s="7" t="s">
        <v>115</v>
      </c>
      <c r="O6" s="7">
        <v>0</v>
      </c>
      <c r="P6" s="7">
        <v>0</v>
      </c>
      <c r="Q6" s="7">
        <v>31</v>
      </c>
      <c r="R6" s="7">
        <v>596</v>
      </c>
      <c r="S6" s="7">
        <v>1</v>
      </c>
      <c r="T6" s="7">
        <v>1</v>
      </c>
      <c r="U6" s="7">
        <v>1</v>
      </c>
      <c r="V6" s="7" t="s">
        <v>45</v>
      </c>
      <c r="W6" s="7">
        <v>1</v>
      </c>
      <c r="X6" s="7" t="s">
        <v>116</v>
      </c>
      <c r="Y6" s="7">
        <v>50</v>
      </c>
      <c r="Z6" s="7" t="s">
        <v>117</v>
      </c>
      <c r="AA6" s="7" t="s">
        <v>44</v>
      </c>
      <c r="AB6" s="7">
        <v>103717</v>
      </c>
      <c r="AC6" s="7" t="s">
        <v>486</v>
      </c>
      <c r="AD6" s="7" t="s">
        <v>487</v>
      </c>
      <c r="AE6" s="7">
        <v>661</v>
      </c>
      <c r="AF6" s="7">
        <v>101</v>
      </c>
      <c r="AG6" s="7">
        <v>6503</v>
      </c>
      <c r="AH6" s="12">
        <v>301085482758621</v>
      </c>
      <c r="AI6" s="7">
        <v>39</v>
      </c>
      <c r="AJ6" s="7">
        <f t="shared" si="0"/>
        <v>30.108548275862098</v>
      </c>
    </row>
    <row r="7" spans="1:36" ht="14.25" customHeight="1">
      <c r="A7" s="7" t="s">
        <v>488</v>
      </c>
      <c r="B7" s="7">
        <v>1178</v>
      </c>
      <c r="C7" s="7">
        <v>1100804</v>
      </c>
      <c r="D7" s="7" t="s">
        <v>112</v>
      </c>
      <c r="E7" s="7" t="s">
        <v>113</v>
      </c>
      <c r="F7" s="7" t="s">
        <v>114</v>
      </c>
      <c r="G7" s="7" t="s">
        <v>44</v>
      </c>
      <c r="H7" s="7" t="s">
        <v>44</v>
      </c>
      <c r="I7" s="7" t="s">
        <v>45</v>
      </c>
      <c r="J7" s="7" t="s">
        <v>44</v>
      </c>
      <c r="K7" s="7">
        <v>-100</v>
      </c>
      <c r="L7" s="7">
        <v>-1</v>
      </c>
      <c r="M7" s="7">
        <v>0</v>
      </c>
      <c r="N7" s="7" t="s">
        <v>115</v>
      </c>
      <c r="O7" s="7">
        <v>0</v>
      </c>
      <c r="P7" s="7">
        <v>0</v>
      </c>
      <c r="Q7" s="7">
        <v>31</v>
      </c>
      <c r="R7" s="7">
        <v>553</v>
      </c>
      <c r="S7" s="7">
        <v>1</v>
      </c>
      <c r="T7" s="7">
        <v>1</v>
      </c>
      <c r="U7" s="7">
        <v>1</v>
      </c>
      <c r="V7" s="7" t="s">
        <v>45</v>
      </c>
      <c r="W7" s="7">
        <v>1</v>
      </c>
      <c r="X7" s="7" t="s">
        <v>116</v>
      </c>
      <c r="Y7" s="7">
        <v>50</v>
      </c>
      <c r="Z7" s="7" t="s">
        <v>117</v>
      </c>
      <c r="AA7" s="7" t="s">
        <v>44</v>
      </c>
      <c r="AB7" s="7">
        <v>103717</v>
      </c>
      <c r="AC7" s="7" t="s">
        <v>489</v>
      </c>
      <c r="AD7" s="7" t="s">
        <v>490</v>
      </c>
      <c r="AE7" s="7">
        <v>675</v>
      </c>
      <c r="AF7" s="7">
        <v>105</v>
      </c>
      <c r="AG7" s="7">
        <v>6498</v>
      </c>
      <c r="AH7" s="12">
        <v>301082971514243</v>
      </c>
      <c r="AI7" s="7">
        <v>40</v>
      </c>
      <c r="AJ7" s="7">
        <f t="shared" si="0"/>
        <v>30.108297151424299</v>
      </c>
    </row>
    <row r="8" spans="1:36" ht="14.25" customHeight="1">
      <c r="A8" s="7" t="s">
        <v>491</v>
      </c>
      <c r="B8" s="7">
        <v>1178</v>
      </c>
      <c r="C8" s="7">
        <v>1100804</v>
      </c>
      <c r="D8" s="7" t="s">
        <v>112</v>
      </c>
      <c r="E8" s="7" t="s">
        <v>113</v>
      </c>
      <c r="F8" s="7" t="s">
        <v>114</v>
      </c>
      <c r="G8" s="7" t="s">
        <v>44</v>
      </c>
      <c r="H8" s="7" t="s">
        <v>44</v>
      </c>
      <c r="I8" s="7" t="s">
        <v>45</v>
      </c>
      <c r="J8" s="7" t="s">
        <v>44</v>
      </c>
      <c r="K8" s="7">
        <v>-100</v>
      </c>
      <c r="L8" s="7">
        <v>-1</v>
      </c>
      <c r="M8" s="7">
        <v>0</v>
      </c>
      <c r="N8" s="7" t="s">
        <v>115</v>
      </c>
      <c r="O8" s="7">
        <v>0</v>
      </c>
      <c r="P8" s="7">
        <v>0</v>
      </c>
      <c r="Q8" s="7">
        <v>31</v>
      </c>
      <c r="R8" s="7">
        <v>545</v>
      </c>
      <c r="S8" s="7">
        <v>1</v>
      </c>
      <c r="T8" s="7">
        <v>1</v>
      </c>
      <c r="U8" s="7">
        <v>1</v>
      </c>
      <c r="V8" s="7" t="s">
        <v>45</v>
      </c>
      <c r="W8" s="7">
        <v>1</v>
      </c>
      <c r="X8" s="7" t="s">
        <v>116</v>
      </c>
      <c r="Y8" s="7">
        <v>50</v>
      </c>
      <c r="Z8" s="7" t="s">
        <v>117</v>
      </c>
      <c r="AA8" s="7" t="s">
        <v>44</v>
      </c>
      <c r="AB8" s="7">
        <v>103717</v>
      </c>
      <c r="AC8" s="7" t="s">
        <v>492</v>
      </c>
      <c r="AD8" s="7" t="s">
        <v>493</v>
      </c>
      <c r="AE8" s="7">
        <v>661</v>
      </c>
      <c r="AF8" s="7">
        <v>104</v>
      </c>
      <c r="AG8" s="7">
        <v>6504</v>
      </c>
      <c r="AH8" s="12">
        <v>301076065967017</v>
      </c>
      <c r="AI8" s="7">
        <v>44</v>
      </c>
      <c r="AJ8" s="7">
        <f t="shared" si="0"/>
        <v>30.1076065967017</v>
      </c>
    </row>
    <row r="9" spans="1:36" ht="14.25" customHeight="1">
      <c r="A9" s="7" t="s">
        <v>494</v>
      </c>
      <c r="B9" s="7">
        <v>1178</v>
      </c>
      <c r="C9" s="7">
        <v>1100804</v>
      </c>
      <c r="D9" s="7" t="s">
        <v>112</v>
      </c>
      <c r="E9" s="7" t="s">
        <v>113</v>
      </c>
      <c r="F9" s="7" t="s">
        <v>114</v>
      </c>
      <c r="G9" s="7" t="s">
        <v>44</v>
      </c>
      <c r="H9" s="7" t="s">
        <v>44</v>
      </c>
      <c r="I9" s="7" t="s">
        <v>45</v>
      </c>
      <c r="J9" s="7" t="s">
        <v>44</v>
      </c>
      <c r="K9" s="7">
        <v>-100</v>
      </c>
      <c r="L9" s="7">
        <v>-1</v>
      </c>
      <c r="M9" s="7">
        <v>0</v>
      </c>
      <c r="N9" s="7" t="s">
        <v>115</v>
      </c>
      <c r="O9" s="7">
        <v>0</v>
      </c>
      <c r="P9" s="7">
        <v>0</v>
      </c>
      <c r="Q9" s="7">
        <v>31</v>
      </c>
      <c r="R9" s="7">
        <v>665</v>
      </c>
      <c r="S9" s="7">
        <v>1</v>
      </c>
      <c r="T9" s="7">
        <v>1</v>
      </c>
      <c r="U9" s="7">
        <v>1</v>
      </c>
      <c r="V9" s="7" t="s">
        <v>45</v>
      </c>
      <c r="W9" s="7">
        <v>1</v>
      </c>
      <c r="X9" s="7" t="s">
        <v>116</v>
      </c>
      <c r="Y9" s="7">
        <v>50</v>
      </c>
      <c r="Z9" s="7" t="s">
        <v>117</v>
      </c>
      <c r="AA9" s="7" t="s">
        <v>44</v>
      </c>
      <c r="AB9" s="7">
        <v>103717</v>
      </c>
      <c r="AC9" s="7" t="s">
        <v>495</v>
      </c>
      <c r="AD9" s="7" t="s">
        <v>496</v>
      </c>
      <c r="AE9" s="7">
        <v>566</v>
      </c>
      <c r="AF9" s="7">
        <v>103</v>
      </c>
      <c r="AG9" s="7">
        <v>6510</v>
      </c>
      <c r="AH9" s="12">
        <v>301070779610195</v>
      </c>
      <c r="AI9" s="7">
        <v>55</v>
      </c>
      <c r="AJ9" s="7">
        <f t="shared" si="0"/>
        <v>30.107077961019499</v>
      </c>
    </row>
    <row r="10" spans="1:36" ht="14.25" customHeight="1">
      <c r="A10" s="7" t="s">
        <v>497</v>
      </c>
      <c r="B10" s="7">
        <v>1178</v>
      </c>
      <c r="C10" s="7">
        <v>1100804</v>
      </c>
      <c r="D10" s="7" t="s">
        <v>112</v>
      </c>
      <c r="E10" s="7" t="s">
        <v>113</v>
      </c>
      <c r="F10" s="7" t="s">
        <v>114</v>
      </c>
      <c r="G10" s="7" t="s">
        <v>44</v>
      </c>
      <c r="H10" s="7" t="s">
        <v>44</v>
      </c>
      <c r="I10" s="7" t="s">
        <v>45</v>
      </c>
      <c r="J10" s="7" t="s">
        <v>44</v>
      </c>
      <c r="K10" s="7">
        <v>-100</v>
      </c>
      <c r="L10" s="7">
        <v>-1</v>
      </c>
      <c r="M10" s="7">
        <v>0</v>
      </c>
      <c r="N10" s="7" t="s">
        <v>115</v>
      </c>
      <c r="O10" s="7">
        <v>0</v>
      </c>
      <c r="P10" s="7">
        <v>0</v>
      </c>
      <c r="Q10" s="7">
        <v>31</v>
      </c>
      <c r="R10" s="7">
        <v>537</v>
      </c>
      <c r="S10" s="7">
        <v>1</v>
      </c>
      <c r="T10" s="7">
        <v>1</v>
      </c>
      <c r="U10" s="7">
        <v>1</v>
      </c>
      <c r="V10" s="7" t="s">
        <v>45</v>
      </c>
      <c r="W10" s="7">
        <v>1</v>
      </c>
      <c r="X10" s="7" t="s">
        <v>116</v>
      </c>
      <c r="Y10" s="7">
        <v>50</v>
      </c>
      <c r="Z10" s="7" t="s">
        <v>117</v>
      </c>
      <c r="AA10" s="7" t="s">
        <v>44</v>
      </c>
      <c r="AB10" s="7">
        <v>103717</v>
      </c>
      <c r="AC10" s="7" t="s">
        <v>498</v>
      </c>
      <c r="AD10" s="7" t="s">
        <v>499</v>
      </c>
      <c r="AE10" s="7">
        <v>654</v>
      </c>
      <c r="AF10" s="7">
        <v>100</v>
      </c>
      <c r="AG10" s="7">
        <v>6505</v>
      </c>
      <c r="AH10" s="12">
        <v>301062691154423</v>
      </c>
      <c r="AI10" s="7">
        <v>41</v>
      </c>
      <c r="AJ10" s="7">
        <f t="shared" si="0"/>
        <v>30.106269115442299</v>
      </c>
    </row>
    <row r="11" spans="1:36" ht="14.25" customHeight="1">
      <c r="A11" s="7" t="s">
        <v>500</v>
      </c>
      <c r="B11" s="7">
        <v>1178</v>
      </c>
      <c r="C11" s="7">
        <v>1100804</v>
      </c>
      <c r="D11" s="7" t="s">
        <v>112</v>
      </c>
      <c r="E11" s="7" t="s">
        <v>113</v>
      </c>
      <c r="F11" s="7" t="s">
        <v>114</v>
      </c>
      <c r="G11" s="7" t="s">
        <v>44</v>
      </c>
      <c r="H11" s="7" t="s">
        <v>44</v>
      </c>
      <c r="I11" s="7" t="s">
        <v>45</v>
      </c>
      <c r="J11" s="7" t="s">
        <v>44</v>
      </c>
      <c r="K11" s="7">
        <v>-100</v>
      </c>
      <c r="L11" s="7">
        <v>-1</v>
      </c>
      <c r="M11" s="7">
        <v>0</v>
      </c>
      <c r="N11" s="7" t="s">
        <v>115</v>
      </c>
      <c r="O11" s="7">
        <v>0</v>
      </c>
      <c r="P11" s="7">
        <v>0</v>
      </c>
      <c r="Q11" s="7">
        <v>31</v>
      </c>
      <c r="R11" s="7">
        <v>587</v>
      </c>
      <c r="S11" s="7">
        <v>1</v>
      </c>
      <c r="T11" s="7">
        <v>1</v>
      </c>
      <c r="U11" s="7">
        <v>1</v>
      </c>
      <c r="V11" s="7" t="s">
        <v>45</v>
      </c>
      <c r="W11" s="7">
        <v>1</v>
      </c>
      <c r="X11" s="7" t="s">
        <v>116</v>
      </c>
      <c r="Y11" s="7">
        <v>50</v>
      </c>
      <c r="Z11" s="7" t="s">
        <v>117</v>
      </c>
      <c r="AA11" s="7" t="s">
        <v>44</v>
      </c>
      <c r="AB11" s="7">
        <v>103717</v>
      </c>
      <c r="AC11" s="7" t="s">
        <v>501</v>
      </c>
      <c r="AD11" s="7" t="s">
        <v>502</v>
      </c>
      <c r="AE11" s="7">
        <v>705</v>
      </c>
      <c r="AF11" s="7">
        <v>103</v>
      </c>
      <c r="AG11" s="7">
        <v>6495</v>
      </c>
      <c r="AH11" s="12">
        <v>301062406296852</v>
      </c>
      <c r="AI11" s="7">
        <v>48</v>
      </c>
      <c r="AJ11" s="7">
        <f t="shared" si="0"/>
        <v>30.1062406296852</v>
      </c>
    </row>
    <row r="12" spans="1:36" ht="14.25" customHeight="1">
      <c r="A12" s="7" t="s">
        <v>503</v>
      </c>
      <c r="B12" s="7">
        <v>1178</v>
      </c>
      <c r="C12" s="7">
        <v>1100804</v>
      </c>
      <c r="D12" s="7" t="s">
        <v>112</v>
      </c>
      <c r="E12" s="7" t="s">
        <v>113</v>
      </c>
      <c r="F12" s="7" t="s">
        <v>114</v>
      </c>
      <c r="G12" s="7" t="s">
        <v>44</v>
      </c>
      <c r="H12" s="7" t="s">
        <v>44</v>
      </c>
      <c r="I12" s="7" t="s">
        <v>45</v>
      </c>
      <c r="J12" s="7" t="s">
        <v>44</v>
      </c>
      <c r="K12" s="7">
        <v>-100</v>
      </c>
      <c r="L12" s="7">
        <v>-1</v>
      </c>
      <c r="M12" s="7">
        <v>0</v>
      </c>
      <c r="N12" s="7" t="s">
        <v>115</v>
      </c>
      <c r="O12" s="7">
        <v>0</v>
      </c>
      <c r="P12" s="7">
        <v>0</v>
      </c>
      <c r="Q12" s="7">
        <v>31</v>
      </c>
      <c r="R12" s="7">
        <v>505</v>
      </c>
      <c r="S12" s="7">
        <v>1</v>
      </c>
      <c r="T12" s="7">
        <v>1</v>
      </c>
      <c r="U12" s="7">
        <v>1</v>
      </c>
      <c r="V12" s="7" t="s">
        <v>45</v>
      </c>
      <c r="W12" s="7">
        <v>1</v>
      </c>
      <c r="X12" s="7" t="s">
        <v>116</v>
      </c>
      <c r="Y12" s="7">
        <v>50</v>
      </c>
      <c r="Z12" s="7" t="s">
        <v>117</v>
      </c>
      <c r="AA12" s="7" t="s">
        <v>44</v>
      </c>
      <c r="AB12" s="7">
        <v>103717</v>
      </c>
      <c r="AC12" s="7" t="s">
        <v>504</v>
      </c>
      <c r="AD12" s="7" t="s">
        <v>505</v>
      </c>
      <c r="AE12" s="7">
        <v>658</v>
      </c>
      <c r="AF12" s="7">
        <v>105</v>
      </c>
      <c r="AG12" s="7">
        <v>6521</v>
      </c>
      <c r="AH12" s="12">
        <v>301024886056971</v>
      </c>
      <c r="AI12" s="7">
        <v>38</v>
      </c>
      <c r="AJ12" s="7">
        <f t="shared" si="0"/>
        <v>30.102488605697101</v>
      </c>
    </row>
    <row r="13" spans="1:36" ht="14.25" customHeight="1">
      <c r="A13" s="7" t="s">
        <v>506</v>
      </c>
      <c r="B13" s="7">
        <v>1178</v>
      </c>
      <c r="C13" s="7">
        <v>1100804</v>
      </c>
      <c r="D13" s="7" t="s">
        <v>112</v>
      </c>
      <c r="E13" s="7" t="s">
        <v>113</v>
      </c>
      <c r="F13" s="7" t="s">
        <v>114</v>
      </c>
      <c r="G13" s="7" t="s">
        <v>44</v>
      </c>
      <c r="H13" s="7" t="s">
        <v>44</v>
      </c>
      <c r="I13" s="7" t="s">
        <v>45</v>
      </c>
      <c r="J13" s="7" t="s">
        <v>44</v>
      </c>
      <c r="K13" s="7">
        <v>-100</v>
      </c>
      <c r="L13" s="7">
        <v>-1</v>
      </c>
      <c r="M13" s="7">
        <v>0</v>
      </c>
      <c r="N13" s="7" t="s">
        <v>115</v>
      </c>
      <c r="O13" s="7">
        <v>0</v>
      </c>
      <c r="P13" s="7">
        <v>0</v>
      </c>
      <c r="Q13" s="7">
        <v>31</v>
      </c>
      <c r="R13" s="7">
        <v>500</v>
      </c>
      <c r="S13" s="7">
        <v>1</v>
      </c>
      <c r="T13" s="7">
        <v>1</v>
      </c>
      <c r="U13" s="7">
        <v>1</v>
      </c>
      <c r="V13" s="7" t="s">
        <v>45</v>
      </c>
      <c r="W13" s="7">
        <v>1</v>
      </c>
      <c r="X13" s="7" t="s">
        <v>116</v>
      </c>
      <c r="Y13" s="7">
        <v>50</v>
      </c>
      <c r="Z13" s="7" t="s">
        <v>117</v>
      </c>
      <c r="AA13" s="7" t="s">
        <v>44</v>
      </c>
      <c r="AB13" s="7">
        <v>103717</v>
      </c>
      <c r="AC13" s="7" t="s">
        <v>507</v>
      </c>
      <c r="AD13" s="7" t="s">
        <v>508</v>
      </c>
      <c r="AE13" s="7">
        <v>581</v>
      </c>
      <c r="AF13" s="7">
        <v>101</v>
      </c>
      <c r="AG13" s="7">
        <v>6520</v>
      </c>
      <c r="AH13" s="12">
        <v>301014692653673</v>
      </c>
      <c r="AI13" s="7">
        <v>35</v>
      </c>
      <c r="AJ13" s="7">
        <f t="shared" si="0"/>
        <v>30.101469265367299</v>
      </c>
    </row>
    <row r="14" spans="1:36" ht="14.25" customHeight="1">
      <c r="A14" s="7" t="s">
        <v>509</v>
      </c>
      <c r="B14" s="7">
        <v>1178</v>
      </c>
      <c r="C14" s="7">
        <v>1100804</v>
      </c>
      <c r="D14" s="7" t="s">
        <v>112</v>
      </c>
      <c r="E14" s="7" t="s">
        <v>113</v>
      </c>
      <c r="F14" s="7" t="s">
        <v>114</v>
      </c>
      <c r="G14" s="7" t="s">
        <v>44</v>
      </c>
      <c r="H14" s="7" t="s">
        <v>44</v>
      </c>
      <c r="I14" s="7" t="s">
        <v>45</v>
      </c>
      <c r="J14" s="7" t="s">
        <v>44</v>
      </c>
      <c r="K14" s="7">
        <v>-100</v>
      </c>
      <c r="L14" s="7">
        <v>-1</v>
      </c>
      <c r="M14" s="7">
        <v>0</v>
      </c>
      <c r="N14" s="7" t="s">
        <v>115</v>
      </c>
      <c r="O14" s="7">
        <v>0</v>
      </c>
      <c r="P14" s="7">
        <v>0</v>
      </c>
      <c r="Q14" s="7">
        <v>31</v>
      </c>
      <c r="R14" s="7">
        <v>821</v>
      </c>
      <c r="S14" s="7">
        <v>1</v>
      </c>
      <c r="T14" s="7">
        <v>1</v>
      </c>
      <c r="U14" s="7">
        <v>1</v>
      </c>
      <c r="V14" s="7" t="s">
        <v>45</v>
      </c>
      <c r="W14" s="7">
        <v>1</v>
      </c>
      <c r="X14" s="7" t="s">
        <v>116</v>
      </c>
      <c r="Y14" s="7">
        <v>50</v>
      </c>
      <c r="Z14" s="7" t="s">
        <v>117</v>
      </c>
      <c r="AA14" s="7" t="s">
        <v>44</v>
      </c>
      <c r="AB14" s="7">
        <v>103717</v>
      </c>
      <c r="AC14" s="7" t="s">
        <v>510</v>
      </c>
      <c r="AD14" s="7" t="s">
        <v>511</v>
      </c>
      <c r="AE14" s="7">
        <v>545</v>
      </c>
      <c r="AF14" s="7">
        <v>102</v>
      </c>
      <c r="AG14" s="7">
        <v>6509</v>
      </c>
      <c r="AH14" s="12">
        <v>30099635832084</v>
      </c>
      <c r="AI14" s="7">
        <v>33</v>
      </c>
      <c r="AJ14" s="7">
        <f>AH14/1000000000000</f>
        <v>30.099635832084001</v>
      </c>
    </row>
    <row r="15" spans="1:36" ht="14.25" customHeight="1">
      <c r="A15" s="7" t="s">
        <v>512</v>
      </c>
      <c r="B15" s="7">
        <v>1178</v>
      </c>
      <c r="C15" s="7">
        <v>1100804</v>
      </c>
      <c r="D15" s="7" t="s">
        <v>112</v>
      </c>
      <c r="E15" s="7" t="s">
        <v>113</v>
      </c>
      <c r="F15" s="7" t="s">
        <v>114</v>
      </c>
      <c r="G15" s="7" t="s">
        <v>44</v>
      </c>
      <c r="H15" s="7" t="s">
        <v>44</v>
      </c>
      <c r="I15" s="7" t="s">
        <v>45</v>
      </c>
      <c r="J15" s="7" t="s">
        <v>44</v>
      </c>
      <c r="K15" s="7">
        <v>-100</v>
      </c>
      <c r="L15" s="7">
        <v>-1</v>
      </c>
      <c r="M15" s="7">
        <v>0</v>
      </c>
      <c r="N15" s="7" t="s">
        <v>115</v>
      </c>
      <c r="O15" s="7">
        <v>0</v>
      </c>
      <c r="P15" s="7">
        <v>0</v>
      </c>
      <c r="Q15" s="7">
        <v>31</v>
      </c>
      <c r="R15" s="7">
        <v>671</v>
      </c>
      <c r="S15" s="7">
        <v>1</v>
      </c>
      <c r="T15" s="7">
        <v>1</v>
      </c>
      <c r="U15" s="7">
        <v>1</v>
      </c>
      <c r="V15" s="7" t="s">
        <v>45</v>
      </c>
      <c r="W15" s="7">
        <v>1</v>
      </c>
      <c r="X15" s="7" t="s">
        <v>116</v>
      </c>
      <c r="Y15" s="7">
        <v>50</v>
      </c>
      <c r="Z15" s="7" t="s">
        <v>117</v>
      </c>
      <c r="AA15" s="7" t="s">
        <v>44</v>
      </c>
      <c r="AB15" s="7">
        <v>103717</v>
      </c>
      <c r="AC15" s="7" t="s">
        <v>513</v>
      </c>
      <c r="AD15" s="7" t="s">
        <v>514</v>
      </c>
      <c r="AE15" s="7">
        <v>705</v>
      </c>
      <c r="AF15" s="7">
        <v>107</v>
      </c>
      <c r="AG15" s="7">
        <v>6520</v>
      </c>
      <c r="AH15" s="12">
        <v>300970554722639</v>
      </c>
      <c r="AI15" s="7">
        <v>47</v>
      </c>
      <c r="AJ15" s="7">
        <f t="shared" ref="AJ15:AJ21" si="1">AH15/10000000000000</f>
        <v>30.0970554722639</v>
      </c>
    </row>
    <row r="16" spans="1:36" ht="14.25" customHeight="1">
      <c r="A16" s="7" t="s">
        <v>515</v>
      </c>
      <c r="B16" s="7">
        <v>1178</v>
      </c>
      <c r="C16" s="7">
        <v>1100804</v>
      </c>
      <c r="D16" s="7" t="s">
        <v>112</v>
      </c>
      <c r="E16" s="7" t="s">
        <v>113</v>
      </c>
      <c r="F16" s="7" t="s">
        <v>114</v>
      </c>
      <c r="G16" s="7" t="s">
        <v>44</v>
      </c>
      <c r="H16" s="7" t="s">
        <v>44</v>
      </c>
      <c r="I16" s="7" t="s">
        <v>45</v>
      </c>
      <c r="J16" s="7" t="s">
        <v>44</v>
      </c>
      <c r="K16" s="7">
        <v>-100</v>
      </c>
      <c r="L16" s="7">
        <v>-1</v>
      </c>
      <c r="M16" s="7">
        <v>0</v>
      </c>
      <c r="N16" s="7" t="s">
        <v>115</v>
      </c>
      <c r="O16" s="7">
        <v>0</v>
      </c>
      <c r="P16" s="7">
        <v>0</v>
      </c>
      <c r="Q16" s="7">
        <v>31</v>
      </c>
      <c r="R16" s="7">
        <v>395</v>
      </c>
      <c r="S16" s="7">
        <v>1</v>
      </c>
      <c r="T16" s="7">
        <v>1</v>
      </c>
      <c r="U16" s="7">
        <v>1</v>
      </c>
      <c r="V16" s="7" t="s">
        <v>45</v>
      </c>
      <c r="W16" s="7">
        <v>1</v>
      </c>
      <c r="X16" s="7" t="s">
        <v>116</v>
      </c>
      <c r="Y16" s="7">
        <v>50</v>
      </c>
      <c r="Z16" s="7" t="s">
        <v>117</v>
      </c>
      <c r="AA16" s="7" t="s">
        <v>44</v>
      </c>
      <c r="AB16" s="7">
        <v>103717</v>
      </c>
      <c r="AC16" s="7" t="s">
        <v>516</v>
      </c>
      <c r="AD16" s="7" t="s">
        <v>517</v>
      </c>
      <c r="AE16" s="7">
        <v>838</v>
      </c>
      <c r="AF16" s="7">
        <v>103</v>
      </c>
      <c r="AG16" s="7">
        <v>6529</v>
      </c>
      <c r="AH16" s="12">
        <v>300968022488756</v>
      </c>
      <c r="AI16" s="7">
        <v>66</v>
      </c>
      <c r="AJ16" s="7">
        <f t="shared" si="1"/>
        <v>30.096802248875601</v>
      </c>
    </row>
    <row r="17" spans="1:36" ht="14.25" customHeight="1">
      <c r="A17" s="7" t="s">
        <v>518</v>
      </c>
      <c r="B17" s="7">
        <v>1178</v>
      </c>
      <c r="C17" s="7">
        <v>1100804</v>
      </c>
      <c r="D17" s="7" t="s">
        <v>112</v>
      </c>
      <c r="E17" s="7" t="s">
        <v>113</v>
      </c>
      <c r="F17" s="7" t="s">
        <v>114</v>
      </c>
      <c r="G17" s="7" t="s">
        <v>44</v>
      </c>
      <c r="H17" s="7" t="s">
        <v>44</v>
      </c>
      <c r="I17" s="7" t="s">
        <v>45</v>
      </c>
      <c r="J17" s="7" t="s">
        <v>44</v>
      </c>
      <c r="K17" s="7">
        <v>-100</v>
      </c>
      <c r="L17" s="7">
        <v>-1</v>
      </c>
      <c r="M17" s="7">
        <v>0</v>
      </c>
      <c r="N17" s="7" t="s">
        <v>115</v>
      </c>
      <c r="O17" s="7">
        <v>0</v>
      </c>
      <c r="P17" s="7">
        <v>0</v>
      </c>
      <c r="Q17" s="7">
        <v>31</v>
      </c>
      <c r="R17" s="7">
        <v>423</v>
      </c>
      <c r="S17" s="7">
        <v>1</v>
      </c>
      <c r="T17" s="7">
        <v>1</v>
      </c>
      <c r="U17" s="7">
        <v>1</v>
      </c>
      <c r="V17" s="7" t="s">
        <v>45</v>
      </c>
      <c r="W17" s="7">
        <v>1</v>
      </c>
      <c r="X17" s="7" t="s">
        <v>116</v>
      </c>
      <c r="Y17" s="7">
        <v>50</v>
      </c>
      <c r="Z17" s="7" t="s">
        <v>117</v>
      </c>
      <c r="AA17" s="7" t="s">
        <v>44</v>
      </c>
      <c r="AB17" s="7">
        <v>103717</v>
      </c>
      <c r="AC17" s="7" t="s">
        <v>519</v>
      </c>
      <c r="AD17" s="7" t="s">
        <v>520</v>
      </c>
      <c r="AE17" s="7">
        <v>664</v>
      </c>
      <c r="AF17" s="7">
        <v>100</v>
      </c>
      <c r="AG17" s="7">
        <v>6526</v>
      </c>
      <c r="AH17" s="12">
        <v>300949736131934</v>
      </c>
      <c r="AI17" s="7">
        <v>37</v>
      </c>
      <c r="AJ17" s="7">
        <f t="shared" si="1"/>
        <v>30.0949736131934</v>
      </c>
    </row>
    <row r="18" spans="1:36" ht="14.25" customHeight="1">
      <c r="A18" s="7" t="s">
        <v>521</v>
      </c>
      <c r="B18" s="7">
        <v>1178</v>
      </c>
      <c r="C18" s="7">
        <v>1100804</v>
      </c>
      <c r="D18" s="7" t="s">
        <v>112</v>
      </c>
      <c r="E18" s="7" t="s">
        <v>113</v>
      </c>
      <c r="F18" s="7" t="s">
        <v>114</v>
      </c>
      <c r="G18" s="7" t="s">
        <v>44</v>
      </c>
      <c r="H18" s="7" t="s">
        <v>44</v>
      </c>
      <c r="I18" s="7" t="s">
        <v>45</v>
      </c>
      <c r="J18" s="7" t="s">
        <v>44</v>
      </c>
      <c r="K18" s="7">
        <v>-100</v>
      </c>
      <c r="L18" s="7">
        <v>-1</v>
      </c>
      <c r="M18" s="7">
        <v>0</v>
      </c>
      <c r="N18" s="7" t="s">
        <v>115</v>
      </c>
      <c r="O18" s="7">
        <v>0</v>
      </c>
      <c r="P18" s="7">
        <v>0</v>
      </c>
      <c r="Q18" s="7">
        <v>31</v>
      </c>
      <c r="R18" s="7">
        <v>485</v>
      </c>
      <c r="S18" s="7">
        <v>1</v>
      </c>
      <c r="T18" s="7">
        <v>1</v>
      </c>
      <c r="U18" s="7">
        <v>1</v>
      </c>
      <c r="V18" s="7" t="s">
        <v>45</v>
      </c>
      <c r="W18" s="7">
        <v>1</v>
      </c>
      <c r="X18" s="7" t="s">
        <v>116</v>
      </c>
      <c r="Y18" s="7">
        <v>50</v>
      </c>
      <c r="Z18" s="7" t="s">
        <v>117</v>
      </c>
      <c r="AA18" s="7" t="s">
        <v>44</v>
      </c>
      <c r="AB18" s="7">
        <v>103717</v>
      </c>
      <c r="AC18" s="7" t="s">
        <v>522</v>
      </c>
      <c r="AD18" s="7" t="s">
        <v>523</v>
      </c>
      <c r="AE18" s="7">
        <v>709</v>
      </c>
      <c r="AF18" s="7">
        <v>108</v>
      </c>
      <c r="AG18" s="7">
        <v>6536</v>
      </c>
      <c r="AH18" s="12">
        <v>300887232383808</v>
      </c>
      <c r="AI18" s="7">
        <v>57</v>
      </c>
      <c r="AJ18" s="7">
        <f t="shared" si="1"/>
        <v>30.088723238380801</v>
      </c>
    </row>
    <row r="19" spans="1:36" ht="14.25" customHeight="1">
      <c r="A19" s="7" t="s">
        <v>524</v>
      </c>
      <c r="B19" s="7">
        <v>1178</v>
      </c>
      <c r="C19" s="7">
        <v>1100804</v>
      </c>
      <c r="D19" s="7" t="s">
        <v>112</v>
      </c>
      <c r="E19" s="7" t="s">
        <v>113</v>
      </c>
      <c r="F19" s="7" t="s">
        <v>114</v>
      </c>
      <c r="G19" s="7" t="s">
        <v>44</v>
      </c>
      <c r="H19" s="7" t="s">
        <v>44</v>
      </c>
      <c r="I19" s="7" t="s">
        <v>45</v>
      </c>
      <c r="J19" s="7" t="s">
        <v>44</v>
      </c>
      <c r="K19" s="7">
        <v>-100</v>
      </c>
      <c r="L19" s="7">
        <v>-1</v>
      </c>
      <c r="M19" s="7">
        <v>0</v>
      </c>
      <c r="N19" s="7" t="s">
        <v>115</v>
      </c>
      <c r="O19" s="7">
        <v>0</v>
      </c>
      <c r="P19" s="7">
        <v>0</v>
      </c>
      <c r="Q19" s="7">
        <v>31</v>
      </c>
      <c r="R19" s="7">
        <v>509</v>
      </c>
      <c r="S19" s="7">
        <v>1</v>
      </c>
      <c r="T19" s="7">
        <v>1</v>
      </c>
      <c r="U19" s="7">
        <v>1</v>
      </c>
      <c r="V19" s="7" t="s">
        <v>45</v>
      </c>
      <c r="W19" s="7">
        <v>1</v>
      </c>
      <c r="X19" s="7" t="s">
        <v>116</v>
      </c>
      <c r="Y19" s="7">
        <v>50</v>
      </c>
      <c r="Z19" s="7" t="s">
        <v>117</v>
      </c>
      <c r="AA19" s="7" t="s">
        <v>44</v>
      </c>
      <c r="AB19" s="7">
        <v>103717</v>
      </c>
      <c r="AC19" s="7" t="s">
        <v>525</v>
      </c>
      <c r="AD19" s="7" t="s">
        <v>526</v>
      </c>
      <c r="AE19" s="7">
        <v>940</v>
      </c>
      <c r="AF19" s="7">
        <v>103</v>
      </c>
      <c r="AG19" s="7">
        <v>6531</v>
      </c>
      <c r="AH19" s="12">
        <v>300857074962519</v>
      </c>
      <c r="AI19" s="7">
        <v>59</v>
      </c>
      <c r="AJ19" s="7">
        <f t="shared" si="1"/>
        <v>30.085707496251899</v>
      </c>
    </row>
    <row r="20" spans="1:36" ht="14.25" customHeight="1">
      <c r="A20" s="7" t="s">
        <v>527</v>
      </c>
      <c r="B20" s="7">
        <v>1178</v>
      </c>
      <c r="C20" s="7">
        <v>1100804</v>
      </c>
      <c r="D20" s="7" t="s">
        <v>112</v>
      </c>
      <c r="E20" s="7" t="s">
        <v>113</v>
      </c>
      <c r="F20" s="7" t="s">
        <v>114</v>
      </c>
      <c r="G20" s="7" t="s">
        <v>44</v>
      </c>
      <c r="H20" s="7" t="s">
        <v>44</v>
      </c>
      <c r="I20" s="7" t="s">
        <v>45</v>
      </c>
      <c r="J20" s="7" t="s">
        <v>44</v>
      </c>
      <c r="K20" s="7">
        <v>-100</v>
      </c>
      <c r="L20" s="7">
        <v>-1</v>
      </c>
      <c r="M20" s="7">
        <v>0</v>
      </c>
      <c r="N20" s="7" t="s">
        <v>115</v>
      </c>
      <c r="O20" s="7">
        <v>0</v>
      </c>
      <c r="P20" s="7">
        <v>0</v>
      </c>
      <c r="Q20" s="7">
        <v>31</v>
      </c>
      <c r="R20" s="7">
        <v>274</v>
      </c>
      <c r="S20" s="7">
        <v>1</v>
      </c>
      <c r="T20" s="7">
        <v>1</v>
      </c>
      <c r="U20" s="7">
        <v>1</v>
      </c>
      <c r="V20" s="7" t="s">
        <v>45</v>
      </c>
      <c r="W20" s="7">
        <v>1</v>
      </c>
      <c r="X20" s="7" t="s">
        <v>116</v>
      </c>
      <c r="Y20" s="7">
        <v>50</v>
      </c>
      <c r="Z20" s="7" t="s">
        <v>117</v>
      </c>
      <c r="AA20" s="7" t="s">
        <v>44</v>
      </c>
      <c r="AB20" s="7">
        <v>103717</v>
      </c>
      <c r="AC20" s="7" t="s">
        <v>528</v>
      </c>
      <c r="AD20" s="7" t="s">
        <v>529</v>
      </c>
      <c r="AE20" s="7">
        <v>725</v>
      </c>
      <c r="AF20" s="7">
        <v>101</v>
      </c>
      <c r="AG20" s="7">
        <v>6630</v>
      </c>
      <c r="AH20" s="12">
        <v>300557376311844</v>
      </c>
      <c r="AI20" s="7">
        <v>36</v>
      </c>
      <c r="AJ20" s="7">
        <f t="shared" si="1"/>
        <v>30.0557376311844</v>
      </c>
    </row>
    <row r="21" spans="1:36" ht="14.25" customHeight="1">
      <c r="A21" s="7" t="s">
        <v>530</v>
      </c>
      <c r="B21" s="7">
        <v>1178</v>
      </c>
      <c r="C21" s="7">
        <v>1100804</v>
      </c>
      <c r="D21" s="7" t="s">
        <v>112</v>
      </c>
      <c r="E21" s="7" t="s">
        <v>113</v>
      </c>
      <c r="F21" s="7" t="s">
        <v>114</v>
      </c>
      <c r="G21" s="7" t="s">
        <v>44</v>
      </c>
      <c r="H21" s="7" t="s">
        <v>44</v>
      </c>
      <c r="I21" s="7" t="s">
        <v>45</v>
      </c>
      <c r="J21" s="7" t="s">
        <v>44</v>
      </c>
      <c r="K21" s="7">
        <v>-100</v>
      </c>
      <c r="L21" s="7">
        <v>-1</v>
      </c>
      <c r="M21" s="7">
        <v>0</v>
      </c>
      <c r="N21" s="7" t="s">
        <v>115</v>
      </c>
      <c r="O21" s="7">
        <v>0</v>
      </c>
      <c r="P21" s="7">
        <v>0</v>
      </c>
      <c r="Q21" s="7">
        <v>31</v>
      </c>
      <c r="R21" s="7">
        <v>477</v>
      </c>
      <c r="S21" s="7">
        <v>1</v>
      </c>
      <c r="T21" s="7">
        <v>1</v>
      </c>
      <c r="U21" s="7">
        <v>1</v>
      </c>
      <c r="V21" s="7" t="s">
        <v>45</v>
      </c>
      <c r="W21" s="7">
        <v>1</v>
      </c>
      <c r="X21" s="7" t="s">
        <v>116</v>
      </c>
      <c r="Y21" s="7">
        <v>50</v>
      </c>
      <c r="Z21" s="7" t="s">
        <v>117</v>
      </c>
      <c r="AA21" s="7" t="s">
        <v>44</v>
      </c>
      <c r="AB21" s="7">
        <v>103717</v>
      </c>
      <c r="AC21" s="7" t="s">
        <v>531</v>
      </c>
      <c r="AD21" s="7" t="s">
        <v>532</v>
      </c>
      <c r="AE21" s="7">
        <v>786</v>
      </c>
      <c r="AF21" s="7">
        <v>100</v>
      </c>
      <c r="AG21" s="7">
        <v>6646</v>
      </c>
      <c r="AH21" s="12">
        <v>300207427286357</v>
      </c>
      <c r="AI21" s="7">
        <v>60</v>
      </c>
      <c r="AJ21" s="7">
        <f t="shared" si="1"/>
        <v>30.0207427286357</v>
      </c>
    </row>
    <row r="22" spans="1:36" ht="14.25" customHeight="1">
      <c r="A22" s="7" t="s">
        <v>533</v>
      </c>
      <c r="B22" s="7">
        <v>1178</v>
      </c>
      <c r="C22" s="7">
        <v>1100804</v>
      </c>
      <c r="D22" s="7" t="s">
        <v>112</v>
      </c>
      <c r="E22" s="7" t="s">
        <v>113</v>
      </c>
      <c r="F22" s="7" t="s">
        <v>114</v>
      </c>
      <c r="G22" s="7" t="s">
        <v>44</v>
      </c>
      <c r="H22" s="7" t="s">
        <v>44</v>
      </c>
      <c r="I22" s="7" t="s">
        <v>45</v>
      </c>
      <c r="J22" s="7" t="s">
        <v>44</v>
      </c>
      <c r="K22" s="7">
        <v>-100</v>
      </c>
      <c r="L22" s="7">
        <v>-1</v>
      </c>
      <c r="M22" s="7">
        <v>0</v>
      </c>
      <c r="N22" s="7" t="s">
        <v>115</v>
      </c>
      <c r="O22" s="7">
        <v>0</v>
      </c>
      <c r="P22" s="7">
        <v>0</v>
      </c>
      <c r="Q22" s="7">
        <v>31</v>
      </c>
      <c r="R22" s="7">
        <v>287</v>
      </c>
      <c r="S22" s="7">
        <v>1</v>
      </c>
      <c r="T22" s="7">
        <v>1</v>
      </c>
      <c r="U22" s="7">
        <v>1</v>
      </c>
      <c r="V22" s="7" t="s">
        <v>45</v>
      </c>
      <c r="W22" s="7">
        <v>1</v>
      </c>
      <c r="X22" s="7" t="s">
        <v>116</v>
      </c>
      <c r="Y22" s="7">
        <v>50</v>
      </c>
      <c r="Z22" s="7" t="s">
        <v>117</v>
      </c>
      <c r="AA22" s="7" t="s">
        <v>44</v>
      </c>
      <c r="AB22" s="7">
        <v>103717</v>
      </c>
      <c r="AC22" s="7" t="s">
        <v>534</v>
      </c>
      <c r="AD22" s="7" t="s">
        <v>535</v>
      </c>
      <c r="AE22" s="7">
        <v>592</v>
      </c>
      <c r="AF22" s="7">
        <v>113</v>
      </c>
      <c r="AG22" s="7">
        <v>6750</v>
      </c>
      <c r="AH22" s="12">
        <v>29990676161919</v>
      </c>
      <c r="AI22" s="7">
        <v>32</v>
      </c>
      <c r="AJ22" s="7">
        <f>AH22/1000000000000</f>
        <v>29.990676161919001</v>
      </c>
    </row>
    <row r="23" spans="1:36" ht="14.25" customHeight="1">
      <c r="A23" s="7" t="s">
        <v>536</v>
      </c>
      <c r="B23" s="7">
        <v>1178</v>
      </c>
      <c r="C23" s="7">
        <v>1100804</v>
      </c>
      <c r="D23" s="7" t="s">
        <v>112</v>
      </c>
      <c r="E23" s="7" t="s">
        <v>113</v>
      </c>
      <c r="F23" s="7" t="s">
        <v>114</v>
      </c>
      <c r="G23" s="7" t="s">
        <v>44</v>
      </c>
      <c r="H23" s="7" t="s">
        <v>44</v>
      </c>
      <c r="I23" s="7" t="s">
        <v>45</v>
      </c>
      <c r="J23" s="7" t="s">
        <v>44</v>
      </c>
      <c r="K23" s="7">
        <v>-100</v>
      </c>
      <c r="L23" s="7">
        <v>-1</v>
      </c>
      <c r="M23" s="7">
        <v>0</v>
      </c>
      <c r="N23" s="7" t="s">
        <v>115</v>
      </c>
      <c r="O23" s="7">
        <v>0</v>
      </c>
      <c r="P23" s="7">
        <v>0</v>
      </c>
      <c r="Q23" s="7">
        <v>31</v>
      </c>
      <c r="R23" s="7">
        <v>249</v>
      </c>
      <c r="S23" s="7">
        <v>1</v>
      </c>
      <c r="T23" s="7">
        <v>1</v>
      </c>
      <c r="U23" s="7">
        <v>1</v>
      </c>
      <c r="V23" s="7" t="s">
        <v>45</v>
      </c>
      <c r="W23" s="7">
        <v>1</v>
      </c>
      <c r="X23" s="7" t="s">
        <v>116</v>
      </c>
      <c r="Y23" s="7">
        <v>50</v>
      </c>
      <c r="Z23" s="7" t="s">
        <v>117</v>
      </c>
      <c r="AA23" s="7" t="s">
        <v>44</v>
      </c>
      <c r="AB23" s="7">
        <v>103717</v>
      </c>
      <c r="AC23" s="7" t="s">
        <v>537</v>
      </c>
      <c r="AD23" s="7" t="s">
        <v>538</v>
      </c>
      <c r="AE23" s="7">
        <v>881</v>
      </c>
      <c r="AF23" s="7">
        <v>100</v>
      </c>
      <c r="AG23" s="7">
        <v>6711</v>
      </c>
      <c r="AH23" s="12">
        <v>299831497751124</v>
      </c>
      <c r="AI23" s="7">
        <v>62</v>
      </c>
      <c r="AJ23" s="7">
        <f t="shared" ref="AJ23:AJ26" si="2">AH23/10000000000000</f>
        <v>29.983149775112398</v>
      </c>
    </row>
    <row r="24" spans="1:36" ht="14.25" customHeight="1">
      <c r="A24" s="7" t="s">
        <v>539</v>
      </c>
      <c r="B24" s="7">
        <v>1178</v>
      </c>
      <c r="C24" s="7">
        <v>1100804</v>
      </c>
      <c r="D24" s="7" t="s">
        <v>112</v>
      </c>
      <c r="E24" s="7" t="s">
        <v>113</v>
      </c>
      <c r="F24" s="7" t="s">
        <v>114</v>
      </c>
      <c r="G24" s="7" t="s">
        <v>44</v>
      </c>
      <c r="H24" s="7" t="s">
        <v>44</v>
      </c>
      <c r="I24" s="7" t="s">
        <v>45</v>
      </c>
      <c r="J24" s="7" t="s">
        <v>44</v>
      </c>
      <c r="K24" s="7">
        <v>-100</v>
      </c>
      <c r="L24" s="7">
        <v>-1</v>
      </c>
      <c r="M24" s="7">
        <v>0</v>
      </c>
      <c r="N24" s="7" t="s">
        <v>115</v>
      </c>
      <c r="O24" s="7">
        <v>0</v>
      </c>
      <c r="P24" s="7">
        <v>0</v>
      </c>
      <c r="Q24" s="7">
        <v>31</v>
      </c>
      <c r="R24" s="7">
        <v>362</v>
      </c>
      <c r="S24" s="7">
        <v>1</v>
      </c>
      <c r="T24" s="7">
        <v>1</v>
      </c>
      <c r="U24" s="7">
        <v>1</v>
      </c>
      <c r="V24" s="7" t="s">
        <v>45</v>
      </c>
      <c r="W24" s="7">
        <v>1</v>
      </c>
      <c r="X24" s="7" t="s">
        <v>116</v>
      </c>
      <c r="Y24" s="7">
        <v>50</v>
      </c>
      <c r="Z24" s="7" t="s">
        <v>117</v>
      </c>
      <c r="AA24" s="7" t="s">
        <v>44</v>
      </c>
      <c r="AB24" s="7">
        <v>103717</v>
      </c>
      <c r="AC24" s="7" t="s">
        <v>540</v>
      </c>
      <c r="AD24" s="7" t="s">
        <v>541</v>
      </c>
      <c r="AE24" s="7">
        <v>485</v>
      </c>
      <c r="AF24" s="7">
        <v>132</v>
      </c>
      <c r="AG24" s="7">
        <v>6760</v>
      </c>
      <c r="AH24" s="12">
        <v>299806296851574</v>
      </c>
      <c r="AI24" s="7">
        <v>21</v>
      </c>
      <c r="AJ24" s="7">
        <f t="shared" si="2"/>
        <v>29.9806296851574</v>
      </c>
    </row>
    <row r="25" spans="1:36" ht="14.25" customHeight="1">
      <c r="A25" s="7" t="s">
        <v>542</v>
      </c>
      <c r="B25" s="7">
        <v>1178</v>
      </c>
      <c r="C25" s="7">
        <v>1100804</v>
      </c>
      <c r="D25" s="7" t="s">
        <v>112</v>
      </c>
      <c r="E25" s="7" t="s">
        <v>113</v>
      </c>
      <c r="F25" s="7" t="s">
        <v>114</v>
      </c>
      <c r="G25" s="7" t="s">
        <v>44</v>
      </c>
      <c r="H25" s="7" t="s">
        <v>44</v>
      </c>
      <c r="I25" s="7" t="s">
        <v>45</v>
      </c>
      <c r="J25" s="7" t="s">
        <v>44</v>
      </c>
      <c r="K25" s="7">
        <v>-100</v>
      </c>
      <c r="L25" s="7">
        <v>-1</v>
      </c>
      <c r="M25" s="7">
        <v>0</v>
      </c>
      <c r="N25" s="7" t="s">
        <v>115</v>
      </c>
      <c r="O25" s="7">
        <v>0</v>
      </c>
      <c r="P25" s="7">
        <v>0</v>
      </c>
      <c r="Q25" s="7">
        <v>31</v>
      </c>
      <c r="R25" s="7">
        <v>215</v>
      </c>
      <c r="S25" s="7">
        <v>1</v>
      </c>
      <c r="T25" s="7">
        <v>1</v>
      </c>
      <c r="U25" s="7">
        <v>1</v>
      </c>
      <c r="V25" s="7" t="s">
        <v>45</v>
      </c>
      <c r="W25" s="7">
        <v>1</v>
      </c>
      <c r="X25" s="7" t="s">
        <v>116</v>
      </c>
      <c r="Y25" s="7">
        <v>50</v>
      </c>
      <c r="Z25" s="7" t="s">
        <v>117</v>
      </c>
      <c r="AA25" s="7" t="s">
        <v>44</v>
      </c>
      <c r="AB25" s="7">
        <v>103717</v>
      </c>
      <c r="AC25" s="7" t="s">
        <v>543</v>
      </c>
      <c r="AD25" s="7" t="s">
        <v>544</v>
      </c>
      <c r="AE25" s="7">
        <v>694</v>
      </c>
      <c r="AF25" s="7">
        <v>101</v>
      </c>
      <c r="AG25" s="7">
        <v>6932</v>
      </c>
      <c r="AH25" s="12">
        <v>298831166416792</v>
      </c>
      <c r="AI25" s="7">
        <v>52</v>
      </c>
      <c r="AJ25" s="7">
        <f t="shared" si="2"/>
        <v>29.883116641679202</v>
      </c>
    </row>
    <row r="26" spans="1:36" ht="14.25" customHeight="1">
      <c r="A26" s="7" t="s">
        <v>545</v>
      </c>
      <c r="B26" s="7">
        <v>1178</v>
      </c>
      <c r="C26" s="7">
        <v>1100804</v>
      </c>
      <c r="D26" s="7" t="s">
        <v>112</v>
      </c>
      <c r="E26" s="7" t="s">
        <v>113</v>
      </c>
      <c r="F26" s="7" t="s">
        <v>114</v>
      </c>
      <c r="G26" s="7" t="s">
        <v>44</v>
      </c>
      <c r="H26" s="7" t="s">
        <v>44</v>
      </c>
      <c r="I26" s="7" t="s">
        <v>45</v>
      </c>
      <c r="J26" s="7" t="s">
        <v>44</v>
      </c>
      <c r="K26" s="7">
        <v>-100</v>
      </c>
      <c r="L26" s="7">
        <v>-1</v>
      </c>
      <c r="M26" s="7">
        <v>0</v>
      </c>
      <c r="N26" s="7" t="s">
        <v>115</v>
      </c>
      <c r="O26" s="7">
        <v>0</v>
      </c>
      <c r="P26" s="7">
        <v>0</v>
      </c>
      <c r="Q26" s="7">
        <v>31</v>
      </c>
      <c r="R26" s="7">
        <v>154</v>
      </c>
      <c r="S26" s="7">
        <v>1</v>
      </c>
      <c r="T26" s="7">
        <v>1</v>
      </c>
      <c r="U26" s="7">
        <v>1</v>
      </c>
      <c r="V26" s="7" t="s">
        <v>45</v>
      </c>
      <c r="W26" s="7">
        <v>1</v>
      </c>
      <c r="X26" s="7" t="s">
        <v>116</v>
      </c>
      <c r="Y26" s="7">
        <v>50</v>
      </c>
      <c r="Z26" s="7" t="s">
        <v>117</v>
      </c>
      <c r="AA26" s="7" t="s">
        <v>44</v>
      </c>
      <c r="AB26" s="7">
        <v>103717</v>
      </c>
      <c r="AC26" s="7" t="s">
        <v>546</v>
      </c>
      <c r="AD26" s="7" t="s">
        <v>547</v>
      </c>
      <c r="AE26" s="7">
        <v>729</v>
      </c>
      <c r="AF26" s="7">
        <v>104</v>
      </c>
      <c r="AG26" s="7">
        <v>7205</v>
      </c>
      <c r="AH26" s="12">
        <v>297582901049475</v>
      </c>
      <c r="AI26" s="7">
        <v>50</v>
      </c>
      <c r="AJ26" s="7">
        <f t="shared" si="2"/>
        <v>29.758290104947498</v>
      </c>
    </row>
    <row r="27" spans="1:36" ht="14.25" customHeight="1">
      <c r="A27" s="7" t="s">
        <v>548</v>
      </c>
      <c r="B27" s="7">
        <v>1178</v>
      </c>
      <c r="C27" s="7">
        <v>1100804</v>
      </c>
      <c r="D27" s="7" t="s">
        <v>112</v>
      </c>
      <c r="E27" s="7" t="s">
        <v>113</v>
      </c>
      <c r="F27" s="7" t="s">
        <v>114</v>
      </c>
      <c r="G27" s="7" t="s">
        <v>44</v>
      </c>
      <c r="H27" s="7" t="s">
        <v>44</v>
      </c>
      <c r="I27" s="7" t="s">
        <v>45</v>
      </c>
      <c r="J27" s="7" t="s">
        <v>44</v>
      </c>
      <c r="K27" s="7">
        <v>-100</v>
      </c>
      <c r="L27" s="7">
        <v>-1</v>
      </c>
      <c r="M27" s="7">
        <v>0</v>
      </c>
      <c r="N27" s="7" t="s">
        <v>115</v>
      </c>
      <c r="O27" s="7">
        <v>0</v>
      </c>
      <c r="P27" s="7">
        <v>0</v>
      </c>
      <c r="Q27" s="7">
        <v>31</v>
      </c>
      <c r="R27" s="7">
        <v>776</v>
      </c>
      <c r="S27" s="7">
        <v>1</v>
      </c>
      <c r="T27" s="7">
        <v>1</v>
      </c>
      <c r="U27" s="7">
        <v>1</v>
      </c>
      <c r="V27" s="7" t="s">
        <v>45</v>
      </c>
      <c r="W27" s="7">
        <v>1</v>
      </c>
      <c r="X27" s="7" t="s">
        <v>116</v>
      </c>
      <c r="Y27" s="7">
        <v>50</v>
      </c>
      <c r="Z27" s="7" t="s">
        <v>117</v>
      </c>
      <c r="AA27" s="7" t="s">
        <v>44</v>
      </c>
      <c r="AB27" s="7">
        <v>103717</v>
      </c>
      <c r="AC27" s="7" t="s">
        <v>310</v>
      </c>
      <c r="AD27" s="7" t="s">
        <v>311</v>
      </c>
      <c r="AE27" s="7">
        <v>334</v>
      </c>
      <c r="AF27" s="7">
        <v>1506</v>
      </c>
      <c r="AG27" s="7">
        <v>7173</v>
      </c>
      <c r="AH27" s="12">
        <v>29716195952024</v>
      </c>
      <c r="AI27" s="7">
        <v>16</v>
      </c>
      <c r="AJ27" s="7">
        <f>AH27/1000000000000</f>
        <v>29.716195952024002</v>
      </c>
    </row>
    <row r="28" spans="1:36" ht="14.25" customHeight="1">
      <c r="A28" s="7" t="s">
        <v>549</v>
      </c>
      <c r="B28" s="7">
        <v>1178</v>
      </c>
      <c r="C28" s="7">
        <v>1100804</v>
      </c>
      <c r="D28" s="7" t="s">
        <v>112</v>
      </c>
      <c r="E28" s="7" t="s">
        <v>113</v>
      </c>
      <c r="F28" s="7" t="s">
        <v>114</v>
      </c>
      <c r="G28" s="7" t="s">
        <v>44</v>
      </c>
      <c r="H28" s="7" t="s">
        <v>44</v>
      </c>
      <c r="I28" s="7" t="s">
        <v>45</v>
      </c>
      <c r="J28" s="7" t="s">
        <v>44</v>
      </c>
      <c r="K28" s="7">
        <v>-100</v>
      </c>
      <c r="L28" s="7">
        <v>-1</v>
      </c>
      <c r="M28" s="7">
        <v>0</v>
      </c>
      <c r="N28" s="7" t="s">
        <v>115</v>
      </c>
      <c r="O28" s="7">
        <v>0</v>
      </c>
      <c r="P28" s="7">
        <v>0</v>
      </c>
      <c r="Q28" s="7">
        <v>31</v>
      </c>
      <c r="R28" s="7">
        <v>439</v>
      </c>
      <c r="S28" s="7">
        <v>1</v>
      </c>
      <c r="T28" s="7">
        <v>1</v>
      </c>
      <c r="U28" s="7">
        <v>1</v>
      </c>
      <c r="V28" s="7" t="s">
        <v>45</v>
      </c>
      <c r="W28" s="7">
        <v>1</v>
      </c>
      <c r="X28" s="7" t="s">
        <v>116</v>
      </c>
      <c r="Y28" s="7">
        <v>50</v>
      </c>
      <c r="Z28" s="7" t="s">
        <v>117</v>
      </c>
      <c r="AA28" s="7" t="s">
        <v>44</v>
      </c>
      <c r="AB28" s="7">
        <v>103717</v>
      </c>
      <c r="AC28" s="7" t="s">
        <v>550</v>
      </c>
      <c r="AD28" s="7" t="s">
        <v>551</v>
      </c>
      <c r="AE28" s="7">
        <v>577</v>
      </c>
      <c r="AF28" s="7">
        <v>1139</v>
      </c>
      <c r="AG28" s="7">
        <v>7479</v>
      </c>
      <c r="AH28" s="12">
        <v>294880661169415</v>
      </c>
      <c r="AI28" s="7">
        <v>26</v>
      </c>
      <c r="AJ28" s="7">
        <f t="shared" ref="AJ28:AJ47" si="3">AH28/10000000000000</f>
        <v>29.4880661169415</v>
      </c>
    </row>
    <row r="29" spans="1:36" ht="14.25" customHeight="1">
      <c r="A29" s="7" t="s">
        <v>552</v>
      </c>
      <c r="B29" s="7">
        <v>1178</v>
      </c>
      <c r="C29" s="7">
        <v>1100804</v>
      </c>
      <c r="D29" s="7" t="s">
        <v>112</v>
      </c>
      <c r="E29" s="7" t="s">
        <v>113</v>
      </c>
      <c r="F29" s="7" t="s">
        <v>114</v>
      </c>
      <c r="G29" s="7" t="s">
        <v>44</v>
      </c>
      <c r="H29" s="7" t="s">
        <v>44</v>
      </c>
      <c r="I29" s="7" t="s">
        <v>45</v>
      </c>
      <c r="J29" s="7" t="s">
        <v>44</v>
      </c>
      <c r="K29" s="7">
        <v>-100</v>
      </c>
      <c r="L29" s="7">
        <v>-1</v>
      </c>
      <c r="M29" s="7">
        <v>0</v>
      </c>
      <c r="N29" s="7" t="s">
        <v>115</v>
      </c>
      <c r="O29" s="7">
        <v>0</v>
      </c>
      <c r="P29" s="7">
        <v>0</v>
      </c>
      <c r="Q29" s="7">
        <v>31</v>
      </c>
      <c r="R29" s="7">
        <v>178</v>
      </c>
      <c r="S29" s="7">
        <v>1</v>
      </c>
      <c r="T29" s="7">
        <v>1</v>
      </c>
      <c r="U29" s="7">
        <v>1</v>
      </c>
      <c r="V29" s="7" t="s">
        <v>45</v>
      </c>
      <c r="W29" s="7">
        <v>1</v>
      </c>
      <c r="X29" s="7" t="s">
        <v>116</v>
      </c>
      <c r="Y29" s="7">
        <v>50</v>
      </c>
      <c r="Z29" s="7" t="s">
        <v>117</v>
      </c>
      <c r="AA29" s="7" t="s">
        <v>44</v>
      </c>
      <c r="AB29" s="7">
        <v>103717</v>
      </c>
      <c r="AC29" s="7" t="s">
        <v>553</v>
      </c>
      <c r="AD29" s="7" t="s">
        <v>554</v>
      </c>
      <c r="AE29" s="7">
        <v>722</v>
      </c>
      <c r="AF29" s="7">
        <v>100</v>
      </c>
      <c r="AG29" s="7">
        <v>7479</v>
      </c>
      <c r="AH29" s="12">
        <v>294489236881559</v>
      </c>
      <c r="AI29" s="7">
        <v>63</v>
      </c>
      <c r="AJ29" s="7">
        <f t="shared" si="3"/>
        <v>29.448923688155901</v>
      </c>
    </row>
    <row r="30" spans="1:36" ht="14.25" customHeight="1">
      <c r="A30" s="7" t="s">
        <v>555</v>
      </c>
      <c r="B30" s="7">
        <v>1178</v>
      </c>
      <c r="C30" s="7">
        <v>1100804</v>
      </c>
      <c r="D30" s="7" t="s">
        <v>112</v>
      </c>
      <c r="E30" s="7" t="s">
        <v>113</v>
      </c>
      <c r="F30" s="7" t="s">
        <v>114</v>
      </c>
      <c r="G30" s="7" t="s">
        <v>44</v>
      </c>
      <c r="H30" s="7" t="s">
        <v>44</v>
      </c>
      <c r="I30" s="7" t="s">
        <v>45</v>
      </c>
      <c r="J30" s="7" t="s">
        <v>44</v>
      </c>
      <c r="K30" s="7">
        <v>-100</v>
      </c>
      <c r="L30" s="7">
        <v>-1</v>
      </c>
      <c r="M30" s="7">
        <v>0</v>
      </c>
      <c r="N30" s="7" t="s">
        <v>115</v>
      </c>
      <c r="O30" s="7">
        <v>0</v>
      </c>
      <c r="P30" s="7">
        <v>0</v>
      </c>
      <c r="Q30" s="7">
        <v>31</v>
      </c>
      <c r="R30" s="7">
        <v>369</v>
      </c>
      <c r="S30" s="7">
        <v>1</v>
      </c>
      <c r="T30" s="7">
        <v>1</v>
      </c>
      <c r="U30" s="7">
        <v>1</v>
      </c>
      <c r="V30" s="7" t="s">
        <v>45</v>
      </c>
      <c r="W30" s="7">
        <v>1</v>
      </c>
      <c r="X30" s="7" t="s">
        <v>116</v>
      </c>
      <c r="Y30" s="7">
        <v>50</v>
      </c>
      <c r="Z30" s="7" t="s">
        <v>117</v>
      </c>
      <c r="AA30" s="7" t="s">
        <v>44</v>
      </c>
      <c r="AB30" s="7">
        <v>103717</v>
      </c>
      <c r="AC30" s="7" t="s">
        <v>556</v>
      </c>
      <c r="AD30" s="7" t="s">
        <v>557</v>
      </c>
      <c r="AE30" s="7">
        <v>446</v>
      </c>
      <c r="AF30" s="7">
        <v>962</v>
      </c>
      <c r="AG30" s="7">
        <v>7643</v>
      </c>
      <c r="AH30" s="12">
        <v>294330610194903</v>
      </c>
      <c r="AI30" s="7">
        <v>28</v>
      </c>
      <c r="AJ30" s="7">
        <f t="shared" si="3"/>
        <v>29.4330610194903</v>
      </c>
    </row>
    <row r="31" spans="1:36" ht="14.25" customHeight="1">
      <c r="A31" s="7" t="s">
        <v>558</v>
      </c>
      <c r="B31" s="7">
        <v>1178</v>
      </c>
      <c r="C31" s="7">
        <v>1100804</v>
      </c>
      <c r="D31" s="7" t="s">
        <v>112</v>
      </c>
      <c r="E31" s="7" t="s">
        <v>113</v>
      </c>
      <c r="F31" s="7" t="s">
        <v>114</v>
      </c>
      <c r="G31" s="7" t="s">
        <v>44</v>
      </c>
      <c r="H31" s="7" t="s">
        <v>44</v>
      </c>
      <c r="I31" s="7" t="s">
        <v>45</v>
      </c>
      <c r="J31" s="7" t="s">
        <v>44</v>
      </c>
      <c r="K31" s="7">
        <v>-100</v>
      </c>
      <c r="L31" s="7">
        <v>-1</v>
      </c>
      <c r="M31" s="7">
        <v>0</v>
      </c>
      <c r="N31" s="7" t="s">
        <v>115</v>
      </c>
      <c r="O31" s="7">
        <v>0</v>
      </c>
      <c r="P31" s="7">
        <v>0</v>
      </c>
      <c r="Q31" s="7">
        <v>31</v>
      </c>
      <c r="R31" s="7">
        <v>501</v>
      </c>
      <c r="S31" s="7">
        <v>1</v>
      </c>
      <c r="T31" s="7">
        <v>1</v>
      </c>
      <c r="U31" s="7">
        <v>1</v>
      </c>
      <c r="V31" s="7" t="s">
        <v>45</v>
      </c>
      <c r="W31" s="7">
        <v>1</v>
      </c>
      <c r="X31" s="7" t="s">
        <v>116</v>
      </c>
      <c r="Y31" s="7">
        <v>50</v>
      </c>
      <c r="Z31" s="7" t="s">
        <v>117</v>
      </c>
      <c r="AA31" s="7" t="s">
        <v>44</v>
      </c>
      <c r="AB31" s="7">
        <v>103717</v>
      </c>
      <c r="AC31" s="7" t="s">
        <v>559</v>
      </c>
      <c r="AD31" s="7" t="s">
        <v>560</v>
      </c>
      <c r="AE31" s="7">
        <v>600</v>
      </c>
      <c r="AF31" s="7">
        <v>1529</v>
      </c>
      <c r="AG31" s="7">
        <v>7715</v>
      </c>
      <c r="AH31" s="12">
        <v>293992091454273</v>
      </c>
      <c r="AI31" s="7">
        <v>24</v>
      </c>
      <c r="AJ31" s="7">
        <f t="shared" si="3"/>
        <v>29.399209145427299</v>
      </c>
    </row>
    <row r="32" spans="1:36" ht="14.25" customHeight="1">
      <c r="A32" s="7" t="s">
        <v>561</v>
      </c>
      <c r="B32" s="7">
        <v>1178</v>
      </c>
      <c r="C32" s="7">
        <v>1100804</v>
      </c>
      <c r="D32" s="7" t="s">
        <v>112</v>
      </c>
      <c r="E32" s="7" t="s">
        <v>113</v>
      </c>
      <c r="F32" s="7" t="s">
        <v>114</v>
      </c>
      <c r="G32" s="7" t="s">
        <v>44</v>
      </c>
      <c r="H32" s="7" t="s">
        <v>44</v>
      </c>
      <c r="I32" s="7" t="s">
        <v>45</v>
      </c>
      <c r="J32" s="7" t="s">
        <v>44</v>
      </c>
      <c r="K32" s="7">
        <v>-100</v>
      </c>
      <c r="L32" s="7">
        <v>-1</v>
      </c>
      <c r="M32" s="7">
        <v>0</v>
      </c>
      <c r="N32" s="7" t="s">
        <v>115</v>
      </c>
      <c r="O32" s="7">
        <v>0</v>
      </c>
      <c r="P32" s="7">
        <v>0</v>
      </c>
      <c r="Q32" s="7">
        <v>31</v>
      </c>
      <c r="R32" s="7">
        <v>249</v>
      </c>
      <c r="S32" s="7">
        <v>1</v>
      </c>
      <c r="T32" s="7">
        <v>1</v>
      </c>
      <c r="U32" s="7">
        <v>1</v>
      </c>
      <c r="V32" s="7" t="s">
        <v>45</v>
      </c>
      <c r="W32" s="7">
        <v>1</v>
      </c>
      <c r="X32" s="7" t="s">
        <v>116</v>
      </c>
      <c r="Y32" s="7">
        <v>50</v>
      </c>
      <c r="Z32" s="7" t="s">
        <v>117</v>
      </c>
      <c r="AA32" s="7" t="s">
        <v>44</v>
      </c>
      <c r="AB32" s="7">
        <v>103717</v>
      </c>
      <c r="AC32" s="7" t="s">
        <v>562</v>
      </c>
      <c r="AD32" s="7" t="s">
        <v>563</v>
      </c>
      <c r="AE32" s="7">
        <v>491</v>
      </c>
      <c r="AF32" s="7">
        <v>873</v>
      </c>
      <c r="AG32" s="7">
        <v>7700</v>
      </c>
      <c r="AH32" s="12">
        <v>293546536731634</v>
      </c>
      <c r="AI32" s="7">
        <v>30</v>
      </c>
      <c r="AJ32" s="7">
        <f t="shared" si="3"/>
        <v>29.354653673163401</v>
      </c>
    </row>
    <row r="33" spans="1:36" ht="14.25" customHeight="1">
      <c r="A33" s="7" t="s">
        <v>564</v>
      </c>
      <c r="B33" s="7">
        <v>1178</v>
      </c>
      <c r="C33" s="7">
        <v>1100804</v>
      </c>
      <c r="D33" s="7" t="s">
        <v>112</v>
      </c>
      <c r="E33" s="7" t="s">
        <v>113</v>
      </c>
      <c r="F33" s="7" t="s">
        <v>114</v>
      </c>
      <c r="G33" s="7" t="s">
        <v>44</v>
      </c>
      <c r="H33" s="7" t="s">
        <v>44</v>
      </c>
      <c r="I33" s="7" t="s">
        <v>45</v>
      </c>
      <c r="J33" s="7" t="s">
        <v>44</v>
      </c>
      <c r="K33" s="7">
        <v>-100</v>
      </c>
      <c r="L33" s="7">
        <v>-1</v>
      </c>
      <c r="M33" s="7">
        <v>0</v>
      </c>
      <c r="N33" s="7" t="s">
        <v>115</v>
      </c>
      <c r="O33" s="7">
        <v>0</v>
      </c>
      <c r="P33" s="7">
        <v>0</v>
      </c>
      <c r="Q33" s="7">
        <v>31</v>
      </c>
      <c r="R33" s="7">
        <v>302</v>
      </c>
      <c r="S33" s="7">
        <v>1</v>
      </c>
      <c r="T33" s="7">
        <v>1</v>
      </c>
      <c r="U33" s="7">
        <v>1</v>
      </c>
      <c r="V33" s="7" t="s">
        <v>45</v>
      </c>
      <c r="W33" s="7">
        <v>1</v>
      </c>
      <c r="X33" s="7" t="s">
        <v>116</v>
      </c>
      <c r="Y33" s="7">
        <v>50</v>
      </c>
      <c r="Z33" s="7" t="s">
        <v>117</v>
      </c>
      <c r="AA33" s="7" t="s">
        <v>44</v>
      </c>
      <c r="AB33" s="7">
        <v>103717</v>
      </c>
      <c r="AC33" s="7" t="s">
        <v>565</v>
      </c>
      <c r="AD33" s="7" t="s">
        <v>566</v>
      </c>
      <c r="AE33" s="7">
        <v>466</v>
      </c>
      <c r="AF33" s="7">
        <v>1587</v>
      </c>
      <c r="AG33" s="7">
        <v>8159</v>
      </c>
      <c r="AH33" s="12">
        <v>292344409295352</v>
      </c>
      <c r="AI33" s="7">
        <v>65</v>
      </c>
      <c r="AJ33" s="7">
        <f t="shared" si="3"/>
        <v>29.2344409295352</v>
      </c>
    </row>
    <row r="34" spans="1:36" ht="14.25" customHeight="1">
      <c r="A34" s="7" t="s">
        <v>567</v>
      </c>
      <c r="B34" s="7">
        <v>1178</v>
      </c>
      <c r="C34" s="7">
        <v>1100804</v>
      </c>
      <c r="D34" s="7" t="s">
        <v>112</v>
      </c>
      <c r="E34" s="7" t="s">
        <v>113</v>
      </c>
      <c r="F34" s="7" t="s">
        <v>114</v>
      </c>
      <c r="G34" s="7" t="s">
        <v>44</v>
      </c>
      <c r="H34" s="7" t="s">
        <v>44</v>
      </c>
      <c r="I34" s="7" t="s">
        <v>45</v>
      </c>
      <c r="J34" s="7" t="s">
        <v>44</v>
      </c>
      <c r="K34" s="7">
        <v>-100</v>
      </c>
      <c r="L34" s="7">
        <v>-1</v>
      </c>
      <c r="M34" s="7">
        <v>0</v>
      </c>
      <c r="N34" s="7" t="s">
        <v>115</v>
      </c>
      <c r="O34" s="7">
        <v>0</v>
      </c>
      <c r="P34" s="7">
        <v>0</v>
      </c>
      <c r="Q34" s="7">
        <v>31</v>
      </c>
      <c r="R34" s="7">
        <v>255</v>
      </c>
      <c r="S34" s="7">
        <v>1</v>
      </c>
      <c r="T34" s="7">
        <v>1</v>
      </c>
      <c r="U34" s="7">
        <v>1</v>
      </c>
      <c r="V34" s="7" t="s">
        <v>45</v>
      </c>
      <c r="W34" s="7">
        <v>1</v>
      </c>
      <c r="X34" s="7" t="s">
        <v>116</v>
      </c>
      <c r="Y34" s="7">
        <v>50</v>
      </c>
      <c r="Z34" s="7" t="s">
        <v>117</v>
      </c>
      <c r="AA34" s="7" t="s">
        <v>44</v>
      </c>
      <c r="AB34" s="7">
        <v>103717</v>
      </c>
      <c r="AC34" s="7" t="s">
        <v>568</v>
      </c>
      <c r="AD34" s="7" t="s">
        <v>569</v>
      </c>
      <c r="AE34" s="7">
        <v>561</v>
      </c>
      <c r="AF34" s="7">
        <v>1051</v>
      </c>
      <c r="AG34" s="7">
        <v>8073</v>
      </c>
      <c r="AH34" s="12">
        <v>291682949025487</v>
      </c>
      <c r="AI34" s="7">
        <v>20</v>
      </c>
      <c r="AJ34" s="7">
        <f t="shared" si="3"/>
        <v>29.168294902548698</v>
      </c>
    </row>
    <row r="35" spans="1:36" ht="14.25" customHeight="1">
      <c r="A35" s="7" t="s">
        <v>570</v>
      </c>
      <c r="B35" s="7">
        <v>1178</v>
      </c>
      <c r="C35" s="7">
        <v>1100804</v>
      </c>
      <c r="D35" s="7" t="s">
        <v>112</v>
      </c>
      <c r="E35" s="7" t="s">
        <v>113</v>
      </c>
      <c r="F35" s="7" t="s">
        <v>114</v>
      </c>
      <c r="G35" s="7" t="s">
        <v>44</v>
      </c>
      <c r="H35" s="7" t="s">
        <v>44</v>
      </c>
      <c r="I35" s="7" t="s">
        <v>45</v>
      </c>
      <c r="J35" s="7" t="s">
        <v>44</v>
      </c>
      <c r="K35" s="7">
        <v>-100</v>
      </c>
      <c r="L35" s="7">
        <v>-1</v>
      </c>
      <c r="M35" s="7">
        <v>0</v>
      </c>
      <c r="N35" s="7" t="s">
        <v>115</v>
      </c>
      <c r="O35" s="7">
        <v>0</v>
      </c>
      <c r="P35" s="7">
        <v>0</v>
      </c>
      <c r="Q35" s="7">
        <v>31</v>
      </c>
      <c r="R35" s="7">
        <v>368</v>
      </c>
      <c r="S35" s="7">
        <v>1</v>
      </c>
      <c r="T35" s="7">
        <v>1</v>
      </c>
      <c r="U35" s="7">
        <v>1</v>
      </c>
      <c r="V35" s="7" t="s">
        <v>45</v>
      </c>
      <c r="W35" s="7">
        <v>1</v>
      </c>
      <c r="X35" s="7" t="s">
        <v>116</v>
      </c>
      <c r="Y35" s="7">
        <v>50</v>
      </c>
      <c r="Z35" s="7" t="s">
        <v>117</v>
      </c>
      <c r="AA35" s="7" t="s">
        <v>44</v>
      </c>
      <c r="AB35" s="7">
        <v>103717</v>
      </c>
      <c r="AC35" s="7" t="s">
        <v>571</v>
      </c>
      <c r="AD35" s="7" t="s">
        <v>572</v>
      </c>
      <c r="AE35" s="7">
        <v>590</v>
      </c>
      <c r="AF35" s="7">
        <v>1564</v>
      </c>
      <c r="AG35" s="7">
        <v>7950</v>
      </c>
      <c r="AH35" s="12">
        <v>291118275862069</v>
      </c>
      <c r="AI35" s="7">
        <v>23</v>
      </c>
      <c r="AJ35" s="7">
        <f t="shared" si="3"/>
        <v>29.1118275862069</v>
      </c>
    </row>
    <row r="36" spans="1:36" ht="14.25" customHeight="1">
      <c r="A36" s="7" t="s">
        <v>573</v>
      </c>
      <c r="B36" s="7">
        <v>1178</v>
      </c>
      <c r="C36" s="7">
        <v>1100804</v>
      </c>
      <c r="D36" s="7" t="s">
        <v>112</v>
      </c>
      <c r="E36" s="7" t="s">
        <v>113</v>
      </c>
      <c r="F36" s="7" t="s">
        <v>114</v>
      </c>
      <c r="G36" s="7" t="s">
        <v>44</v>
      </c>
      <c r="H36" s="7" t="s">
        <v>44</v>
      </c>
      <c r="I36" s="7" t="s">
        <v>45</v>
      </c>
      <c r="J36" s="7" t="s">
        <v>44</v>
      </c>
      <c r="K36" s="7">
        <v>-100</v>
      </c>
      <c r="L36" s="7">
        <v>-1</v>
      </c>
      <c r="M36" s="7">
        <v>0</v>
      </c>
      <c r="N36" s="7" t="s">
        <v>115</v>
      </c>
      <c r="O36" s="7">
        <v>0</v>
      </c>
      <c r="P36" s="7">
        <v>0</v>
      </c>
      <c r="Q36" s="7">
        <v>31</v>
      </c>
      <c r="R36" s="7">
        <v>381</v>
      </c>
      <c r="S36" s="7">
        <v>1</v>
      </c>
      <c r="T36" s="7">
        <v>1</v>
      </c>
      <c r="U36" s="7">
        <v>1</v>
      </c>
      <c r="V36" s="7" t="s">
        <v>45</v>
      </c>
      <c r="W36" s="7">
        <v>1</v>
      </c>
      <c r="X36" s="7" t="s">
        <v>116</v>
      </c>
      <c r="Y36" s="7">
        <v>50</v>
      </c>
      <c r="Z36" s="7" t="s">
        <v>117</v>
      </c>
      <c r="AA36" s="7" t="s">
        <v>44</v>
      </c>
      <c r="AB36" s="7">
        <v>103717</v>
      </c>
      <c r="AC36" s="7" t="s">
        <v>574</v>
      </c>
      <c r="AD36" s="7" t="s">
        <v>575</v>
      </c>
      <c r="AE36" s="7">
        <v>331</v>
      </c>
      <c r="AF36" s="7">
        <v>244</v>
      </c>
      <c r="AG36" s="7">
        <v>8149</v>
      </c>
      <c r="AH36" s="12">
        <v>290777227886057</v>
      </c>
      <c r="AI36" s="7">
        <v>25</v>
      </c>
      <c r="AJ36" s="7">
        <f t="shared" si="3"/>
        <v>29.077722788605701</v>
      </c>
    </row>
    <row r="37" spans="1:36" ht="14.25" customHeight="1">
      <c r="A37" s="7" t="s">
        <v>576</v>
      </c>
      <c r="B37" s="7">
        <v>1178</v>
      </c>
      <c r="C37" s="7">
        <v>1100804</v>
      </c>
      <c r="D37" s="7" t="s">
        <v>112</v>
      </c>
      <c r="E37" s="7" t="s">
        <v>113</v>
      </c>
      <c r="F37" s="7" t="s">
        <v>114</v>
      </c>
      <c r="G37" s="7" t="s">
        <v>44</v>
      </c>
      <c r="H37" s="7" t="s">
        <v>44</v>
      </c>
      <c r="I37" s="7" t="s">
        <v>45</v>
      </c>
      <c r="J37" s="7" t="s">
        <v>44</v>
      </c>
      <c r="K37" s="7">
        <v>-100</v>
      </c>
      <c r="L37" s="7">
        <v>-1</v>
      </c>
      <c r="M37" s="7">
        <v>0</v>
      </c>
      <c r="N37" s="7" t="s">
        <v>115</v>
      </c>
      <c r="O37" s="7">
        <v>0</v>
      </c>
      <c r="P37" s="7">
        <v>0</v>
      </c>
      <c r="Q37" s="7">
        <v>31</v>
      </c>
      <c r="R37" s="7">
        <v>502</v>
      </c>
      <c r="S37" s="7">
        <v>1</v>
      </c>
      <c r="T37" s="7">
        <v>1</v>
      </c>
      <c r="U37" s="7">
        <v>1</v>
      </c>
      <c r="V37" s="7" t="s">
        <v>45</v>
      </c>
      <c r="W37" s="7">
        <v>1</v>
      </c>
      <c r="X37" s="7" t="s">
        <v>116</v>
      </c>
      <c r="Y37" s="7">
        <v>50</v>
      </c>
      <c r="Z37" s="7" t="s">
        <v>117</v>
      </c>
      <c r="AA37" s="7" t="s">
        <v>44</v>
      </c>
      <c r="AB37" s="7">
        <v>103717</v>
      </c>
      <c r="AC37" s="7" t="s">
        <v>577</v>
      </c>
      <c r="AD37" s="7" t="s">
        <v>578</v>
      </c>
      <c r="AE37" s="7">
        <v>314</v>
      </c>
      <c r="AF37" s="7">
        <v>1465</v>
      </c>
      <c r="AG37" s="7">
        <v>8569</v>
      </c>
      <c r="AH37" s="12">
        <v>288754349325337</v>
      </c>
      <c r="AI37" s="7">
        <v>18</v>
      </c>
      <c r="AJ37" s="7">
        <f t="shared" si="3"/>
        <v>28.8754349325337</v>
      </c>
    </row>
    <row r="38" spans="1:36" ht="14.25" customHeight="1">
      <c r="A38" s="7" t="s">
        <v>579</v>
      </c>
      <c r="B38" s="7">
        <v>1178</v>
      </c>
      <c r="C38" s="7">
        <v>1100804</v>
      </c>
      <c r="D38" s="7" t="s">
        <v>112</v>
      </c>
      <c r="E38" s="7" t="s">
        <v>113</v>
      </c>
      <c r="F38" s="7" t="s">
        <v>114</v>
      </c>
      <c r="G38" s="7" t="s">
        <v>44</v>
      </c>
      <c r="H38" s="7" t="s">
        <v>44</v>
      </c>
      <c r="I38" s="7" t="s">
        <v>45</v>
      </c>
      <c r="J38" s="7" t="s">
        <v>44</v>
      </c>
      <c r="K38" s="7">
        <v>-100</v>
      </c>
      <c r="L38" s="7">
        <v>-1</v>
      </c>
      <c r="M38" s="7">
        <v>0</v>
      </c>
      <c r="N38" s="7" t="s">
        <v>115</v>
      </c>
      <c r="O38" s="7">
        <v>0</v>
      </c>
      <c r="P38" s="7">
        <v>0</v>
      </c>
      <c r="Q38" s="7">
        <v>31</v>
      </c>
      <c r="R38" s="7">
        <v>387</v>
      </c>
      <c r="S38" s="7">
        <v>1</v>
      </c>
      <c r="T38" s="7">
        <v>1</v>
      </c>
      <c r="U38" s="7">
        <v>1</v>
      </c>
      <c r="V38" s="7" t="s">
        <v>45</v>
      </c>
      <c r="W38" s="7">
        <v>1</v>
      </c>
      <c r="X38" s="7" t="s">
        <v>116</v>
      </c>
      <c r="Y38" s="7">
        <v>50</v>
      </c>
      <c r="Z38" s="7" t="s">
        <v>117</v>
      </c>
      <c r="AA38" s="7" t="s">
        <v>44</v>
      </c>
      <c r="AB38" s="7">
        <v>103717</v>
      </c>
      <c r="AC38" s="7" t="s">
        <v>580</v>
      </c>
      <c r="AD38" s="7" t="s">
        <v>581</v>
      </c>
      <c r="AE38" s="7">
        <v>507</v>
      </c>
      <c r="AF38" s="7">
        <v>1346</v>
      </c>
      <c r="AG38" s="7">
        <v>8640</v>
      </c>
      <c r="AH38" s="12">
        <v>287570254872564</v>
      </c>
      <c r="AI38" s="7">
        <v>31</v>
      </c>
      <c r="AJ38" s="7">
        <f t="shared" si="3"/>
        <v>28.757025487256399</v>
      </c>
    </row>
    <row r="39" spans="1:36" ht="14.25" customHeight="1">
      <c r="A39" s="7" t="s">
        <v>582</v>
      </c>
      <c r="B39" s="7">
        <v>1178</v>
      </c>
      <c r="C39" s="7">
        <v>1100804</v>
      </c>
      <c r="D39" s="7" t="s">
        <v>112</v>
      </c>
      <c r="E39" s="7" t="s">
        <v>113</v>
      </c>
      <c r="F39" s="7" t="s">
        <v>114</v>
      </c>
      <c r="G39" s="7" t="s">
        <v>44</v>
      </c>
      <c r="H39" s="7" t="s">
        <v>44</v>
      </c>
      <c r="I39" s="7" t="s">
        <v>45</v>
      </c>
      <c r="J39" s="7" t="s">
        <v>44</v>
      </c>
      <c r="K39" s="7">
        <v>-100</v>
      </c>
      <c r="L39" s="7">
        <v>-1</v>
      </c>
      <c r="M39" s="7">
        <v>0</v>
      </c>
      <c r="N39" s="7" t="s">
        <v>115</v>
      </c>
      <c r="O39" s="7">
        <v>0</v>
      </c>
      <c r="P39" s="7">
        <v>0</v>
      </c>
      <c r="Q39" s="7">
        <v>31</v>
      </c>
      <c r="R39" s="7">
        <v>311</v>
      </c>
      <c r="S39" s="7">
        <v>1</v>
      </c>
      <c r="T39" s="7">
        <v>1</v>
      </c>
      <c r="U39" s="7">
        <v>1</v>
      </c>
      <c r="V39" s="7" t="s">
        <v>45</v>
      </c>
      <c r="W39" s="7">
        <v>1</v>
      </c>
      <c r="X39" s="7" t="s">
        <v>116</v>
      </c>
      <c r="Y39" s="7">
        <v>50</v>
      </c>
      <c r="Z39" s="7" t="s">
        <v>117</v>
      </c>
      <c r="AA39" s="7" t="s">
        <v>44</v>
      </c>
      <c r="AB39" s="7">
        <v>103717</v>
      </c>
      <c r="AC39" s="7" t="s">
        <v>583</v>
      </c>
      <c r="AD39" s="7" t="s">
        <v>584</v>
      </c>
      <c r="AE39" s="7">
        <v>412</v>
      </c>
      <c r="AF39" s="7">
        <v>833</v>
      </c>
      <c r="AG39" s="7">
        <v>9244</v>
      </c>
      <c r="AH39" s="12">
        <v>286578524737631</v>
      </c>
      <c r="AI39" s="7">
        <v>29</v>
      </c>
      <c r="AJ39" s="7">
        <f t="shared" si="3"/>
        <v>28.6578524737631</v>
      </c>
    </row>
    <row r="40" spans="1:36" ht="14.25" customHeight="1">
      <c r="A40" s="7" t="s">
        <v>585</v>
      </c>
      <c r="B40" s="7">
        <v>1178</v>
      </c>
      <c r="C40" s="7">
        <v>1100804</v>
      </c>
      <c r="D40" s="7" t="s">
        <v>112</v>
      </c>
      <c r="E40" s="7" t="s">
        <v>113</v>
      </c>
      <c r="F40" s="7" t="s">
        <v>114</v>
      </c>
      <c r="G40" s="7" t="s">
        <v>44</v>
      </c>
      <c r="H40" s="7" t="s">
        <v>44</v>
      </c>
      <c r="I40" s="7" t="s">
        <v>45</v>
      </c>
      <c r="J40" s="7" t="s">
        <v>44</v>
      </c>
      <c r="K40" s="7">
        <v>-100</v>
      </c>
      <c r="L40" s="7">
        <v>-1</v>
      </c>
      <c r="M40" s="7">
        <v>0</v>
      </c>
      <c r="N40" s="7" t="s">
        <v>115</v>
      </c>
      <c r="O40" s="7">
        <v>0</v>
      </c>
      <c r="P40" s="7">
        <v>0</v>
      </c>
      <c r="Q40" s="7">
        <v>31</v>
      </c>
      <c r="R40" s="7">
        <v>272</v>
      </c>
      <c r="S40" s="7">
        <v>1</v>
      </c>
      <c r="T40" s="7">
        <v>1</v>
      </c>
      <c r="U40" s="7">
        <v>1</v>
      </c>
      <c r="V40" s="7" t="s">
        <v>45</v>
      </c>
      <c r="W40" s="7">
        <v>1</v>
      </c>
      <c r="X40" s="7" t="s">
        <v>116</v>
      </c>
      <c r="Y40" s="7">
        <v>50</v>
      </c>
      <c r="Z40" s="7" t="s">
        <v>117</v>
      </c>
      <c r="AA40" s="7" t="s">
        <v>44</v>
      </c>
      <c r="AB40" s="7">
        <v>103717</v>
      </c>
      <c r="AC40" s="7" t="s">
        <v>586</v>
      </c>
      <c r="AD40" s="7" t="s">
        <v>587</v>
      </c>
      <c r="AE40" s="7">
        <v>529</v>
      </c>
      <c r="AF40" s="7">
        <v>2075</v>
      </c>
      <c r="AG40" s="7">
        <v>8857</v>
      </c>
      <c r="AH40" s="12">
        <v>285659704647676</v>
      </c>
      <c r="AI40" s="7">
        <v>17</v>
      </c>
      <c r="AJ40" s="7">
        <f t="shared" si="3"/>
        <v>28.565970464767599</v>
      </c>
    </row>
    <row r="41" spans="1:36" ht="14.25" customHeight="1">
      <c r="A41" s="7" t="s">
        <v>588</v>
      </c>
      <c r="B41" s="7">
        <v>1178</v>
      </c>
      <c r="C41" s="7">
        <v>1100804</v>
      </c>
      <c r="D41" s="7" t="s">
        <v>112</v>
      </c>
      <c r="E41" s="7" t="s">
        <v>113</v>
      </c>
      <c r="F41" s="7" t="s">
        <v>114</v>
      </c>
      <c r="G41" s="7" t="s">
        <v>44</v>
      </c>
      <c r="H41" s="7" t="s">
        <v>44</v>
      </c>
      <c r="I41" s="7" t="s">
        <v>45</v>
      </c>
      <c r="J41" s="7" t="s">
        <v>44</v>
      </c>
      <c r="K41" s="7">
        <v>-100</v>
      </c>
      <c r="L41" s="7">
        <v>-1</v>
      </c>
      <c r="M41" s="7">
        <v>0</v>
      </c>
      <c r="N41" s="7" t="s">
        <v>115</v>
      </c>
      <c r="O41" s="7">
        <v>0</v>
      </c>
      <c r="P41" s="7">
        <v>0</v>
      </c>
      <c r="Q41" s="7">
        <v>31</v>
      </c>
      <c r="R41" s="7">
        <v>479</v>
      </c>
      <c r="S41" s="7">
        <v>1</v>
      </c>
      <c r="T41" s="7">
        <v>1</v>
      </c>
      <c r="U41" s="7">
        <v>1</v>
      </c>
      <c r="V41" s="7" t="s">
        <v>45</v>
      </c>
      <c r="W41" s="7">
        <v>1</v>
      </c>
      <c r="X41" s="7" t="s">
        <v>116</v>
      </c>
      <c r="Y41" s="7">
        <v>50</v>
      </c>
      <c r="Z41" s="7" t="s">
        <v>117</v>
      </c>
      <c r="AA41" s="7" t="s">
        <v>44</v>
      </c>
      <c r="AB41" s="7">
        <v>103717</v>
      </c>
      <c r="AC41" s="7" t="s">
        <v>589</v>
      </c>
      <c r="AD41" s="7" t="s">
        <v>590</v>
      </c>
      <c r="AE41" s="7">
        <v>326</v>
      </c>
      <c r="AF41" s="7">
        <v>938</v>
      </c>
      <c r="AG41" s="7">
        <v>9136</v>
      </c>
      <c r="AH41" s="12">
        <v>284458266866567</v>
      </c>
      <c r="AI41" s="7">
        <v>54</v>
      </c>
      <c r="AJ41" s="7">
        <f t="shared" si="3"/>
        <v>28.445826686656702</v>
      </c>
    </row>
    <row r="42" spans="1:36" ht="14.25" customHeight="1">
      <c r="A42" s="7" t="s">
        <v>591</v>
      </c>
      <c r="B42" s="7">
        <v>1178</v>
      </c>
      <c r="C42" s="7">
        <v>1100804</v>
      </c>
      <c r="D42" s="7" t="s">
        <v>112</v>
      </c>
      <c r="E42" s="7" t="s">
        <v>113</v>
      </c>
      <c r="F42" s="7" t="s">
        <v>114</v>
      </c>
      <c r="G42" s="7" t="s">
        <v>44</v>
      </c>
      <c r="H42" s="7" t="s">
        <v>44</v>
      </c>
      <c r="I42" s="7" t="s">
        <v>45</v>
      </c>
      <c r="J42" s="7" t="s">
        <v>44</v>
      </c>
      <c r="K42" s="7">
        <v>-100</v>
      </c>
      <c r="L42" s="7">
        <v>-1</v>
      </c>
      <c r="M42" s="7">
        <v>0</v>
      </c>
      <c r="N42" s="7" t="s">
        <v>115</v>
      </c>
      <c r="O42" s="7">
        <v>0</v>
      </c>
      <c r="P42" s="7">
        <v>0</v>
      </c>
      <c r="Q42" s="7">
        <v>31</v>
      </c>
      <c r="R42" s="7">
        <v>224</v>
      </c>
      <c r="S42" s="7">
        <v>1</v>
      </c>
      <c r="T42" s="7">
        <v>1</v>
      </c>
      <c r="U42" s="7">
        <v>1</v>
      </c>
      <c r="V42" s="7" t="s">
        <v>45</v>
      </c>
      <c r="W42" s="7">
        <v>1</v>
      </c>
      <c r="X42" s="7" t="s">
        <v>116</v>
      </c>
      <c r="Y42" s="7">
        <v>50</v>
      </c>
      <c r="Z42" s="7" t="s">
        <v>117</v>
      </c>
      <c r="AA42" s="7" t="s">
        <v>44</v>
      </c>
      <c r="AB42" s="7">
        <v>103717</v>
      </c>
      <c r="AC42" s="7" t="s">
        <v>592</v>
      </c>
      <c r="AD42" s="7" t="s">
        <v>593</v>
      </c>
      <c r="AE42" s="7">
        <v>359</v>
      </c>
      <c r="AF42" s="7">
        <v>1077</v>
      </c>
      <c r="AG42" s="7">
        <v>9958</v>
      </c>
      <c r="AH42" s="12">
        <v>283680302848576</v>
      </c>
      <c r="AI42" s="7">
        <v>49</v>
      </c>
      <c r="AJ42" s="7">
        <f t="shared" si="3"/>
        <v>28.3680302848576</v>
      </c>
    </row>
    <row r="43" spans="1:36" ht="14.25" customHeight="1">
      <c r="A43" s="7" t="s">
        <v>594</v>
      </c>
      <c r="B43" s="7">
        <v>1178</v>
      </c>
      <c r="C43" s="7">
        <v>1100804</v>
      </c>
      <c r="D43" s="7" t="s">
        <v>112</v>
      </c>
      <c r="E43" s="7" t="s">
        <v>113</v>
      </c>
      <c r="F43" s="7" t="s">
        <v>114</v>
      </c>
      <c r="G43" s="7" t="s">
        <v>44</v>
      </c>
      <c r="H43" s="7" t="s">
        <v>44</v>
      </c>
      <c r="I43" s="7" t="s">
        <v>45</v>
      </c>
      <c r="J43" s="7" t="s">
        <v>44</v>
      </c>
      <c r="K43" s="7">
        <v>-100</v>
      </c>
      <c r="L43" s="7">
        <v>-1</v>
      </c>
      <c r="M43" s="7">
        <v>0</v>
      </c>
      <c r="N43" s="7" t="s">
        <v>115</v>
      </c>
      <c r="O43" s="7">
        <v>0</v>
      </c>
      <c r="P43" s="7">
        <v>0</v>
      </c>
      <c r="Q43" s="7">
        <v>31</v>
      </c>
      <c r="R43" s="7">
        <v>525</v>
      </c>
      <c r="S43" s="7">
        <v>1</v>
      </c>
      <c r="T43" s="7">
        <v>1</v>
      </c>
      <c r="U43" s="7">
        <v>1</v>
      </c>
      <c r="V43" s="7" t="s">
        <v>45</v>
      </c>
      <c r="W43" s="7">
        <v>1</v>
      </c>
      <c r="X43" s="7" t="s">
        <v>116</v>
      </c>
      <c r="Y43" s="7">
        <v>50</v>
      </c>
      <c r="Z43" s="7" t="s">
        <v>117</v>
      </c>
      <c r="AA43" s="7" t="s">
        <v>44</v>
      </c>
      <c r="AB43" s="7">
        <v>103717</v>
      </c>
      <c r="AC43" s="7" t="s">
        <v>595</v>
      </c>
      <c r="AD43" s="7" t="s">
        <v>596</v>
      </c>
      <c r="AE43" s="7">
        <v>572</v>
      </c>
      <c r="AF43" s="7">
        <v>1655</v>
      </c>
      <c r="AG43" s="7">
        <v>10068</v>
      </c>
      <c r="AH43" s="12">
        <v>280419448275862</v>
      </c>
      <c r="AI43" s="7">
        <v>56</v>
      </c>
      <c r="AJ43" s="7">
        <f t="shared" si="3"/>
        <v>28.0419448275862</v>
      </c>
    </row>
    <row r="44" spans="1:36" ht="14.25" customHeight="1">
      <c r="A44" s="7" t="s">
        <v>597</v>
      </c>
      <c r="B44" s="7">
        <v>1178</v>
      </c>
      <c r="C44" s="7">
        <v>1100804</v>
      </c>
      <c r="D44" s="7" t="s">
        <v>112</v>
      </c>
      <c r="E44" s="7" t="s">
        <v>113</v>
      </c>
      <c r="F44" s="7" t="s">
        <v>114</v>
      </c>
      <c r="G44" s="7" t="s">
        <v>44</v>
      </c>
      <c r="H44" s="7" t="s">
        <v>44</v>
      </c>
      <c r="I44" s="7" t="s">
        <v>45</v>
      </c>
      <c r="J44" s="7" t="s">
        <v>44</v>
      </c>
      <c r="K44" s="7">
        <v>-100</v>
      </c>
      <c r="L44" s="7">
        <v>-1</v>
      </c>
      <c r="M44" s="7">
        <v>0</v>
      </c>
      <c r="N44" s="7" t="s">
        <v>115</v>
      </c>
      <c r="O44" s="7">
        <v>0</v>
      </c>
      <c r="P44" s="7">
        <v>0</v>
      </c>
      <c r="Q44" s="7">
        <v>31</v>
      </c>
      <c r="R44" s="7">
        <v>119</v>
      </c>
      <c r="S44" s="7">
        <v>1</v>
      </c>
      <c r="T44" s="7">
        <v>1</v>
      </c>
      <c r="U44" s="7">
        <v>1</v>
      </c>
      <c r="V44" s="7" t="s">
        <v>45</v>
      </c>
      <c r="W44" s="7">
        <v>1</v>
      </c>
      <c r="X44" s="7" t="s">
        <v>116</v>
      </c>
      <c r="Y44" s="7">
        <v>50</v>
      </c>
      <c r="Z44" s="7" t="s">
        <v>117</v>
      </c>
      <c r="AA44" s="7" t="s">
        <v>44</v>
      </c>
      <c r="AB44" s="7">
        <v>103717</v>
      </c>
      <c r="AC44" s="7" t="s">
        <v>598</v>
      </c>
      <c r="AD44" s="7" t="s">
        <v>599</v>
      </c>
      <c r="AE44" s="7">
        <v>615</v>
      </c>
      <c r="AF44" s="7">
        <v>897</v>
      </c>
      <c r="AG44" s="7">
        <v>10131</v>
      </c>
      <c r="AH44" s="12">
        <v>279937014992504</v>
      </c>
      <c r="AI44" s="7">
        <v>46</v>
      </c>
      <c r="AJ44" s="7">
        <f t="shared" si="3"/>
        <v>27.993701499250399</v>
      </c>
    </row>
    <row r="45" spans="1:36" ht="14.25" customHeight="1">
      <c r="A45" s="7" t="s">
        <v>600</v>
      </c>
      <c r="B45" s="7">
        <v>1178</v>
      </c>
      <c r="C45" s="7">
        <v>1100804</v>
      </c>
      <c r="D45" s="7" t="s">
        <v>112</v>
      </c>
      <c r="E45" s="7" t="s">
        <v>113</v>
      </c>
      <c r="F45" s="7" t="s">
        <v>114</v>
      </c>
      <c r="G45" s="7" t="s">
        <v>44</v>
      </c>
      <c r="H45" s="7" t="s">
        <v>44</v>
      </c>
      <c r="I45" s="7" t="s">
        <v>45</v>
      </c>
      <c r="J45" s="7" t="s">
        <v>44</v>
      </c>
      <c r="K45" s="7">
        <v>-100</v>
      </c>
      <c r="L45" s="7">
        <v>-1</v>
      </c>
      <c r="M45" s="7">
        <v>0</v>
      </c>
      <c r="N45" s="7" t="s">
        <v>115</v>
      </c>
      <c r="O45" s="7">
        <v>0</v>
      </c>
      <c r="P45" s="7">
        <v>0</v>
      </c>
      <c r="Q45" s="7">
        <v>31</v>
      </c>
      <c r="R45" s="7">
        <v>212</v>
      </c>
      <c r="S45" s="7">
        <v>1</v>
      </c>
      <c r="T45" s="7">
        <v>1</v>
      </c>
      <c r="U45" s="7">
        <v>1</v>
      </c>
      <c r="V45" s="7" t="s">
        <v>45</v>
      </c>
      <c r="W45" s="7">
        <v>1</v>
      </c>
      <c r="X45" s="7" t="s">
        <v>116</v>
      </c>
      <c r="Y45" s="7">
        <v>50</v>
      </c>
      <c r="Z45" s="7" t="s">
        <v>117</v>
      </c>
      <c r="AA45" s="7" t="s">
        <v>44</v>
      </c>
      <c r="AB45" s="7">
        <v>103717</v>
      </c>
      <c r="AC45" s="7" t="s">
        <v>601</v>
      </c>
      <c r="AD45" s="7" t="s">
        <v>602</v>
      </c>
      <c r="AE45" s="7">
        <v>570</v>
      </c>
      <c r="AF45" s="7">
        <v>1077</v>
      </c>
      <c r="AG45" s="7">
        <v>10040</v>
      </c>
      <c r="AH45" s="12">
        <v>279701769115442</v>
      </c>
      <c r="AI45" s="7">
        <v>27</v>
      </c>
      <c r="AJ45" s="7">
        <f t="shared" si="3"/>
        <v>27.9701769115442</v>
      </c>
    </row>
    <row r="46" spans="1:36" ht="14.25" customHeight="1">
      <c r="A46" s="7" t="s">
        <v>603</v>
      </c>
      <c r="B46" s="7">
        <v>1178</v>
      </c>
      <c r="C46" s="7">
        <v>1100804</v>
      </c>
      <c r="D46" s="7" t="s">
        <v>112</v>
      </c>
      <c r="E46" s="7" t="s">
        <v>113</v>
      </c>
      <c r="F46" s="7" t="s">
        <v>114</v>
      </c>
      <c r="G46" s="7" t="s">
        <v>44</v>
      </c>
      <c r="H46" s="7" t="s">
        <v>44</v>
      </c>
      <c r="I46" s="7" t="s">
        <v>45</v>
      </c>
      <c r="J46" s="7" t="s">
        <v>44</v>
      </c>
      <c r="K46" s="7">
        <v>-100</v>
      </c>
      <c r="L46" s="7">
        <v>-1</v>
      </c>
      <c r="M46" s="7">
        <v>0</v>
      </c>
      <c r="N46" s="7" t="s">
        <v>115</v>
      </c>
      <c r="O46" s="7">
        <v>0</v>
      </c>
      <c r="P46" s="7">
        <v>0</v>
      </c>
      <c r="Q46" s="7">
        <v>31</v>
      </c>
      <c r="R46" s="7">
        <v>197</v>
      </c>
      <c r="S46" s="7">
        <v>1</v>
      </c>
      <c r="T46" s="7">
        <v>1</v>
      </c>
      <c r="U46" s="7">
        <v>1</v>
      </c>
      <c r="V46" s="7" t="s">
        <v>45</v>
      </c>
      <c r="W46" s="7">
        <v>1</v>
      </c>
      <c r="X46" s="7" t="s">
        <v>116</v>
      </c>
      <c r="Y46" s="7">
        <v>50</v>
      </c>
      <c r="Z46" s="7" t="s">
        <v>117</v>
      </c>
      <c r="AA46" s="7" t="s">
        <v>44</v>
      </c>
      <c r="AB46" s="7">
        <v>103717</v>
      </c>
      <c r="AC46" s="7" t="s">
        <v>604</v>
      </c>
      <c r="AD46" s="7" t="s">
        <v>605</v>
      </c>
      <c r="AE46" s="7">
        <v>334</v>
      </c>
      <c r="AF46" s="7">
        <v>1182</v>
      </c>
      <c r="AG46" s="7">
        <v>10533</v>
      </c>
      <c r="AH46" s="12">
        <v>278379710644678</v>
      </c>
      <c r="AI46" s="7">
        <v>58</v>
      </c>
      <c r="AJ46" s="7">
        <f t="shared" si="3"/>
        <v>27.837971064467801</v>
      </c>
    </row>
    <row r="47" spans="1:36" ht="14.25" customHeight="1">
      <c r="A47" s="7" t="s">
        <v>606</v>
      </c>
      <c r="B47" s="7">
        <v>1178</v>
      </c>
      <c r="C47" s="7">
        <v>1100804</v>
      </c>
      <c r="D47" s="7" t="s">
        <v>112</v>
      </c>
      <c r="E47" s="7" t="s">
        <v>113</v>
      </c>
      <c r="F47" s="7" t="s">
        <v>114</v>
      </c>
      <c r="G47" s="7" t="s">
        <v>44</v>
      </c>
      <c r="H47" s="7" t="s">
        <v>44</v>
      </c>
      <c r="I47" s="7" t="s">
        <v>45</v>
      </c>
      <c r="J47" s="7" t="s">
        <v>44</v>
      </c>
      <c r="K47" s="7">
        <v>-100</v>
      </c>
      <c r="L47" s="7">
        <v>-1</v>
      </c>
      <c r="M47" s="7">
        <v>0</v>
      </c>
      <c r="N47" s="7" t="s">
        <v>115</v>
      </c>
      <c r="O47" s="7">
        <v>0</v>
      </c>
      <c r="P47" s="7">
        <v>0</v>
      </c>
      <c r="Q47" s="7">
        <v>31</v>
      </c>
      <c r="R47" s="7">
        <v>497</v>
      </c>
      <c r="S47" s="7">
        <v>1</v>
      </c>
      <c r="T47" s="7">
        <v>1</v>
      </c>
      <c r="U47" s="7">
        <v>1</v>
      </c>
      <c r="V47" s="7" t="s">
        <v>45</v>
      </c>
      <c r="W47" s="7">
        <v>1</v>
      </c>
      <c r="X47" s="7" t="s">
        <v>116</v>
      </c>
      <c r="Y47" s="7">
        <v>50</v>
      </c>
      <c r="Z47" s="7" t="s">
        <v>117</v>
      </c>
      <c r="AA47" s="7" t="s">
        <v>44</v>
      </c>
      <c r="AB47" s="7">
        <v>103717</v>
      </c>
      <c r="AC47" s="7" t="s">
        <v>313</v>
      </c>
      <c r="AD47" s="7" t="s">
        <v>314</v>
      </c>
      <c r="AE47" s="7">
        <v>601</v>
      </c>
      <c r="AF47" s="7">
        <v>3574</v>
      </c>
      <c r="AG47" s="7">
        <v>12148</v>
      </c>
      <c r="AH47" s="12">
        <v>270404755622189</v>
      </c>
      <c r="AI47" s="7">
        <v>7</v>
      </c>
      <c r="AJ47" s="7">
        <f t="shared" si="3"/>
        <v>27.040475562218901</v>
      </c>
    </row>
    <row r="48" spans="1:36" ht="14.25" customHeight="1">
      <c r="A48" s="7" t="s">
        <v>607</v>
      </c>
      <c r="B48" s="7">
        <v>1178</v>
      </c>
      <c r="C48" s="7">
        <v>1100804</v>
      </c>
      <c r="D48" s="7" t="s">
        <v>112</v>
      </c>
      <c r="E48" s="7" t="s">
        <v>113</v>
      </c>
      <c r="F48" s="7" t="s">
        <v>114</v>
      </c>
      <c r="G48" s="7" t="s">
        <v>44</v>
      </c>
      <c r="H48" s="7" t="s">
        <v>44</v>
      </c>
      <c r="I48" s="7" t="s">
        <v>45</v>
      </c>
      <c r="J48" s="7" t="s">
        <v>44</v>
      </c>
      <c r="K48" s="7">
        <v>-100</v>
      </c>
      <c r="L48" s="7">
        <v>-1</v>
      </c>
      <c r="M48" s="7">
        <v>0</v>
      </c>
      <c r="N48" s="7" t="s">
        <v>115</v>
      </c>
      <c r="O48" s="7">
        <v>0</v>
      </c>
      <c r="P48" s="7">
        <v>0</v>
      </c>
      <c r="Q48" s="7">
        <v>31</v>
      </c>
      <c r="R48" s="7">
        <v>73</v>
      </c>
      <c r="S48" s="7">
        <v>1</v>
      </c>
      <c r="T48" s="7">
        <v>1</v>
      </c>
      <c r="U48" s="7">
        <v>1</v>
      </c>
      <c r="V48" s="7" t="s">
        <v>45</v>
      </c>
      <c r="W48" s="7">
        <v>1</v>
      </c>
      <c r="X48" s="7" t="s">
        <v>116</v>
      </c>
      <c r="Y48" s="7">
        <v>50</v>
      </c>
      <c r="Z48" s="7" t="s">
        <v>117</v>
      </c>
      <c r="AA48" s="7" t="s">
        <v>44</v>
      </c>
      <c r="AB48" s="7">
        <v>103717</v>
      </c>
      <c r="AC48" s="7" t="s">
        <v>608</v>
      </c>
      <c r="AD48" s="7" t="s">
        <v>609</v>
      </c>
      <c r="AE48" s="7">
        <v>524</v>
      </c>
      <c r="AF48" s="7">
        <v>102</v>
      </c>
      <c r="AG48" s="7">
        <v>15753</v>
      </c>
      <c r="AH48" s="12">
        <v>25570351874063</v>
      </c>
      <c r="AI48" s="7">
        <v>34</v>
      </c>
      <c r="AJ48" s="7">
        <f>AH48/1000000000000</f>
        <v>25.570351874063</v>
      </c>
    </row>
    <row r="49" spans="1:36" ht="14.25" customHeight="1">
      <c r="A49" s="7" t="s">
        <v>610</v>
      </c>
      <c r="B49" s="7">
        <v>1178</v>
      </c>
      <c r="C49" s="7">
        <v>1100804</v>
      </c>
      <c r="D49" s="7" t="s">
        <v>112</v>
      </c>
      <c r="E49" s="7" t="s">
        <v>113</v>
      </c>
      <c r="F49" s="7" t="s">
        <v>114</v>
      </c>
      <c r="G49" s="7" t="s">
        <v>44</v>
      </c>
      <c r="H49" s="7" t="s">
        <v>44</v>
      </c>
      <c r="I49" s="7" t="s">
        <v>45</v>
      </c>
      <c r="J49" s="7" t="s">
        <v>44</v>
      </c>
      <c r="K49" s="7">
        <v>-100</v>
      </c>
      <c r="L49" s="7">
        <v>-1</v>
      </c>
      <c r="M49" s="7">
        <v>0</v>
      </c>
      <c r="N49" s="7" t="s">
        <v>115</v>
      </c>
      <c r="O49" s="7">
        <v>0</v>
      </c>
      <c r="P49" s="7">
        <v>0</v>
      </c>
      <c r="Q49" s="7">
        <v>31</v>
      </c>
      <c r="R49" s="7">
        <v>141</v>
      </c>
      <c r="S49" s="7">
        <v>1</v>
      </c>
      <c r="T49" s="7">
        <v>1</v>
      </c>
      <c r="U49" s="7">
        <v>1</v>
      </c>
      <c r="V49" s="7" t="s">
        <v>45</v>
      </c>
      <c r="W49" s="7">
        <v>1</v>
      </c>
      <c r="X49" s="7" t="s">
        <v>116</v>
      </c>
      <c r="Y49" s="7">
        <v>50</v>
      </c>
      <c r="Z49" s="7" t="s">
        <v>117</v>
      </c>
      <c r="AA49" s="7" t="s">
        <v>44</v>
      </c>
      <c r="AB49" s="7">
        <v>103717</v>
      </c>
      <c r="AC49" s="7" t="s">
        <v>611</v>
      </c>
      <c r="AD49" s="7" t="s">
        <v>612</v>
      </c>
      <c r="AE49" s="7">
        <v>350</v>
      </c>
      <c r="AF49" s="7">
        <v>2727</v>
      </c>
      <c r="AG49" s="7">
        <v>22486</v>
      </c>
      <c r="AH49" s="12">
        <v>216162989505247</v>
      </c>
      <c r="AI49" s="7">
        <v>19</v>
      </c>
      <c r="AJ49" s="7">
        <f t="shared" ref="AJ49:AJ67" si="4">AH49/10000000000000</f>
        <v>21.616298950524701</v>
      </c>
    </row>
    <row r="50" spans="1:36" ht="14.25" customHeight="1">
      <c r="A50" s="7" t="s">
        <v>613</v>
      </c>
      <c r="B50" s="7">
        <v>1178</v>
      </c>
      <c r="C50" s="7">
        <v>1100804</v>
      </c>
      <c r="D50" s="7" t="s">
        <v>112</v>
      </c>
      <c r="E50" s="7" t="s">
        <v>113</v>
      </c>
      <c r="F50" s="7" t="s">
        <v>114</v>
      </c>
      <c r="G50" s="7" t="s">
        <v>44</v>
      </c>
      <c r="H50" s="7" t="s">
        <v>44</v>
      </c>
      <c r="I50" s="7" t="s">
        <v>45</v>
      </c>
      <c r="J50" s="7" t="s">
        <v>44</v>
      </c>
      <c r="K50" s="7">
        <v>-100</v>
      </c>
      <c r="L50" s="7">
        <v>-1</v>
      </c>
      <c r="M50" s="7">
        <v>0</v>
      </c>
      <c r="N50" s="7" t="s">
        <v>115</v>
      </c>
      <c r="O50" s="7">
        <v>0</v>
      </c>
      <c r="P50" s="7">
        <v>0</v>
      </c>
      <c r="Q50" s="7">
        <v>31</v>
      </c>
      <c r="R50" s="7">
        <v>553</v>
      </c>
      <c r="S50" s="7">
        <v>1</v>
      </c>
      <c r="T50" s="7">
        <v>1</v>
      </c>
      <c r="U50" s="7">
        <v>1</v>
      </c>
      <c r="V50" s="7" t="s">
        <v>45</v>
      </c>
      <c r="W50" s="7">
        <v>1</v>
      </c>
      <c r="X50" s="7" t="s">
        <v>116</v>
      </c>
      <c r="Y50" s="7">
        <v>50</v>
      </c>
      <c r="Z50" s="7" t="s">
        <v>117</v>
      </c>
      <c r="AA50" s="7" t="s">
        <v>44</v>
      </c>
      <c r="AB50" s="7">
        <v>103717</v>
      </c>
      <c r="AC50" s="7" t="s">
        <v>283</v>
      </c>
      <c r="AD50" s="7" t="s">
        <v>284</v>
      </c>
      <c r="AE50" s="7">
        <v>927</v>
      </c>
      <c r="AF50" s="7">
        <v>22776</v>
      </c>
      <c r="AG50" s="7">
        <v>27058</v>
      </c>
      <c r="AH50" s="12">
        <v>164608308845577</v>
      </c>
      <c r="AI50" s="7">
        <v>13</v>
      </c>
      <c r="AJ50" s="7">
        <f t="shared" si="4"/>
        <v>16.460830884557701</v>
      </c>
    </row>
    <row r="51" spans="1:36" ht="14.25" customHeight="1">
      <c r="A51" s="7" t="s">
        <v>614</v>
      </c>
      <c r="B51" s="7">
        <v>1178</v>
      </c>
      <c r="C51" s="7">
        <v>1100804</v>
      </c>
      <c r="D51" s="7" t="s">
        <v>112</v>
      </c>
      <c r="E51" s="7" t="s">
        <v>113</v>
      </c>
      <c r="F51" s="7" t="s">
        <v>114</v>
      </c>
      <c r="G51" s="7" t="s">
        <v>44</v>
      </c>
      <c r="H51" s="7" t="s">
        <v>44</v>
      </c>
      <c r="I51" s="7" t="s">
        <v>45</v>
      </c>
      <c r="J51" s="7" t="s">
        <v>44</v>
      </c>
      <c r="K51" s="7">
        <v>-100</v>
      </c>
      <c r="L51" s="7">
        <v>-1</v>
      </c>
      <c r="M51" s="7">
        <v>0</v>
      </c>
      <c r="N51" s="7" t="s">
        <v>115</v>
      </c>
      <c r="O51" s="7">
        <v>0</v>
      </c>
      <c r="P51" s="7">
        <v>0</v>
      </c>
      <c r="Q51" s="7">
        <v>31</v>
      </c>
      <c r="R51" s="7">
        <v>979</v>
      </c>
      <c r="S51" s="7">
        <v>1</v>
      </c>
      <c r="T51" s="7">
        <v>1</v>
      </c>
      <c r="U51" s="7">
        <v>1</v>
      </c>
      <c r="V51" s="7" t="s">
        <v>45</v>
      </c>
      <c r="W51" s="7">
        <v>1</v>
      </c>
      <c r="X51" s="7" t="s">
        <v>116</v>
      </c>
      <c r="Y51" s="7">
        <v>50</v>
      </c>
      <c r="Z51" s="7" t="s">
        <v>117</v>
      </c>
      <c r="AA51" s="7" t="s">
        <v>44</v>
      </c>
      <c r="AB51" s="7">
        <v>103717</v>
      </c>
      <c r="AC51" s="7" t="s">
        <v>286</v>
      </c>
      <c r="AD51" s="7" t="s">
        <v>287</v>
      </c>
      <c r="AE51" s="7">
        <v>313</v>
      </c>
      <c r="AF51" s="7">
        <v>29344</v>
      </c>
      <c r="AG51" s="7">
        <v>28918</v>
      </c>
      <c r="AH51" s="12">
        <v>164115565217391</v>
      </c>
      <c r="AI51" s="7">
        <v>4</v>
      </c>
      <c r="AJ51" s="7">
        <f t="shared" si="4"/>
        <v>16.411556521739101</v>
      </c>
    </row>
    <row r="52" spans="1:36" ht="14.25" customHeight="1">
      <c r="A52" s="7" t="s">
        <v>615</v>
      </c>
      <c r="B52" s="7">
        <v>1178</v>
      </c>
      <c r="C52" s="7">
        <v>1100804</v>
      </c>
      <c r="D52" s="7" t="s">
        <v>112</v>
      </c>
      <c r="E52" s="7" t="s">
        <v>113</v>
      </c>
      <c r="F52" s="7" t="s">
        <v>114</v>
      </c>
      <c r="G52" s="7" t="s">
        <v>44</v>
      </c>
      <c r="H52" s="7" t="s">
        <v>44</v>
      </c>
      <c r="I52" s="7" t="s">
        <v>45</v>
      </c>
      <c r="J52" s="7" t="s">
        <v>44</v>
      </c>
      <c r="K52" s="7">
        <v>-100</v>
      </c>
      <c r="L52" s="7">
        <v>-1</v>
      </c>
      <c r="M52" s="7">
        <v>0</v>
      </c>
      <c r="N52" s="7" t="s">
        <v>115</v>
      </c>
      <c r="O52" s="7">
        <v>0</v>
      </c>
      <c r="P52" s="7">
        <v>0</v>
      </c>
      <c r="Q52" s="7">
        <v>31</v>
      </c>
      <c r="R52" s="7">
        <v>2274</v>
      </c>
      <c r="S52" s="7">
        <v>1</v>
      </c>
      <c r="T52" s="7">
        <v>1</v>
      </c>
      <c r="U52" s="7">
        <v>1</v>
      </c>
      <c r="V52" s="7" t="s">
        <v>45</v>
      </c>
      <c r="W52" s="7">
        <v>1</v>
      </c>
      <c r="X52" s="7" t="s">
        <v>116</v>
      </c>
      <c r="Y52" s="7">
        <v>50</v>
      </c>
      <c r="Z52" s="7" t="s">
        <v>117</v>
      </c>
      <c r="AA52" s="7" t="s">
        <v>44</v>
      </c>
      <c r="AB52" s="7">
        <v>103717</v>
      </c>
      <c r="AC52" s="7" t="s">
        <v>241</v>
      </c>
      <c r="AD52" s="7" t="s">
        <v>242</v>
      </c>
      <c r="AE52" s="7">
        <v>819</v>
      </c>
      <c r="AF52" s="7">
        <v>46483</v>
      </c>
      <c r="AG52" s="7">
        <v>26752</v>
      </c>
      <c r="AH52" s="12">
        <v>156353595202399</v>
      </c>
      <c r="AI52" s="7">
        <v>14</v>
      </c>
      <c r="AJ52" s="7">
        <f t="shared" si="4"/>
        <v>15.6353595202399</v>
      </c>
    </row>
    <row r="53" spans="1:36" ht="14.25" customHeight="1">
      <c r="A53" s="7" t="s">
        <v>616</v>
      </c>
      <c r="B53" s="7">
        <v>1178</v>
      </c>
      <c r="C53" s="7">
        <v>1100804</v>
      </c>
      <c r="D53" s="7" t="s">
        <v>112</v>
      </c>
      <c r="E53" s="7" t="s">
        <v>113</v>
      </c>
      <c r="F53" s="7" t="s">
        <v>114</v>
      </c>
      <c r="G53" s="7" t="s">
        <v>44</v>
      </c>
      <c r="H53" s="7" t="s">
        <v>44</v>
      </c>
      <c r="I53" s="7" t="s">
        <v>45</v>
      </c>
      <c r="J53" s="7" t="s">
        <v>44</v>
      </c>
      <c r="K53" s="7">
        <v>-100</v>
      </c>
      <c r="L53" s="7">
        <v>-1</v>
      </c>
      <c r="M53" s="7">
        <v>0</v>
      </c>
      <c r="N53" s="7" t="s">
        <v>115</v>
      </c>
      <c r="O53" s="7">
        <v>0</v>
      </c>
      <c r="P53" s="7">
        <v>0</v>
      </c>
      <c r="Q53" s="7">
        <v>31</v>
      </c>
      <c r="R53" s="7">
        <v>150</v>
      </c>
      <c r="S53" s="7">
        <v>1</v>
      </c>
      <c r="T53" s="7">
        <v>1</v>
      </c>
      <c r="U53" s="7">
        <v>1</v>
      </c>
      <c r="V53" s="7" t="s">
        <v>45</v>
      </c>
      <c r="W53" s="7">
        <v>1</v>
      </c>
      <c r="X53" s="7" t="s">
        <v>116</v>
      </c>
      <c r="Y53" s="7">
        <v>50</v>
      </c>
      <c r="Z53" s="7" t="s">
        <v>117</v>
      </c>
      <c r="AA53" s="7" t="s">
        <v>44</v>
      </c>
      <c r="AB53" s="7">
        <v>103717</v>
      </c>
      <c r="AC53" s="7" t="s">
        <v>271</v>
      </c>
      <c r="AD53" s="7" t="s">
        <v>272</v>
      </c>
      <c r="AE53" s="7">
        <v>151</v>
      </c>
      <c r="AF53" s="7">
        <v>14261</v>
      </c>
      <c r="AG53" s="7">
        <v>27796</v>
      </c>
      <c r="AH53" s="12">
        <v>150383274362819</v>
      </c>
      <c r="AI53" s="7">
        <v>3</v>
      </c>
      <c r="AJ53" s="7">
        <f t="shared" si="4"/>
        <v>15.0383274362819</v>
      </c>
    </row>
    <row r="54" spans="1:36" ht="14.25" customHeight="1">
      <c r="A54" s="7" t="s">
        <v>617</v>
      </c>
      <c r="B54" s="7">
        <v>1178</v>
      </c>
      <c r="C54" s="7">
        <v>1100804</v>
      </c>
      <c r="D54" s="7" t="s">
        <v>112</v>
      </c>
      <c r="E54" s="7" t="s">
        <v>113</v>
      </c>
      <c r="F54" s="7" t="s">
        <v>114</v>
      </c>
      <c r="G54" s="7" t="s">
        <v>44</v>
      </c>
      <c r="H54" s="7" t="s">
        <v>44</v>
      </c>
      <c r="I54" s="7" t="s">
        <v>45</v>
      </c>
      <c r="J54" s="7" t="s">
        <v>44</v>
      </c>
      <c r="K54" s="7">
        <v>-100</v>
      </c>
      <c r="L54" s="7">
        <v>-1</v>
      </c>
      <c r="M54" s="7">
        <v>0</v>
      </c>
      <c r="N54" s="7" t="s">
        <v>115</v>
      </c>
      <c r="O54" s="7">
        <v>0</v>
      </c>
      <c r="P54" s="7">
        <v>0</v>
      </c>
      <c r="Q54" s="7">
        <v>31</v>
      </c>
      <c r="R54" s="7">
        <v>199</v>
      </c>
      <c r="S54" s="7">
        <v>1</v>
      </c>
      <c r="T54" s="7">
        <v>1</v>
      </c>
      <c r="U54" s="7">
        <v>1</v>
      </c>
      <c r="V54" s="7" t="s">
        <v>45</v>
      </c>
      <c r="W54" s="7">
        <v>1</v>
      </c>
      <c r="X54" s="7" t="s">
        <v>116</v>
      </c>
      <c r="Y54" s="7">
        <v>50</v>
      </c>
      <c r="Z54" s="7" t="s">
        <v>117</v>
      </c>
      <c r="AA54" s="7" t="s">
        <v>44</v>
      </c>
      <c r="AB54" s="7">
        <v>103717</v>
      </c>
      <c r="AC54" s="7" t="s">
        <v>274</v>
      </c>
      <c r="AD54" s="7" t="s">
        <v>275</v>
      </c>
      <c r="AE54" s="7">
        <v>478</v>
      </c>
      <c r="AF54" s="7">
        <v>17355</v>
      </c>
      <c r="AG54" s="7">
        <v>26674</v>
      </c>
      <c r="AH54" s="12">
        <v>148191313343328</v>
      </c>
      <c r="AI54" s="7">
        <v>2</v>
      </c>
      <c r="AJ54" s="7">
        <f t="shared" si="4"/>
        <v>14.8191313343328</v>
      </c>
    </row>
    <row r="55" spans="1:36" ht="14.25" customHeight="1">
      <c r="A55" s="7" t="s">
        <v>618</v>
      </c>
      <c r="B55" s="7">
        <v>1178</v>
      </c>
      <c r="C55" s="7">
        <v>1100804</v>
      </c>
      <c r="D55" s="7" t="s">
        <v>112</v>
      </c>
      <c r="E55" s="7" t="s">
        <v>113</v>
      </c>
      <c r="F55" s="7" t="s">
        <v>114</v>
      </c>
      <c r="G55" s="7" t="s">
        <v>44</v>
      </c>
      <c r="H55" s="7" t="s">
        <v>44</v>
      </c>
      <c r="I55" s="7" t="s">
        <v>45</v>
      </c>
      <c r="J55" s="7" t="s">
        <v>44</v>
      </c>
      <c r="K55" s="7">
        <v>-100</v>
      </c>
      <c r="L55" s="7">
        <v>-1</v>
      </c>
      <c r="M55" s="7">
        <v>0</v>
      </c>
      <c r="N55" s="7" t="s">
        <v>115</v>
      </c>
      <c r="O55" s="7">
        <v>0</v>
      </c>
      <c r="P55" s="7">
        <v>0</v>
      </c>
      <c r="Q55" s="7">
        <v>31</v>
      </c>
      <c r="R55" s="7">
        <v>186</v>
      </c>
      <c r="S55" s="7">
        <v>1</v>
      </c>
      <c r="T55" s="7">
        <v>1</v>
      </c>
      <c r="U55" s="7">
        <v>1</v>
      </c>
      <c r="V55" s="7" t="s">
        <v>45</v>
      </c>
      <c r="W55" s="7">
        <v>1</v>
      </c>
      <c r="X55" s="7" t="s">
        <v>116</v>
      </c>
      <c r="Y55" s="7">
        <v>50</v>
      </c>
      <c r="Z55" s="7" t="s">
        <v>117</v>
      </c>
      <c r="AA55" s="7" t="s">
        <v>44</v>
      </c>
      <c r="AB55" s="7">
        <v>103717</v>
      </c>
      <c r="AC55" s="7" t="s">
        <v>250</v>
      </c>
      <c r="AD55" s="7" t="s">
        <v>251</v>
      </c>
      <c r="AE55" s="7">
        <v>565</v>
      </c>
      <c r="AF55" s="7">
        <v>21146</v>
      </c>
      <c r="AG55" s="7">
        <v>26129</v>
      </c>
      <c r="AH55" s="12">
        <v>145714169415292</v>
      </c>
      <c r="AI55" s="7">
        <v>6</v>
      </c>
      <c r="AJ55" s="7">
        <f t="shared" si="4"/>
        <v>14.571416941529201</v>
      </c>
    </row>
    <row r="56" spans="1:36" ht="14.25" customHeight="1">
      <c r="A56" s="7" t="s">
        <v>619</v>
      </c>
      <c r="B56" s="7">
        <v>1178</v>
      </c>
      <c r="C56" s="7">
        <v>1100804</v>
      </c>
      <c r="D56" s="7" t="s">
        <v>112</v>
      </c>
      <c r="E56" s="7" t="s">
        <v>113</v>
      </c>
      <c r="F56" s="7" t="s">
        <v>114</v>
      </c>
      <c r="G56" s="7" t="s">
        <v>44</v>
      </c>
      <c r="H56" s="7" t="s">
        <v>44</v>
      </c>
      <c r="I56" s="7" t="s">
        <v>45</v>
      </c>
      <c r="J56" s="7" t="s">
        <v>44</v>
      </c>
      <c r="K56" s="7">
        <v>-100</v>
      </c>
      <c r="L56" s="7">
        <v>-1</v>
      </c>
      <c r="M56" s="7">
        <v>0</v>
      </c>
      <c r="N56" s="7" t="s">
        <v>115</v>
      </c>
      <c r="O56" s="7">
        <v>0</v>
      </c>
      <c r="P56" s="7">
        <v>0</v>
      </c>
      <c r="Q56" s="7">
        <v>31</v>
      </c>
      <c r="R56" s="7">
        <v>810</v>
      </c>
      <c r="S56" s="7">
        <v>1</v>
      </c>
      <c r="T56" s="7">
        <v>1</v>
      </c>
      <c r="U56" s="7">
        <v>1</v>
      </c>
      <c r="V56" s="7" t="s">
        <v>45</v>
      </c>
      <c r="W56" s="7">
        <v>1</v>
      </c>
      <c r="X56" s="7" t="s">
        <v>116</v>
      </c>
      <c r="Y56" s="7">
        <v>50</v>
      </c>
      <c r="Z56" s="7" t="s">
        <v>117</v>
      </c>
      <c r="AA56" s="7" t="s">
        <v>44</v>
      </c>
      <c r="AB56" s="7">
        <v>103717</v>
      </c>
      <c r="AC56" s="7" t="s">
        <v>121</v>
      </c>
      <c r="AD56" s="7" t="s">
        <v>122</v>
      </c>
      <c r="AE56" s="7">
        <v>450</v>
      </c>
      <c r="AF56" s="7">
        <v>31581</v>
      </c>
      <c r="AG56" s="7">
        <v>25576</v>
      </c>
      <c r="AH56" s="12">
        <v>144045913043478</v>
      </c>
      <c r="AI56" s="7">
        <v>1</v>
      </c>
      <c r="AJ56" s="7">
        <f t="shared" si="4"/>
        <v>14.4045913043478</v>
      </c>
    </row>
    <row r="57" spans="1:36" ht="14.25" customHeight="1">
      <c r="A57" s="7" t="s">
        <v>620</v>
      </c>
      <c r="B57" s="7">
        <v>1178</v>
      </c>
      <c r="C57" s="7">
        <v>1100804</v>
      </c>
      <c r="D57" s="7" t="s">
        <v>112</v>
      </c>
      <c r="E57" s="7" t="s">
        <v>113</v>
      </c>
      <c r="F57" s="7" t="s">
        <v>114</v>
      </c>
      <c r="G57" s="7" t="s">
        <v>44</v>
      </c>
      <c r="H57" s="7" t="s">
        <v>44</v>
      </c>
      <c r="I57" s="7" t="s">
        <v>45</v>
      </c>
      <c r="J57" s="7" t="s">
        <v>44</v>
      </c>
      <c r="K57" s="7">
        <v>-100</v>
      </c>
      <c r="L57" s="7">
        <v>-1</v>
      </c>
      <c r="M57" s="7">
        <v>0</v>
      </c>
      <c r="N57" s="7" t="s">
        <v>115</v>
      </c>
      <c r="O57" s="7">
        <v>0</v>
      </c>
      <c r="P57" s="7">
        <v>0</v>
      </c>
      <c r="Q57" s="7">
        <v>31</v>
      </c>
      <c r="R57" s="7">
        <v>459</v>
      </c>
      <c r="S57" s="7">
        <v>1</v>
      </c>
      <c r="T57" s="7">
        <v>1</v>
      </c>
      <c r="U57" s="7">
        <v>1</v>
      </c>
      <c r="V57" s="7" t="s">
        <v>45</v>
      </c>
      <c r="W57" s="7">
        <v>1</v>
      </c>
      <c r="X57" s="7" t="s">
        <v>116</v>
      </c>
      <c r="Y57" s="7">
        <v>50</v>
      </c>
      <c r="Z57" s="7" t="s">
        <v>117</v>
      </c>
      <c r="AA57" s="7" t="s">
        <v>44</v>
      </c>
      <c r="AB57" s="7">
        <v>103717</v>
      </c>
      <c r="AC57" s="7" t="s">
        <v>235</v>
      </c>
      <c r="AD57" s="7" t="s">
        <v>236</v>
      </c>
      <c r="AE57" s="7">
        <v>122</v>
      </c>
      <c r="AF57" s="7">
        <v>48323</v>
      </c>
      <c r="AG57" s="7">
        <v>28399</v>
      </c>
      <c r="AH57" s="12">
        <v>139991845577211</v>
      </c>
      <c r="AI57" s="7">
        <v>15</v>
      </c>
      <c r="AJ57" s="7">
        <f t="shared" si="4"/>
        <v>13.999184557721099</v>
      </c>
    </row>
    <row r="58" spans="1:36" ht="14.25" customHeight="1">
      <c r="A58" s="7" t="s">
        <v>621</v>
      </c>
      <c r="B58" s="7">
        <v>1178</v>
      </c>
      <c r="C58" s="7">
        <v>1100804</v>
      </c>
      <c r="D58" s="7" t="s">
        <v>112</v>
      </c>
      <c r="E58" s="7" t="s">
        <v>113</v>
      </c>
      <c r="F58" s="7" t="s">
        <v>114</v>
      </c>
      <c r="G58" s="7" t="s">
        <v>44</v>
      </c>
      <c r="H58" s="7" t="s">
        <v>44</v>
      </c>
      <c r="I58" s="7" t="s">
        <v>45</v>
      </c>
      <c r="J58" s="7" t="s">
        <v>44</v>
      </c>
      <c r="K58" s="7">
        <v>-100</v>
      </c>
      <c r="L58" s="7">
        <v>-1</v>
      </c>
      <c r="M58" s="7">
        <v>0</v>
      </c>
      <c r="N58" s="7" t="s">
        <v>115</v>
      </c>
      <c r="O58" s="7">
        <v>0</v>
      </c>
      <c r="P58" s="7">
        <v>0</v>
      </c>
      <c r="Q58" s="7">
        <v>31</v>
      </c>
      <c r="R58" s="7">
        <v>293</v>
      </c>
      <c r="S58" s="7">
        <v>1</v>
      </c>
      <c r="T58" s="7">
        <v>1</v>
      </c>
      <c r="U58" s="7">
        <v>1</v>
      </c>
      <c r="V58" s="7" t="s">
        <v>45</v>
      </c>
      <c r="W58" s="7">
        <v>1</v>
      </c>
      <c r="X58" s="7" t="s">
        <v>116</v>
      </c>
      <c r="Y58" s="7">
        <v>50</v>
      </c>
      <c r="Z58" s="7" t="s">
        <v>117</v>
      </c>
      <c r="AA58" s="7" t="s">
        <v>44</v>
      </c>
      <c r="AB58" s="7">
        <v>103717</v>
      </c>
      <c r="AC58" s="7" t="s">
        <v>280</v>
      </c>
      <c r="AD58" s="7" t="s">
        <v>281</v>
      </c>
      <c r="AE58" s="7">
        <v>205</v>
      </c>
      <c r="AF58" s="7">
        <v>25518</v>
      </c>
      <c r="AG58" s="7">
        <v>28703</v>
      </c>
      <c r="AH58" s="12">
        <v>139723683658171</v>
      </c>
      <c r="AI58" s="7">
        <v>10</v>
      </c>
      <c r="AJ58" s="7">
        <f t="shared" si="4"/>
        <v>13.972368365817101</v>
      </c>
    </row>
    <row r="59" spans="1:36" ht="14.25" customHeight="1">
      <c r="A59" s="7" t="s">
        <v>622</v>
      </c>
      <c r="B59" s="7">
        <v>1178</v>
      </c>
      <c r="C59" s="7">
        <v>1100804</v>
      </c>
      <c r="D59" s="7" t="s">
        <v>112</v>
      </c>
      <c r="E59" s="7" t="s">
        <v>113</v>
      </c>
      <c r="F59" s="7" t="s">
        <v>114</v>
      </c>
      <c r="G59" s="7" t="s">
        <v>44</v>
      </c>
      <c r="H59" s="7" t="s">
        <v>44</v>
      </c>
      <c r="I59" s="7" t="s">
        <v>45</v>
      </c>
      <c r="J59" s="7" t="s">
        <v>44</v>
      </c>
      <c r="K59" s="7">
        <v>-100</v>
      </c>
      <c r="L59" s="7">
        <v>-1</v>
      </c>
      <c r="M59" s="7">
        <v>0</v>
      </c>
      <c r="N59" s="7" t="s">
        <v>115</v>
      </c>
      <c r="O59" s="7">
        <v>0</v>
      </c>
      <c r="P59" s="7">
        <v>0</v>
      </c>
      <c r="Q59" s="7">
        <v>31</v>
      </c>
      <c r="R59" s="7">
        <v>281</v>
      </c>
      <c r="S59" s="7">
        <v>1</v>
      </c>
      <c r="T59" s="7">
        <v>1</v>
      </c>
      <c r="U59" s="7">
        <v>1</v>
      </c>
      <c r="V59" s="7" t="s">
        <v>45</v>
      </c>
      <c r="W59" s="7">
        <v>1</v>
      </c>
      <c r="X59" s="7" t="s">
        <v>116</v>
      </c>
      <c r="Y59" s="7">
        <v>50</v>
      </c>
      <c r="Z59" s="7" t="s">
        <v>117</v>
      </c>
      <c r="AA59" s="7" t="s">
        <v>44</v>
      </c>
      <c r="AB59" s="7">
        <v>103717</v>
      </c>
      <c r="AC59" s="7" t="s">
        <v>211</v>
      </c>
      <c r="AD59" s="7" t="s">
        <v>212</v>
      </c>
      <c r="AE59" s="7">
        <v>1010</v>
      </c>
      <c r="AF59" s="7">
        <v>39825</v>
      </c>
      <c r="AG59" s="7">
        <v>28611</v>
      </c>
      <c r="AH59" s="12">
        <v>135668829085457</v>
      </c>
      <c r="AI59" s="7">
        <v>8</v>
      </c>
      <c r="AJ59" s="7">
        <f t="shared" si="4"/>
        <v>13.566882908545701</v>
      </c>
    </row>
    <row r="60" spans="1:36" ht="14.25" customHeight="1">
      <c r="A60" s="7" t="s">
        <v>623</v>
      </c>
      <c r="B60" s="7">
        <v>1178</v>
      </c>
      <c r="C60" s="7">
        <v>1100804</v>
      </c>
      <c r="D60" s="7" t="s">
        <v>112</v>
      </c>
      <c r="E60" s="7" t="s">
        <v>113</v>
      </c>
      <c r="F60" s="7" t="s">
        <v>114</v>
      </c>
      <c r="G60" s="7" t="s">
        <v>44</v>
      </c>
      <c r="H60" s="7" t="s">
        <v>44</v>
      </c>
      <c r="I60" s="7" t="s">
        <v>45</v>
      </c>
      <c r="J60" s="7" t="s">
        <v>44</v>
      </c>
      <c r="K60" s="7">
        <v>-100</v>
      </c>
      <c r="L60" s="7">
        <v>-1</v>
      </c>
      <c r="M60" s="7">
        <v>0</v>
      </c>
      <c r="N60" s="7" t="s">
        <v>115</v>
      </c>
      <c r="O60" s="7">
        <v>0</v>
      </c>
      <c r="P60" s="7">
        <v>0</v>
      </c>
      <c r="Q60" s="7">
        <v>31</v>
      </c>
      <c r="R60" s="7">
        <v>578</v>
      </c>
      <c r="S60" s="7">
        <v>1</v>
      </c>
      <c r="T60" s="7">
        <v>1</v>
      </c>
      <c r="U60" s="7">
        <v>1</v>
      </c>
      <c r="V60" s="7" t="s">
        <v>45</v>
      </c>
      <c r="W60" s="7">
        <v>1</v>
      </c>
      <c r="X60" s="7" t="s">
        <v>116</v>
      </c>
      <c r="Y60" s="7">
        <v>50</v>
      </c>
      <c r="Z60" s="7" t="s">
        <v>117</v>
      </c>
      <c r="AA60" s="7" t="s">
        <v>44</v>
      </c>
      <c r="AB60" s="7">
        <v>103717</v>
      </c>
      <c r="AC60" s="7" t="s">
        <v>130</v>
      </c>
      <c r="AD60" s="7" t="s">
        <v>131</v>
      </c>
      <c r="AE60" s="7">
        <v>755</v>
      </c>
      <c r="AF60" s="7">
        <v>34463</v>
      </c>
      <c r="AG60" s="7">
        <v>25855</v>
      </c>
      <c r="AH60" s="12">
        <v>134677458770615</v>
      </c>
      <c r="AI60" s="7">
        <v>5</v>
      </c>
      <c r="AJ60" s="7">
        <f t="shared" si="4"/>
        <v>13.4677458770615</v>
      </c>
    </row>
    <row r="61" spans="1:36" ht="14.25" customHeight="1">
      <c r="A61" s="7" t="s">
        <v>624</v>
      </c>
      <c r="B61" s="7">
        <v>1178</v>
      </c>
      <c r="C61" s="7">
        <v>1100804</v>
      </c>
      <c r="D61" s="7" t="s">
        <v>112</v>
      </c>
      <c r="E61" s="7" t="s">
        <v>113</v>
      </c>
      <c r="F61" s="7" t="s">
        <v>114</v>
      </c>
      <c r="G61" s="7" t="s">
        <v>44</v>
      </c>
      <c r="H61" s="7" t="s">
        <v>44</v>
      </c>
      <c r="I61" s="7" t="s">
        <v>45</v>
      </c>
      <c r="J61" s="7" t="s">
        <v>44</v>
      </c>
      <c r="K61" s="7">
        <v>-100</v>
      </c>
      <c r="L61" s="7">
        <v>-1</v>
      </c>
      <c r="M61" s="7">
        <v>0</v>
      </c>
      <c r="N61" s="7" t="s">
        <v>115</v>
      </c>
      <c r="O61" s="7">
        <v>0</v>
      </c>
      <c r="P61" s="7">
        <v>0</v>
      </c>
      <c r="Q61" s="7">
        <v>31</v>
      </c>
      <c r="R61" s="7">
        <v>384</v>
      </c>
      <c r="S61" s="7">
        <v>1</v>
      </c>
      <c r="T61" s="7">
        <v>1</v>
      </c>
      <c r="U61" s="7">
        <v>1</v>
      </c>
      <c r="V61" s="7" t="s">
        <v>45</v>
      </c>
      <c r="W61" s="7">
        <v>1</v>
      </c>
      <c r="X61" s="7" t="s">
        <v>116</v>
      </c>
      <c r="Y61" s="7">
        <v>50</v>
      </c>
      <c r="Z61" s="7" t="s">
        <v>117</v>
      </c>
      <c r="AA61" s="7" t="s">
        <v>44</v>
      </c>
      <c r="AB61" s="7">
        <v>103717</v>
      </c>
      <c r="AC61" s="7" t="s">
        <v>244</v>
      </c>
      <c r="AD61" s="7" t="s">
        <v>245</v>
      </c>
      <c r="AE61" s="7">
        <v>651</v>
      </c>
      <c r="AF61" s="7">
        <v>9287</v>
      </c>
      <c r="AG61" s="7">
        <v>28130</v>
      </c>
      <c r="AH61" s="12">
        <v>127783073463268</v>
      </c>
      <c r="AI61" s="7">
        <v>9</v>
      </c>
      <c r="AJ61" s="7">
        <f t="shared" si="4"/>
        <v>12.7783073463268</v>
      </c>
    </row>
    <row r="62" spans="1:36" ht="14.25" customHeight="1">
      <c r="A62" s="7" t="s">
        <v>625</v>
      </c>
      <c r="B62" s="7">
        <v>1178</v>
      </c>
      <c r="C62" s="7">
        <v>1100804</v>
      </c>
      <c r="D62" s="7" t="s">
        <v>112</v>
      </c>
      <c r="E62" s="7" t="s">
        <v>113</v>
      </c>
      <c r="F62" s="7" t="s">
        <v>114</v>
      </c>
      <c r="G62" s="7" t="s">
        <v>44</v>
      </c>
      <c r="H62" s="7" t="s">
        <v>44</v>
      </c>
      <c r="I62" s="7" t="s">
        <v>45</v>
      </c>
      <c r="J62" s="7" t="s">
        <v>44</v>
      </c>
      <c r="K62" s="7">
        <v>-100</v>
      </c>
      <c r="L62" s="7">
        <v>-1</v>
      </c>
      <c r="M62" s="7">
        <v>0</v>
      </c>
      <c r="N62" s="7" t="s">
        <v>115</v>
      </c>
      <c r="O62" s="7">
        <v>0</v>
      </c>
      <c r="P62" s="7">
        <v>0</v>
      </c>
      <c r="Q62" s="7">
        <v>31</v>
      </c>
      <c r="R62" s="7">
        <v>315</v>
      </c>
      <c r="S62" s="7">
        <v>1</v>
      </c>
      <c r="T62" s="7">
        <v>1</v>
      </c>
      <c r="U62" s="7">
        <v>1</v>
      </c>
      <c r="V62" s="7" t="s">
        <v>45</v>
      </c>
      <c r="W62" s="7">
        <v>1</v>
      </c>
      <c r="X62" s="7" t="s">
        <v>116</v>
      </c>
      <c r="Y62" s="7">
        <v>50</v>
      </c>
      <c r="Z62" s="7" t="s">
        <v>117</v>
      </c>
      <c r="AA62" s="7" t="s">
        <v>44</v>
      </c>
      <c r="AB62" s="7">
        <v>103717</v>
      </c>
      <c r="AC62" s="7" t="s">
        <v>626</v>
      </c>
      <c r="AD62" s="7" t="s">
        <v>627</v>
      </c>
      <c r="AE62" s="7">
        <v>217</v>
      </c>
      <c r="AF62" s="7">
        <v>103</v>
      </c>
      <c r="AG62" s="7">
        <v>27019</v>
      </c>
      <c r="AH62" s="12">
        <v>112191395802099</v>
      </c>
      <c r="AI62" s="7">
        <v>22</v>
      </c>
      <c r="AJ62" s="7">
        <f t="shared" si="4"/>
        <v>11.2191395802099</v>
      </c>
    </row>
    <row r="63" spans="1:36" ht="14.25" customHeight="1">
      <c r="A63" s="7" t="s">
        <v>628</v>
      </c>
      <c r="B63" s="7">
        <v>1178</v>
      </c>
      <c r="C63" s="7">
        <v>1100804</v>
      </c>
      <c r="D63" s="7" t="s">
        <v>112</v>
      </c>
      <c r="E63" s="7" t="s">
        <v>113</v>
      </c>
      <c r="F63" s="7" t="s">
        <v>114</v>
      </c>
      <c r="G63" s="7" t="s">
        <v>44</v>
      </c>
      <c r="H63" s="7" t="s">
        <v>44</v>
      </c>
      <c r="I63" s="7" t="s">
        <v>45</v>
      </c>
      <c r="J63" s="7" t="s">
        <v>44</v>
      </c>
      <c r="K63" s="7">
        <v>-100</v>
      </c>
      <c r="L63" s="7">
        <v>-1</v>
      </c>
      <c r="M63" s="7">
        <v>0</v>
      </c>
      <c r="N63" s="7" t="s">
        <v>115</v>
      </c>
      <c r="O63" s="7">
        <v>0</v>
      </c>
      <c r="P63" s="7">
        <v>0</v>
      </c>
      <c r="Q63" s="7">
        <v>31</v>
      </c>
      <c r="R63" s="7">
        <v>314</v>
      </c>
      <c r="S63" s="7">
        <v>1</v>
      </c>
      <c r="T63" s="7">
        <v>1</v>
      </c>
      <c r="U63" s="7">
        <v>1</v>
      </c>
      <c r="V63" s="7" t="s">
        <v>45</v>
      </c>
      <c r="W63" s="7">
        <v>1</v>
      </c>
      <c r="X63" s="7" t="s">
        <v>116</v>
      </c>
      <c r="Y63" s="7">
        <v>50</v>
      </c>
      <c r="Z63" s="7" t="s">
        <v>117</v>
      </c>
      <c r="AA63" s="7" t="s">
        <v>44</v>
      </c>
      <c r="AB63" s="7">
        <v>103717</v>
      </c>
      <c r="AC63" s="7" t="s">
        <v>295</v>
      </c>
      <c r="AD63" s="7" t="s">
        <v>296</v>
      </c>
      <c r="AE63" s="7">
        <v>55</v>
      </c>
      <c r="AF63" s="7">
        <v>40917</v>
      </c>
      <c r="AG63" s="7">
        <v>25952</v>
      </c>
      <c r="AH63" s="12">
        <v>107695304347826</v>
      </c>
      <c r="AI63" s="7">
        <v>12</v>
      </c>
      <c r="AJ63" s="7">
        <f t="shared" si="4"/>
        <v>10.769530434782601</v>
      </c>
    </row>
    <row r="64" spans="1:36" ht="14.25" customHeight="1">
      <c r="A64" s="7" t="s">
        <v>629</v>
      </c>
      <c r="B64" s="7">
        <v>1178</v>
      </c>
      <c r="C64" s="7">
        <v>1100804</v>
      </c>
      <c r="D64" s="7" t="s">
        <v>112</v>
      </c>
      <c r="E64" s="7" t="s">
        <v>113</v>
      </c>
      <c r="F64" s="7" t="s">
        <v>114</v>
      </c>
      <c r="G64" s="7" t="s">
        <v>44</v>
      </c>
      <c r="H64" s="7" t="s">
        <v>44</v>
      </c>
      <c r="I64" s="7" t="s">
        <v>45</v>
      </c>
      <c r="J64" s="7" t="s">
        <v>44</v>
      </c>
      <c r="K64" s="7">
        <v>-100</v>
      </c>
      <c r="L64" s="7">
        <v>-1</v>
      </c>
      <c r="M64" s="7">
        <v>0</v>
      </c>
      <c r="N64" s="7" t="s">
        <v>115</v>
      </c>
      <c r="O64" s="7">
        <v>0</v>
      </c>
      <c r="P64" s="7">
        <v>0</v>
      </c>
      <c r="Q64" s="7">
        <v>31</v>
      </c>
      <c r="R64" s="7">
        <v>1975</v>
      </c>
      <c r="S64" s="7">
        <v>1</v>
      </c>
      <c r="T64" s="7">
        <v>1</v>
      </c>
      <c r="U64" s="7">
        <v>1</v>
      </c>
      <c r="V64" s="7" t="s">
        <v>45</v>
      </c>
      <c r="W64" s="7">
        <v>1</v>
      </c>
      <c r="X64" s="7" t="s">
        <v>116</v>
      </c>
      <c r="Y64" s="7">
        <v>50</v>
      </c>
      <c r="Z64" s="7" t="s">
        <v>117</v>
      </c>
      <c r="AA64" s="7" t="s">
        <v>44</v>
      </c>
      <c r="AB64" s="7">
        <v>103717</v>
      </c>
      <c r="AC64" s="7" t="s">
        <v>630</v>
      </c>
      <c r="AD64" s="7" t="s">
        <v>631</v>
      </c>
      <c r="AE64" s="7">
        <v>677</v>
      </c>
      <c r="AF64" s="7">
        <v>104</v>
      </c>
      <c r="AG64" s="7">
        <v>6489</v>
      </c>
      <c r="AH64" s="12">
        <v>30112892203898</v>
      </c>
      <c r="AI64" s="7">
        <v>45</v>
      </c>
      <c r="AJ64" s="7">
        <f t="shared" si="4"/>
        <v>3.0112892203897998</v>
      </c>
    </row>
    <row r="65" spans="1:36" ht="14.25" customHeight="1">
      <c r="A65" s="7" t="s">
        <v>632</v>
      </c>
      <c r="B65" s="7">
        <v>1178</v>
      </c>
      <c r="C65" s="7">
        <v>1100804</v>
      </c>
      <c r="D65" s="7" t="s">
        <v>112</v>
      </c>
      <c r="E65" s="7" t="s">
        <v>113</v>
      </c>
      <c r="F65" s="7" t="s">
        <v>114</v>
      </c>
      <c r="G65" s="7" t="s">
        <v>44</v>
      </c>
      <c r="H65" s="7" t="s">
        <v>44</v>
      </c>
      <c r="I65" s="7" t="s">
        <v>45</v>
      </c>
      <c r="J65" s="7" t="s">
        <v>44</v>
      </c>
      <c r="K65" s="7">
        <v>-100</v>
      </c>
      <c r="L65" s="7">
        <v>-1</v>
      </c>
      <c r="M65" s="7">
        <v>0</v>
      </c>
      <c r="N65" s="7" t="s">
        <v>115</v>
      </c>
      <c r="O65" s="7">
        <v>0</v>
      </c>
      <c r="P65" s="7">
        <v>0</v>
      </c>
      <c r="Q65" s="7">
        <v>31</v>
      </c>
      <c r="R65" s="7">
        <v>829</v>
      </c>
      <c r="S65" s="7">
        <v>1</v>
      </c>
      <c r="T65" s="7">
        <v>1</v>
      </c>
      <c r="U65" s="7">
        <v>1</v>
      </c>
      <c r="V65" s="7" t="s">
        <v>45</v>
      </c>
      <c r="W65" s="7">
        <v>1</v>
      </c>
      <c r="X65" s="7" t="s">
        <v>116</v>
      </c>
      <c r="Y65" s="7">
        <v>50</v>
      </c>
      <c r="Z65" s="7" t="s">
        <v>117</v>
      </c>
      <c r="AA65" s="7" t="s">
        <v>44</v>
      </c>
      <c r="AB65" s="7">
        <v>103717</v>
      </c>
      <c r="AC65" s="7" t="s">
        <v>633</v>
      </c>
      <c r="AD65" s="7" t="s">
        <v>634</v>
      </c>
      <c r="AE65" s="7">
        <v>823</v>
      </c>
      <c r="AF65" s="7">
        <v>107</v>
      </c>
      <c r="AG65" s="7">
        <v>6500</v>
      </c>
      <c r="AH65" s="12">
        <v>30109700149925</v>
      </c>
      <c r="AI65" s="7">
        <v>61</v>
      </c>
      <c r="AJ65" s="7">
        <f t="shared" si="4"/>
        <v>3.0109700149925001</v>
      </c>
    </row>
    <row r="66" spans="1:36" ht="14.25" customHeight="1">
      <c r="A66" s="7" t="s">
        <v>635</v>
      </c>
      <c r="B66" s="7">
        <v>1178</v>
      </c>
      <c r="C66" s="7">
        <v>1100804</v>
      </c>
      <c r="D66" s="7" t="s">
        <v>112</v>
      </c>
      <c r="E66" s="7" t="s">
        <v>113</v>
      </c>
      <c r="F66" s="7" t="s">
        <v>114</v>
      </c>
      <c r="G66" s="7" t="s">
        <v>44</v>
      </c>
      <c r="H66" s="7" t="s">
        <v>44</v>
      </c>
      <c r="I66" s="7" t="s">
        <v>45</v>
      </c>
      <c r="J66" s="7" t="s">
        <v>44</v>
      </c>
      <c r="K66" s="7">
        <v>-100</v>
      </c>
      <c r="L66" s="7">
        <v>-1</v>
      </c>
      <c r="M66" s="7">
        <v>0</v>
      </c>
      <c r="N66" s="7" t="s">
        <v>115</v>
      </c>
      <c r="O66" s="7">
        <v>0</v>
      </c>
      <c r="P66" s="7">
        <v>0</v>
      </c>
      <c r="Q66" s="7">
        <v>31</v>
      </c>
      <c r="R66" s="7">
        <v>486</v>
      </c>
      <c r="S66" s="7">
        <v>1</v>
      </c>
      <c r="T66" s="7">
        <v>1</v>
      </c>
      <c r="U66" s="7">
        <v>1</v>
      </c>
      <c r="V66" s="7" t="s">
        <v>45</v>
      </c>
      <c r="W66" s="7">
        <v>1</v>
      </c>
      <c r="X66" s="7" t="s">
        <v>116</v>
      </c>
      <c r="Y66" s="7">
        <v>50</v>
      </c>
      <c r="Z66" s="7" t="s">
        <v>117</v>
      </c>
      <c r="AA66" s="7" t="s">
        <v>44</v>
      </c>
      <c r="AB66" s="7">
        <v>103717</v>
      </c>
      <c r="AC66" s="7" t="s">
        <v>636</v>
      </c>
      <c r="AD66" s="7" t="s">
        <v>637</v>
      </c>
      <c r="AE66" s="7">
        <v>664</v>
      </c>
      <c r="AF66" s="7">
        <v>101</v>
      </c>
      <c r="AG66" s="7">
        <v>6523</v>
      </c>
      <c r="AH66" s="12">
        <v>30098932083958</v>
      </c>
      <c r="AI66" s="7">
        <v>43</v>
      </c>
      <c r="AJ66" s="7">
        <f t="shared" si="4"/>
        <v>3.0098932083958001</v>
      </c>
    </row>
    <row r="67" spans="1:36" ht="14.25" customHeight="1">
      <c r="A67" s="7" t="s">
        <v>638</v>
      </c>
      <c r="B67" s="7">
        <v>1178</v>
      </c>
      <c r="C67" s="7">
        <v>1100804</v>
      </c>
      <c r="D67" s="7" t="s">
        <v>112</v>
      </c>
      <c r="E67" s="7" t="s">
        <v>113</v>
      </c>
      <c r="F67" s="7" t="s">
        <v>114</v>
      </c>
      <c r="G67" s="7" t="s">
        <v>44</v>
      </c>
      <c r="H67" s="7" t="s">
        <v>44</v>
      </c>
      <c r="I67" s="7" t="s">
        <v>45</v>
      </c>
      <c r="J67" s="7" t="s">
        <v>44</v>
      </c>
      <c r="K67" s="7">
        <v>-100</v>
      </c>
      <c r="L67" s="7">
        <v>-1</v>
      </c>
      <c r="M67" s="7">
        <v>0</v>
      </c>
      <c r="N67" s="7" t="s">
        <v>115</v>
      </c>
      <c r="O67" s="7">
        <v>0</v>
      </c>
      <c r="P67" s="7">
        <v>0</v>
      </c>
      <c r="Q67" s="7">
        <v>31</v>
      </c>
      <c r="R67" s="7">
        <v>835</v>
      </c>
      <c r="S67" s="7">
        <v>1</v>
      </c>
      <c r="T67" s="7">
        <v>1</v>
      </c>
      <c r="U67" s="7">
        <v>1</v>
      </c>
      <c r="V67" s="7" t="s">
        <v>45</v>
      </c>
      <c r="W67" s="7">
        <v>1</v>
      </c>
      <c r="X67" s="7" t="s">
        <v>116</v>
      </c>
      <c r="Y67" s="7">
        <v>50</v>
      </c>
      <c r="Z67" s="7" t="s">
        <v>117</v>
      </c>
      <c r="AA67" s="7" t="s">
        <v>44</v>
      </c>
      <c r="AB67" s="7">
        <v>103717</v>
      </c>
      <c r="AC67" s="7" t="s">
        <v>154</v>
      </c>
      <c r="AD67" s="7" t="s">
        <v>155</v>
      </c>
      <c r="AE67" s="7">
        <v>863</v>
      </c>
      <c r="AF67" s="7">
        <v>9833</v>
      </c>
      <c r="AG67" s="7">
        <v>27326</v>
      </c>
      <c r="AH67" s="12">
        <v>18545828185907</v>
      </c>
      <c r="AI67" s="7">
        <v>11</v>
      </c>
      <c r="AJ67" s="7">
        <f t="shared" si="4"/>
        <v>1.8545828185907001</v>
      </c>
    </row>
    <row r="68" spans="1:36" ht="14.25" customHeight="1"/>
    <row r="69" spans="1:36" ht="14.25" customHeight="1"/>
    <row r="70" spans="1:36" ht="14.25" customHeight="1"/>
    <row r="71" spans="1:36" ht="14.25" customHeight="1"/>
    <row r="72" spans="1:36" ht="14.25" customHeight="1"/>
    <row r="73" spans="1:36" ht="14.25" customHeight="1"/>
    <row r="74" spans="1:36" ht="14.25" customHeight="1"/>
    <row r="75" spans="1:36" ht="14.25" customHeight="1"/>
    <row r="76" spans="1:36" ht="14.25" customHeight="1"/>
    <row r="77" spans="1:36" ht="14.25" customHeight="1"/>
    <row r="78" spans="1:36" ht="14.25" customHeight="1"/>
    <row r="79" spans="1:36" ht="14.25" customHeight="1"/>
    <row r="80" spans="1:36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SEMILLERIO</vt:lpstr>
      <vt:lpstr>BO_log final</vt:lpstr>
      <vt:lpstr>PROMEDIO KAGGLE</vt:lpstr>
      <vt:lpstr>bo_E0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</dc:creator>
  <cp:lastModifiedBy>Marcelo Giordano</cp:lastModifiedBy>
  <dcterms:created xsi:type="dcterms:W3CDTF">2023-07-21T21:08:11Z</dcterms:created>
  <dcterms:modified xsi:type="dcterms:W3CDTF">2023-07-31T02:56:50Z</dcterms:modified>
</cp:coreProperties>
</file>