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defaultThemeVersion="166925"/>
  <mc:AlternateContent xmlns:mc="http://schemas.openxmlformats.org/markup-compatibility/2006">
    <mc:Choice Requires="x15">
      <x15ac:absPath xmlns:x15ac="http://schemas.microsoft.com/office/spreadsheetml/2010/11/ac" url="C:\Users\timot\Documents\Seneca\$CPR101 current course\Final Project\"/>
    </mc:Choice>
  </mc:AlternateContent>
  <xr:revisionPtr revIDLastSave="41" documentId="13_ncr:1_{E179D589-D560-48A3-9C7D-2ECCBCC68DEC}" xr6:coauthVersionLast="47" xr6:coauthVersionMax="47" xr10:uidLastSave="{65D27275-DEB8-407D-904C-B90ED720FB5E}"/>
  <bookViews>
    <workbookView xWindow="4650" yWindow="1125" windowWidth="16425" windowHeight="1881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F3" i="1"/>
  <c r="O6" i="1"/>
  <c r="J6" i="1"/>
  <c r="E6" i="1"/>
  <c r="T3" i="1"/>
  <c r="T6" i="1" s="1"/>
  <c r="Y10" i="1"/>
  <c r="Y9" i="1"/>
  <c r="Y8" i="1"/>
  <c r="Y7" i="1"/>
  <c r="Y5" i="1"/>
  <c r="O10" i="1"/>
  <c r="O9" i="1"/>
  <c r="O8" i="1"/>
  <c r="O7" i="1"/>
  <c r="J10" i="1"/>
  <c r="J9"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<sst xmlns="http://schemas.openxmlformats.org/spreadsheetml/2006/main" count="97" uniqueCount="56">
  <si>
    <t>Bb033 CPR101 NJJ</t>
  </si>
  <si>
    <t>Project Planning</t>
  </si>
  <si>
    <t>Version 1</t>
  </si>
  <si>
    <t>Version 2 (optional)</t>
  </si>
  <si>
    <t>Version 3 (option)</t>
  </si>
  <si>
    <t>Last Chance Submission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</si>
  <si>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</si>
  <si>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</si>
  <si>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</si>
  <si>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</si>
  <si>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</si>
  <si>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</si>
  <si>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 xml:space="preserve"> reference and relative due dates</t>
  </si>
  <si>
    <t>PM class date</t>
  </si>
  <si>
    <t>=====&gt;</t>
  </si>
  <si>
    <t>PM class date plus</t>
  </si>
  <si>
    <t>days</t>
  </si>
  <si>
    <t xml:space="preserve"> Latest possible submission is last day of classes; late penalties apply at 20% per day after your Version 3 due date:</t>
  </si>
  <si>
    <t>PM class plus</t>
  </si>
  <si>
    <t>Each group member</t>
  </si>
  <si>
    <t>Project Mgmt Activity</t>
  </si>
  <si>
    <t>share with Group</t>
  </si>
  <si>
    <t>TO DO</t>
  </si>
  <si>
    <t>Group Meeting Agenda ==&gt;</t>
  </si>
  <si>
    <t>create MS Teams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</si>
  <si>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</si>
  <si>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</si>
  <si>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</si>
  <si>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</si>
  <si>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</si>
  <si>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</si>
  <si>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</si>
  <si>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</si>
  <si>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request review from professor</t>
  </si>
  <si>
    <t>Group's Team Channel 
&gt; Files &gt; click  ..._Plan.xlsx
&gt; click Conversation (top right) 
&gt; @your_professor 
"Please review."</t>
  </si>
  <si>
    <r>
      <t xml:space="preserve">Group's Team Channel 
&gt; Files &gt; click  </t>
    </r>
    <r>
      <rPr>
        <i/>
        <sz val="11"/>
        <color theme="1"/>
        <rFont val="Calibri"/>
        <family val="2"/>
        <scheme val="minor"/>
      </rPr>
      <t>filename</t>
    </r>
    <r>
      <rPr>
        <sz val="11"/>
        <color theme="1"/>
        <rFont val="Calibri"/>
        <family val="2"/>
        <scheme val="minor"/>
      </rPr>
      <t xml:space="preserve">
&gt; click Conversation (top right) 
&gt; @your_professor 
"Please review."</t>
    </r>
  </si>
  <si>
    <r>
      <rPr>
        <i/>
        <sz val="11"/>
        <color rgb="FF000000"/>
        <rFont val="Calibri"/>
      </rPr>
      <t xml:space="preserve">[Andrea Selina Perez] 
</t>
    </r>
    <r>
      <rPr>
        <b/>
        <sz val="11"/>
        <color rgb="FF000000"/>
        <rFont val="Calibri"/>
      </rPr>
      <t>Fundamentals</t>
    </r>
  </si>
  <si>
    <t>Review each other's PM notes on process groups. Agree on how project will be done.
Decide which module to do
&amp; choose Group Leader</t>
  </si>
  <si>
    <t>1. Rewrite the code; 2. Comment ; 3. Fill up test case until the expected output section; 4. Conduct the test cases; 5. Record result, comments, and test case inputs and outputs in notepad; 6. Upload needed files in MSTeams</t>
  </si>
  <si>
    <t>1,2,4. Use VS Code;                      3. Download and use excel file for test case;                                  5. Use excel and notepd</t>
  </si>
  <si>
    <t>24 hours</t>
  </si>
  <si>
    <t>DONE</t>
  </si>
  <si>
    <r>
      <rPr>
        <i/>
        <sz val="11"/>
        <color rgb="FF000000"/>
        <rFont val="Calibri"/>
      </rPr>
      <t xml:space="preserve">[Yujin Seo] </t>
    </r>
    <r>
      <rPr>
        <b/>
        <sz val="11"/>
        <color rgb="FF000000"/>
        <rFont val="Calibri"/>
      </rPr>
      <t>Manipulations</t>
    </r>
  </si>
  <si>
    <t>1. created project file with visual studio
2. rewrite the cord in manipulations.c and manipulations.h
3. test module
test1. check the module is working
test2. using numbers in the inputdata
test3. using over length character for string 1 inputdata
test4. using over length characters for string 2 inputdata
test5. using special characters for input data
4. write the testing module file and  module test file
5. upload files on the MT</t>
  </si>
  <si>
    <t>I uploaded the files with the code rewitten on MS and also upload the test result as an excel and txt file.</t>
  </si>
  <si>
    <t>24hrs</t>
  </si>
  <si>
    <r>
      <rPr>
        <i/>
        <sz val="11"/>
        <color rgb="FF000000"/>
        <rFont val="Calibri"/>
      </rPr>
      <t xml:space="preserve">[Sean Santoyo] </t>
    </r>
    <r>
      <rPr>
        <b/>
        <sz val="11"/>
        <color rgb="FF000000"/>
        <rFont val="Calibri"/>
      </rPr>
      <t>Tokenizing</t>
    </r>
  </si>
  <si>
    <r>
      <rPr>
        <i/>
        <sz val="11"/>
        <color rgb="FF000000"/>
        <rFont val="Calibri"/>
      </rPr>
      <t xml:space="preserve">Shane
</t>
    </r>
    <r>
      <rPr>
        <b/>
        <sz val="11"/>
        <color rgb="FF000000"/>
        <rFont val="Calibri"/>
      </rPr>
      <t xml:space="preserve">Conversions
</t>
    </r>
    <r>
      <rPr>
        <sz val="11"/>
        <color rgb="FF000000"/>
        <rFont val="Calibri"/>
      </rPr>
      <t xml:space="preserve">Group Leader </t>
    </r>
  </si>
  <si>
    <r>
      <rPr>
        <b/>
        <i/>
        <sz val="11"/>
        <color theme="1"/>
        <rFont val="Calibri"/>
        <family val="2"/>
        <scheme val="minor"/>
      </rPr>
      <t xml:space="preserve">REPLACE THIS 
</t>
    </r>
    <r>
      <rPr>
        <i/>
        <sz val="11"/>
        <color theme="1"/>
        <rFont val="Calibri"/>
        <family val="2"/>
        <scheme val="minor"/>
      </rPr>
      <t>with your action items and work breakdown structure</t>
    </r>
  </si>
  <si>
    <t>milestone</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</si>
  <si>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</si>
  <si>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</si>
  <si>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</si>
  <si>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What is the group's criteria for acceptance of development (individual files) when promoted to integration (Teams group Files) -- remember the SDLC and Version Control flow? What is definition of done / good enough? Who decides that?</t>
  </si>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</sst>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color rgb="FF000000"/>
      <name val="Calibri"/>
    </font>
    <font>
      <b/>
      <sz val="11"/>
      <color rgb="FF000000"/>
      <name val="Calibri"/>
    </font>
    <font>
      <sz val="11"/>
      <color rgb="FF000000"/>
      <name val="Calibri"/>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quotePrefix="1" applyFont="1" applyAlignment="1">
      <alignment horizontal="center" vertical="center" wrapText="1"/>
    </xf>
    <xf numFmtId="14" fontId="1" fillId="0" borderId="0" xfId="0" applyNumberFormat="1" applyFont="1" applyAlignment="1">
      <alignment horizontal="center"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wrapText="1"/>
    </xf>
    <xf numFmtId="0" fontId="0" fillId="7" borderId="0" xfId="0" applyFill="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0" fontId="12" fillId="6" borderId="0" xfId="0" applyFont="1" applyFill="1" applyAlignment="1">
      <alignment horizontal="center" vertical="center" wrapText="1"/>
    </xf>
    <xf numFmtId="0" fontId="14" fillId="0" borderId="0" xfId="0" applyFont="1" applyAlignment="1">
      <alignment vertical="center" wrapText="1"/>
    </xf>
    <xf numFmtId="0" fontId="16" fillId="5" borderId="0" xfId="0" applyFont="1" applyFill="1" applyAlignment="1">
      <alignment horizont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60">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B8" activePane="bottomRight" state="frozen"/>
      <selection pane="bottomRight" activeCell="C8" sqref="C8"/>
      <selection pane="bottomLeft" activeCell="A3" sqref="A3"/>
      <selection pane="topRight" activeCell="B1" sqref="B1"/>
    </sheetView>
  </sheetViews>
  <sheetFormatPr defaultRowHeight="15"/>
  <cols>
    <col min="1" max="1" width="19.7109375" customWidth="1"/>
    <col min="2" max="2" width="25.7109375" customWidth="1"/>
    <col min="3" max="3" width="28.7109375" customWidth="1"/>
    <col min="4" max="4" width="10" style="1" bestFit="1" customWidth="1"/>
    <col min="5" max="5" width="12.7109375" style="1" customWidth="1"/>
    <col min="6" max="6" width="12.140625" style="1" customWidth="1"/>
    <col min="7" max="7" width="25.7109375" customWidth="1"/>
    <col min="8" max="8" width="28.7109375" customWidth="1"/>
    <col min="9" max="9" width="10" style="1" bestFit="1" customWidth="1"/>
    <col min="10" max="10" width="12.7109375" style="1" customWidth="1"/>
    <col min="11" max="11" width="12.140625" style="1" customWidth="1"/>
    <col min="12" max="12" width="25.7109375" customWidth="1"/>
    <col min="13" max="13" width="28.7109375" customWidth="1"/>
    <col min="14" max="14" width="10" style="1" bestFit="1" customWidth="1"/>
    <col min="15" max="15" width="12.7109375" style="1" customWidth="1"/>
    <col min="16" max="16" width="12.140625" style="1" customWidth="1"/>
    <col min="17" max="17" width="25.7109375" customWidth="1"/>
    <col min="18" max="18" width="28.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c r="A1" s="35" t="s">
        <v>0</v>
      </c>
      <c r="B1" s="38" t="s">
        <v>1</v>
      </c>
      <c r="C1" s="38"/>
      <c r="D1" s="38"/>
      <c r="E1" s="38"/>
      <c r="F1" s="38"/>
      <c r="G1" s="38" t="s">
        <v>2</v>
      </c>
      <c r="H1" s="38"/>
      <c r="I1" s="38"/>
      <c r="J1" s="38"/>
      <c r="K1" s="38"/>
      <c r="L1" s="38" t="s">
        <v>3</v>
      </c>
      <c r="M1" s="40"/>
      <c r="N1" s="40"/>
      <c r="O1" s="40"/>
      <c r="P1" s="41"/>
      <c r="Q1" s="39" t="s">
        <v>4</v>
      </c>
      <c r="R1" s="39"/>
      <c r="S1" s="39"/>
      <c r="T1" s="39"/>
      <c r="U1" s="39"/>
      <c r="V1" s="36" t="s">
        <v>5</v>
      </c>
      <c r="W1" s="37"/>
      <c r="X1" s="37"/>
      <c r="Y1" s="37"/>
      <c r="Z1" s="37"/>
    </row>
    <row r="2" spans="1:26" s="10" customFormat="1" ht="90">
      <c r="A2" s="8" t="s">
        <v>6</v>
      </c>
      <c r="B2" s="9" t="s">
        <v>7</v>
      </c>
      <c r="C2" s="9" t="s">
        <v>8</v>
      </c>
      <c r="D2" s="9" t="s">
        <v>9</v>
      </c>
      <c r="E2" s="9" t="s">
        <v>10</v>
      </c>
      <c r="F2" s="9" t="s">
        <v>11</v>
      </c>
      <c r="G2" s="9" t="s">
        <v>7</v>
      </c>
      <c r="H2" s="9" t="s">
        <v>8</v>
      </c>
      <c r="I2" s="9" t="s">
        <v>9</v>
      </c>
      <c r="J2" s="9" t="s">
        <v>10</v>
      </c>
      <c r="K2" s="9" t="s">
        <v>11</v>
      </c>
      <c r="L2" s="9" t="s">
        <v>7</v>
      </c>
      <c r="M2" s="9" t="s">
        <v>8</v>
      </c>
      <c r="N2" s="9" t="s">
        <v>9</v>
      </c>
      <c r="O2" s="9" t="s">
        <v>10</v>
      </c>
      <c r="P2" s="9" t="s">
        <v>11</v>
      </c>
      <c r="Q2" s="9" t="s">
        <v>7</v>
      </c>
      <c r="R2" s="9" t="s">
        <v>8</v>
      </c>
      <c r="S2" s="9" t="s">
        <v>9</v>
      </c>
      <c r="T2" s="9" t="s">
        <v>10</v>
      </c>
      <c r="U2" s="9" t="s">
        <v>11</v>
      </c>
      <c r="V2" s="9" t="s">
        <v>7</v>
      </c>
      <c r="W2" s="9" t="s">
        <v>8</v>
      </c>
      <c r="X2" s="9" t="s">
        <v>9</v>
      </c>
      <c r="Y2" s="9" t="s">
        <v>10</v>
      </c>
      <c r="Z2" s="9" t="s">
        <v>11</v>
      </c>
    </row>
    <row r="3" spans="1:26" ht="76.5">
      <c r="A3" s="26" t="s">
        <v>12</v>
      </c>
      <c r="B3" s="7"/>
      <c r="C3" s="11" t="s">
        <v>13</v>
      </c>
      <c r="D3" s="12" t="s">
        <v>14</v>
      </c>
      <c r="E3" s="18">
        <v>44887.999988425923</v>
      </c>
      <c r="F3" s="15" t="str">
        <f>TEXT(($E$3),"dddd
") &amp; TEXT(($E$3),"mmm.d")</f>
        <v>Tuesday
Nov.22</v>
      </c>
      <c r="G3" s="7"/>
      <c r="H3" s="7"/>
      <c r="I3" s="16" t="s">
        <v>15</v>
      </c>
      <c r="J3" s="7">
        <v>9</v>
      </c>
      <c r="K3" s="14" t="s">
        <v>16</v>
      </c>
      <c r="L3" s="6"/>
      <c r="M3" s="6"/>
      <c r="N3" s="16" t="s">
        <v>15</v>
      </c>
      <c r="O3" s="7">
        <v>14</v>
      </c>
      <c r="P3" s="14" t="s">
        <v>16</v>
      </c>
      <c r="Q3" s="7"/>
      <c r="R3" s="7"/>
      <c r="S3" s="16" t="s">
        <v>15</v>
      </c>
      <c r="T3" s="7">
        <f>IF($E$3+21&lt;=$W$3,21,ROUND($W$3 - $E$3,0))</f>
        <v>-214</v>
      </c>
      <c r="U3" s="14" t="s">
        <v>16</v>
      </c>
      <c r="V3" s="24" t="s">
        <v>17</v>
      </c>
      <c r="W3" s="23">
        <v>44673.999988425923</v>
      </c>
      <c r="X3" s="13" t="s">
        <v>18</v>
      </c>
      <c r="Y3" s="7">
        <v>0</v>
      </c>
      <c r="Z3" s="14" t="s">
        <v>16</v>
      </c>
    </row>
    <row r="4" spans="1:26" ht="30">
      <c r="A4" s="17" t="s">
        <v>19</v>
      </c>
      <c r="B4" s="7" t="s">
        <v>20</v>
      </c>
      <c r="C4" s="7" t="s">
        <v>21</v>
      </c>
      <c r="D4" s="19"/>
      <c r="E4" s="15" t="str">
        <f>TEXT(($E$3+2),"dddd
") &amp; TEXT(($E$3+2),"mmm.d")</f>
        <v>Thursday
Nov.24</v>
      </c>
      <c r="F4" s="5" t="s">
        <v>22</v>
      </c>
      <c r="G4" s="7"/>
      <c r="H4" s="7"/>
      <c r="I4" s="16"/>
      <c r="J4" s="7"/>
      <c r="K4" s="14"/>
      <c r="L4" s="6"/>
      <c r="M4" s="6"/>
      <c r="N4" s="16"/>
      <c r="O4" s="7"/>
      <c r="P4" s="14"/>
      <c r="Q4" s="7"/>
      <c r="R4" s="7"/>
      <c r="S4" s="13"/>
      <c r="T4" s="7"/>
      <c r="U4" s="14"/>
      <c r="V4" s="7"/>
      <c r="W4" s="20"/>
      <c r="X4" s="13"/>
      <c r="Y4" s="7"/>
      <c r="Z4" s="14"/>
    </row>
    <row r="5" spans="1:26" s="3" customFormat="1" ht="75">
      <c r="A5" s="4" t="s">
        <v>23</v>
      </c>
      <c r="B5" s="4" t="s">
        <v>24</v>
      </c>
      <c r="C5" s="4" t="s">
        <v>25</v>
      </c>
      <c r="D5" s="4">
        <v>1.5</v>
      </c>
      <c r="E5" s="15" t="str">
        <f>TEXT(($E$3+3),"dddd
") &amp; TEXT(($E$3+3),"mmm.d")</f>
        <v>Friday
Nov.25</v>
      </c>
      <c r="F5" s="5" t="s">
        <v>22</v>
      </c>
      <c r="G5" s="4" t="s">
        <v>26</v>
      </c>
      <c r="H5" s="4" t="s">
        <v>27</v>
      </c>
      <c r="I5" s="2"/>
      <c r="J5" s="5" t="str">
        <f>TEXT(($E$3+J$3-2),"dddd
") &amp; TEXT(($E$3+J$3-2),"mmm.d")</f>
        <v>Tuesday
Nov.29</v>
      </c>
      <c r="K5" s="5" t="s">
        <v>22</v>
      </c>
      <c r="L5" s="5" t="s">
        <v>28</v>
      </c>
      <c r="M5" s="5" t="s">
        <v>29</v>
      </c>
      <c r="N5" s="2"/>
      <c r="O5" s="5" t="str">
        <f>IF(($E$3+O$3-2)&lt;$W$3,(TEXT(($E$3+O$3-2),"dddd
") &amp; TEXT(($E$3+O$3-2),"mmm.d")),(TEXT($W$3,"dddd
") &amp; TEXT($W$3,"mmm.d")))</f>
        <v>Friday
Apr.22</v>
      </c>
      <c r="P5" s="5" t="s">
        <v>22</v>
      </c>
      <c r="Q5" s="5" t="s">
        <v>30</v>
      </c>
      <c r="R5" s="5" t="s">
        <v>29</v>
      </c>
      <c r="S5" s="2"/>
      <c r="T5" s="5" t="str">
        <f>IF(($E$3+T$3-2)&lt;$W$3,(TEXT(($E$3+T$3-2),"dddd
") &amp; TEXT(($E$3+T$3-2),"mmm.d")),(TEXT($W$3,"dddd
") &amp; TEXT($W$3,"mmm.d")))</f>
        <v>Wednesday
Apr.20</v>
      </c>
      <c r="U5" s="5" t="s">
        <v>22</v>
      </c>
      <c r="V5" s="5" t="s">
        <v>31</v>
      </c>
      <c r="W5" s="5" t="s">
        <v>32</v>
      </c>
      <c r="X5" s="2"/>
      <c r="Y5" s="5" t="str">
        <f>IF(($W$3+Y$3-2)&lt;$W$3,(TEXT(($W$3+Y$3-2),"dddd
") &amp; TEXT(($W$3+Y$3-2),"mmm.d")),(TEXT($W$3,"dddd
") &amp; TEXT($W$3,"mmm.d")))</f>
        <v>Wednesday
Apr.20</v>
      </c>
      <c r="Z5" s="5" t="s">
        <v>22</v>
      </c>
    </row>
    <row r="6" spans="1:26" s="3" customFormat="1" ht="75">
      <c r="A6" s="4"/>
      <c r="B6" s="4" t="s">
        <v>33</v>
      </c>
      <c r="C6" s="4" t="s">
        <v>34</v>
      </c>
      <c r="D6" s="4"/>
      <c r="E6" s="15" t="str">
        <f>TEXT(($E$3+4),"dddd
") &amp; TEXT(($E$3+4),"mmm.d")</f>
        <v>Saturday
Nov.26</v>
      </c>
      <c r="F6" s="5"/>
      <c r="G6" s="4" t="s">
        <v>33</v>
      </c>
      <c r="H6" s="4" t="s">
        <v>35</v>
      </c>
      <c r="I6" s="2"/>
      <c r="J6" s="5" t="str">
        <f>TEXT(($E$3+J$3-2),"dddd
") &amp; TEXT(($E$3+J$3-2),"mmm.d")</f>
        <v>Tuesday
Nov.29</v>
      </c>
      <c r="K6" s="5"/>
      <c r="L6" s="4" t="s">
        <v>33</v>
      </c>
      <c r="M6" s="4" t="s">
        <v>35</v>
      </c>
      <c r="N6" s="2"/>
      <c r="O6" s="5" t="str">
        <f>TEXT(($E$3+O$3-2),"dddd
") &amp; TEXT(($E$3+O$3-2),"mmm.d")</f>
        <v>Sunday
Dec.4</v>
      </c>
      <c r="P6" s="5"/>
      <c r="Q6" s="4" t="s">
        <v>33</v>
      </c>
      <c r="R6" s="4" t="s">
        <v>35</v>
      </c>
      <c r="S6" s="2"/>
      <c r="T6" s="5" t="str">
        <f>TEXT(($E$3+T$3-2),"dddd
") &amp; TEXT(($E$3+T$3-2),"mmm.d")</f>
        <v>Wednesday
Apr.20</v>
      </c>
      <c r="U6" s="5"/>
      <c r="V6" s="5"/>
      <c r="W6" s="5"/>
      <c r="X6" s="2"/>
      <c r="Y6" s="5"/>
      <c r="Z6" s="5"/>
    </row>
    <row r="7" spans="1:26" s="21" customFormat="1" ht="137.25">
      <c r="A7" s="34" t="s">
        <v>36</v>
      </c>
      <c r="B7" s="21" t="s">
        <v>37</v>
      </c>
      <c r="D7" s="4"/>
      <c r="E7" s="15" t="str">
        <f>TEXT(($E$3+3),"dddd
") &amp; TEXT(($E$3+3),"mmm.d")</f>
        <v>Friday
Nov.25</v>
      </c>
      <c r="F7" s="4"/>
      <c r="G7" s="4" t="s">
        <v>38</v>
      </c>
      <c r="H7" s="21" t="s">
        <v>39</v>
      </c>
      <c r="I7" s="4" t="s">
        <v>40</v>
      </c>
      <c r="J7" s="5" t="str">
        <f>TEXT(($E$3+J$3-1),"dddd
") &amp; TEXT(($E$3+J$3-1),"mmm.d")</f>
        <v>Wednesday
Nov.30</v>
      </c>
      <c r="K7" s="4" t="s">
        <v>41</v>
      </c>
      <c r="L7" s="27"/>
      <c r="M7" s="22"/>
      <c r="N7" s="22"/>
      <c r="O7" s="5" t="str">
        <f>TEXT(($E$3+O$3-1),"dddd
") &amp; TEXT(($E$3+O$3-1),"mmm.d")</f>
        <v>Monday
Dec.5</v>
      </c>
      <c r="P7" s="22"/>
      <c r="Q7" s="27"/>
      <c r="R7" s="22"/>
      <c r="S7" s="22"/>
      <c r="T7" s="5" t="str">
        <f>TEXT(($E$3+T$3-1),"dddd
") &amp; TEXT(($E$3+T$3-1),"mmm.d")</f>
        <v>Thursday
Apr.21</v>
      </c>
      <c r="U7" s="22"/>
      <c r="V7" s="22"/>
      <c r="W7" s="22"/>
      <c r="X7" s="22"/>
      <c r="Y7" s="5" t="str">
        <f>IF(WORKDAY($W$3,Y$3-1)&lt;$W$3,(TEXT(WORKDAY($W$3,Y$3-1),"dddd
") &amp; TEXT(WORKDAY($W$3,Y$3-1),"mmm.d")),(TEXT($W$3,"dddd
") &amp; TEXT($W$3,"mmm.d")))</f>
        <v>Thursday
Apr.21</v>
      </c>
      <c r="Z7" s="4"/>
    </row>
    <row r="8" spans="1:26" s="21" customFormat="1" ht="321">
      <c r="A8" s="34" t="s">
        <v>42</v>
      </c>
      <c r="B8" s="21" t="s">
        <v>37</v>
      </c>
      <c r="D8" s="4"/>
      <c r="E8" s="15" t="str">
        <f>TEXT(($E$3+3),"dddd
") &amp; TEXT(($E$3+3),"mmm.d")</f>
        <v>Friday
Nov.25</v>
      </c>
      <c r="F8" s="4"/>
      <c r="G8" s="27" t="s">
        <v>43</v>
      </c>
      <c r="H8" s="21" t="s">
        <v>44</v>
      </c>
      <c r="I8" s="4" t="s">
        <v>45</v>
      </c>
      <c r="J8" s="5" t="str">
        <f>TEXT(($E$3+J$3-1),"dddd
") &amp; TEXT(($E$3+J$3-1),"mmm.d")</f>
        <v>Wednesday
Nov.30</v>
      </c>
      <c r="K8" s="4" t="s">
        <v>41</v>
      </c>
      <c r="L8" s="27"/>
      <c r="M8" s="22"/>
      <c r="N8" s="22"/>
      <c r="O8" s="5" t="str">
        <f>TEXT(($E$3+O$3-1),"dddd
") &amp; TEXT(($E$3+O$3-1),"mmm.d")</f>
        <v>Monday
Dec.5</v>
      </c>
      <c r="P8" s="22"/>
      <c r="Q8" s="27"/>
      <c r="R8" s="22"/>
      <c r="S8" s="22"/>
      <c r="T8" s="5" t="str">
        <f>TEXT(($E$3+T$3-1),"dddd
") &amp; TEXT(($E$3+T$3-1),"mmm.d")</f>
        <v>Thursday
Apr.21</v>
      </c>
      <c r="U8" s="22"/>
      <c r="V8" s="22"/>
      <c r="W8" s="22"/>
      <c r="X8" s="22"/>
      <c r="Y8" s="5" t="str">
        <f>IF(WORKDAY($W$3,Y$3-1)&lt;$W$3,(TEXT(WORKDAY($W$3,Y$3-1),"dddd
") &amp; TEXT(WORKDAY($W$3,Y$3-1),"mmm.d")),(TEXT($W$3,"dddd
") &amp; TEXT($W$3,"mmm.d")))</f>
        <v>Thursday
Apr.21</v>
      </c>
      <c r="Z8" s="4"/>
    </row>
    <row r="9" spans="1:26" s="21" customFormat="1" ht="91.5">
      <c r="A9" s="34" t="s">
        <v>46</v>
      </c>
      <c r="B9" s="21" t="s">
        <v>37</v>
      </c>
      <c r="D9" s="4"/>
      <c r="E9" s="15" t="str">
        <f>TEXT(($E$3+3),"dddd
") &amp; TEXT(($E$3+3),"mmm.d")</f>
        <v>Friday
Nov.25</v>
      </c>
      <c r="F9" s="4"/>
      <c r="G9" s="27"/>
      <c r="I9" s="4"/>
      <c r="J9" s="5" t="str">
        <f>TEXT(($E$3+J$3-1),"dddd
") &amp; TEXT(($E$3+J$3-1),"mmm.d")</f>
        <v>Wednesday
Nov.30</v>
      </c>
      <c r="K9" s="4"/>
      <c r="L9" s="27"/>
      <c r="M9" s="22"/>
      <c r="N9" s="22"/>
      <c r="O9" s="5" t="str">
        <f>TEXT(($E$3+O$3-1),"dddd
") &amp; TEXT(($E$3+O$3-1),"mmm.d")</f>
        <v>Monday
Dec.5</v>
      </c>
      <c r="P9" s="22"/>
      <c r="Q9" s="27"/>
      <c r="R9" s="22"/>
      <c r="S9" s="22"/>
      <c r="T9" s="5" t="str">
        <f>TEXT(($E$3+T$3-1),"dddd
") &amp; TEXT(($E$3+T$3-1),"mmm.d")</f>
        <v>Thursday
Apr.21</v>
      </c>
      <c r="U9" s="22"/>
      <c r="V9" s="22"/>
      <c r="W9" s="22"/>
      <c r="X9" s="22"/>
      <c r="Y9" s="5" t="str">
        <f>IF(WORKDAY($W$3,Y$3-1)&lt;$W$3,(TEXT(WORKDAY($W$3,Y$3-1),"dddd
") &amp; TEXT(WORKDAY($W$3,Y$3-1),"mmm.d")),(TEXT($W$3,"dddd
") &amp; TEXT($W$3,"mmm.d")))</f>
        <v>Thursday
Apr.21</v>
      </c>
      <c r="Z9" s="4"/>
    </row>
    <row r="10" spans="1:26" s="21" customFormat="1" ht="91.5">
      <c r="A10" s="34" t="s">
        <v>47</v>
      </c>
      <c r="B10" s="21" t="s">
        <v>37</v>
      </c>
      <c r="C10" s="4"/>
      <c r="D10" s="4"/>
      <c r="E10" s="31" t="str">
        <f>TEXT(($E$3+4),"dddd
") &amp; TEXT(($E$3+4),"mmm.d")</f>
        <v>Saturday
Nov.26</v>
      </c>
      <c r="F10" s="4"/>
      <c r="G10" s="27" t="s">
        <v>48</v>
      </c>
      <c r="H10" s="4"/>
      <c r="I10" s="4"/>
      <c r="J10" s="31" t="str">
        <f>TEXT(($E$3+J$3),"dddd
") &amp; TEXT(($E$3+J$3),"mmm.d")</f>
        <v>Thursday
Dec.1</v>
      </c>
      <c r="K10" s="4"/>
      <c r="L10" s="4"/>
      <c r="M10" s="4"/>
      <c r="N10" s="4"/>
      <c r="O10" s="31" t="str">
        <f>TEXT(($E$3+O$3),"dddd
") &amp; TEXT(($E$3+O$3),"mmm.d")</f>
        <v>Tuesday
Dec.6</v>
      </c>
      <c r="P10" s="4"/>
      <c r="Q10" s="4"/>
      <c r="R10" s="4"/>
      <c r="S10" s="4"/>
      <c r="T10" s="30" t="str">
        <f>TEXT(($E$3+T$3),"dddd
") &amp; TEXT(($E$3+T$3),"mmm.d")</f>
        <v>Friday
Apr.22</v>
      </c>
      <c r="U10" s="22"/>
      <c r="V10" s="22"/>
      <c r="W10" s="22"/>
      <c r="X10" s="22"/>
      <c r="Y10" s="25" t="str">
        <f>IF(WORKDAY($W$3,Y$3)&lt;$W$3,(TEXT(WORKDAY($W$3,Y$3),"dddd
") &amp; TEXT(WORKDAY($W$3,Y$3),"mmm.d")),(TEXT($W$3,"dddd
") &amp; TEXT($W$3,"mmm.d")))</f>
        <v>Friday
Apr.22</v>
      </c>
      <c r="Z10" s="4"/>
    </row>
    <row r="11" spans="1:26" s="2" customFormat="1" ht="45.75" thickBot="1">
      <c r="E11" s="32" t="s">
        <v>49</v>
      </c>
      <c r="J11" s="32" t="s">
        <v>50</v>
      </c>
      <c r="O11" s="32" t="s">
        <v>50</v>
      </c>
      <c r="T11" s="28" t="s">
        <v>51</v>
      </c>
      <c r="Y11" s="33" t="s">
        <v>52</v>
      </c>
    </row>
    <row r="12" spans="1:26" s="3" customFormat="1" ht="135">
      <c r="D12" s="29"/>
      <c r="E12" s="29"/>
      <c r="F12" s="29"/>
      <c r="H12" s="3" t="s">
        <v>53</v>
      </c>
      <c r="I12" s="29"/>
      <c r="J12" s="29"/>
      <c r="K12" s="29"/>
      <c r="N12" s="29"/>
      <c r="O12" s="29"/>
      <c r="P12" s="29"/>
      <c r="S12" s="29"/>
      <c r="T12" s="28" t="s">
        <v>54</v>
      </c>
      <c r="U12" s="29"/>
      <c r="X12" s="29"/>
      <c r="Y12" s="28" t="s">
        <v>55</v>
      </c>
      <c r="Z12" s="29"/>
    </row>
  </sheetData>
  <mergeCells count="5">
    <mergeCell ref="V1:Z1"/>
    <mergeCell ref="B1:F1"/>
    <mergeCell ref="G1:K1"/>
    <mergeCell ref="Q1:U1"/>
    <mergeCell ref="L1:P1"/>
  </mergeCells>
  <conditionalFormatting sqref="Z11:Z1048576 P11:P1048576 U11:U1048576 K11:K1048576 F11:F1048576 F1:F2 P7 U7 K7 F7 Z7 K1 U1 K4">
    <cfRule type="containsText" dxfId="59" priority="181" operator="containsText" text="in progress">
      <formula>NOT(ISERROR(SEARCH("in progress",F1)))</formula>
    </cfRule>
    <cfRule type="containsText" dxfId="58" priority="182" operator="containsText" text="not yet started">
      <formula>NOT(ISERROR(SEARCH("not yet started",F1)))</formula>
    </cfRule>
  </conditionalFormatting>
  <conditionalFormatting sqref="B1:F1 C2:F2 C3:D4 U7:X10 Z7:Z10 B11:I11 B13:U1048576 B12:S12 U12 K11:N11 P11:Z11 R7:S10 P7:P10 O10:O11 M7:N10 K7:K10 J10:J11 H7:I10 F7:F10 B7:D10">
    <cfRule type="containsText" dxfId="57" priority="179" operator="containsText" text="complete">
      <formula>NOT(ISERROR(SEARCH("complete",B1)))</formula>
    </cfRule>
  </conditionalFormatting>
  <conditionalFormatting sqref="G1:K1 H4:K4 H3:J3">
    <cfRule type="containsText" dxfId="56" priority="149" operator="containsText" text="complete">
      <formula>NOT(ISERROR(SEARCH("complete",G1)))</formula>
    </cfRule>
  </conditionalFormatting>
  <conditionalFormatting sqref="Q1:U1 R3:R4">
    <cfRule type="containsText" dxfId="55" priority="146" operator="containsText" text="complete">
      <formula>NOT(ISERROR(SEARCH("complete",Q1)))</formula>
    </cfRule>
  </conditionalFormatting>
  <conditionalFormatting sqref="V19:Z1048576 V12:V18 X13:Z18 W4 X12 Z12">
    <cfRule type="containsText" dxfId="54" priority="128" operator="containsText" text="complete">
      <formula>NOT(ISERROR(SEARCH("complete",V4)))</formula>
    </cfRule>
  </conditionalFormatting>
  <conditionalFormatting sqref="V1">
    <cfRule type="containsText" dxfId="53" priority="127" operator="containsText" text="complete">
      <formula>NOT(ISERROR(SEARCH("complete",V1)))</formula>
    </cfRule>
  </conditionalFormatting>
  <conditionalFormatting sqref="F8:F10 K8:K10 U8:U10 P8:P10 Z8:Z10">
    <cfRule type="containsText" dxfId="52" priority="124" operator="containsText" text="in progress">
      <formula>NOT(ISERROR(SEARCH("in progress",F8)))</formula>
    </cfRule>
    <cfRule type="containsText" dxfId="51" priority="125" operator="containsText" text="not yet started">
      <formula>NOT(ISERROR(SEARCH("not yet started",F8)))</formula>
    </cfRule>
  </conditionalFormatting>
  <conditionalFormatting sqref="L1:P1">
    <cfRule type="containsText" dxfId="50" priority="87" operator="containsText" text="complete">
      <formula>NOT(ISERROR(SEARCH("complete",L1)))</formula>
    </cfRule>
  </conditionalFormatting>
  <conditionalFormatting sqref="P1">
    <cfRule type="containsText" dxfId="49" priority="88" operator="containsText" text="in progress">
      <formula>NOT(ISERROR(SEARCH("in progress",P1)))</formula>
    </cfRule>
    <cfRule type="containsText" dxfId="48" priority="89" operator="containsText" text="not yet started">
      <formula>NOT(ISERROR(SEARCH("not yet started",P1)))</formula>
    </cfRule>
  </conditionalFormatting>
  <conditionalFormatting sqref="O3:O4">
    <cfRule type="containsText" dxfId="47" priority="78" operator="containsText" text="complete">
      <formula>NOT(ISERROR(SEARCH("complete",O3)))</formula>
    </cfRule>
  </conditionalFormatting>
  <conditionalFormatting sqref="P4">
    <cfRule type="containsText" dxfId="46" priority="76" operator="containsText" text="in progress">
      <formula>NOT(ISERROR(SEARCH("in progress",P4)))</formula>
    </cfRule>
    <cfRule type="containsText" dxfId="45" priority="77" operator="containsText" text="not yet started">
      <formula>NOT(ISERROR(SEARCH("not yet started",P4)))</formula>
    </cfRule>
  </conditionalFormatting>
  <conditionalFormatting sqref="P4">
    <cfRule type="containsText" dxfId="44" priority="75" operator="containsText" text="complete">
      <formula>NOT(ISERROR(SEARCH("complete",P4)))</formula>
    </cfRule>
  </conditionalFormatting>
  <conditionalFormatting sqref="S3:S4">
    <cfRule type="containsText" dxfId="43" priority="74" operator="containsText" text="complete">
      <formula>NOT(ISERROR(SEARCH("complete",S3)))</formula>
    </cfRule>
  </conditionalFormatting>
  <conditionalFormatting sqref="T3:T4">
    <cfRule type="containsText" dxfId="42" priority="73" operator="containsText" text="complete">
      <formula>NOT(ISERROR(SEARCH("complete",T3)))</formula>
    </cfRule>
  </conditionalFormatting>
  <conditionalFormatting sqref="U3:U4">
    <cfRule type="containsText" dxfId="41" priority="71" operator="containsText" text="in progress">
      <formula>NOT(ISERROR(SEARCH("in progress",U3)))</formula>
    </cfRule>
    <cfRule type="containsText" dxfId="40" priority="72" operator="containsText" text="not yet started">
      <formula>NOT(ISERROR(SEARCH("not yet started",U3)))</formula>
    </cfRule>
  </conditionalFormatting>
  <conditionalFormatting sqref="U3:U4">
    <cfRule type="containsText" dxfId="39" priority="70" operator="containsText" text="complete">
      <formula>NOT(ISERROR(SEARCH("complete",U3)))</formula>
    </cfRule>
  </conditionalFormatting>
  <conditionalFormatting sqref="X3:X4">
    <cfRule type="containsText" dxfId="38" priority="69" operator="containsText" text="complete">
      <formula>NOT(ISERROR(SEARCH("complete",X3)))</formula>
    </cfRule>
  </conditionalFormatting>
  <conditionalFormatting sqref="Y3:Y4">
    <cfRule type="containsText" dxfId="37" priority="68" operator="containsText" text="complete">
      <formula>NOT(ISERROR(SEARCH("complete",Y3)))</formula>
    </cfRule>
  </conditionalFormatting>
  <conditionalFormatting sqref="Z3:Z4">
    <cfRule type="containsText" dxfId="36" priority="66" operator="containsText" text="in progress">
      <formula>NOT(ISERROR(SEARCH("in progress",Z3)))</formula>
    </cfRule>
    <cfRule type="containsText" dxfId="35" priority="67" operator="containsText" text="not yet started">
      <formula>NOT(ISERROR(SEARCH("not yet started",Z3)))</formula>
    </cfRule>
  </conditionalFormatting>
  <conditionalFormatting sqref="Z3:Z4">
    <cfRule type="containsText" dxfId="34" priority="65" operator="containsText" text="complete">
      <formula>NOT(ISERROR(SEARCH("complete",Z3)))</formula>
    </cfRule>
  </conditionalFormatting>
  <conditionalFormatting sqref="N3:N4">
    <cfRule type="containsText" dxfId="33" priority="63" operator="containsText" text="complete">
      <formula>NOT(ISERROR(SEARCH("complete",N3)))</formula>
    </cfRule>
  </conditionalFormatting>
  <conditionalFormatting sqref="I2:J2">
    <cfRule type="containsText" dxfId="32" priority="48" operator="containsText" text="complete">
      <formula>NOT(ISERROR(SEARCH("complete",I2)))</formula>
    </cfRule>
  </conditionalFormatting>
  <conditionalFormatting sqref="N2:O2">
    <cfRule type="containsText" dxfId="31" priority="42" operator="containsText" text="complete">
      <formula>NOT(ISERROR(SEARCH("complete",N2)))</formula>
    </cfRule>
  </conditionalFormatting>
  <conditionalFormatting sqref="S2:T2">
    <cfRule type="containsText" dxfId="30" priority="39" operator="containsText" text="complete">
      <formula>NOT(ISERROR(SEARCH("complete",S2)))</formula>
    </cfRule>
  </conditionalFormatting>
  <conditionalFormatting sqref="X2:Y2">
    <cfRule type="containsText" dxfId="29" priority="36" operator="containsText" text="complete">
      <formula>NOT(ISERROR(SEARCH("complete",X2)))</formula>
    </cfRule>
  </conditionalFormatting>
  <conditionalFormatting sqref="K2">
    <cfRule type="containsText" dxfId="28" priority="34" operator="containsText" text="in progress">
      <formula>NOT(ISERROR(SEARCH("in progress",K2)))</formula>
    </cfRule>
    <cfRule type="containsText" dxfId="27" priority="35" operator="containsText" text="not yet started">
      <formula>NOT(ISERROR(SEARCH("not yet started",K2)))</formula>
    </cfRule>
  </conditionalFormatting>
  <conditionalFormatting sqref="K2">
    <cfRule type="containsText" dxfId="26" priority="33" operator="containsText" text="complete">
      <formula>NOT(ISERROR(SEARCH("complete",K2)))</formula>
    </cfRule>
  </conditionalFormatting>
  <conditionalFormatting sqref="P2">
    <cfRule type="containsText" dxfId="25" priority="28" operator="containsText" text="in progress">
      <formula>NOT(ISERROR(SEARCH("in progress",P2)))</formula>
    </cfRule>
    <cfRule type="containsText" dxfId="24" priority="29" operator="containsText" text="not yet started">
      <formula>NOT(ISERROR(SEARCH("not yet started",P2)))</formula>
    </cfRule>
  </conditionalFormatting>
  <conditionalFormatting sqref="P2">
    <cfRule type="containsText" dxfId="23" priority="27" operator="containsText" text="complete">
      <formula>NOT(ISERROR(SEARCH("complete",P2)))</formula>
    </cfRule>
  </conditionalFormatting>
  <conditionalFormatting sqref="U2">
    <cfRule type="containsText" dxfId="22" priority="25" operator="containsText" text="in progress">
      <formula>NOT(ISERROR(SEARCH("in progress",U2)))</formula>
    </cfRule>
    <cfRule type="containsText" dxfId="21" priority="26" operator="containsText" text="not yet started">
      <formula>NOT(ISERROR(SEARCH("not yet started",U2)))</formula>
    </cfRule>
  </conditionalFormatting>
  <conditionalFormatting sqref="U2">
    <cfRule type="containsText" dxfId="20" priority="24" operator="containsText" text="complete">
      <formula>NOT(ISERROR(SEARCH("complete",U2)))</formula>
    </cfRule>
  </conditionalFormatting>
  <conditionalFormatting sqref="Z2">
    <cfRule type="containsText" dxfId="19" priority="22" operator="containsText" text="in progress">
      <formula>NOT(ISERROR(SEARCH("in progress",Z2)))</formula>
    </cfRule>
    <cfRule type="containsText" dxfId="18" priority="23" operator="containsText" text="not yet started">
      <formula>NOT(ISERROR(SEARCH("not yet started",Z2)))</formula>
    </cfRule>
  </conditionalFormatting>
  <conditionalFormatting sqref="Z2">
    <cfRule type="containsText" dxfId="17" priority="21" operator="containsText" text="complete">
      <formula>NOT(ISERROR(SEARCH("complete",Z2)))</formula>
    </cfRule>
  </conditionalFormatting>
  <conditionalFormatting sqref="V3">
    <cfRule type="containsText" dxfId="16" priority="20" operator="containsText" text="complete">
      <formula>NOT(ISERROR(SEARCH("complete",V3)))</formula>
    </cfRule>
  </conditionalFormatting>
  <conditionalFormatting sqref="P3">
    <cfRule type="containsText" dxfId="15" priority="18" operator="containsText" text="in progress">
      <formula>NOT(ISERROR(SEARCH("in progress",P3)))</formula>
    </cfRule>
    <cfRule type="containsText" dxfId="14" priority="19" operator="containsText" text="not yet started">
      <formula>NOT(ISERROR(SEARCH("not yet started",P3)))</formula>
    </cfRule>
  </conditionalFormatting>
  <conditionalFormatting sqref="P3">
    <cfRule type="containsText" dxfId="13" priority="17" operator="containsText" text="complete">
      <formula>NOT(ISERROR(SEARCH("complete",P3)))</formula>
    </cfRule>
  </conditionalFormatting>
  <conditionalFormatting sqref="K3">
    <cfRule type="containsText" dxfId="12" priority="15" operator="containsText" text="in progress">
      <formula>NOT(ISERROR(SEARCH("in progress",K3)))</formula>
    </cfRule>
    <cfRule type="containsText" dxfId="11" priority="16" operator="containsText" text="not yet started">
      <formula>NOT(ISERROR(SEARCH("not yet started",K3)))</formula>
    </cfRule>
  </conditionalFormatting>
  <conditionalFormatting sqref="K3">
    <cfRule type="containsText" dxfId="10" priority="14" operator="containsText" text="complete">
      <formula>NOT(ISERROR(SEARCH("complete",K3)))</formula>
    </cfRule>
  </conditionalFormatting>
  <conditionalFormatting sqref="H2">
    <cfRule type="containsText" dxfId="9" priority="12" operator="containsText" text="complete">
      <formula>NOT(ISERROR(SEARCH("complete",H2)))</formula>
    </cfRule>
  </conditionalFormatting>
  <conditionalFormatting sqref="M2">
    <cfRule type="containsText" dxfId="8" priority="11" operator="containsText" text="complete">
      <formula>NOT(ISERROR(SEARCH("complete",M2)))</formula>
    </cfRule>
  </conditionalFormatting>
  <conditionalFormatting sqref="R2">
    <cfRule type="containsText" dxfId="7" priority="10" operator="containsText" text="complete">
      <formula>NOT(ISERROR(SEARCH("complete",R2)))</formula>
    </cfRule>
  </conditionalFormatting>
  <conditionalFormatting sqref="W2">
    <cfRule type="containsText" dxfId="6" priority="9" operator="containsText" text="complete">
      <formula>NOT(ISERROR(SEARCH("complete",W2)))</formula>
    </cfRule>
  </conditionalFormatting>
  <conditionalFormatting sqref="Y12">
    <cfRule type="containsText" dxfId="5" priority="8" operator="containsText" text="complete">
      <formula>NOT(ISERROR(SEARCH("complete",Y12)))</formula>
    </cfRule>
  </conditionalFormatting>
  <conditionalFormatting sqref="T12">
    <cfRule type="containsText" dxfId="4" priority="7" operator="containsText" text="complete">
      <formula>NOT(ISERROR(SEARCH("complete",T12)))</formula>
    </cfRule>
  </conditionalFormatting>
  <conditionalFormatting sqref="T10">
    <cfRule type="containsText" dxfId="3" priority="5" operator="containsText" text="complete">
      <formula>NOT(ISERROR(SEARCH("complete",T10)))</formula>
    </cfRule>
  </conditionalFormatting>
  <conditionalFormatting sqref="Q10">
    <cfRule type="containsText" dxfId="2" priority="4" operator="containsText" text="complete">
      <formula>NOT(ISERROR(SEARCH("complete",Q10)))</formula>
    </cfRule>
  </conditionalFormatting>
  <conditionalFormatting sqref="L10">
    <cfRule type="containsText" dxfId="1" priority="3" operator="containsText" text="complete">
      <formula>NOT(ISERROR(SEARCH("complete",L10)))</formula>
    </cfRule>
  </conditionalFormatting>
  <conditionalFormatting sqref="E10">
    <cfRule type="containsText" dxfId="0" priority="1" operator="containsText" text="complete">
      <formula>NOT(ISERROR(SEARCH("complete",E10)))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7" ma:contentTypeDescription="Create a new document." ma:contentTypeScope="" ma:versionID="2517b26b5e455daae61bef9d92c23910">
  <xsd:schema xmlns:xsd="http://www.w3.org/2001/XMLSchema" xmlns:xs="http://www.w3.org/2001/XMLSchema" xmlns:p="http://schemas.microsoft.com/office/2006/metadata/properties" xmlns:ns2="168b1131-499a-4d9c-b7a6-eed7c13a0eb7" targetNamespace="http://schemas.microsoft.com/office/2006/metadata/properties" ma:root="true" ma:fieldsID="326fcce12cd76679cd5e664935b15ffc" ns2:_="">
    <xsd:import namespace="168b1131-499a-4d9c-b7a6-eed7c13a0eb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EA26C-2233-4295-8BE1-B265CEAD26C7}"/>
</file>

<file path=customXml/itemProps2.xml><?xml version="1.0" encoding="utf-8"?>
<ds:datastoreItem xmlns:ds="http://schemas.openxmlformats.org/officeDocument/2006/customXml" ds:itemID="{9880EDDC-7657-4E2C-8ED0-A441CC068B82}"/>
</file>

<file path=customXml/itemProps3.xml><?xml version="1.0" encoding="utf-8"?>
<ds:datastoreItem xmlns:ds="http://schemas.openxmlformats.org/officeDocument/2006/customXml" ds:itemID="{4A37522F-39F4-4439-AEEC-7D6E0C35C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Yujin Seo</cp:lastModifiedBy>
  <cp:revision/>
  <dcterms:created xsi:type="dcterms:W3CDTF">2020-03-22T18:31:45Z</dcterms:created>
  <dcterms:modified xsi:type="dcterms:W3CDTF">2022-11-29T19:06:16Z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