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Proj-Grupo20-A\doc\"/>
    </mc:Choice>
  </mc:AlternateContent>
  <bookViews>
    <workbookView xWindow="0" yWindow="0" windowWidth="20490" windowHeight="8340"/>
  </bookViews>
  <sheets>
    <sheet name="Final" sheetId="7" r:id="rId1"/>
    <sheet name="Sequencial" sheetId="1" r:id="rId2"/>
    <sheet name="Sequencial Processed" sheetId="2" r:id="rId3"/>
    <sheet name="Paralelo 8" sheetId="3" r:id="rId4"/>
    <sheet name="Paralelo 8 Processed" sheetId="4" r:id="rId5"/>
    <sheet name="Paralelo 4" sheetId="5" r:id="rId6"/>
    <sheet name="Paralelo 4 processed" sheetId="6" r:id="rId7"/>
    <sheet name="gpu" sheetId="8" r:id="rId8"/>
    <sheet name="GPU Processe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7" l="1"/>
  <c r="F40" i="7"/>
  <c r="F39" i="7"/>
  <c r="F36" i="7"/>
  <c r="F35" i="7"/>
  <c r="F34" i="7"/>
  <c r="F31" i="7"/>
  <c r="F30" i="7"/>
  <c r="F29" i="7"/>
  <c r="F26" i="7"/>
  <c r="F25" i="7"/>
  <c r="F24" i="7"/>
  <c r="F21" i="7"/>
  <c r="F20" i="7"/>
  <c r="F19" i="7"/>
  <c r="F16" i="7"/>
  <c r="F15" i="7"/>
  <c r="F14" i="7"/>
  <c r="F11" i="7"/>
  <c r="F10" i="7"/>
  <c r="F9" i="7"/>
  <c r="C41" i="7" l="1"/>
  <c r="C36" i="7"/>
  <c r="C31" i="7"/>
  <c r="C26" i="7"/>
  <c r="C21" i="7"/>
  <c r="C16" i="7"/>
  <c r="C11" i="7"/>
  <c r="F6" i="7"/>
  <c r="C6" i="7"/>
  <c r="O11" i="9"/>
  <c r="O10" i="9"/>
  <c r="P10" i="9" s="1"/>
  <c r="O9" i="9"/>
  <c r="P9" i="9" s="1"/>
  <c r="O8" i="9"/>
  <c r="P8" i="9" s="1"/>
  <c r="O7" i="9"/>
  <c r="O6" i="9"/>
  <c r="P6" i="9" s="1"/>
  <c r="O5" i="9"/>
  <c r="P5" i="9" s="1"/>
  <c r="O4" i="9"/>
  <c r="P4" i="9" s="1"/>
  <c r="O3" i="9"/>
  <c r="O2" i="9"/>
  <c r="P2" i="9" s="1"/>
  <c r="M11" i="9"/>
  <c r="N11" i="9" s="1"/>
  <c r="M10" i="9"/>
  <c r="N10" i="9" s="1"/>
  <c r="M9" i="9"/>
  <c r="M8" i="9"/>
  <c r="M7" i="9"/>
  <c r="M6" i="9"/>
  <c r="N6" i="9" s="1"/>
  <c r="M5" i="9"/>
  <c r="M4" i="9"/>
  <c r="N4" i="9" s="1"/>
  <c r="M3" i="9"/>
  <c r="M2" i="9"/>
  <c r="N2" i="9" s="1"/>
  <c r="K11" i="9"/>
  <c r="L11" i="9" s="1"/>
  <c r="K10" i="9"/>
  <c r="L10" i="9" s="1"/>
  <c r="K9" i="9"/>
  <c r="L9" i="9" s="1"/>
  <c r="K8" i="9"/>
  <c r="L8" i="9" s="1"/>
  <c r="K7" i="9"/>
  <c r="L7" i="9" s="1"/>
  <c r="K6" i="9"/>
  <c r="L6" i="9" s="1"/>
  <c r="K5" i="9"/>
  <c r="K4" i="9"/>
  <c r="K3" i="9"/>
  <c r="L3" i="9" s="1"/>
  <c r="K2" i="9"/>
  <c r="L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I4" i="9"/>
  <c r="J4" i="9" s="1"/>
  <c r="I3" i="9"/>
  <c r="I2" i="9"/>
  <c r="J2" i="9" s="1"/>
  <c r="G11" i="9"/>
  <c r="G10" i="9"/>
  <c r="G9" i="9"/>
  <c r="H9" i="9" s="1"/>
  <c r="G8" i="9"/>
  <c r="H8" i="9" s="1"/>
  <c r="G7" i="9"/>
  <c r="G6" i="9"/>
  <c r="G5" i="9"/>
  <c r="H5" i="9" s="1"/>
  <c r="G4" i="9"/>
  <c r="H4" i="9" s="1"/>
  <c r="G3" i="9"/>
  <c r="G2" i="9"/>
  <c r="E11" i="9"/>
  <c r="E10" i="9"/>
  <c r="F10" i="9" s="1"/>
  <c r="E9" i="9"/>
  <c r="E8" i="9"/>
  <c r="F8" i="9" s="1"/>
  <c r="E7" i="9"/>
  <c r="E6" i="9"/>
  <c r="F6" i="9" s="1"/>
  <c r="E5" i="9"/>
  <c r="E4" i="9"/>
  <c r="F4" i="9" s="1"/>
  <c r="E3" i="9"/>
  <c r="F3" i="9" s="1"/>
  <c r="E2" i="9"/>
  <c r="F2" i="9" s="1"/>
  <c r="C11" i="9"/>
  <c r="C10" i="9"/>
  <c r="D10" i="9" s="1"/>
  <c r="C9" i="9"/>
  <c r="C8" i="9"/>
  <c r="D8" i="9" s="1"/>
  <c r="C7" i="9"/>
  <c r="C6" i="9"/>
  <c r="D6" i="9" s="1"/>
  <c r="C5" i="9"/>
  <c r="D5" i="9" s="1"/>
  <c r="C4" i="9"/>
  <c r="D4" i="9" s="1"/>
  <c r="C3" i="9"/>
  <c r="C2" i="9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A4" i="9"/>
  <c r="B4" i="9" s="1"/>
  <c r="A3" i="9"/>
  <c r="A2" i="9"/>
  <c r="B2" i="9" s="1"/>
  <c r="P11" i="9"/>
  <c r="H11" i="9"/>
  <c r="F11" i="9"/>
  <c r="D11" i="9"/>
  <c r="H10" i="9"/>
  <c r="N9" i="9"/>
  <c r="F9" i="9"/>
  <c r="D9" i="9"/>
  <c r="N8" i="9"/>
  <c r="P7" i="9"/>
  <c r="N7" i="9"/>
  <c r="H7" i="9"/>
  <c r="F7" i="9"/>
  <c r="D7" i="9"/>
  <c r="H6" i="9"/>
  <c r="N5" i="9"/>
  <c r="L5" i="9"/>
  <c r="J5" i="9"/>
  <c r="F5" i="9"/>
  <c r="B5" i="9"/>
  <c r="L4" i="9"/>
  <c r="P3" i="9"/>
  <c r="N3" i="9"/>
  <c r="J3" i="9"/>
  <c r="H3" i="9"/>
  <c r="D3" i="9"/>
  <c r="B3" i="9"/>
  <c r="H2" i="9"/>
  <c r="D2" i="9"/>
  <c r="D36" i="7"/>
  <c r="D26" i="7"/>
  <c r="D16" i="7"/>
  <c r="B6" i="7"/>
  <c r="D31" i="7"/>
  <c r="B21" i="7"/>
  <c r="B31" i="7"/>
  <c r="D21" i="7"/>
  <c r="B36" i="7"/>
  <c r="B26" i="7"/>
  <c r="B16" i="7"/>
  <c r="D6" i="7"/>
  <c r="B41" i="7"/>
  <c r="B11" i="7"/>
  <c r="D41" i="7"/>
  <c r="D11" i="7"/>
  <c r="P17" i="9" l="1"/>
  <c r="P15" i="9"/>
  <c r="P14" i="9"/>
  <c r="B15" i="9"/>
  <c r="B14" i="9"/>
  <c r="B17" i="9"/>
  <c r="L17" i="9"/>
  <c r="L15" i="9"/>
  <c r="L14" i="9"/>
  <c r="H17" i="9"/>
  <c r="H15" i="9"/>
  <c r="H14" i="9"/>
  <c r="J14" i="9"/>
  <c r="J17" i="9"/>
  <c r="J15" i="9"/>
  <c r="D17" i="9"/>
  <c r="D15" i="9"/>
  <c r="D14" i="9"/>
  <c r="F17" i="9"/>
  <c r="F15" i="9"/>
  <c r="F14" i="9"/>
  <c r="N17" i="9"/>
  <c r="N15" i="9"/>
  <c r="N14" i="9"/>
  <c r="C40" i="7"/>
  <c r="C39" i="7"/>
  <c r="C38" i="7"/>
  <c r="C35" i="7"/>
  <c r="C34" i="7"/>
  <c r="C33" i="7"/>
  <c r="C30" i="7"/>
  <c r="C29" i="7"/>
  <c r="C28" i="7"/>
  <c r="C25" i="7"/>
  <c r="C24" i="7"/>
  <c r="C23" i="7"/>
  <c r="C20" i="7"/>
  <c r="C19" i="7"/>
  <c r="C18" i="7"/>
  <c r="C15" i="7"/>
  <c r="C14" i="7"/>
  <c r="C13" i="7"/>
  <c r="C10" i="7"/>
  <c r="C9" i="7"/>
  <c r="C8" i="7"/>
  <c r="F5" i="7"/>
  <c r="F4" i="7"/>
  <c r="C5" i="7"/>
  <c r="C4" i="7"/>
  <c r="C3" i="7"/>
  <c r="R17" i="9" l="1"/>
  <c r="O11" i="4"/>
  <c r="P11" i="4" s="1"/>
  <c r="O10" i="4"/>
  <c r="P10" i="4" s="1"/>
  <c r="O9" i="4"/>
  <c r="P9" i="4" s="1"/>
  <c r="O8" i="4"/>
  <c r="O7" i="4"/>
  <c r="O6" i="4"/>
  <c r="O5" i="4"/>
  <c r="P5" i="4" s="1"/>
  <c r="O4" i="4"/>
  <c r="P4" i="4" s="1"/>
  <c r="O3" i="4"/>
  <c r="P3" i="4" s="1"/>
  <c r="O2" i="4"/>
  <c r="P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M3" i="4"/>
  <c r="N3" i="4" s="1"/>
  <c r="M2" i="4"/>
  <c r="N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K2" i="4"/>
  <c r="L2" i="4" s="1"/>
  <c r="I11" i="4"/>
  <c r="J11" i="4" s="1"/>
  <c r="I10" i="4"/>
  <c r="J10" i="4" s="1"/>
  <c r="I9" i="4"/>
  <c r="J9" i="4" s="1"/>
  <c r="I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G11" i="4"/>
  <c r="H11" i="4" s="1"/>
  <c r="G10" i="4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O11" i="6"/>
  <c r="P11" i="6" s="1"/>
  <c r="O10" i="6"/>
  <c r="P10" i="6" s="1"/>
  <c r="O9" i="6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O2" i="6"/>
  <c r="P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2" i="6"/>
  <c r="N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" i="6"/>
  <c r="J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E2" i="6"/>
  <c r="F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P9" i="6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P8" i="4"/>
  <c r="P7" i="4"/>
  <c r="N4" i="4"/>
  <c r="J8" i="4"/>
  <c r="H10" i="4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P6" i="4"/>
  <c r="A2" i="2"/>
  <c r="B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P15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D38" i="7"/>
  <c r="F15" i="4" l="1"/>
  <c r="P15" i="6"/>
  <c r="R19" i="9"/>
  <c r="S19" i="9" s="1"/>
  <c r="P14" i="4"/>
  <c r="D14" i="4"/>
  <c r="N15" i="4"/>
  <c r="N14" i="4"/>
  <c r="F14" i="4"/>
  <c r="H14" i="4"/>
  <c r="H15" i="4"/>
  <c r="H17" i="4"/>
  <c r="L15" i="4"/>
  <c r="L14" i="4"/>
  <c r="J15" i="4"/>
  <c r="J17" i="4"/>
  <c r="L17" i="6"/>
  <c r="D15" i="6"/>
  <c r="F17" i="6"/>
  <c r="P17" i="6"/>
  <c r="N17" i="6"/>
  <c r="H14" i="6"/>
  <c r="H15" i="6"/>
  <c r="D17" i="6"/>
  <c r="J17" i="6"/>
  <c r="J15" i="6"/>
  <c r="J14" i="6"/>
  <c r="L14" i="6"/>
  <c r="H17" i="6"/>
  <c r="D14" i="6"/>
  <c r="P14" i="6"/>
  <c r="L15" i="6"/>
  <c r="B17" i="6"/>
  <c r="B15" i="6"/>
  <c r="B14" i="6"/>
  <c r="P15" i="4"/>
  <c r="L17" i="4"/>
  <c r="D15" i="4"/>
  <c r="D17" i="4"/>
  <c r="P17" i="4"/>
  <c r="B15" i="4"/>
  <c r="F14" i="6"/>
  <c r="N14" i="6"/>
  <c r="F15" i="6"/>
  <c r="N15" i="6"/>
  <c r="J14" i="4"/>
  <c r="F17" i="4"/>
  <c r="N17" i="4"/>
  <c r="B14" i="4"/>
  <c r="B17" i="4"/>
  <c r="D15" i="2"/>
  <c r="D17" i="2"/>
  <c r="H14" i="2"/>
  <c r="H17" i="2"/>
  <c r="L14" i="2"/>
  <c r="L17" i="2"/>
  <c r="F15" i="2"/>
  <c r="F17" i="2"/>
  <c r="J15" i="2"/>
  <c r="J17" i="2"/>
  <c r="B14" i="2"/>
  <c r="B15" i="2"/>
  <c r="B17" i="2"/>
  <c r="J14" i="2"/>
  <c r="H15" i="2"/>
  <c r="L15" i="2"/>
  <c r="P17" i="2"/>
  <c r="N15" i="2"/>
  <c r="N17" i="2"/>
  <c r="N14" i="2"/>
  <c r="P14" i="2"/>
  <c r="F14" i="2"/>
  <c r="D14" i="2"/>
  <c r="D15" i="7"/>
  <c r="D39" i="7"/>
  <c r="B23" i="7"/>
  <c r="D5" i="7"/>
  <c r="B25" i="7"/>
  <c r="B3" i="7"/>
  <c r="D23" i="7"/>
  <c r="B29" i="7"/>
  <c r="D4" i="7"/>
  <c r="D40" i="7"/>
  <c r="B40" i="7"/>
  <c r="D35" i="7"/>
  <c r="D18" i="7"/>
  <c r="B33" i="7"/>
  <c r="D29" i="7"/>
  <c r="B19" i="7"/>
  <c r="B14" i="7"/>
  <c r="B4" i="7"/>
  <c r="B20" i="7"/>
  <c r="B15" i="7"/>
  <c r="B10" i="7"/>
  <c r="D25" i="7"/>
  <c r="B18" i="7"/>
  <c r="B8" i="7"/>
  <c r="D8" i="7"/>
  <c r="D14" i="7"/>
  <c r="D24" i="7"/>
  <c r="D19" i="7"/>
  <c r="B34" i="7"/>
  <c r="D10" i="7"/>
  <c r="D30" i="7"/>
  <c r="B30" i="7"/>
  <c r="D13" i="7"/>
  <c r="D3" i="7"/>
  <c r="B28" i="7"/>
  <c r="D34" i="7"/>
  <c r="B9" i="7"/>
  <c r="B24" i="7"/>
  <c r="B35" i="7"/>
  <c r="D20" i="7"/>
  <c r="D33" i="7"/>
  <c r="D28" i="7"/>
  <c r="D9" i="7"/>
  <c r="B39" i="7"/>
  <c r="B5" i="7"/>
  <c r="B13" i="7"/>
  <c r="B38" i="7"/>
  <c r="E41" i="7" l="1"/>
  <c r="G41" i="7" s="1"/>
  <c r="E39" i="7"/>
  <c r="G39" i="7" s="1"/>
  <c r="E40" i="7"/>
  <c r="G40" i="7" s="1"/>
  <c r="E35" i="7"/>
  <c r="G35" i="7" s="1"/>
  <c r="E36" i="7"/>
  <c r="G36" i="7" s="1"/>
  <c r="E34" i="7"/>
  <c r="G34" i="7" s="1"/>
  <c r="E29" i="7"/>
  <c r="G29" i="7" s="1"/>
  <c r="E31" i="7"/>
  <c r="G31" i="7" s="1"/>
  <c r="E30" i="7"/>
  <c r="G30" i="7" s="1"/>
  <c r="E26" i="7"/>
  <c r="G26" i="7" s="1"/>
  <c r="E24" i="7"/>
  <c r="G24" i="7" s="1"/>
  <c r="E25" i="7"/>
  <c r="G25" i="7" s="1"/>
  <c r="E21" i="7"/>
  <c r="G21" i="7" s="1"/>
  <c r="E19" i="7"/>
  <c r="G19" i="7" s="1"/>
  <c r="E20" i="7"/>
  <c r="G20" i="7" s="1"/>
  <c r="E14" i="7"/>
  <c r="G14" i="7" s="1"/>
  <c r="E15" i="7"/>
  <c r="G15" i="7" s="1"/>
  <c r="E16" i="7"/>
  <c r="G16" i="7" s="1"/>
  <c r="E9" i="7"/>
  <c r="G9" i="7" s="1"/>
  <c r="E10" i="7"/>
  <c r="G10" i="7" s="1"/>
  <c r="E11" i="7"/>
  <c r="G11" i="7" s="1"/>
  <c r="E6" i="7"/>
  <c r="G6" i="7" s="1"/>
  <c r="E5" i="7"/>
  <c r="G5" i="7" s="1"/>
  <c r="E4" i="7"/>
  <c r="G4" i="7" s="1"/>
  <c r="R17" i="4"/>
  <c r="R19" i="4" s="1"/>
  <c r="S19" i="4" s="1"/>
  <c r="R17" i="6"/>
  <c r="R19" i="6" s="1"/>
  <c r="S19" i="6" s="1"/>
  <c r="R17" i="2"/>
  <c r="R19" i="2" s="1"/>
  <c r="S19" i="2" s="1"/>
</calcChain>
</file>

<file path=xl/sharedStrings.xml><?xml version="1.0" encoding="utf-8"?>
<sst xmlns="http://schemas.openxmlformats.org/spreadsheetml/2006/main" count="2067" uniqueCount="590">
  <si>
    <t>real</t>
  </si>
  <si>
    <t>user</t>
  </si>
  <si>
    <t>sys</t>
  </si>
  <si>
    <t>0m0.012s</t>
  </si>
  <si>
    <t>0m0.008s</t>
  </si>
  <si>
    <t>0m0.000s</t>
  </si>
  <si>
    <t>Sequencial</t>
  </si>
  <si>
    <t>Small.pgm</t>
  </si>
  <si>
    <t>Small.ppm</t>
  </si>
  <si>
    <t>0m0.020s</t>
  </si>
  <si>
    <t>0m0.032s</t>
  </si>
  <si>
    <t>Medium.pgm</t>
  </si>
  <si>
    <t>Medium.ppm</t>
  </si>
  <si>
    <t>Large.pgm</t>
  </si>
  <si>
    <t>Large.ppm</t>
  </si>
  <si>
    <t>XL.pgm</t>
  </si>
  <si>
    <t>XL.ppm</t>
  </si>
  <si>
    <t>0m0.036s</t>
  </si>
  <si>
    <t>0m0.040s</t>
  </si>
  <si>
    <t>0m0.044s</t>
  </si>
  <si>
    <t>0m0.056s</t>
  </si>
  <si>
    <t>0m0.068s</t>
  </si>
  <si>
    <t>0m0.048s</t>
  </si>
  <si>
    <t>0m0.072s</t>
  </si>
  <si>
    <t>0m0.060s</t>
  </si>
  <si>
    <t>0m0.143s</t>
  </si>
  <si>
    <t>0m0.136s</t>
  </si>
  <si>
    <t>0m0.120s</t>
  </si>
  <si>
    <t>0m0.144s</t>
  </si>
  <si>
    <t>0m0.300s</t>
  </si>
  <si>
    <t>0m0.276s</t>
  </si>
  <si>
    <t>0m0.216s</t>
  </si>
  <si>
    <t>0m0.280s</t>
  </si>
  <si>
    <t>0m0.244s</t>
  </si>
  <si>
    <t>AVG</t>
  </si>
  <si>
    <t>StdDev</t>
  </si>
  <si>
    <t>SUM</t>
  </si>
  <si>
    <t>0m0.468s</t>
  </si>
  <si>
    <t>0m0.524s</t>
  </si>
  <si>
    <t>0m0.520s</t>
  </si>
  <si>
    <t>0m0.434s</t>
  </si>
  <si>
    <t>0m0.351s</t>
  </si>
  <si>
    <t>0m0.343s</t>
  </si>
  <si>
    <t>0m1.025s</t>
  </si>
  <si>
    <t>0m2.703s</t>
  </si>
  <si>
    <t>0m0.527s</t>
  </si>
  <si>
    <t>0m0.555s</t>
  </si>
  <si>
    <t>0m0.515s</t>
  </si>
  <si>
    <t>0m1.007s</t>
  </si>
  <si>
    <t>0m4.114s</t>
  </si>
  <si>
    <t>0m0.445s</t>
  </si>
  <si>
    <t>0m0.401s</t>
  </si>
  <si>
    <t>0m0.624s</t>
  </si>
  <si>
    <t>0m2.344s</t>
  </si>
  <si>
    <t>0m2.315s</t>
  </si>
  <si>
    <t>Tempo de Execução (s)</t>
  </si>
  <si>
    <t>Speedup</t>
  </si>
  <si>
    <t>Versão</t>
  </si>
  <si>
    <t>Seq.</t>
  </si>
  <si>
    <t>P4</t>
  </si>
  <si>
    <t>P8</t>
  </si>
  <si>
    <t>Imagem Pequena (2048x1024) em Preto e Branco</t>
  </si>
  <si>
    <t>-</t>
  </si>
  <si>
    <t>Imagem Pequena (2048x1024) em Colorida</t>
  </si>
  <si>
    <t>Imagem Média (4096x2048) em Preto e Branco</t>
  </si>
  <si>
    <t>Imagem Média (4096x2048) em Colorida</t>
  </si>
  <si>
    <t>Imagem Grange (8192x4096) em Preto e Branco</t>
  </si>
  <si>
    <t>Imagem Grange (8192x4096) em Colorida</t>
  </si>
  <si>
    <t>Imagem Muito Grange (16384x8192) em Preto e Branco</t>
  </si>
  <si>
    <t>Sequencial Processed</t>
  </si>
  <si>
    <t>Paralelo 4 Processed</t>
  </si>
  <si>
    <t>Paralelo 8 Processed</t>
  </si>
  <si>
    <t>0m0.259s</t>
  </si>
  <si>
    <t>0m0.245s</t>
  </si>
  <si>
    <t>0m0.013s</t>
  </si>
  <si>
    <t>0m0.113s</t>
  </si>
  <si>
    <t>0m0.108s</t>
  </si>
  <si>
    <t>0m0.249s</t>
  </si>
  <si>
    <t>0m0.248s</t>
  </si>
  <si>
    <t>0m0.253s</t>
  </si>
  <si>
    <t>0m0.124s</t>
  </si>
  <si>
    <t>0m0.028s</t>
  </si>
  <si>
    <t>0m0.114s</t>
  </si>
  <si>
    <t>0m0.118s</t>
  </si>
  <si>
    <t>0m0.029s</t>
  </si>
  <si>
    <t>0m0.117s</t>
  </si>
  <si>
    <t>0m0.115s</t>
  </si>
  <si>
    <t>0m0.140s</t>
  </si>
  <si>
    <t>0m0.301s</t>
  </si>
  <si>
    <t>0m0.045s</t>
  </si>
  <si>
    <t>0m0.307s</t>
  </si>
  <si>
    <t>0m0.123s</t>
  </si>
  <si>
    <t>0m0.041s</t>
  </si>
  <si>
    <t>0m0.569s</t>
  </si>
  <si>
    <t>0m0.119s</t>
  </si>
  <si>
    <t>0m0.204s</t>
  </si>
  <si>
    <t>0m0.187s</t>
  </si>
  <si>
    <t>0m0.478s</t>
  </si>
  <si>
    <t>0m0.106s</t>
  </si>
  <si>
    <t>0m0.122s</t>
  </si>
  <si>
    <t>0m0.103s</t>
  </si>
  <si>
    <t>0m0.207s</t>
  </si>
  <si>
    <t>0m0.217s</t>
  </si>
  <si>
    <t>0m0.213s</t>
  </si>
  <si>
    <t>0m0.214s</t>
  </si>
  <si>
    <t>0m0.208s</t>
  </si>
  <si>
    <t>0m0.202s</t>
  </si>
  <si>
    <t>0m0.523s</t>
  </si>
  <si>
    <t>0m0.563s</t>
  </si>
  <si>
    <t>0m0.534s</t>
  </si>
  <si>
    <t>0m0.344s</t>
  </si>
  <si>
    <t>0m0.270s</t>
  </si>
  <si>
    <t>0m0.018s</t>
  </si>
  <si>
    <t>0m0.011s</t>
  </si>
  <si>
    <t>0m0.098s</t>
  </si>
  <si>
    <t>0m0.252s</t>
  </si>
  <si>
    <t>0m0.099s</t>
  </si>
  <si>
    <t>0m0.109s</t>
  </si>
  <si>
    <t>0m0.009s</t>
  </si>
  <si>
    <t>0m0.102s</t>
  </si>
  <si>
    <t>0m0.104s</t>
  </si>
  <si>
    <t>0m0.273s</t>
  </si>
  <si>
    <t>0m0.030s</t>
  </si>
  <si>
    <t>0m0.274s</t>
  </si>
  <si>
    <t>0m0.019s</t>
  </si>
  <si>
    <t>0m0.027s</t>
  </si>
  <si>
    <t>0m0.034s</t>
  </si>
  <si>
    <t>0m0.288s</t>
  </si>
  <si>
    <t>0m0.281s</t>
  </si>
  <si>
    <t>0m0.022s</t>
  </si>
  <si>
    <t>0m0.116s</t>
  </si>
  <si>
    <t>0m0.313s</t>
  </si>
  <si>
    <t>0m0.039s</t>
  </si>
  <si>
    <t>0m0.145s</t>
  </si>
  <si>
    <t>0m0.131s</t>
  </si>
  <si>
    <t>0m0.306s</t>
  </si>
  <si>
    <t>0m0.043s</t>
  </si>
  <si>
    <t>0m0.133s</t>
  </si>
  <si>
    <t>0m0.327s</t>
  </si>
  <si>
    <t>0m0.046s</t>
  </si>
  <si>
    <t>0m0.319s</t>
  </si>
  <si>
    <t>0m0.146s</t>
  </si>
  <si>
    <t>0m0.311s</t>
  </si>
  <si>
    <t>0m0.052s</t>
  </si>
  <si>
    <t>0m0.148s</t>
  </si>
  <si>
    <t>0m0.181s</t>
  </si>
  <si>
    <t>0m0.439s</t>
  </si>
  <si>
    <t>0m0.188s</t>
  </si>
  <si>
    <t>0m1.285s</t>
  </si>
  <si>
    <t>0m0.636s</t>
  </si>
  <si>
    <t>0m0.501s</t>
  </si>
  <si>
    <t>0m0.487s</t>
  </si>
  <si>
    <t>0m0.189s</t>
  </si>
  <si>
    <t>0m0.493s</t>
  </si>
  <si>
    <t>0m0.121s</t>
  </si>
  <si>
    <t>0m0.166s</t>
  </si>
  <si>
    <t>0m0.168s</t>
  </si>
  <si>
    <t>0m0.183s</t>
  </si>
  <si>
    <t>0m0.467s</t>
  </si>
  <si>
    <t>0m0.186s</t>
  </si>
  <si>
    <t>0m1.625s</t>
  </si>
  <si>
    <t>0m0.203s</t>
  </si>
  <si>
    <t>0m0.849s</t>
  </si>
  <si>
    <t>0m0.201s</t>
  </si>
  <si>
    <t>0m0.560s</t>
  </si>
  <si>
    <t>0m1.217s</t>
  </si>
  <si>
    <t>0m0.234s</t>
  </si>
  <si>
    <t>0m0.683s</t>
  </si>
  <si>
    <t>0m0.193s</t>
  </si>
  <si>
    <t>0m0.227s</t>
  </si>
  <si>
    <t>0m1.994s</t>
  </si>
  <si>
    <t>0m0.198s</t>
  </si>
  <si>
    <t>0m0.864s</t>
  </si>
  <si>
    <t>0m0.210s</t>
  </si>
  <si>
    <t>0m1.248s</t>
  </si>
  <si>
    <t>0m0.692s</t>
  </si>
  <si>
    <t>0m2.888s</t>
  </si>
  <si>
    <t>0m0.359s</t>
  </si>
  <si>
    <t>0m4.451s</t>
  </si>
  <si>
    <t>0m0.549s</t>
  </si>
  <si>
    <t>0m0.419s</t>
  </si>
  <si>
    <t>0m2.803s</t>
  </si>
  <si>
    <t>0m0.508s</t>
  </si>
  <si>
    <t>0m0.415s</t>
  </si>
  <si>
    <t>0m2.407s</t>
  </si>
  <si>
    <t>0m0.543s</t>
  </si>
  <si>
    <t>0m0.377s</t>
  </si>
  <si>
    <t>0m4.304s</t>
  </si>
  <si>
    <t>0m0.545s</t>
  </si>
  <si>
    <t>0m0.396s</t>
  </si>
  <si>
    <t>0m2.324s</t>
  </si>
  <si>
    <t>0m2.464s</t>
  </si>
  <si>
    <t>0m0.385s</t>
  </si>
  <si>
    <t>0m3.782s</t>
  </si>
  <si>
    <t>0m0.374s</t>
  </si>
  <si>
    <t>0m3.750s</t>
  </si>
  <si>
    <t>0m4.524s</t>
  </si>
  <si>
    <t>0m0.551s</t>
  </si>
  <si>
    <t>0m0.947s</t>
  </si>
  <si>
    <t>0m0.424s</t>
  </si>
  <si>
    <t>0m4.860s</t>
  </si>
  <si>
    <t>0m0.948s</t>
  </si>
  <si>
    <t>0m0.496s</t>
  </si>
  <si>
    <t>0m3.272s</t>
  </si>
  <si>
    <t>0m0.916s</t>
  </si>
  <si>
    <t>0m0.388s</t>
  </si>
  <si>
    <t>0m5.361s</t>
  </si>
  <si>
    <t>0m0.941s</t>
  </si>
  <si>
    <t>0m4.139s</t>
  </si>
  <si>
    <t>0m0.937s</t>
  </si>
  <si>
    <t>0m4.588s</t>
  </si>
  <si>
    <t>0m0.930s</t>
  </si>
  <si>
    <t>0m0.470s</t>
  </si>
  <si>
    <t>0m4.722s</t>
  </si>
  <si>
    <t>0m0.891s</t>
  </si>
  <si>
    <t>0m0.504s</t>
  </si>
  <si>
    <t>0m5.642s</t>
  </si>
  <si>
    <t>0m3.730s</t>
  </si>
  <si>
    <t>0m0.911s</t>
  </si>
  <si>
    <t>0m0.414s</t>
  </si>
  <si>
    <t>0m5.484s</t>
  </si>
  <si>
    <t>0m13.549s</t>
  </si>
  <si>
    <t>0m2.334s</t>
  </si>
  <si>
    <t>0m11.395s</t>
  </si>
  <si>
    <t>0m2.335s</t>
  </si>
  <si>
    <t>0m0.955s</t>
  </si>
  <si>
    <t>0m12.719s</t>
  </si>
  <si>
    <t>0m0.994s</t>
  </si>
  <si>
    <t>0m13.127s</t>
  </si>
  <si>
    <t>0m0.938s</t>
  </si>
  <si>
    <t>0m14.321s</t>
  </si>
  <si>
    <t>0m2.321s</t>
  </si>
  <si>
    <t>0m1.106s</t>
  </si>
  <si>
    <t>0m13.433s</t>
  </si>
  <si>
    <t>0m2.302s</t>
  </si>
  <si>
    <t>0m0.928s</t>
  </si>
  <si>
    <t>0m14.025s</t>
  </si>
  <si>
    <t>0m2.408s</t>
  </si>
  <si>
    <t>0m1.093s</t>
  </si>
  <si>
    <t>0m12.396s</t>
  </si>
  <si>
    <t>0m1.040s</t>
  </si>
  <si>
    <t>0m15.973s</t>
  </si>
  <si>
    <t>0m2.294s</t>
  </si>
  <si>
    <t>0m1.039s</t>
  </si>
  <si>
    <t>0m13.810s</t>
  </si>
  <si>
    <t>0m2.343s</t>
  </si>
  <si>
    <t>0m1.013s</t>
  </si>
  <si>
    <t>gpu</t>
  </si>
  <si>
    <t>GPU Processed</t>
  </si>
  <si>
    <t>0m0.581s</t>
  </si>
  <si>
    <t>0m0.540s</t>
  </si>
  <si>
    <t>0m0.530s</t>
  </si>
  <si>
    <t>0m0.529s</t>
  </si>
  <si>
    <t>0m0.528s</t>
  </si>
  <si>
    <t>0m0.525s</t>
  </si>
  <si>
    <t>0m0.004s</t>
  </si>
  <si>
    <t>0m0.522s</t>
  </si>
  <si>
    <t>0m0.516s</t>
  </si>
  <si>
    <t>0m0.532s</t>
  </si>
  <si>
    <t>0m0.531s</t>
  </si>
  <si>
    <t>0m0.631s</t>
  </si>
  <si>
    <t>0m0.630s</t>
  </si>
  <si>
    <t>0m0.633s</t>
  </si>
  <si>
    <t>0m0.632s</t>
  </si>
  <si>
    <t>0m0.629s</t>
  </si>
  <si>
    <t>0m0.620s</t>
  </si>
  <si>
    <t>0m0.628s</t>
  </si>
  <si>
    <t>0m0.615s</t>
  </si>
  <si>
    <t>0m0.635s</t>
  </si>
  <si>
    <t>0m0.626s</t>
  </si>
  <si>
    <t>0m0.625s</t>
  </si>
  <si>
    <t>0m0.007s</t>
  </si>
  <si>
    <t>0m0.643s</t>
  </si>
  <si>
    <t>0m0.637s</t>
  </si>
  <si>
    <t>0m2.112s</t>
  </si>
  <si>
    <t>0m2.104s</t>
  </si>
  <si>
    <t>0m2.110s</t>
  </si>
  <si>
    <t>0m2.098s</t>
  </si>
  <si>
    <t>0m2.097s</t>
  </si>
  <si>
    <t>0m2.111s</t>
  </si>
  <si>
    <t>0m2.103s</t>
  </si>
  <si>
    <t>0m2.119s</t>
  </si>
  <si>
    <t>0m2.108s</t>
  </si>
  <si>
    <t>0m2.100s</t>
  </si>
  <si>
    <t>0m2.115s</t>
  </si>
  <si>
    <t>0m2.095s</t>
  </si>
  <si>
    <t>0m2.114s</t>
  </si>
  <si>
    <t>0m2.123s</t>
  </si>
  <si>
    <t>0m2.529s</t>
  </si>
  <si>
    <t>0m2.492s</t>
  </si>
  <si>
    <t>0m2.544s</t>
  </si>
  <si>
    <t>0m2.543s</t>
  </si>
  <si>
    <t>0m2.498s</t>
  </si>
  <si>
    <t>0m3.188s</t>
  </si>
  <si>
    <t>0m0.092s</t>
  </si>
  <si>
    <t>0m2.500s</t>
  </si>
  <si>
    <t>0m2.551s</t>
  </si>
  <si>
    <t>0m2.467s</t>
  </si>
  <si>
    <t>0m0.080s</t>
  </si>
  <si>
    <t>0m2.547s</t>
  </si>
  <si>
    <t>0m2.507s</t>
  </si>
  <si>
    <t>0m2.495s</t>
  </si>
  <si>
    <t>0m2.546s</t>
  </si>
  <si>
    <t>0m2.505s</t>
  </si>
  <si>
    <t>0m2.901s</t>
  </si>
  <si>
    <t>0m8.536s</t>
  </si>
  <si>
    <t>0m8.409s</t>
  </si>
  <si>
    <t>0m8.921s</t>
  </si>
  <si>
    <t>0m8.424s</t>
  </si>
  <si>
    <t>0m0.088s</t>
  </si>
  <si>
    <t>0m8.465s</t>
  </si>
  <si>
    <t>0m8.391s</t>
  </si>
  <si>
    <t>0m8.430s</t>
  </si>
  <si>
    <t>0m8.388s</t>
  </si>
  <si>
    <t>0m8.452s</t>
  </si>
  <si>
    <t>0m8.398s</t>
  </si>
  <si>
    <t>0m8.439s</t>
  </si>
  <si>
    <t>0m8.393s</t>
  </si>
  <si>
    <t>0m8.453s</t>
  </si>
  <si>
    <t>0m8.407s</t>
  </si>
  <si>
    <t>0m8.445s</t>
  </si>
  <si>
    <t>0m8.403s</t>
  </si>
  <si>
    <t>0m8.450s</t>
  </si>
  <si>
    <t>0m8.396s</t>
  </si>
  <si>
    <t>0m8.428s</t>
  </si>
  <si>
    <t>0m8.358s</t>
  </si>
  <si>
    <t>0m10.459s</t>
  </si>
  <si>
    <t>0m9.989s</t>
  </si>
  <si>
    <t>0m10.783s</t>
  </si>
  <si>
    <t>0m10.004s</t>
  </si>
  <si>
    <t>0m12.759s</t>
  </si>
  <si>
    <t>0m9.978s</t>
  </si>
  <si>
    <t>0m0.235s</t>
  </si>
  <si>
    <t>0m11.609s</t>
  </si>
  <si>
    <t>0m9.982s</t>
  </si>
  <si>
    <t>0m0.212s</t>
  </si>
  <si>
    <t>0m12.107s</t>
  </si>
  <si>
    <t>0m0.180s</t>
  </si>
  <si>
    <t>0m10.807s</t>
  </si>
  <si>
    <t>0m9.961s</t>
  </si>
  <si>
    <t>0m12.402s</t>
  </si>
  <si>
    <t>0m0.220s</t>
  </si>
  <si>
    <t>0m11.593s</t>
  </si>
  <si>
    <t>0m9.984s</t>
  </si>
  <si>
    <t>0m0.200s</t>
  </si>
  <si>
    <t>0m12.255s</t>
  </si>
  <si>
    <t>0m9.996s</t>
  </si>
  <si>
    <t>0m0.196s</t>
  </si>
  <si>
    <t>0m12.445s</t>
  </si>
  <si>
    <t>0m9.977s</t>
  </si>
  <si>
    <t>0m37.801s</t>
  </si>
  <si>
    <t>0m33.616s</t>
  </si>
  <si>
    <t>0m0.356s</t>
  </si>
  <si>
    <t>0m34.571s</t>
  </si>
  <si>
    <t>0m33.548s</t>
  </si>
  <si>
    <t>0m37.821s</t>
  </si>
  <si>
    <t>0m33.622s</t>
  </si>
  <si>
    <t>0m34.590s</t>
  </si>
  <si>
    <t>0m33.668s</t>
  </si>
  <si>
    <t>0m35.439s</t>
  </si>
  <si>
    <t>0m33.682s</t>
  </si>
  <si>
    <t>0m35.508s</t>
  </si>
  <si>
    <t>0m33.572s</t>
  </si>
  <si>
    <t>0m0.271s</t>
  </si>
  <si>
    <t>0m36.077s</t>
  </si>
  <si>
    <t>0m33.635s</t>
  </si>
  <si>
    <t>0m0.256s</t>
  </si>
  <si>
    <t>0m34.852s</t>
  </si>
  <si>
    <t>0m33.618s</t>
  </si>
  <si>
    <t>0m0.240s</t>
  </si>
  <si>
    <t>0m37.523s</t>
  </si>
  <si>
    <t>0m33.815s</t>
  </si>
  <si>
    <t>0m35.246s</t>
  </si>
  <si>
    <t>0m33.614s</t>
  </si>
  <si>
    <t>0m46.699s</t>
  </si>
  <si>
    <t>0m39.937s</t>
  </si>
  <si>
    <t>0m48.581s</t>
  </si>
  <si>
    <t>0m40.064s</t>
  </si>
  <si>
    <t>0m0.703s</t>
  </si>
  <si>
    <t>0m47.116s</t>
  </si>
  <si>
    <t>0m39.936s</t>
  </si>
  <si>
    <t>0m0.503s</t>
  </si>
  <si>
    <t>0m48.555s</t>
  </si>
  <si>
    <t>0m40.050s</t>
  </si>
  <si>
    <t>0m0.519s</t>
  </si>
  <si>
    <t>0m48.302s</t>
  </si>
  <si>
    <t>0m40.107s</t>
  </si>
  <si>
    <t>0m47.491s</t>
  </si>
  <si>
    <t>0m40.029s</t>
  </si>
  <si>
    <t>0m0.623s</t>
  </si>
  <si>
    <t>0m46.438s</t>
  </si>
  <si>
    <t>0m40.106s</t>
  </si>
  <si>
    <t>0m0.535s</t>
  </si>
  <si>
    <t>0m46.212s</t>
  </si>
  <si>
    <t>0m40.021s</t>
  </si>
  <si>
    <t>0m0.451s</t>
  </si>
  <si>
    <t>0m48.015s</t>
  </si>
  <si>
    <t>0m40.010s</t>
  </si>
  <si>
    <t>0m48.273s</t>
  </si>
  <si>
    <t>0m40.157s</t>
  </si>
  <si>
    <t>0m0.707s</t>
  </si>
  <si>
    <t>0m1.860s</t>
  </si>
  <si>
    <t>0m0.050s</t>
  </si>
  <si>
    <t>0m0.047s</t>
  </si>
  <si>
    <t>0m1.800s</t>
  </si>
  <si>
    <t>0m0.074s</t>
  </si>
  <si>
    <t>0m0.015s</t>
  </si>
  <si>
    <t>0m1.921s</t>
  </si>
  <si>
    <t>0m0.078s</t>
  </si>
  <si>
    <t>0m1.873s</t>
  </si>
  <si>
    <t>0m1.936s</t>
  </si>
  <si>
    <t>0m0.064s</t>
  </si>
  <si>
    <t>0m1.791s</t>
  </si>
  <si>
    <t>0m0.063s</t>
  </si>
  <si>
    <t>0m0.038s</t>
  </si>
  <si>
    <t>0m1.845s</t>
  </si>
  <si>
    <t>0m0.058s</t>
  </si>
  <si>
    <t>0m0.035s</t>
  </si>
  <si>
    <t>0m1.816s</t>
  </si>
  <si>
    <t>0m1.851s</t>
  </si>
  <si>
    <t>0m0.054s</t>
  </si>
  <si>
    <t>0m1.884s</t>
  </si>
  <si>
    <t>0m0.049s</t>
  </si>
  <si>
    <t>0m0.053s</t>
  </si>
  <si>
    <t>0m2.008s</t>
  </si>
  <si>
    <t>0m1.988s</t>
  </si>
  <si>
    <t>0m1.931s</t>
  </si>
  <si>
    <t>0m1.948s</t>
  </si>
  <si>
    <t>0m0.075s</t>
  </si>
  <si>
    <t>0m0.023s</t>
  </si>
  <si>
    <t>0m1.957s</t>
  </si>
  <si>
    <t>0m1.922s</t>
  </si>
  <si>
    <t>0m0.051s</t>
  </si>
  <si>
    <t>0m1.978s</t>
  </si>
  <si>
    <t>0m0.071s</t>
  </si>
  <si>
    <t>0m0.021s</t>
  </si>
  <si>
    <t>0m1.927s</t>
  </si>
  <si>
    <t>0m1.984s</t>
  </si>
  <si>
    <t>0m0.042s</t>
  </si>
  <si>
    <t>0m2.710s</t>
  </si>
  <si>
    <t>0m2.712s</t>
  </si>
  <si>
    <t>0m0.091s</t>
  </si>
  <si>
    <t>0m0.016s</t>
  </si>
  <si>
    <t>0m2.696s</t>
  </si>
  <si>
    <t>0m0.037s</t>
  </si>
  <si>
    <t>0m2.720s</t>
  </si>
  <si>
    <t>0m0.033s</t>
  </si>
  <si>
    <t>0m2.695s</t>
  </si>
  <si>
    <t>0m2.676s</t>
  </si>
  <si>
    <t>0m0.062s</t>
  </si>
  <si>
    <t>0m2.651s</t>
  </si>
  <si>
    <t>0m2.664s</t>
  </si>
  <si>
    <t>0m3.060s</t>
  </si>
  <si>
    <t>0m3.124s</t>
  </si>
  <si>
    <t>0m3.092s</t>
  </si>
  <si>
    <t>0m3.058s</t>
  </si>
  <si>
    <t>0m3.034s</t>
  </si>
  <si>
    <t>0m3.085s</t>
  </si>
  <si>
    <t>0m3.140s</t>
  </si>
  <si>
    <t>0m3.027s</t>
  </si>
  <si>
    <t>0m3.055s</t>
  </si>
  <si>
    <t>0m0.017s</t>
  </si>
  <si>
    <t>0m3.062s</t>
  </si>
  <si>
    <t>0m5.746s</t>
  </si>
  <si>
    <t>0m5.808s</t>
  </si>
  <si>
    <t>0m5.764s</t>
  </si>
  <si>
    <t>0m0.066s</t>
  </si>
  <si>
    <t>0m5.779s</t>
  </si>
  <si>
    <t>0m5.831s</t>
  </si>
  <si>
    <t>0m5.809s</t>
  </si>
  <si>
    <t>0m5.795s</t>
  </si>
  <si>
    <t>0m0.031s</t>
  </si>
  <si>
    <t>0m5.800s</t>
  </si>
  <si>
    <t>0m5.760s</t>
  </si>
  <si>
    <t>0m5.829s</t>
  </si>
  <si>
    <t>0m0.014s</t>
  </si>
  <si>
    <t>0m7.552s</t>
  </si>
  <si>
    <t>0m7.511s</t>
  </si>
  <si>
    <t>0m7.496s</t>
  </si>
  <si>
    <t>0m7.528s</t>
  </si>
  <si>
    <t>0m7.588s</t>
  </si>
  <si>
    <t>0m7.556s</t>
  </si>
  <si>
    <t>0m7.524s</t>
  </si>
  <si>
    <t>0m7.560s</t>
  </si>
  <si>
    <t>0m7.548s</t>
  </si>
  <si>
    <t>0m7.536s</t>
  </si>
  <si>
    <t>0m18.491s</t>
  </si>
  <si>
    <t>0m18.404s</t>
  </si>
  <si>
    <t>0m0.024s</t>
  </si>
  <si>
    <t>0m23.641s</t>
  </si>
  <si>
    <t>0m0.025s</t>
  </si>
  <si>
    <t>0m18.188s</t>
  </si>
  <si>
    <t>0m18.290s</t>
  </si>
  <si>
    <t>0m18.328s</t>
  </si>
  <si>
    <t>0m18.311s</t>
  </si>
  <si>
    <t>0m0.010s</t>
  </si>
  <si>
    <t>0m0.026s</t>
  </si>
  <si>
    <t>0m18.301s</t>
  </si>
  <si>
    <t>0m18.219s</t>
  </si>
  <si>
    <t>0m18.310s</t>
  </si>
  <si>
    <t>0m25.266s</t>
  </si>
  <si>
    <t>0m25.026s</t>
  </si>
  <si>
    <t>0m25.092s</t>
  </si>
  <si>
    <t>0m25.088s</t>
  </si>
  <si>
    <t>0m25.072s</t>
  </si>
  <si>
    <t>0m24.985s</t>
  </si>
  <si>
    <t>0m25.095s</t>
  </si>
  <si>
    <t>0m25.192s</t>
  </si>
  <si>
    <t>0m25.237s</t>
  </si>
  <si>
    <t>0m25.186s</t>
  </si>
  <si>
    <t>0m2.010s</t>
  </si>
  <si>
    <t>0m1.868s</t>
  </si>
  <si>
    <t>0m0.070s</t>
  </si>
  <si>
    <t>0m1.892s</t>
  </si>
  <si>
    <t>0m1.924s</t>
  </si>
  <si>
    <t>0m1.895s</t>
  </si>
  <si>
    <t>0m1.888s</t>
  </si>
  <si>
    <t>0m1.916s</t>
  </si>
  <si>
    <t>0m0.067s</t>
  </si>
  <si>
    <t>0m0.059s</t>
  </si>
  <si>
    <t>0m1.995s</t>
  </si>
  <si>
    <t>0m1.997s</t>
  </si>
  <si>
    <t>0m2.015s</t>
  </si>
  <si>
    <t>0m0.057s</t>
  </si>
  <si>
    <t>0m1.973s</t>
  </si>
  <si>
    <t>0m2.000s</t>
  </si>
  <si>
    <t>0m2.024s</t>
  </si>
  <si>
    <t>0m2.012s</t>
  </si>
  <si>
    <t>0m2.552s</t>
  </si>
  <si>
    <t>0m0.084s</t>
  </si>
  <si>
    <t>0m2.573s</t>
  </si>
  <si>
    <t>0m2.522s</t>
  </si>
  <si>
    <t>0m2.549s</t>
  </si>
  <si>
    <t>0m2.569s</t>
  </si>
  <si>
    <t>0m0.065s</t>
  </si>
  <si>
    <t>0m2.579s</t>
  </si>
  <si>
    <t>0m0.077s</t>
  </si>
  <si>
    <t>0m2.561s</t>
  </si>
  <si>
    <t>0m2.491s</t>
  </si>
  <si>
    <t>0m2.595s</t>
  </si>
  <si>
    <t>0m3.024s</t>
  </si>
  <si>
    <t>0m0.061s</t>
  </si>
  <si>
    <t>0m2.975s</t>
  </si>
  <si>
    <t>0m3.057s</t>
  </si>
  <si>
    <t>0m0.055s</t>
  </si>
  <si>
    <t>0m3.012s</t>
  </si>
  <si>
    <t>0m2.963s</t>
  </si>
  <si>
    <t>0m2.936s</t>
  </si>
  <si>
    <t>0m3.020s</t>
  </si>
  <si>
    <t>0m3.008s</t>
  </si>
  <si>
    <t>0m3.007s</t>
  </si>
  <si>
    <t>0m3.003s</t>
  </si>
  <si>
    <t>0m5.165s</t>
  </si>
  <si>
    <t>0m5.212s</t>
  </si>
  <si>
    <t>0m5.232s</t>
  </si>
  <si>
    <t>0m5.303s</t>
  </si>
  <si>
    <t>0m5.276s</t>
  </si>
  <si>
    <t>0m5.252s</t>
  </si>
  <si>
    <t>0m0.082s</t>
  </si>
  <si>
    <t>0m5.292s</t>
  </si>
  <si>
    <t>0m5.316s</t>
  </si>
  <si>
    <t>0m5.324s</t>
  </si>
  <si>
    <t>0m7.144s</t>
  </si>
  <si>
    <t>0m7.100s</t>
  </si>
  <si>
    <t>0m7.104s</t>
  </si>
  <si>
    <t>0m7.096s</t>
  </si>
  <si>
    <t>0m7.060s</t>
  </si>
  <si>
    <t>0m7.136s</t>
  </si>
  <si>
    <t>0m7.048s</t>
  </si>
  <si>
    <t>0m7.084s</t>
  </si>
  <si>
    <t>0m15.800s</t>
  </si>
  <si>
    <t>0m15.823s</t>
  </si>
  <si>
    <t>0m15.784s</t>
  </si>
  <si>
    <t>0m15.860s</t>
  </si>
  <si>
    <t>0m15.641s</t>
  </si>
  <si>
    <t>0m15.811s</t>
  </si>
  <si>
    <t>0m15.888s</t>
  </si>
  <si>
    <t>0m15.883s</t>
  </si>
  <si>
    <t>0m15.742s</t>
  </si>
  <si>
    <t>0m0.069s</t>
  </si>
  <si>
    <t>0m15.862s</t>
  </si>
  <si>
    <t>0m22.980s</t>
  </si>
  <si>
    <t>0m23.044s</t>
  </si>
  <si>
    <t>0m23.004s</t>
  </si>
  <si>
    <t>0m22.967s</t>
  </si>
  <si>
    <t>0m22.924s</t>
  </si>
  <si>
    <t>0m23.284s</t>
  </si>
  <si>
    <t>0m23.080s</t>
  </si>
  <si>
    <t>0m23.132s</t>
  </si>
  <si>
    <t>0m23.320s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</si>
</sst>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6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0" borderId="6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L21" sqref="L21"/>
    </sheetView>
  </sheetViews>
  <sheetFormatPr defaultColWidth="10.7109375" defaultRowHeight="15" x14ac:dyDescent="0.25"/>
  <cols>
    <col min="1" max="1" width="9.7109375" style="1" customWidth="1"/>
    <col min="2" max="2" width="7.7109375" style="1" customWidth="1"/>
    <col min="3" max="3" width="5.7109375" style="1" customWidth="1"/>
    <col min="4" max="5" width="7.7109375" style="1" customWidth="1"/>
    <col min="6" max="6" width="5.7109375" style="1" customWidth="1"/>
    <col min="7" max="7" width="7.7109375" style="1" customWidth="1"/>
    <col min="8" max="9" width="10.7109375" style="1"/>
    <col min="10" max="10" width="7.7109375" style="1" customWidth="1"/>
    <col min="11" max="11" width="5.7109375" style="1" customWidth="1"/>
    <col min="12" max="13" width="7.7109375" style="1" customWidth="1"/>
    <col min="14" max="14" width="5.7109375" style="1" customWidth="1"/>
    <col min="15" max="15" width="7.7109375" style="1" customWidth="1"/>
    <col min="16" max="16384" width="10.7109375" style="1"/>
  </cols>
  <sheetData>
    <row r="1" spans="1:15" x14ac:dyDescent="0.25">
      <c r="A1" s="11" t="s">
        <v>57</v>
      </c>
      <c r="B1" s="28" t="s">
        <v>55</v>
      </c>
      <c r="C1" s="28"/>
      <c r="D1" s="28"/>
      <c r="E1" s="28" t="s">
        <v>56</v>
      </c>
      <c r="F1" s="28"/>
      <c r="G1" s="28"/>
      <c r="I1" s="11" t="s">
        <v>57</v>
      </c>
      <c r="J1" s="28" t="s">
        <v>55</v>
      </c>
      <c r="K1" s="28"/>
      <c r="L1" s="28"/>
      <c r="M1" s="28" t="s">
        <v>56</v>
      </c>
      <c r="N1" s="28"/>
      <c r="O1" s="28"/>
    </row>
    <row r="2" spans="1:15" x14ac:dyDescent="0.25">
      <c r="A2" s="29" t="s">
        <v>61</v>
      </c>
      <c r="B2" s="30"/>
      <c r="C2" s="30"/>
      <c r="D2" s="30"/>
      <c r="E2" s="30"/>
      <c r="F2" s="30"/>
      <c r="G2" s="30"/>
    </row>
    <row r="3" spans="1:15" x14ac:dyDescent="0.25">
      <c r="A3" s="12" t="s">
        <v>58</v>
      </c>
      <c r="B3" s="2">
        <f ca="1">INDIRECT("'"&amp;$H3&amp;"'!$B$14")</f>
        <v>0.53380000000000005</v>
      </c>
      <c r="C3" s="3" t="str">
        <f t="shared" ref="C3:C21" si="0">"+/-"</f>
        <v>+/-</v>
      </c>
      <c r="D3" s="4">
        <f ca="1">INDIRECT("'"&amp;$H3&amp;"'!$B$15")</f>
        <v>1.5923567439490416E-2</v>
      </c>
      <c r="E3" s="18"/>
      <c r="F3" s="19" t="s">
        <v>62</v>
      </c>
      <c r="G3" s="20"/>
      <c r="H3" s="1" t="s">
        <v>69</v>
      </c>
    </row>
    <row r="4" spans="1:15" x14ac:dyDescent="0.25">
      <c r="A4" s="12" t="s">
        <v>59</v>
      </c>
      <c r="B4" s="13">
        <f ca="1">INDIRECT("'"&amp;$H4&amp;"'!$B$14")</f>
        <v>1.8577000000000001</v>
      </c>
      <c r="C4" s="14" t="str">
        <f t="shared" si="0"/>
        <v>+/-</v>
      </c>
      <c r="D4" s="15">
        <f ca="1">INDIRECT("'"&amp;$H4&amp;"'!$B$15")</f>
        <v>4.559835523349498E-2</v>
      </c>
      <c r="E4" s="13">
        <f ca="1">B3/B4</f>
        <v>0.28734456586101093</v>
      </c>
      <c r="F4" s="14" t="str">
        <f t="shared" ref="F4:F6" si="1">"+/-"</f>
        <v>+/-</v>
      </c>
      <c r="G4" s="16">
        <f ca="1">E4*SQRT(D3/B3 * D3/B3 + D4/B4 *D4/B4)</f>
        <v>1.1100393399301904E-2</v>
      </c>
      <c r="H4" s="1" t="s">
        <v>70</v>
      </c>
    </row>
    <row r="5" spans="1:15" x14ac:dyDescent="0.25">
      <c r="A5" s="12" t="s">
        <v>60</v>
      </c>
      <c r="B5" s="2">
        <f ca="1">INDIRECT("'"&amp;$H5&amp;"'!$B$14")</f>
        <v>1.9128999999999998</v>
      </c>
      <c r="C5" s="3" t="str">
        <f t="shared" si="0"/>
        <v>+/-</v>
      </c>
      <c r="D5" s="4">
        <f ca="1">INDIRECT("'"&amp;$H5&amp;"'!$B$15")</f>
        <v>3.7858816674587119E-2</v>
      </c>
      <c r="E5" s="21">
        <f ca="1">B3/B5</f>
        <v>0.27905274713785355</v>
      </c>
      <c r="F5" s="8" t="str">
        <f t="shared" si="1"/>
        <v>+/-</v>
      </c>
      <c r="G5" s="9">
        <f ca="1">E5*SQRT(D3/B3 * D3/B3 + D5/B5 *D5/B5)</f>
        <v>9.9897776920636581E-3</v>
      </c>
      <c r="H5" s="1" t="s">
        <v>71</v>
      </c>
    </row>
    <row r="6" spans="1:15" x14ac:dyDescent="0.25">
      <c r="A6" s="1" t="s">
        <v>247</v>
      </c>
      <c r="B6" s="2">
        <f ca="1">INDIRECT("'"&amp;$H$6&amp;"'!$B$14")</f>
        <v>0.24959999999999996</v>
      </c>
      <c r="C6" s="3" t="str">
        <f t="shared" si="0"/>
        <v>+/-</v>
      </c>
      <c r="D6" s="4">
        <f ca="1">INDIRECT("'"&amp;$H$6&amp;"'!$B$15")</f>
        <v>8.1877957961834936E-3</v>
      </c>
      <c r="E6" s="21">
        <f ca="1">B3/B6</f>
        <v>2.1386217948717956</v>
      </c>
      <c r="F6" s="8" t="str">
        <f t="shared" si="1"/>
        <v>+/-</v>
      </c>
      <c r="G6" s="9">
        <f ca="1">E6*SQRT(D3/B3 * D3/B3 + D6/B6 *D6/B6)</f>
        <v>9.4824296639279021E-2</v>
      </c>
      <c r="H6" s="1" t="s">
        <v>248</v>
      </c>
    </row>
    <row r="7" spans="1:15" x14ac:dyDescent="0.25">
      <c r="A7" s="30" t="s">
        <v>63</v>
      </c>
      <c r="B7" s="30"/>
      <c r="C7" s="30"/>
      <c r="D7" s="30"/>
      <c r="E7" s="30"/>
      <c r="F7" s="30"/>
      <c r="G7" s="30"/>
    </row>
    <row r="8" spans="1:15" x14ac:dyDescent="0.25">
      <c r="A8" s="12" t="s">
        <v>58</v>
      </c>
      <c r="B8" s="2">
        <f ca="1">INDIRECT("'"&amp;$H8&amp;"'!$D$14")</f>
        <v>0.63219999999999987</v>
      </c>
      <c r="C8" s="3" t="str">
        <f t="shared" si="0"/>
        <v>+/-</v>
      </c>
      <c r="D8" s="4">
        <f ca="1">INDIRECT("'"&amp;$H8&amp;"'!$D$15")</f>
        <v>4.118252056394804E-3</v>
      </c>
      <c r="E8" s="18"/>
      <c r="F8" s="19" t="s">
        <v>62</v>
      </c>
      <c r="G8" s="20"/>
      <c r="H8" s="1" t="s">
        <v>69</v>
      </c>
    </row>
    <row r="9" spans="1:15" x14ac:dyDescent="0.25">
      <c r="A9" s="12" t="s">
        <v>59</v>
      </c>
      <c r="B9" s="13">
        <f ca="1">INDIRECT("'"&amp;$H9&amp;"'!$D$14")</f>
        <v>1.9637</v>
      </c>
      <c r="C9" s="14" t="str">
        <f t="shared" si="0"/>
        <v>+/-</v>
      </c>
      <c r="D9" s="15">
        <f ca="1">INDIRECT("'"&amp;$H9&amp;"'!$D$15")</f>
        <v>2.921318195609646E-2</v>
      </c>
      <c r="E9" s="13">
        <f ca="1">B8/B9</f>
        <v>0.32194327035697912</v>
      </c>
      <c r="F9" s="24" t="str">
        <f t="shared" ref="F9:F11" si="2">"+/-"</f>
        <v>+/-</v>
      </c>
      <c r="G9" s="16">
        <f ca="1">E9*SQRT(D8/B8 * D8/B8 + D9/B9 *D9/B9)</f>
        <v>5.2284573210782939E-3</v>
      </c>
      <c r="H9" s="1" t="s">
        <v>70</v>
      </c>
    </row>
    <row r="10" spans="1:15" x14ac:dyDescent="0.25">
      <c r="A10" s="12" t="s">
        <v>60</v>
      </c>
      <c r="B10" s="2">
        <f ca="1">INDIRECT("'"&amp;$H10&amp;"'!$D$14")</f>
        <v>2.0019</v>
      </c>
      <c r="C10" s="3" t="str">
        <f t="shared" si="0"/>
        <v>+/-</v>
      </c>
      <c r="D10" s="4">
        <f ca="1">INDIRECT("'"&amp;$H10&amp;"'!$D$15")</f>
        <v>1.3269890730522222E-2</v>
      </c>
      <c r="E10" s="21">
        <f ca="1">B8/B10</f>
        <v>0.31579999000949094</v>
      </c>
      <c r="F10" s="8" t="str">
        <f t="shared" si="2"/>
        <v>+/-</v>
      </c>
      <c r="G10" s="9">
        <f ca="1">E10*SQRT(D8/B8 * D8/B8 + D10/B10 *D10/B10)</f>
        <v>2.9349571505225516E-3</v>
      </c>
      <c r="H10" s="1" t="s">
        <v>71</v>
      </c>
    </row>
    <row r="11" spans="1:15" x14ac:dyDescent="0.25">
      <c r="A11" s="1" t="s">
        <v>247</v>
      </c>
      <c r="B11" s="2">
        <f ca="1">INDIRECT("'"&amp;$H11&amp;"'!$D$14")</f>
        <v>0.27650000000000008</v>
      </c>
      <c r="C11" s="3" t="str">
        <f t="shared" si="0"/>
        <v>+/-</v>
      </c>
      <c r="D11" s="4">
        <f ca="1">INDIRECT("'"&amp;$H11&amp;"'!$D$15")</f>
        <v>4.6957427527495495E-3</v>
      </c>
      <c r="E11" s="21">
        <f ca="1">B8/B11</f>
        <v>2.2864376130198902</v>
      </c>
      <c r="F11" s="8" t="str">
        <f t="shared" si="2"/>
        <v>+/-</v>
      </c>
      <c r="G11" s="9">
        <f ca="1">E11*SQRT(D8/B8 * D8/B8 + D11/B11 *D11/B11)</f>
        <v>4.1588634700480076E-2</v>
      </c>
      <c r="H11" s="1" t="s">
        <v>248</v>
      </c>
    </row>
    <row r="12" spans="1:15" x14ac:dyDescent="0.25">
      <c r="A12" s="25" t="s">
        <v>64</v>
      </c>
      <c r="B12" s="26"/>
      <c r="C12" s="26"/>
      <c r="D12" s="26"/>
      <c r="E12" s="26"/>
      <c r="F12" s="26"/>
      <c r="G12" s="27"/>
    </row>
    <row r="13" spans="1:15" x14ac:dyDescent="0.25">
      <c r="A13" s="12" t="s">
        <v>58</v>
      </c>
      <c r="B13" s="2">
        <f ca="1">INDIRECT("'"&amp;$H13&amp;"'!$F$14")</f>
        <v>2.1134000000000004</v>
      </c>
      <c r="C13" s="3" t="str">
        <f t="shared" si="0"/>
        <v>+/-</v>
      </c>
      <c r="D13" s="4">
        <f ca="1">INDIRECT("'"&amp;$H13&amp;"'!$F$15")</f>
        <v>4.3405068828422134E-3</v>
      </c>
      <c r="E13" s="18"/>
      <c r="F13" s="19" t="s">
        <v>62</v>
      </c>
      <c r="G13" s="20"/>
      <c r="H13" s="1" t="s">
        <v>69</v>
      </c>
    </row>
    <row r="14" spans="1:15" x14ac:dyDescent="0.25">
      <c r="A14" s="12" t="s">
        <v>59</v>
      </c>
      <c r="B14" s="13">
        <f ca="1">INDIRECT("'"&amp;$H14&amp;"'!$F$14")</f>
        <v>2.6912000000000007</v>
      </c>
      <c r="C14" s="14" t="str">
        <f t="shared" si="0"/>
        <v>+/-</v>
      </c>
      <c r="D14" s="15">
        <f ca="1">INDIRECT("'"&amp;$H14&amp;"'!$F$15")</f>
        <v>2.2144073699299379E-2</v>
      </c>
      <c r="E14" s="13">
        <f ca="1">B13/B14</f>
        <v>0.78530023781212832</v>
      </c>
      <c r="F14" s="24" t="str">
        <f t="shared" ref="F14:F16" si="3">"+/-"</f>
        <v>+/-</v>
      </c>
      <c r="G14" s="16">
        <f ca="1">E14*SQRT(D13/B13 * D13/B13 + D14/B14 *D14/B14)</f>
        <v>6.6599512499738462E-3</v>
      </c>
      <c r="H14" s="1" t="s">
        <v>70</v>
      </c>
    </row>
    <row r="15" spans="1:15" x14ac:dyDescent="0.25">
      <c r="A15" s="12" t="s">
        <v>60</v>
      </c>
      <c r="B15" s="2">
        <f ca="1">INDIRECT("'"&amp;$H15&amp;"'!$F$14")</f>
        <v>2.552</v>
      </c>
      <c r="C15" s="3" t="str">
        <f t="shared" si="0"/>
        <v>+/-</v>
      </c>
      <c r="D15" s="4">
        <f ca="1">INDIRECT("'"&amp;$H15&amp;"'!$F$15")</f>
        <v>2.9236962906567476E-2</v>
      </c>
      <c r="E15" s="21">
        <f ca="1">B13/B15</f>
        <v>0.8281347962382446</v>
      </c>
      <c r="F15" s="8" t="str">
        <f t="shared" si="3"/>
        <v>+/-</v>
      </c>
      <c r="G15" s="9">
        <f ca="1">E15*SQRT(D13/B13 * D13/B13 + D15/B15 *D15/B15)</f>
        <v>9.6387659120409606E-3</v>
      </c>
      <c r="H15" s="1" t="s">
        <v>71</v>
      </c>
    </row>
    <row r="16" spans="1:15" x14ac:dyDescent="0.25">
      <c r="A16" s="1" t="s">
        <v>247</v>
      </c>
      <c r="B16" s="2">
        <f ca="1">INDIRECT("'"&amp;$H16&amp;"'!$F$14")</f>
        <v>0.31340000000000001</v>
      </c>
      <c r="C16" s="3" t="str">
        <f t="shared" si="0"/>
        <v>+/-</v>
      </c>
      <c r="D16" s="4">
        <f ca="1">INDIRECT("'"&amp;$H16&amp;"'!$F$15")</f>
        <v>1.2523577763562627E-2</v>
      </c>
      <c r="E16" s="21">
        <f ca="1">B13/B16</f>
        <v>6.7434588385449912</v>
      </c>
      <c r="F16" s="8" t="str">
        <f t="shared" si="3"/>
        <v>+/-</v>
      </c>
      <c r="G16" s="9">
        <f ca="1">E16*SQRT(D13/B13 * D13/B13 + D16/B16 *D16/B16)</f>
        <v>0.26982673880672925</v>
      </c>
      <c r="H16" s="1" t="s">
        <v>248</v>
      </c>
    </row>
    <row r="17" spans="1:8" x14ac:dyDescent="0.25">
      <c r="A17" s="25" t="s">
        <v>65</v>
      </c>
      <c r="B17" s="26"/>
      <c r="C17" s="26"/>
      <c r="D17" s="26"/>
      <c r="E17" s="26"/>
      <c r="F17" s="26"/>
      <c r="G17" s="27"/>
    </row>
    <row r="18" spans="1:8" x14ac:dyDescent="0.25">
      <c r="A18" s="12" t="s">
        <v>58</v>
      </c>
      <c r="B18" s="2">
        <f ca="1">INDIRECT("'"&amp;$H18&amp;"'!$H$14")</f>
        <v>2.6596000000000002</v>
      </c>
      <c r="C18" s="3" t="str">
        <f t="shared" si="0"/>
        <v>+/-</v>
      </c>
      <c r="D18" s="4">
        <f ca="1">INDIRECT("'"&amp;$H18&amp;"'!$H$15")</f>
        <v>0.20835556148084936</v>
      </c>
      <c r="E18" s="18"/>
      <c r="F18" s="19" t="s">
        <v>62</v>
      </c>
      <c r="G18" s="20"/>
      <c r="H18" s="1" t="s">
        <v>69</v>
      </c>
    </row>
    <row r="19" spans="1:8" x14ac:dyDescent="0.25">
      <c r="A19" s="12" t="s">
        <v>59</v>
      </c>
      <c r="B19" s="13">
        <f ca="1">INDIRECT("'"&amp;$H19&amp;"'!$H$14")</f>
        <v>3.0737000000000001</v>
      </c>
      <c r="C19" s="14" t="str">
        <f t="shared" si="0"/>
        <v>+/-</v>
      </c>
      <c r="D19" s="15">
        <f ca="1">INDIRECT("'"&amp;$H19&amp;"'!$H$15")</f>
        <v>3.4736292260401126E-2</v>
      </c>
      <c r="E19" s="13">
        <f ca="1">B18/B19</f>
        <v>0.86527637700491267</v>
      </c>
      <c r="F19" s="24" t="str">
        <f t="shared" ref="F19:F21" si="4">"+/-"</f>
        <v>+/-</v>
      </c>
      <c r="G19" s="16">
        <f ca="1">E19*SQRT(D18/B18 * D18/B18 + D19/B19 *D19/B19)</f>
        <v>6.848824227409446E-2</v>
      </c>
      <c r="H19" s="1" t="s">
        <v>70</v>
      </c>
    </row>
    <row r="20" spans="1:8" x14ac:dyDescent="0.25">
      <c r="A20" s="12" t="s">
        <v>60</v>
      </c>
      <c r="B20" s="7">
        <f ca="1">INDIRECT("'"&amp;$H20&amp;"'!$H$14")</f>
        <v>3.0005000000000002</v>
      </c>
      <c r="C20" s="8" t="str">
        <f t="shared" si="0"/>
        <v>+/-</v>
      </c>
      <c r="D20" s="10">
        <f ca="1">INDIRECT("'"&amp;$H20&amp;"'!$H$15")</f>
        <v>3.2524606069866534E-2</v>
      </c>
      <c r="E20" s="21">
        <f ca="1">B18/B20</f>
        <v>0.88638560239960007</v>
      </c>
      <c r="F20" s="8" t="str">
        <f t="shared" si="4"/>
        <v>+/-</v>
      </c>
      <c r="G20" s="9">
        <f ca="1">E20*SQRT(D18/B18 * D18/B18 + D20/B20 *D20/B20)</f>
        <v>7.0101852055079267E-2</v>
      </c>
      <c r="H20" s="1" t="s">
        <v>71</v>
      </c>
    </row>
    <row r="21" spans="1:8" x14ac:dyDescent="0.25">
      <c r="A21" s="1" t="s">
        <v>247</v>
      </c>
      <c r="B21" s="7">
        <f ca="1">INDIRECT("'"&amp;$H21&amp;"'!$H$14")</f>
        <v>0.56589999999999996</v>
      </c>
      <c r="C21" s="8" t="str">
        <f t="shared" si="0"/>
        <v>+/-</v>
      </c>
      <c r="D21" s="10">
        <f ca="1">INDIRECT("'"&amp;$H21&amp;"'!$H$15")</f>
        <v>0.24594367241301421</v>
      </c>
      <c r="E21" s="21">
        <f ca="1">B18/B21</f>
        <v>4.6997702774341761</v>
      </c>
      <c r="F21" s="8" t="str">
        <f t="shared" si="4"/>
        <v>+/-</v>
      </c>
      <c r="G21" s="9">
        <f ca="1">E21*SQRT(D18/B18 * D18/B18 + D21/B21 *D21/B21)</f>
        <v>2.0754681932003898</v>
      </c>
      <c r="H21" s="1" t="s">
        <v>248</v>
      </c>
    </row>
    <row r="22" spans="1:8" x14ac:dyDescent="0.25">
      <c r="A22" s="25" t="s">
        <v>66</v>
      </c>
      <c r="B22" s="26"/>
      <c r="C22" s="26"/>
      <c r="D22" s="26"/>
      <c r="E22" s="26"/>
      <c r="F22" s="26"/>
      <c r="G22" s="27"/>
    </row>
    <row r="23" spans="1:8" x14ac:dyDescent="0.25">
      <c r="A23" s="17" t="s">
        <v>58</v>
      </c>
      <c r="B23" s="22">
        <f ca="1">INDIRECT("'"&amp;$H3&amp;"'!$J$14")</f>
        <v>8.5018999999999991</v>
      </c>
      <c r="C23" s="19" t="str">
        <f t="shared" ref="C23:C41" si="5">"+/-"</f>
        <v>+/-</v>
      </c>
      <c r="D23" s="23">
        <f ca="1">INDIRECT("'"&amp;$H3&amp;"'!$J$15")</f>
        <v>0.14267757357062091</v>
      </c>
      <c r="E23" s="5"/>
      <c r="F23" s="3" t="s">
        <v>62</v>
      </c>
      <c r="G23" s="6"/>
    </row>
    <row r="24" spans="1:8" x14ac:dyDescent="0.25">
      <c r="A24" s="17" t="s">
        <v>59</v>
      </c>
      <c r="B24" s="13">
        <f ca="1">INDIRECT("'"&amp;$H4&amp;"'!$J$14")</f>
        <v>5.7920999999999996</v>
      </c>
      <c r="C24" s="14" t="str">
        <f t="shared" si="5"/>
        <v>+/-</v>
      </c>
      <c r="D24" s="16">
        <f ca="1">INDIRECT("'"&amp;$H4&amp;"'!$J$15")</f>
        <v>2.7569729777420691E-2</v>
      </c>
      <c r="E24" s="13">
        <f ca="1">B23/B24</f>
        <v>1.4678441325253362</v>
      </c>
      <c r="F24" s="24" t="str">
        <f t="shared" ref="F24:F26" si="6">"+/-"</f>
        <v>+/-</v>
      </c>
      <c r="G24" s="16">
        <f ca="1">E24*SQRT(D23/B23 * D23/B23 + D24/B24 *D24/B24)</f>
        <v>2.5604808515199775E-2</v>
      </c>
    </row>
    <row r="25" spans="1:8" x14ac:dyDescent="0.25">
      <c r="A25" s="17" t="s">
        <v>60</v>
      </c>
      <c r="B25" s="21">
        <f ca="1">INDIRECT("'"&amp;$H5&amp;"'!$J$14")</f>
        <v>5.2664</v>
      </c>
      <c r="C25" s="8" t="str">
        <f t="shared" si="5"/>
        <v>+/-</v>
      </c>
      <c r="D25" s="9">
        <f ca="1">INDIRECT("'"&amp;$H5&amp;"'!$J$15")</f>
        <v>4.8116940883643003E-2</v>
      </c>
      <c r="E25" s="21">
        <f ca="1">B23/B25</f>
        <v>1.6143665502050735</v>
      </c>
      <c r="F25" s="8" t="str">
        <f t="shared" si="6"/>
        <v>+/-</v>
      </c>
      <c r="G25" s="9">
        <f ca="1">E25*SQRT(D23/B23 * D23/B23 + D25/B25 *D25/B25)</f>
        <v>3.0846976736861591E-2</v>
      </c>
    </row>
    <row r="26" spans="1:8" x14ac:dyDescent="0.25">
      <c r="A26" s="1" t="s">
        <v>247</v>
      </c>
      <c r="B26" s="21">
        <f ca="1">INDIRECT("'"&amp;$H6&amp;"'!$J$14")</f>
        <v>1.0738999999999999</v>
      </c>
      <c r="C26" s="8" t="str">
        <f t="shared" si="5"/>
        <v>+/-</v>
      </c>
      <c r="D26" s="9">
        <f ca="1">INDIRECT("'"&amp;$H6&amp;"'!$J$15")</f>
        <v>0.43161799082058705</v>
      </c>
      <c r="E26" s="21">
        <f ca="1">B23/B26</f>
        <v>7.9168451438681444</v>
      </c>
      <c r="F26" s="8" t="str">
        <f t="shared" si="6"/>
        <v>+/-</v>
      </c>
      <c r="G26" s="9">
        <f ca="1">E26*SQRT(D23/B23 * D23/B23 + D26/B26 *D26/B26)</f>
        <v>3.1846822030871142</v>
      </c>
    </row>
    <row r="27" spans="1:8" x14ac:dyDescent="0.25">
      <c r="A27" s="25" t="s">
        <v>67</v>
      </c>
      <c r="B27" s="26"/>
      <c r="C27" s="26"/>
      <c r="D27" s="26"/>
      <c r="E27" s="26"/>
      <c r="F27" s="26"/>
      <c r="G27" s="27"/>
    </row>
    <row r="28" spans="1:8" x14ac:dyDescent="0.25">
      <c r="A28" s="17" t="s">
        <v>58</v>
      </c>
      <c r="B28" s="22">
        <f ca="1">INDIRECT("'"&amp;$H8&amp;"'!$L$14")</f>
        <v>11.7219</v>
      </c>
      <c r="C28" s="19" t="str">
        <f t="shared" si="5"/>
        <v>+/-</v>
      </c>
      <c r="D28" s="23">
        <f ca="1">INDIRECT("'"&amp;$H8&amp;"'!$L$15")</f>
        <v>0.7639592201158385</v>
      </c>
      <c r="E28" s="5"/>
      <c r="F28" s="3" t="s">
        <v>62</v>
      </c>
      <c r="G28" s="6"/>
    </row>
    <row r="29" spans="1:8" x14ac:dyDescent="0.25">
      <c r="A29" s="17" t="s">
        <v>59</v>
      </c>
      <c r="B29" s="13">
        <f ca="1">INDIRECT("'"&amp;$H9&amp;"'!$L$14")</f>
        <v>7.5399000000000003</v>
      </c>
      <c r="C29" s="14" t="str">
        <f t="shared" si="5"/>
        <v>+/-</v>
      </c>
      <c r="D29" s="16">
        <f ca="1">INDIRECT("'"&amp;$H9&amp;"'!$L$15")</f>
        <v>2.5220824728783061E-2</v>
      </c>
      <c r="E29" s="13">
        <f ca="1">B28/B29</f>
        <v>1.5546492659053832</v>
      </c>
      <c r="F29" s="24" t="str">
        <f t="shared" ref="F29:F31" si="7">"+/-"</f>
        <v>+/-</v>
      </c>
      <c r="G29" s="16">
        <f ca="1">E29*SQRT(D28/B28 * D28/B28 + D29/B29 *D29/B29)</f>
        <v>0.10145555722182575</v>
      </c>
    </row>
    <row r="30" spans="1:8" x14ac:dyDescent="0.25">
      <c r="A30" s="17" t="s">
        <v>60</v>
      </c>
      <c r="B30" s="21">
        <f ca="1">INDIRECT("'"&amp;$H10&amp;"'!$L$14")</f>
        <v>7.0972000000000008</v>
      </c>
      <c r="C30" s="8" t="str">
        <f t="shared" si="5"/>
        <v>+/-</v>
      </c>
      <c r="D30" s="9">
        <f ca="1">INDIRECT("'"&amp;$H10&amp;"'!$L$15")</f>
        <v>2.7830918058878423E-2</v>
      </c>
      <c r="E30" s="21">
        <f ca="1">B28/B30</f>
        <v>1.6516231753367523</v>
      </c>
      <c r="F30" s="8" t="str">
        <f t="shared" si="7"/>
        <v>+/-</v>
      </c>
      <c r="G30" s="9">
        <f ca="1">E30*SQRT(D28/B28 * D28/B28 + D30/B30 *D30/B30)</f>
        <v>0.10783700986306023</v>
      </c>
    </row>
    <row r="31" spans="1:8" x14ac:dyDescent="0.25">
      <c r="A31" s="1" t="s">
        <v>247</v>
      </c>
      <c r="B31" s="21">
        <f ca="1">INDIRECT("'"&amp;$H11&amp;"'!$L$14")</f>
        <v>3.3696999999999995</v>
      </c>
      <c r="C31" s="8" t="str">
        <f t="shared" si="5"/>
        <v>+/-</v>
      </c>
      <c r="D31" s="9">
        <f ca="1">INDIRECT("'"&amp;$H11&amp;"'!$L$15")</f>
        <v>0.84160026734786786</v>
      </c>
      <c r="E31" s="21">
        <f ca="1">B28/B31</f>
        <v>3.4786182746238543</v>
      </c>
      <c r="F31" s="8" t="str">
        <f t="shared" si="7"/>
        <v>+/-</v>
      </c>
      <c r="G31" s="9">
        <f ca="1">E31*SQRT(D28/B28 * D28/B28 + D31/B31 *D31/B31)</f>
        <v>0.89789662116139402</v>
      </c>
    </row>
    <row r="32" spans="1:8" x14ac:dyDescent="0.25">
      <c r="A32" s="25" t="s">
        <v>68</v>
      </c>
      <c r="B32" s="26"/>
      <c r="C32" s="26"/>
      <c r="D32" s="26"/>
      <c r="E32" s="26"/>
      <c r="F32" s="26"/>
      <c r="G32" s="27"/>
    </row>
    <row r="33" spans="1:7" x14ac:dyDescent="0.25">
      <c r="A33" s="17" t="s">
        <v>58</v>
      </c>
      <c r="B33" s="22">
        <f ca="1">INDIRECT("'"&amp;$H13&amp;"'!$N$14")</f>
        <v>35.942799999999998</v>
      </c>
      <c r="C33" s="19" t="str">
        <f t="shared" si="5"/>
        <v>+/-</v>
      </c>
      <c r="D33" s="23">
        <f ca="1">INDIRECT("'"&amp;$H13&amp;"'!$N$15")</f>
        <v>1.2379712274523995</v>
      </c>
      <c r="E33" s="5"/>
      <c r="F33" s="3" t="s">
        <v>62</v>
      </c>
      <c r="G33" s="6"/>
    </row>
    <row r="34" spans="1:7" x14ac:dyDescent="0.25">
      <c r="A34" s="17" t="s">
        <v>59</v>
      </c>
      <c r="B34" s="13">
        <f ca="1">INDIRECT("'"&amp;$H14&amp;"'!$N$14")</f>
        <v>18.848299999999998</v>
      </c>
      <c r="C34" s="14" t="str">
        <f t="shared" si="5"/>
        <v>+/-</v>
      </c>
      <c r="D34" s="16">
        <f ca="1">INDIRECT("'"&amp;$H14&amp;"'!$N$15")</f>
        <v>1.5996080801246282</v>
      </c>
      <c r="E34" s="13">
        <f ca="1">B33/B34</f>
        <v>1.9069518205885942</v>
      </c>
      <c r="F34" s="24" t="str">
        <f t="shared" ref="F34:F36" si="8">"+/-"</f>
        <v>+/-</v>
      </c>
      <c r="G34" s="16">
        <f ca="1">E34*SQRT(D33/B33 * D33/B33 + D34/B34 *D34/B34)</f>
        <v>0.17465846482478267</v>
      </c>
    </row>
    <row r="35" spans="1:7" x14ac:dyDescent="0.25">
      <c r="A35" s="17" t="s">
        <v>60</v>
      </c>
      <c r="B35" s="21">
        <f ca="1">INDIRECT("'"&amp;$H15&amp;"'!$N$14")</f>
        <v>15.8094</v>
      </c>
      <c r="C35" s="8" t="str">
        <f t="shared" si="5"/>
        <v>+/-</v>
      </c>
      <c r="D35" s="9">
        <f ca="1">INDIRECT("'"&amp;$H15&amp;"'!$N$15")</f>
        <v>7.123510370596764E-2</v>
      </c>
      <c r="E35" s="21">
        <f ca="1">B33/B35</f>
        <v>2.2735081660278063</v>
      </c>
      <c r="F35" s="8" t="str">
        <f t="shared" si="8"/>
        <v>+/-</v>
      </c>
      <c r="G35" s="9">
        <f ca="1">E35*SQRT(D33/B33 * D33/B33 + D35/B35 *D35/B35)</f>
        <v>7.8973257286352211E-2</v>
      </c>
    </row>
    <row r="36" spans="1:7" x14ac:dyDescent="0.25">
      <c r="A36" s="1" t="s">
        <v>247</v>
      </c>
      <c r="B36" s="21">
        <f ca="1">INDIRECT("'"&amp;$H16&amp;"'!$N$14")</f>
        <v>4.5911999999999997</v>
      </c>
      <c r="C36" s="8" t="str">
        <f t="shared" si="5"/>
        <v>+/-</v>
      </c>
      <c r="D36" s="9">
        <f ca="1">INDIRECT("'"&amp;$H16&amp;"'!$N$15")</f>
        <v>0.74144423930596304</v>
      </c>
      <c r="E36" s="21">
        <f ca="1">B33/B36</f>
        <v>7.8286286809548704</v>
      </c>
      <c r="F36" s="8" t="str">
        <f t="shared" si="8"/>
        <v>+/-</v>
      </c>
      <c r="G36" s="9">
        <f ca="1">E36*SQRT(D33/B33 * D33/B33 + D36/B36 *D36/B36)</f>
        <v>1.292699005376825</v>
      </c>
    </row>
    <row r="37" spans="1:7" x14ac:dyDescent="0.25">
      <c r="A37" s="25" t="s">
        <v>68</v>
      </c>
      <c r="B37" s="26"/>
      <c r="C37" s="26"/>
      <c r="D37" s="26"/>
      <c r="E37" s="26"/>
      <c r="F37" s="26"/>
      <c r="G37" s="27"/>
    </row>
    <row r="38" spans="1:7" x14ac:dyDescent="0.25">
      <c r="A38" s="17" t="s">
        <v>58</v>
      </c>
      <c r="B38" s="22">
        <f ca="1">INDIRECT("'"&amp;$H18&amp;"'!$P$14")</f>
        <v>47.568200000000004</v>
      </c>
      <c r="C38" s="19" t="str">
        <f t="shared" si="5"/>
        <v>+/-</v>
      </c>
      <c r="D38" s="23">
        <f ca="1">INDIRECT("'"&amp;$H18&amp;"'!$P$15")</f>
        <v>0.8553921673712005</v>
      </c>
      <c r="E38" s="5"/>
      <c r="F38" s="3" t="s">
        <v>62</v>
      </c>
      <c r="G38" s="6"/>
    </row>
    <row r="39" spans="1:7" x14ac:dyDescent="0.25">
      <c r="A39" s="17" t="s">
        <v>59</v>
      </c>
      <c r="B39" s="13">
        <f ca="1">INDIRECT("'"&amp;$H19&amp;"'!$P$14")</f>
        <v>25.123899999999999</v>
      </c>
      <c r="C39" s="14" t="str">
        <f t="shared" si="5"/>
        <v>+/-</v>
      </c>
      <c r="D39" s="16">
        <f ca="1">INDIRECT("'"&amp;$H19&amp;"'!$P$15")</f>
        <v>8.7287398861461946E-2</v>
      </c>
      <c r="E39" s="13">
        <f ca="1">B38/B39</f>
        <v>1.8933445842405043</v>
      </c>
      <c r="F39" s="24" t="str">
        <f t="shared" ref="F39:F41" si="9">"+/-"</f>
        <v>+/-</v>
      </c>
      <c r="G39" s="16">
        <f ca="1">E39*SQRT(D38/B38 * D38/B38 + D39/B39 *D39/B39)</f>
        <v>3.4676576337225103E-2</v>
      </c>
    </row>
    <row r="40" spans="1:7" x14ac:dyDescent="0.25">
      <c r="A40" s="17" t="s">
        <v>60</v>
      </c>
      <c r="B40" s="21">
        <f ca="1">INDIRECT("'"&amp;$H20&amp;"'!$P$14")</f>
        <v>23.071499999999997</v>
      </c>
      <c r="C40" s="8" t="str">
        <f t="shared" si="5"/>
        <v>+/-</v>
      </c>
      <c r="D40" s="9">
        <f ca="1">INDIRECT("'"&amp;$H20&amp;"'!$P$15")</f>
        <v>0.12859801709202201</v>
      </c>
      <c r="E40" s="21">
        <f ca="1">B38/B40</f>
        <v>2.0617731833647577</v>
      </c>
      <c r="F40" s="8" t="str">
        <f t="shared" si="9"/>
        <v>+/-</v>
      </c>
      <c r="G40" s="9">
        <f ca="1">E40*SQRT(D38/B38 * D38/B38 + D40/B40 *D40/B40)</f>
        <v>3.8815929057232676E-2</v>
      </c>
    </row>
    <row r="41" spans="1:7" x14ac:dyDescent="0.25">
      <c r="A41" s="12" t="s">
        <v>247</v>
      </c>
      <c r="B41" s="21">
        <f ca="1">INDIRECT("'"&amp;$H21&amp;"'!$P$14")</f>
        <v>13.474800000000002</v>
      </c>
      <c r="C41" s="8" t="str">
        <f t="shared" si="5"/>
        <v>+/-</v>
      </c>
      <c r="D41" s="9">
        <f ca="1">INDIRECT("'"&amp;$H21&amp;"'!$P$15")</f>
        <v>1.1645155902777775</v>
      </c>
      <c r="E41" s="21">
        <f ca="1">B38/B41</f>
        <v>3.530160002374803</v>
      </c>
      <c r="F41" s="8" t="str">
        <f t="shared" si="9"/>
        <v>+/-</v>
      </c>
      <c r="G41" s="9">
        <f ca="1">E41*SQRT(D38/B38 * D38/B38 + D41/B41 *D41/B41)</f>
        <v>0.31161704885222413</v>
      </c>
    </row>
  </sheetData>
  <mergeCells count="12">
    <mergeCell ref="A32:G32"/>
    <mergeCell ref="A37:G37"/>
    <mergeCell ref="A12:G12"/>
    <mergeCell ref="J1:L1"/>
    <mergeCell ref="M1:O1"/>
    <mergeCell ref="A22:G22"/>
    <mergeCell ref="B1:D1"/>
    <mergeCell ref="E1:G1"/>
    <mergeCell ref="A2:G2"/>
    <mergeCell ref="A7:G7"/>
    <mergeCell ref="A17:G17"/>
    <mergeCell ref="A27:G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L30" sqref="L30"/>
    </sheetView>
  </sheetViews>
  <sheetFormatPr defaultRowHeight="15" x14ac:dyDescent="0.25"/>
  <sheetData>
    <row r="1" spans="1:23" x14ac:dyDescent="0.25">
      <c r="A1" t="s">
        <v>6</v>
      </c>
    </row>
    <row r="2" spans="1:23" x14ac:dyDescent="0.25">
      <c r="A2" t="s">
        <v>7</v>
      </c>
      <c r="D2" t="s">
        <v>8</v>
      </c>
      <c r="G2" t="s">
        <v>11</v>
      </c>
      <c r="J2" t="s">
        <v>12</v>
      </c>
      <c r="M2" t="s">
        <v>13</v>
      </c>
      <c r="P2" t="s">
        <v>14</v>
      </c>
      <c r="S2" t="s">
        <v>15</v>
      </c>
      <c r="V2" t="s">
        <v>16</v>
      </c>
    </row>
    <row r="4" spans="1:23" x14ac:dyDescent="0.25">
      <c r="A4" t="s">
        <v>0</v>
      </c>
      <c r="B4" t="s">
        <v>249</v>
      </c>
      <c r="D4" t="s">
        <v>0</v>
      </c>
      <c r="E4" t="s">
        <v>260</v>
      </c>
      <c r="G4" t="s">
        <v>0</v>
      </c>
      <c r="H4" t="s">
        <v>274</v>
      </c>
      <c r="J4" t="s">
        <v>0</v>
      </c>
      <c r="K4" t="s">
        <v>288</v>
      </c>
      <c r="M4" t="s">
        <v>0</v>
      </c>
      <c r="N4" t="s">
        <v>305</v>
      </c>
      <c r="P4" t="s">
        <v>0</v>
      </c>
      <c r="Q4" t="s">
        <v>326</v>
      </c>
      <c r="S4" t="s">
        <v>0</v>
      </c>
      <c r="T4" t="s">
        <v>350</v>
      </c>
      <c r="V4" t="s">
        <v>0</v>
      </c>
      <c r="W4" t="s">
        <v>374</v>
      </c>
    </row>
    <row r="5" spans="1:23" x14ac:dyDescent="0.25">
      <c r="A5" t="s">
        <v>1</v>
      </c>
      <c r="B5" t="s">
        <v>250</v>
      </c>
      <c r="D5" t="s">
        <v>1</v>
      </c>
      <c r="E5" t="s">
        <v>261</v>
      </c>
      <c r="G5" t="s">
        <v>1</v>
      </c>
      <c r="H5" t="s">
        <v>275</v>
      </c>
      <c r="J5" t="s">
        <v>1</v>
      </c>
      <c r="K5" t="s">
        <v>289</v>
      </c>
      <c r="M5" t="s">
        <v>1</v>
      </c>
      <c r="N5" t="s">
        <v>306</v>
      </c>
      <c r="P5" t="s">
        <v>1</v>
      </c>
      <c r="Q5" t="s">
        <v>327</v>
      </c>
      <c r="S5" t="s">
        <v>1</v>
      </c>
      <c r="T5" t="s">
        <v>351</v>
      </c>
      <c r="V5" t="s">
        <v>1</v>
      </c>
      <c r="W5" t="s">
        <v>375</v>
      </c>
    </row>
    <row r="6" spans="1:23" x14ac:dyDescent="0.25">
      <c r="A6" t="s">
        <v>2</v>
      </c>
      <c r="B6" t="s">
        <v>3</v>
      </c>
      <c r="D6" t="s">
        <v>2</v>
      </c>
      <c r="E6" t="s">
        <v>5</v>
      </c>
      <c r="G6" t="s">
        <v>2</v>
      </c>
      <c r="H6" t="s">
        <v>255</v>
      </c>
      <c r="J6" t="s">
        <v>2</v>
      </c>
      <c r="K6" t="s">
        <v>17</v>
      </c>
      <c r="M6" t="s">
        <v>2</v>
      </c>
      <c r="N6" t="s">
        <v>21</v>
      </c>
      <c r="P6" t="s">
        <v>2</v>
      </c>
      <c r="Q6" t="s">
        <v>309</v>
      </c>
      <c r="S6" t="s">
        <v>2</v>
      </c>
      <c r="T6" t="s">
        <v>352</v>
      </c>
      <c r="V6" t="s">
        <v>2</v>
      </c>
      <c r="W6" t="s">
        <v>268</v>
      </c>
    </row>
    <row r="8" spans="1:23" x14ac:dyDescent="0.25">
      <c r="A8" t="s">
        <v>0</v>
      </c>
      <c r="B8" t="s">
        <v>251</v>
      </c>
      <c r="D8" t="s">
        <v>0</v>
      </c>
      <c r="E8" t="s">
        <v>262</v>
      </c>
      <c r="G8" t="s">
        <v>0</v>
      </c>
      <c r="H8" t="s">
        <v>276</v>
      </c>
      <c r="J8" t="s">
        <v>0</v>
      </c>
      <c r="K8" t="s">
        <v>290</v>
      </c>
      <c r="M8" t="s">
        <v>0</v>
      </c>
      <c r="N8" t="s">
        <v>307</v>
      </c>
      <c r="P8" t="s">
        <v>0</v>
      </c>
      <c r="Q8" t="s">
        <v>328</v>
      </c>
      <c r="S8" t="s">
        <v>0</v>
      </c>
      <c r="T8" t="s">
        <v>353</v>
      </c>
      <c r="V8" t="s">
        <v>0</v>
      </c>
      <c r="W8" t="s">
        <v>376</v>
      </c>
    </row>
    <row r="9" spans="1:23" x14ac:dyDescent="0.25">
      <c r="A9" t="s">
        <v>1</v>
      </c>
      <c r="B9" t="s">
        <v>252</v>
      </c>
      <c r="D9" t="s">
        <v>1</v>
      </c>
      <c r="E9" t="s">
        <v>263</v>
      </c>
      <c r="G9" t="s">
        <v>1</v>
      </c>
      <c r="H9" t="s">
        <v>277</v>
      </c>
      <c r="J9" t="s">
        <v>1</v>
      </c>
      <c r="K9" t="s">
        <v>289</v>
      </c>
      <c r="M9" t="s">
        <v>1</v>
      </c>
      <c r="N9" t="s">
        <v>308</v>
      </c>
      <c r="P9" t="s">
        <v>1</v>
      </c>
      <c r="Q9" t="s">
        <v>329</v>
      </c>
      <c r="S9" t="s">
        <v>1</v>
      </c>
      <c r="T9" t="s">
        <v>354</v>
      </c>
      <c r="V9" t="s">
        <v>1</v>
      </c>
      <c r="W9" t="s">
        <v>377</v>
      </c>
    </row>
    <row r="10" spans="1:23" x14ac:dyDescent="0.25">
      <c r="A10" t="s">
        <v>2</v>
      </c>
      <c r="B10" t="s">
        <v>5</v>
      </c>
      <c r="D10" t="s">
        <v>2</v>
      </c>
      <c r="E10" t="s">
        <v>5</v>
      </c>
      <c r="G10" t="s">
        <v>2</v>
      </c>
      <c r="H10" t="s">
        <v>4</v>
      </c>
      <c r="J10" t="s">
        <v>2</v>
      </c>
      <c r="K10" t="s">
        <v>22</v>
      </c>
      <c r="M10" t="s">
        <v>2</v>
      </c>
      <c r="N10" t="s">
        <v>309</v>
      </c>
      <c r="P10" t="s">
        <v>2</v>
      </c>
      <c r="Q10" t="s">
        <v>76</v>
      </c>
      <c r="S10" t="s">
        <v>2</v>
      </c>
      <c r="T10" t="s">
        <v>31</v>
      </c>
      <c r="V10" t="s">
        <v>2</v>
      </c>
      <c r="W10" t="s">
        <v>378</v>
      </c>
    </row>
    <row r="12" spans="1:23" x14ac:dyDescent="0.25">
      <c r="A12" t="s">
        <v>0</v>
      </c>
      <c r="B12" t="s">
        <v>253</v>
      </c>
      <c r="D12" t="s">
        <v>0</v>
      </c>
      <c r="E12" t="s">
        <v>264</v>
      </c>
      <c r="G12" t="s">
        <v>0</v>
      </c>
      <c r="H12" t="s">
        <v>274</v>
      </c>
      <c r="J12" t="s">
        <v>0</v>
      </c>
      <c r="K12" t="s">
        <v>291</v>
      </c>
      <c r="M12" t="s">
        <v>0</v>
      </c>
      <c r="N12" t="s">
        <v>310</v>
      </c>
      <c r="P12" t="s">
        <v>0</v>
      </c>
      <c r="Q12" t="s">
        <v>330</v>
      </c>
      <c r="S12" t="s">
        <v>0</v>
      </c>
      <c r="T12" t="s">
        <v>355</v>
      </c>
      <c r="V12" t="s">
        <v>0</v>
      </c>
      <c r="W12" t="s">
        <v>379</v>
      </c>
    </row>
    <row r="13" spans="1:23" x14ac:dyDescent="0.25">
      <c r="A13" t="s">
        <v>1</v>
      </c>
      <c r="B13" t="s">
        <v>45</v>
      </c>
      <c r="D13" t="s">
        <v>1</v>
      </c>
      <c r="E13" t="s">
        <v>265</v>
      </c>
      <c r="G13" t="s">
        <v>1</v>
      </c>
      <c r="H13" t="s">
        <v>278</v>
      </c>
      <c r="J13" t="s">
        <v>1</v>
      </c>
      <c r="K13" t="s">
        <v>292</v>
      </c>
      <c r="M13" t="s">
        <v>1</v>
      </c>
      <c r="N13" t="s">
        <v>311</v>
      </c>
      <c r="P13" t="s">
        <v>1</v>
      </c>
      <c r="Q13" t="s">
        <v>331</v>
      </c>
      <c r="S13" t="s">
        <v>1</v>
      </c>
      <c r="T13" t="s">
        <v>356</v>
      </c>
      <c r="V13" t="s">
        <v>1</v>
      </c>
      <c r="W13" t="s">
        <v>380</v>
      </c>
    </row>
    <row r="14" spans="1:23" x14ac:dyDescent="0.25">
      <c r="A14" t="s">
        <v>2</v>
      </c>
      <c r="B14" t="s">
        <v>5</v>
      </c>
      <c r="D14" t="s">
        <v>2</v>
      </c>
      <c r="E14" t="s">
        <v>4</v>
      </c>
      <c r="G14" t="s">
        <v>2</v>
      </c>
      <c r="H14" t="s">
        <v>3</v>
      </c>
      <c r="J14" t="s">
        <v>2</v>
      </c>
      <c r="K14" t="s">
        <v>18</v>
      </c>
      <c r="M14" t="s">
        <v>2</v>
      </c>
      <c r="N14" t="s">
        <v>24</v>
      </c>
      <c r="P14" t="s">
        <v>2</v>
      </c>
      <c r="Q14" t="s">
        <v>332</v>
      </c>
      <c r="S14" t="s">
        <v>2</v>
      </c>
      <c r="T14" t="s">
        <v>30</v>
      </c>
      <c r="V14" t="s">
        <v>2</v>
      </c>
      <c r="W14" t="s">
        <v>381</v>
      </c>
    </row>
    <row r="16" spans="1:23" x14ac:dyDescent="0.25">
      <c r="A16" t="s">
        <v>0</v>
      </c>
      <c r="B16" t="s">
        <v>38</v>
      </c>
      <c r="D16" t="s">
        <v>0</v>
      </c>
      <c r="E16" t="s">
        <v>266</v>
      </c>
      <c r="G16" t="s">
        <v>0</v>
      </c>
      <c r="H16" t="s">
        <v>279</v>
      </c>
      <c r="J16" t="s">
        <v>0</v>
      </c>
      <c r="K16" t="s">
        <v>293</v>
      </c>
      <c r="M16" t="s">
        <v>0</v>
      </c>
      <c r="N16" t="s">
        <v>312</v>
      </c>
      <c r="P16" t="s">
        <v>0</v>
      </c>
      <c r="Q16" t="s">
        <v>333</v>
      </c>
      <c r="S16" t="s">
        <v>0</v>
      </c>
      <c r="T16" t="s">
        <v>357</v>
      </c>
      <c r="V16" t="s">
        <v>0</v>
      </c>
      <c r="W16" t="s">
        <v>382</v>
      </c>
    </row>
    <row r="17" spans="1:23" x14ac:dyDescent="0.25">
      <c r="A17" t="s">
        <v>1</v>
      </c>
      <c r="B17" t="s">
        <v>47</v>
      </c>
      <c r="D17" t="s">
        <v>1</v>
      </c>
      <c r="E17" t="s">
        <v>267</v>
      </c>
      <c r="G17" t="s">
        <v>1</v>
      </c>
      <c r="H17" t="s">
        <v>280</v>
      </c>
      <c r="J17" t="s">
        <v>1</v>
      </c>
      <c r="K17" t="s">
        <v>292</v>
      </c>
      <c r="M17" t="s">
        <v>1</v>
      </c>
      <c r="N17" t="s">
        <v>313</v>
      </c>
      <c r="P17" t="s">
        <v>1</v>
      </c>
      <c r="Q17" t="s">
        <v>334</v>
      </c>
      <c r="S17" t="s">
        <v>1</v>
      </c>
      <c r="T17" t="s">
        <v>358</v>
      </c>
      <c r="V17" t="s">
        <v>1</v>
      </c>
      <c r="W17" t="s">
        <v>383</v>
      </c>
    </row>
    <row r="18" spans="1:23" x14ac:dyDescent="0.25">
      <c r="A18" t="s">
        <v>2</v>
      </c>
      <c r="B18" t="s">
        <v>4</v>
      </c>
      <c r="D18" t="s">
        <v>2</v>
      </c>
      <c r="E18" t="s">
        <v>3</v>
      </c>
      <c r="G18" t="s">
        <v>2</v>
      </c>
      <c r="H18" t="s">
        <v>255</v>
      </c>
      <c r="J18" t="s">
        <v>2</v>
      </c>
      <c r="K18" t="s">
        <v>294</v>
      </c>
      <c r="M18" t="s">
        <v>2</v>
      </c>
      <c r="N18" t="s">
        <v>81</v>
      </c>
      <c r="P18" t="s">
        <v>2</v>
      </c>
      <c r="Q18" t="s">
        <v>335</v>
      </c>
      <c r="S18" t="s">
        <v>2</v>
      </c>
      <c r="T18" t="s">
        <v>156</v>
      </c>
      <c r="V18" t="s">
        <v>2</v>
      </c>
      <c r="W18" t="s">
        <v>384</v>
      </c>
    </row>
    <row r="20" spans="1:23" x14ac:dyDescent="0.25">
      <c r="A20" t="s">
        <v>0</v>
      </c>
      <c r="B20" t="s">
        <v>251</v>
      </c>
      <c r="D20" t="s">
        <v>0</v>
      </c>
      <c r="E20" t="s">
        <v>262</v>
      </c>
      <c r="G20" t="s">
        <v>0</v>
      </c>
      <c r="H20" t="s">
        <v>281</v>
      </c>
      <c r="J20" t="s">
        <v>0</v>
      </c>
      <c r="K20" t="s">
        <v>290</v>
      </c>
      <c r="M20" t="s">
        <v>0</v>
      </c>
      <c r="N20" t="s">
        <v>314</v>
      </c>
      <c r="P20" t="s">
        <v>0</v>
      </c>
      <c r="Q20" t="s">
        <v>336</v>
      </c>
      <c r="S20" t="s">
        <v>0</v>
      </c>
      <c r="T20" t="s">
        <v>359</v>
      </c>
      <c r="V20" t="s">
        <v>0</v>
      </c>
      <c r="W20" t="s">
        <v>385</v>
      </c>
    </row>
    <row r="21" spans="1:23" x14ac:dyDescent="0.25">
      <c r="A21" t="s">
        <v>1</v>
      </c>
      <c r="B21" t="s">
        <v>254</v>
      </c>
      <c r="D21" t="s">
        <v>1</v>
      </c>
      <c r="E21" t="s">
        <v>52</v>
      </c>
      <c r="G21" t="s">
        <v>1</v>
      </c>
      <c r="H21" t="s">
        <v>279</v>
      </c>
      <c r="J21" t="s">
        <v>1</v>
      </c>
      <c r="K21" t="s">
        <v>295</v>
      </c>
      <c r="M21" t="s">
        <v>1</v>
      </c>
      <c r="N21" t="s">
        <v>315</v>
      </c>
      <c r="P21" t="s">
        <v>1</v>
      </c>
      <c r="Q21" t="s">
        <v>334</v>
      </c>
      <c r="S21" t="s">
        <v>1</v>
      </c>
      <c r="T21" t="s">
        <v>360</v>
      </c>
      <c r="V21" t="s">
        <v>1</v>
      </c>
      <c r="W21" t="s">
        <v>386</v>
      </c>
    </row>
    <row r="22" spans="1:23" x14ac:dyDescent="0.25">
      <c r="A22" t="s">
        <v>2</v>
      </c>
      <c r="B22" t="s">
        <v>255</v>
      </c>
      <c r="D22" t="s">
        <v>2</v>
      </c>
      <c r="E22" t="s">
        <v>4</v>
      </c>
      <c r="G22" t="s">
        <v>2</v>
      </c>
      <c r="H22" t="s">
        <v>255</v>
      </c>
      <c r="J22" t="s">
        <v>2</v>
      </c>
      <c r="K22" t="s">
        <v>18</v>
      </c>
      <c r="M22" t="s">
        <v>2</v>
      </c>
      <c r="N22" t="s">
        <v>18</v>
      </c>
      <c r="P22" t="s">
        <v>2</v>
      </c>
      <c r="Q22" t="s">
        <v>337</v>
      </c>
      <c r="S22" t="s">
        <v>2</v>
      </c>
      <c r="T22" t="s">
        <v>31</v>
      </c>
      <c r="V22" t="s">
        <v>2</v>
      </c>
      <c r="W22" t="s">
        <v>39</v>
      </c>
    </row>
    <row r="24" spans="1:23" x14ac:dyDescent="0.25">
      <c r="A24" t="s">
        <v>0</v>
      </c>
      <c r="B24" t="s">
        <v>251</v>
      </c>
      <c r="D24" t="s">
        <v>0</v>
      </c>
      <c r="E24" t="s">
        <v>268</v>
      </c>
      <c r="G24" t="s">
        <v>0</v>
      </c>
      <c r="H24" t="s">
        <v>282</v>
      </c>
      <c r="J24" t="s">
        <v>0</v>
      </c>
      <c r="K24" t="s">
        <v>296</v>
      </c>
      <c r="M24" t="s">
        <v>0</v>
      </c>
      <c r="N24" t="s">
        <v>316</v>
      </c>
      <c r="P24" t="s">
        <v>0</v>
      </c>
      <c r="Q24" t="s">
        <v>338</v>
      </c>
      <c r="S24" t="s">
        <v>0</v>
      </c>
      <c r="T24" t="s">
        <v>361</v>
      </c>
      <c r="V24" t="s">
        <v>0</v>
      </c>
      <c r="W24" t="s">
        <v>387</v>
      </c>
    </row>
    <row r="25" spans="1:23" x14ac:dyDescent="0.25">
      <c r="A25" t="s">
        <v>1</v>
      </c>
      <c r="B25" t="s">
        <v>254</v>
      </c>
      <c r="D25" t="s">
        <v>1</v>
      </c>
      <c r="E25" t="s">
        <v>269</v>
      </c>
      <c r="G25" t="s">
        <v>1</v>
      </c>
      <c r="H25" t="s">
        <v>283</v>
      </c>
      <c r="J25" t="s">
        <v>1</v>
      </c>
      <c r="K25" t="s">
        <v>297</v>
      </c>
      <c r="M25" t="s">
        <v>1</v>
      </c>
      <c r="N25" t="s">
        <v>317</v>
      </c>
      <c r="P25" t="s">
        <v>1</v>
      </c>
      <c r="Q25" t="s">
        <v>339</v>
      </c>
      <c r="S25" t="s">
        <v>1</v>
      </c>
      <c r="T25" t="s">
        <v>362</v>
      </c>
      <c r="V25" t="s">
        <v>1</v>
      </c>
      <c r="W25" t="s">
        <v>388</v>
      </c>
    </row>
    <row r="26" spans="1:23" x14ac:dyDescent="0.25">
      <c r="A26" t="s">
        <v>2</v>
      </c>
      <c r="B26" t="s">
        <v>255</v>
      </c>
      <c r="D26" t="s">
        <v>2</v>
      </c>
      <c r="E26" t="s">
        <v>4</v>
      </c>
      <c r="G26" t="s">
        <v>2</v>
      </c>
      <c r="H26" t="s">
        <v>255</v>
      </c>
      <c r="J26" t="s">
        <v>2</v>
      </c>
      <c r="K26" t="s">
        <v>298</v>
      </c>
      <c r="M26" t="s">
        <v>2</v>
      </c>
      <c r="N26" t="s">
        <v>10</v>
      </c>
      <c r="P26" t="s">
        <v>2</v>
      </c>
      <c r="Q26" t="s">
        <v>28</v>
      </c>
      <c r="S26" t="s">
        <v>2</v>
      </c>
      <c r="T26" t="s">
        <v>363</v>
      </c>
      <c r="V26" t="s">
        <v>2</v>
      </c>
      <c r="W26" t="s">
        <v>389</v>
      </c>
    </row>
    <row r="28" spans="1:23" x14ac:dyDescent="0.25">
      <c r="A28" t="s">
        <v>0</v>
      </c>
      <c r="B28" t="s">
        <v>45</v>
      </c>
      <c r="D28" t="s">
        <v>0</v>
      </c>
      <c r="E28" t="s">
        <v>261</v>
      </c>
      <c r="G28" t="s">
        <v>0</v>
      </c>
      <c r="H28" t="s">
        <v>284</v>
      </c>
      <c r="J28" t="s">
        <v>0</v>
      </c>
      <c r="K28" t="s">
        <v>299</v>
      </c>
      <c r="M28" t="s">
        <v>0</v>
      </c>
      <c r="N28" t="s">
        <v>318</v>
      </c>
      <c r="P28" t="s">
        <v>0</v>
      </c>
      <c r="Q28" t="s">
        <v>340</v>
      </c>
      <c r="S28" t="s">
        <v>0</v>
      </c>
      <c r="T28" t="s">
        <v>364</v>
      </c>
      <c r="V28" t="s">
        <v>0</v>
      </c>
      <c r="W28" t="s">
        <v>390</v>
      </c>
    </row>
    <row r="29" spans="1:23" x14ac:dyDescent="0.25">
      <c r="A29" t="s">
        <v>1</v>
      </c>
      <c r="B29" t="s">
        <v>256</v>
      </c>
      <c r="D29" t="s">
        <v>1</v>
      </c>
      <c r="E29" t="s">
        <v>270</v>
      </c>
      <c r="G29" t="s">
        <v>1</v>
      </c>
      <c r="H29" t="s">
        <v>282</v>
      </c>
      <c r="J29" t="s">
        <v>1</v>
      </c>
      <c r="K29" t="s">
        <v>300</v>
      </c>
      <c r="M29" t="s">
        <v>1</v>
      </c>
      <c r="N29" t="s">
        <v>319</v>
      </c>
      <c r="P29" t="s">
        <v>1</v>
      </c>
      <c r="Q29" t="s">
        <v>327</v>
      </c>
      <c r="S29" t="s">
        <v>1</v>
      </c>
      <c r="T29" t="s">
        <v>365</v>
      </c>
      <c r="V29" t="s">
        <v>1</v>
      </c>
      <c r="W29" t="s">
        <v>391</v>
      </c>
    </row>
    <row r="30" spans="1:23" x14ac:dyDescent="0.25">
      <c r="A30" t="s">
        <v>2</v>
      </c>
      <c r="B30" t="s">
        <v>255</v>
      </c>
      <c r="D30" t="s">
        <v>2</v>
      </c>
      <c r="E30" t="s">
        <v>271</v>
      </c>
      <c r="G30" t="s">
        <v>2</v>
      </c>
      <c r="H30" t="s">
        <v>255</v>
      </c>
      <c r="J30" t="s">
        <v>2</v>
      </c>
      <c r="K30" t="s">
        <v>17</v>
      </c>
      <c r="M30" t="s">
        <v>2</v>
      </c>
      <c r="N30" t="s">
        <v>132</v>
      </c>
      <c r="P30" t="s">
        <v>2</v>
      </c>
      <c r="Q30" t="s">
        <v>341</v>
      </c>
      <c r="S30" t="s">
        <v>2</v>
      </c>
      <c r="T30" t="s">
        <v>366</v>
      </c>
      <c r="V30" t="s">
        <v>2</v>
      </c>
      <c r="W30" t="s">
        <v>392</v>
      </c>
    </row>
    <row r="32" spans="1:23" x14ac:dyDescent="0.25">
      <c r="A32" t="s">
        <v>0</v>
      </c>
      <c r="B32" t="s">
        <v>254</v>
      </c>
      <c r="D32" t="s">
        <v>0</v>
      </c>
      <c r="E32" t="s">
        <v>272</v>
      </c>
      <c r="G32" t="s">
        <v>0</v>
      </c>
      <c r="H32" t="s">
        <v>276</v>
      </c>
      <c r="J32" t="s">
        <v>0</v>
      </c>
      <c r="K32" t="s">
        <v>44</v>
      </c>
      <c r="M32" t="s">
        <v>0</v>
      </c>
      <c r="N32" t="s">
        <v>320</v>
      </c>
      <c r="P32" t="s">
        <v>0</v>
      </c>
      <c r="Q32" t="s">
        <v>342</v>
      </c>
      <c r="S32" t="s">
        <v>0</v>
      </c>
      <c r="T32" t="s">
        <v>367</v>
      </c>
      <c r="V32" t="s">
        <v>0</v>
      </c>
      <c r="W32" t="s">
        <v>393</v>
      </c>
    </row>
    <row r="33" spans="1:23" x14ac:dyDescent="0.25">
      <c r="A33" t="s">
        <v>1</v>
      </c>
      <c r="B33" t="s">
        <v>257</v>
      </c>
      <c r="D33" t="s">
        <v>1</v>
      </c>
      <c r="E33" t="s">
        <v>273</v>
      </c>
      <c r="G33" t="s">
        <v>1</v>
      </c>
      <c r="H33" t="s">
        <v>285</v>
      </c>
      <c r="J33" t="s">
        <v>1</v>
      </c>
      <c r="K33" t="s">
        <v>301</v>
      </c>
      <c r="M33" t="s">
        <v>1</v>
      </c>
      <c r="N33" t="s">
        <v>321</v>
      </c>
      <c r="P33" t="s">
        <v>1</v>
      </c>
      <c r="Q33" t="s">
        <v>343</v>
      </c>
      <c r="S33" t="s">
        <v>1</v>
      </c>
      <c r="T33" t="s">
        <v>368</v>
      </c>
      <c r="V33" t="s">
        <v>1</v>
      </c>
      <c r="W33" t="s">
        <v>394</v>
      </c>
    </row>
    <row r="34" spans="1:23" x14ac:dyDescent="0.25">
      <c r="A34" t="s">
        <v>2</v>
      </c>
      <c r="B34" t="s">
        <v>4</v>
      </c>
      <c r="D34" t="s">
        <v>2</v>
      </c>
      <c r="E34" t="s">
        <v>255</v>
      </c>
      <c r="G34" t="s">
        <v>2</v>
      </c>
      <c r="H34" t="s">
        <v>3</v>
      </c>
      <c r="J34" t="s">
        <v>2</v>
      </c>
      <c r="K34" t="s">
        <v>23</v>
      </c>
      <c r="M34" t="s">
        <v>2</v>
      </c>
      <c r="N34" t="s">
        <v>81</v>
      </c>
      <c r="P34" t="s">
        <v>2</v>
      </c>
      <c r="Q34" t="s">
        <v>344</v>
      </c>
      <c r="S34" t="s">
        <v>2</v>
      </c>
      <c r="T34" t="s">
        <v>369</v>
      </c>
      <c r="V34" t="s">
        <v>2</v>
      </c>
      <c r="W34" t="s">
        <v>395</v>
      </c>
    </row>
    <row r="36" spans="1:23" x14ac:dyDescent="0.25">
      <c r="A36" t="s">
        <v>0</v>
      </c>
      <c r="B36" t="s">
        <v>258</v>
      </c>
      <c r="D36" t="s">
        <v>0</v>
      </c>
      <c r="E36" t="s">
        <v>261</v>
      </c>
      <c r="G36" t="s">
        <v>0</v>
      </c>
      <c r="H36" t="s">
        <v>286</v>
      </c>
      <c r="J36" t="s">
        <v>0</v>
      </c>
      <c r="K36" t="s">
        <v>302</v>
      </c>
      <c r="M36" t="s">
        <v>0</v>
      </c>
      <c r="N36" t="s">
        <v>322</v>
      </c>
      <c r="P36" t="s">
        <v>0</v>
      </c>
      <c r="Q36" t="s">
        <v>345</v>
      </c>
      <c r="S36" t="s">
        <v>0</v>
      </c>
      <c r="T36" t="s">
        <v>370</v>
      </c>
      <c r="V36" t="s">
        <v>0</v>
      </c>
      <c r="W36" t="s">
        <v>396</v>
      </c>
    </row>
    <row r="37" spans="1:23" x14ac:dyDescent="0.25">
      <c r="A37" t="s">
        <v>1</v>
      </c>
      <c r="B37" t="s">
        <v>107</v>
      </c>
      <c r="D37" t="s">
        <v>1</v>
      </c>
      <c r="E37" t="s">
        <v>270</v>
      </c>
      <c r="G37" t="s">
        <v>1</v>
      </c>
      <c r="H37" t="s">
        <v>276</v>
      </c>
      <c r="J37" t="s">
        <v>1</v>
      </c>
      <c r="K37" t="s">
        <v>303</v>
      </c>
      <c r="M37" t="s">
        <v>1</v>
      </c>
      <c r="N37" t="s">
        <v>323</v>
      </c>
      <c r="P37" t="s">
        <v>1</v>
      </c>
      <c r="Q37" t="s">
        <v>346</v>
      </c>
      <c r="S37" t="s">
        <v>1</v>
      </c>
      <c r="T37" t="s">
        <v>371</v>
      </c>
      <c r="V37" t="s">
        <v>1</v>
      </c>
      <c r="W37" t="s">
        <v>397</v>
      </c>
    </row>
    <row r="38" spans="1:23" x14ac:dyDescent="0.25">
      <c r="A38" t="s">
        <v>2</v>
      </c>
      <c r="B38" t="s">
        <v>4</v>
      </c>
      <c r="D38" t="s">
        <v>2</v>
      </c>
      <c r="E38" t="s">
        <v>255</v>
      </c>
      <c r="G38" t="s">
        <v>2</v>
      </c>
      <c r="H38" t="s">
        <v>5</v>
      </c>
      <c r="J38" t="s">
        <v>2</v>
      </c>
      <c r="K38" t="s">
        <v>17</v>
      </c>
      <c r="M38" t="s">
        <v>2</v>
      </c>
      <c r="N38" t="s">
        <v>18</v>
      </c>
      <c r="P38" t="s">
        <v>2</v>
      </c>
      <c r="Q38" t="s">
        <v>347</v>
      </c>
      <c r="S38" t="s">
        <v>2</v>
      </c>
      <c r="T38" t="s">
        <v>41</v>
      </c>
      <c r="V38" t="s">
        <v>2</v>
      </c>
      <c r="W38" t="s">
        <v>392</v>
      </c>
    </row>
    <row r="40" spans="1:23" x14ac:dyDescent="0.25">
      <c r="A40" t="s">
        <v>0</v>
      </c>
      <c r="B40" t="s">
        <v>259</v>
      </c>
      <c r="D40" t="s">
        <v>0</v>
      </c>
      <c r="E40" t="s">
        <v>261</v>
      </c>
      <c r="G40" t="s">
        <v>0</v>
      </c>
      <c r="H40" t="s">
        <v>287</v>
      </c>
      <c r="J40" t="s">
        <v>0</v>
      </c>
      <c r="K40" t="s">
        <v>304</v>
      </c>
      <c r="M40" t="s">
        <v>0</v>
      </c>
      <c r="N40" t="s">
        <v>324</v>
      </c>
      <c r="P40" t="s">
        <v>0</v>
      </c>
      <c r="Q40" t="s">
        <v>348</v>
      </c>
      <c r="S40" t="s">
        <v>0</v>
      </c>
      <c r="T40" t="s">
        <v>372</v>
      </c>
      <c r="V40" t="s">
        <v>0</v>
      </c>
      <c r="W40" t="s">
        <v>398</v>
      </c>
    </row>
    <row r="41" spans="1:23" x14ac:dyDescent="0.25">
      <c r="A41" t="s">
        <v>1</v>
      </c>
      <c r="B41" t="s">
        <v>251</v>
      </c>
      <c r="D41" t="s">
        <v>1</v>
      </c>
      <c r="E41" t="s">
        <v>264</v>
      </c>
      <c r="G41" t="s">
        <v>1</v>
      </c>
      <c r="H41" t="s">
        <v>283</v>
      </c>
      <c r="J41" t="s">
        <v>1</v>
      </c>
      <c r="K41" t="s">
        <v>303</v>
      </c>
      <c r="M41" t="s">
        <v>1</v>
      </c>
      <c r="N41" t="s">
        <v>325</v>
      </c>
      <c r="P41" t="s">
        <v>1</v>
      </c>
      <c r="Q41" t="s">
        <v>349</v>
      </c>
      <c r="S41" t="s">
        <v>1</v>
      </c>
      <c r="T41" t="s">
        <v>373</v>
      </c>
      <c r="V41" t="s">
        <v>1</v>
      </c>
      <c r="W41" t="s">
        <v>399</v>
      </c>
    </row>
    <row r="42" spans="1:23" x14ac:dyDescent="0.25">
      <c r="A42" t="s">
        <v>2</v>
      </c>
      <c r="B42" t="s">
        <v>5</v>
      </c>
      <c r="D42" t="s">
        <v>2</v>
      </c>
      <c r="E42" t="s">
        <v>5</v>
      </c>
      <c r="G42" t="s">
        <v>2</v>
      </c>
      <c r="H42" t="s">
        <v>9</v>
      </c>
      <c r="J42" t="s">
        <v>2</v>
      </c>
      <c r="K42" t="s">
        <v>21</v>
      </c>
      <c r="M42" t="s">
        <v>2</v>
      </c>
      <c r="N42" t="s">
        <v>20</v>
      </c>
      <c r="P42" t="s">
        <v>2</v>
      </c>
      <c r="Q42" t="s">
        <v>31</v>
      </c>
      <c r="S42" t="s">
        <v>2</v>
      </c>
      <c r="T42" t="s">
        <v>115</v>
      </c>
      <c r="V42" t="s">
        <v>2</v>
      </c>
      <c r="W42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4" sqref="B14"/>
    </sheetView>
  </sheetViews>
  <sheetFormatPr defaultRowHeight="15" x14ac:dyDescent="0.25"/>
  <sheetData>
    <row r="1" spans="1:16" x14ac:dyDescent="0.25">
      <c r="A1" t="s">
        <v>7</v>
      </c>
      <c r="C1" t="s">
        <v>8</v>
      </c>
      <c r="E1" t="s">
        <v>11</v>
      </c>
      <c r="G1" t="s">
        <v>12</v>
      </c>
      <c r="I1" t="s">
        <v>13</v>
      </c>
      <c r="K1" t="s">
        <v>14</v>
      </c>
      <c r="M1" t="s">
        <v>15</v>
      </c>
      <c r="O1" t="s">
        <v>16</v>
      </c>
    </row>
    <row r="2" spans="1:16" x14ac:dyDescent="0.25">
      <c r="A2" t="str">
        <f>Sequencial!B4</f>
        <v>0m0.581s</v>
      </c>
      <c r="B2">
        <f>VALUE(LEFT(A2, SEARCH("m",A2,1) -1)) *60 +VALUE(LEFT(RIGHT(A2,LEN(A2)-SEARCH("m",A2,1)), LEN(A2)-SEARCH("m",A2,1)-1))</f>
        <v>0.58099999999999996</v>
      </c>
      <c r="C2" t="str">
        <f>Sequencial!E4</f>
        <v>0m0.631s</v>
      </c>
      <c r="D2">
        <f t="shared" ref="D2:D11" si="0">VALUE(LEFT(C2, SEARCH("m",C2,1) -1)) *60 +VALUE(LEFT(RIGHT(C2,LEN(C2)-SEARCH("m",C2,1)), LEN(C2)-SEARCH("m",C2,1)-1))</f>
        <v>0.63100000000000001</v>
      </c>
      <c r="E2" t="str">
        <f>Sequencial!H4</f>
        <v>0m2.112s</v>
      </c>
      <c r="F2">
        <f t="shared" ref="F2:F11" si="1">VALUE(LEFT(E2, SEARCH("m",E2,1) -1)) *60 +VALUE(LEFT(RIGHT(E2,LEN(E2)-SEARCH("m",E2,1)), LEN(E2)-SEARCH("m",E2,1)-1))</f>
        <v>2.1120000000000001</v>
      </c>
      <c r="G2" t="str">
        <f>Sequencial!K4</f>
        <v>0m2.529s</v>
      </c>
      <c r="H2">
        <f t="shared" ref="H2:H11" si="2">VALUE(LEFT(G2, SEARCH("m",G2,1) -1)) *60 +VALUE(LEFT(RIGHT(G2,LEN(G2)-SEARCH("m",G2,1)), LEN(G2)-SEARCH("m",G2,1)-1))</f>
        <v>2.5289999999999999</v>
      </c>
      <c r="I2" t="str">
        <f>Sequencial!N4</f>
        <v>0m8.536s</v>
      </c>
      <c r="J2">
        <f t="shared" ref="J2:J11" si="3">VALUE(LEFT(I2, SEARCH("m",I2,1) -1)) *60 +VALUE(LEFT(RIGHT(I2,LEN(I2)-SEARCH("m",I2,1)), LEN(I2)-SEARCH("m",I2,1)-1))</f>
        <v>8.5359999999999996</v>
      </c>
      <c r="K2" t="str">
        <f>Sequencial!Q4</f>
        <v>0m10.459s</v>
      </c>
      <c r="L2">
        <f t="shared" ref="L2:L11" si="4">VALUE(LEFT(K2, SEARCH("m",K2,1) -1)) *60 +VALUE(LEFT(RIGHT(K2,LEN(K2)-SEARCH("m",K2,1)), LEN(K2)-SEARCH("m",K2,1)-1))</f>
        <v>10.459</v>
      </c>
      <c r="M2" t="str">
        <f>Sequencial!T4</f>
        <v>0m37.801s</v>
      </c>
      <c r="N2">
        <f t="shared" ref="N2:N11" si="5">VALUE(LEFT(M2, SEARCH("m",M2,1) -1)) *60 +VALUE(LEFT(RIGHT(M2,LEN(M2)-SEARCH("m",M2,1)), LEN(M2)-SEARCH("m",M2,1)-1))</f>
        <v>37.801000000000002</v>
      </c>
      <c r="O2" t="str">
        <f>Sequencial!W4</f>
        <v>0m46.699s</v>
      </c>
      <c r="P2">
        <f t="shared" ref="P2:P11" si="6">VALUE(LEFT(O2, SEARCH("m",O2,1) -1)) *60 +VALUE(LEFT(RIGHT(O2,LEN(O2)-SEARCH("m",O2,1)), LEN(O2)-SEARCH("m",O2,1)-1))</f>
        <v>46.698999999999998</v>
      </c>
    </row>
    <row r="3" spans="1:16" x14ac:dyDescent="0.25">
      <c r="A3" t="str">
        <f>Sequencial!B8</f>
        <v>0m0.530s</v>
      </c>
      <c r="B3">
        <f>VALUE(LEFT(A3, SEARCH("m",A3,1) -1)) *60 +VALUE(LEFT(RIGHT(A3,LEN(A3)-SEARCH("m",A3,1)), LEN(A3)-SEARCH("m",A3,1)-1))</f>
        <v>0.53</v>
      </c>
      <c r="C3" t="str">
        <f>Sequencial!E8</f>
        <v>0m0.633s</v>
      </c>
      <c r="D3">
        <f t="shared" si="0"/>
        <v>0.63300000000000001</v>
      </c>
      <c r="E3" t="str">
        <f>Sequencial!H8</f>
        <v>0m2.110s</v>
      </c>
      <c r="F3">
        <f t="shared" si="1"/>
        <v>2.11</v>
      </c>
      <c r="G3" t="str">
        <f>Sequencial!K8</f>
        <v>0m2.544s</v>
      </c>
      <c r="H3">
        <f t="shared" si="2"/>
        <v>2.544</v>
      </c>
      <c r="I3" t="str">
        <f>Sequencial!N8</f>
        <v>0m8.921s</v>
      </c>
      <c r="J3">
        <f t="shared" si="3"/>
        <v>8.9209999999999994</v>
      </c>
      <c r="K3" t="str">
        <f>Sequencial!Q8</f>
        <v>0m10.783s</v>
      </c>
      <c r="L3">
        <f t="shared" si="4"/>
        <v>10.782999999999999</v>
      </c>
      <c r="M3" t="str">
        <f>Sequencial!T8</f>
        <v>0m34.571s</v>
      </c>
      <c r="N3">
        <f t="shared" si="5"/>
        <v>34.570999999999998</v>
      </c>
      <c r="O3" t="str">
        <f>Sequencial!W8</f>
        <v>0m48.581s</v>
      </c>
      <c r="P3">
        <f t="shared" si="6"/>
        <v>48.581000000000003</v>
      </c>
    </row>
    <row r="4" spans="1:16" x14ac:dyDescent="0.25">
      <c r="A4" t="str">
        <f>Sequencial!B12</f>
        <v>0m0.528s</v>
      </c>
      <c r="B4">
        <f>VALUE(LEFT(A4, SEARCH("m",A4,1) -1)) *60 +VALUE(LEFT(RIGHT(A4,LEN(A4)-SEARCH("m",A4,1)), LEN(A4)-SEARCH("m",A4,1)-1))</f>
        <v>0.52800000000000002</v>
      </c>
      <c r="C4" t="str">
        <f>Sequencial!E12</f>
        <v>0m0.629s</v>
      </c>
      <c r="D4">
        <f t="shared" si="0"/>
        <v>0.629</v>
      </c>
      <c r="E4" t="str">
        <f>Sequencial!H12</f>
        <v>0m2.112s</v>
      </c>
      <c r="F4">
        <f t="shared" si="1"/>
        <v>2.1120000000000001</v>
      </c>
      <c r="G4" t="str">
        <f>Sequencial!K12</f>
        <v>0m2.543s</v>
      </c>
      <c r="H4">
        <f t="shared" si="2"/>
        <v>2.5430000000000001</v>
      </c>
      <c r="I4" t="str">
        <f>Sequencial!N12</f>
        <v>0m8.465s</v>
      </c>
      <c r="J4">
        <f t="shared" si="3"/>
        <v>8.4649999999999999</v>
      </c>
      <c r="K4" t="str">
        <f>Sequencial!Q12</f>
        <v>0m12.759s</v>
      </c>
      <c r="L4">
        <f t="shared" si="4"/>
        <v>12.759</v>
      </c>
      <c r="M4" t="str">
        <f>Sequencial!T12</f>
        <v>0m37.821s</v>
      </c>
      <c r="N4">
        <f t="shared" si="5"/>
        <v>37.820999999999998</v>
      </c>
      <c r="O4" t="str">
        <f>Sequencial!W12</f>
        <v>0m47.116s</v>
      </c>
      <c r="P4">
        <f t="shared" si="6"/>
        <v>47.116</v>
      </c>
    </row>
    <row r="5" spans="1:16" x14ac:dyDescent="0.25">
      <c r="A5" t="str">
        <f>Sequencial!B16</f>
        <v>0m0.524s</v>
      </c>
      <c r="B5">
        <f t="shared" ref="B5:B11" si="7">VALUE(LEFT(A5, SEARCH("m",A5,1) -1)) *60 +VALUE(LEFT(RIGHT(A5,LEN(A5)-SEARCH("m",A5,1)), LEN(A5)-SEARCH("m",A5,1)-1))</f>
        <v>0.52400000000000002</v>
      </c>
      <c r="C5" t="str">
        <f>Sequencial!E16</f>
        <v>0m0.628s</v>
      </c>
      <c r="D5">
        <f t="shared" si="0"/>
        <v>0.628</v>
      </c>
      <c r="E5" t="str">
        <f>Sequencial!H16</f>
        <v>0m2.111s</v>
      </c>
      <c r="F5">
        <f t="shared" si="1"/>
        <v>2.1110000000000002</v>
      </c>
      <c r="G5" t="str">
        <f>Sequencial!K16</f>
        <v>0m3.188s</v>
      </c>
      <c r="H5">
        <f t="shared" si="2"/>
        <v>3.1880000000000002</v>
      </c>
      <c r="I5" t="str">
        <f>Sequencial!N16</f>
        <v>0m8.430s</v>
      </c>
      <c r="J5">
        <f t="shared" si="3"/>
        <v>8.43</v>
      </c>
      <c r="K5" t="str">
        <f>Sequencial!Q16</f>
        <v>0m11.609s</v>
      </c>
      <c r="L5">
        <f t="shared" si="4"/>
        <v>11.609</v>
      </c>
      <c r="M5" t="str">
        <f>Sequencial!T16</f>
        <v>0m34.590s</v>
      </c>
      <c r="N5">
        <f t="shared" si="5"/>
        <v>34.590000000000003</v>
      </c>
      <c r="O5" t="str">
        <f>Sequencial!W16</f>
        <v>0m48.555s</v>
      </c>
      <c r="P5">
        <f t="shared" si="6"/>
        <v>48.555</v>
      </c>
    </row>
    <row r="6" spans="1:16" x14ac:dyDescent="0.25">
      <c r="A6" t="str">
        <f>Sequencial!B20</f>
        <v>0m0.530s</v>
      </c>
      <c r="B6">
        <f t="shared" si="7"/>
        <v>0.53</v>
      </c>
      <c r="C6" t="str">
        <f>Sequencial!E20</f>
        <v>0m0.633s</v>
      </c>
      <c r="D6">
        <f t="shared" si="0"/>
        <v>0.63300000000000001</v>
      </c>
      <c r="E6" t="str">
        <f>Sequencial!H20</f>
        <v>0m2.119s</v>
      </c>
      <c r="F6">
        <f t="shared" si="1"/>
        <v>2.1190000000000002</v>
      </c>
      <c r="G6" t="str">
        <f>Sequencial!K20</f>
        <v>0m2.544s</v>
      </c>
      <c r="H6">
        <f t="shared" si="2"/>
        <v>2.544</v>
      </c>
      <c r="I6" t="str">
        <f>Sequencial!N20</f>
        <v>0m8.452s</v>
      </c>
      <c r="J6">
        <f t="shared" si="3"/>
        <v>8.452</v>
      </c>
      <c r="K6" t="str">
        <f>Sequencial!Q20</f>
        <v>0m12.107s</v>
      </c>
      <c r="L6">
        <f t="shared" si="4"/>
        <v>12.106999999999999</v>
      </c>
      <c r="M6" t="str">
        <f>Sequencial!T20</f>
        <v>0m35.439s</v>
      </c>
      <c r="N6">
        <f t="shared" si="5"/>
        <v>35.439</v>
      </c>
      <c r="O6" t="str">
        <f>Sequencial!W20</f>
        <v>0m48.302s</v>
      </c>
      <c r="P6">
        <f t="shared" si="6"/>
        <v>48.302</v>
      </c>
    </row>
    <row r="7" spans="1:16" x14ac:dyDescent="0.25">
      <c r="A7" t="str">
        <f>Sequencial!B24</f>
        <v>0m0.530s</v>
      </c>
      <c r="B7">
        <f t="shared" si="7"/>
        <v>0.53</v>
      </c>
      <c r="C7" t="str">
        <f>Sequencial!E24</f>
        <v>0m0.635s</v>
      </c>
      <c r="D7">
        <f t="shared" si="0"/>
        <v>0.63500000000000001</v>
      </c>
      <c r="E7" t="str">
        <f>Sequencial!H24</f>
        <v>0m2.108s</v>
      </c>
      <c r="F7">
        <f t="shared" si="1"/>
        <v>2.1080000000000001</v>
      </c>
      <c r="G7" t="str">
        <f>Sequencial!K24</f>
        <v>0m2.551s</v>
      </c>
      <c r="H7">
        <f t="shared" si="2"/>
        <v>2.5510000000000002</v>
      </c>
      <c r="I7" t="str">
        <f>Sequencial!N24</f>
        <v>0m8.439s</v>
      </c>
      <c r="J7">
        <f t="shared" si="3"/>
        <v>8.4390000000000001</v>
      </c>
      <c r="K7" t="str">
        <f>Sequencial!Q24</f>
        <v>0m10.807s</v>
      </c>
      <c r="L7">
        <f t="shared" si="4"/>
        <v>10.807</v>
      </c>
      <c r="M7" t="str">
        <f>Sequencial!T24</f>
        <v>0m35.508s</v>
      </c>
      <c r="N7">
        <f t="shared" si="5"/>
        <v>35.508000000000003</v>
      </c>
      <c r="O7" t="str">
        <f>Sequencial!W24</f>
        <v>0m47.491s</v>
      </c>
      <c r="P7">
        <f t="shared" si="6"/>
        <v>47.491</v>
      </c>
    </row>
    <row r="8" spans="1:16" x14ac:dyDescent="0.25">
      <c r="A8" t="str">
        <f>Sequencial!B28</f>
        <v>0m0.527s</v>
      </c>
      <c r="B8">
        <f t="shared" si="7"/>
        <v>0.52700000000000002</v>
      </c>
      <c r="C8" t="str">
        <f>Sequencial!E28</f>
        <v>0m0.630s</v>
      </c>
      <c r="D8">
        <f t="shared" si="0"/>
        <v>0.63</v>
      </c>
      <c r="E8" t="str">
        <f>Sequencial!H28</f>
        <v>0m2.115s</v>
      </c>
      <c r="F8">
        <f t="shared" si="1"/>
        <v>2.1150000000000002</v>
      </c>
      <c r="G8" t="str">
        <f>Sequencial!K28</f>
        <v>0m2.547s</v>
      </c>
      <c r="H8">
        <f t="shared" si="2"/>
        <v>2.5470000000000002</v>
      </c>
      <c r="I8" t="str">
        <f>Sequencial!N28</f>
        <v>0m8.453s</v>
      </c>
      <c r="J8">
        <f t="shared" si="3"/>
        <v>8.4529999999999994</v>
      </c>
      <c r="K8" t="str">
        <f>Sequencial!Q28</f>
        <v>0m12.402s</v>
      </c>
      <c r="L8">
        <f t="shared" si="4"/>
        <v>12.401999999999999</v>
      </c>
      <c r="M8" t="str">
        <f>Sequencial!T28</f>
        <v>0m36.077s</v>
      </c>
      <c r="N8">
        <f t="shared" si="5"/>
        <v>36.076999999999998</v>
      </c>
      <c r="O8" t="str">
        <f>Sequencial!W28</f>
        <v>0m46.438s</v>
      </c>
      <c r="P8">
        <f t="shared" si="6"/>
        <v>46.438000000000002</v>
      </c>
    </row>
    <row r="9" spans="1:16" x14ac:dyDescent="0.25">
      <c r="A9" t="str">
        <f>Sequencial!B32</f>
        <v>0m0.525s</v>
      </c>
      <c r="B9">
        <f t="shared" si="7"/>
        <v>0.52500000000000002</v>
      </c>
      <c r="C9" t="str">
        <f>Sequencial!E32</f>
        <v>0m0.643s</v>
      </c>
      <c r="D9">
        <f t="shared" si="0"/>
        <v>0.64300000000000002</v>
      </c>
      <c r="E9" t="str">
        <f>Sequencial!H32</f>
        <v>0m2.110s</v>
      </c>
      <c r="F9">
        <f t="shared" si="1"/>
        <v>2.11</v>
      </c>
      <c r="G9" t="str">
        <f>Sequencial!K32</f>
        <v>0m2.703s</v>
      </c>
      <c r="H9">
        <f t="shared" si="2"/>
        <v>2.7029999999999998</v>
      </c>
      <c r="I9" t="str">
        <f>Sequencial!N32</f>
        <v>0m8.445s</v>
      </c>
      <c r="J9">
        <f t="shared" si="3"/>
        <v>8.4450000000000003</v>
      </c>
      <c r="K9" t="str">
        <f>Sequencial!Q32</f>
        <v>0m11.593s</v>
      </c>
      <c r="L9">
        <f t="shared" si="4"/>
        <v>11.593</v>
      </c>
      <c r="M9" t="str">
        <f>Sequencial!T32</f>
        <v>0m34.852s</v>
      </c>
      <c r="N9">
        <f t="shared" si="5"/>
        <v>34.851999999999997</v>
      </c>
      <c r="O9" t="str">
        <f>Sequencial!W32</f>
        <v>0m46.212s</v>
      </c>
      <c r="P9">
        <f t="shared" si="6"/>
        <v>46.212000000000003</v>
      </c>
    </row>
    <row r="10" spans="1:16" x14ac:dyDescent="0.25">
      <c r="A10" t="str">
        <f>Sequencial!B36</f>
        <v>0m0.532s</v>
      </c>
      <c r="B10">
        <f t="shared" si="7"/>
        <v>0.53200000000000003</v>
      </c>
      <c r="C10" t="str">
        <f>Sequencial!E36</f>
        <v>0m0.630s</v>
      </c>
      <c r="D10">
        <f t="shared" si="0"/>
        <v>0.63</v>
      </c>
      <c r="E10" t="str">
        <f>Sequencial!H36</f>
        <v>0m2.114s</v>
      </c>
      <c r="F10">
        <f t="shared" si="1"/>
        <v>2.1139999999999999</v>
      </c>
      <c r="G10" t="str">
        <f>Sequencial!K36</f>
        <v>0m2.546s</v>
      </c>
      <c r="H10">
        <f t="shared" si="2"/>
        <v>2.5459999999999998</v>
      </c>
      <c r="I10" t="str">
        <f>Sequencial!N36</f>
        <v>0m8.450s</v>
      </c>
      <c r="J10">
        <f t="shared" si="3"/>
        <v>8.4499999999999993</v>
      </c>
      <c r="K10" t="str">
        <f>Sequencial!Q36</f>
        <v>0m12.255s</v>
      </c>
      <c r="L10">
        <f t="shared" si="4"/>
        <v>12.255000000000001</v>
      </c>
      <c r="M10" t="str">
        <f>Sequencial!T36</f>
        <v>0m37.523s</v>
      </c>
      <c r="N10">
        <f t="shared" si="5"/>
        <v>37.523000000000003</v>
      </c>
      <c r="O10" t="str">
        <f>Sequencial!W36</f>
        <v>0m48.015s</v>
      </c>
      <c r="P10">
        <f t="shared" si="6"/>
        <v>48.015000000000001</v>
      </c>
    </row>
    <row r="11" spans="1:16" x14ac:dyDescent="0.25">
      <c r="A11" t="str">
        <f>Sequencial!B40</f>
        <v>0m0.531s</v>
      </c>
      <c r="B11">
        <f t="shared" si="7"/>
        <v>0.53100000000000003</v>
      </c>
      <c r="C11" t="str">
        <f>Sequencial!E40</f>
        <v>0m0.630s</v>
      </c>
      <c r="D11">
        <f t="shared" si="0"/>
        <v>0.63</v>
      </c>
      <c r="E11" t="str">
        <f>Sequencial!H40</f>
        <v>0m2.123s</v>
      </c>
      <c r="F11">
        <f t="shared" si="1"/>
        <v>2.1230000000000002</v>
      </c>
      <c r="G11" t="str">
        <f>Sequencial!K40</f>
        <v>0m2.901s</v>
      </c>
      <c r="H11">
        <f t="shared" si="2"/>
        <v>2.9009999999999998</v>
      </c>
      <c r="I11" t="str">
        <f>Sequencial!N40</f>
        <v>0m8.428s</v>
      </c>
      <c r="J11">
        <f t="shared" si="3"/>
        <v>8.4280000000000008</v>
      </c>
      <c r="K11" t="str">
        <f>Sequencial!Q40</f>
        <v>0m12.445s</v>
      </c>
      <c r="L11">
        <f t="shared" si="4"/>
        <v>12.445</v>
      </c>
      <c r="M11" t="str">
        <f>Sequencial!T40</f>
        <v>0m35.246s</v>
      </c>
      <c r="N11">
        <f t="shared" si="5"/>
        <v>35.246000000000002</v>
      </c>
      <c r="O11" t="str">
        <f>Sequencial!W40</f>
        <v>0m48.273s</v>
      </c>
      <c r="P11">
        <f t="shared" si="6"/>
        <v>48.273000000000003</v>
      </c>
    </row>
    <row r="14" spans="1:16" x14ac:dyDescent="0.25">
      <c r="A14" t="s">
        <v>34</v>
      </c>
      <c r="B14">
        <f>AVERAGE(B2:B11)</f>
        <v>0.53380000000000005</v>
      </c>
      <c r="D14">
        <f>AVERAGE(D2:D11)</f>
        <v>0.63219999999999987</v>
      </c>
      <c r="F14">
        <f>AVERAGE(F2:F11)</f>
        <v>2.1134000000000004</v>
      </c>
      <c r="H14">
        <f>AVERAGE(H2:H11)</f>
        <v>2.6596000000000002</v>
      </c>
      <c r="J14">
        <f>AVERAGE(J2:J11)</f>
        <v>8.5018999999999991</v>
      </c>
      <c r="L14">
        <f>AVERAGE(L2:L11)</f>
        <v>11.7219</v>
      </c>
      <c r="N14">
        <f>AVERAGE(N2:N11)</f>
        <v>35.942799999999998</v>
      </c>
      <c r="P14">
        <f>AVERAGE(P2:P11)</f>
        <v>47.568200000000004</v>
      </c>
    </row>
    <row r="15" spans="1:16" x14ac:dyDescent="0.25">
      <c r="A15" t="s">
        <v>35</v>
      </c>
      <c r="B15">
        <f>STDEVP(B2:B11)</f>
        <v>1.5923567439490416E-2</v>
      </c>
      <c r="D15">
        <f>STDEVP(D2:D11)</f>
        <v>4.118252056394804E-3</v>
      </c>
      <c r="F15">
        <f>STDEVP(F2:F11)</f>
        <v>4.3405068828422134E-3</v>
      </c>
      <c r="H15">
        <f>STDEVP(H2:H11)</f>
        <v>0.20835556148084936</v>
      </c>
      <c r="J15">
        <f>STDEVP(J2:J11)</f>
        <v>0.14267757357062091</v>
      </c>
      <c r="L15">
        <f>STDEVP(L2:L11)</f>
        <v>0.7639592201158385</v>
      </c>
      <c r="N15">
        <f>STDEVP(N2:N11)</f>
        <v>1.2379712274523995</v>
      </c>
      <c r="P15">
        <f>STDEVP(P2:P11)</f>
        <v>0.8553921673712005</v>
      </c>
    </row>
    <row r="17" spans="1:19" x14ac:dyDescent="0.25">
      <c r="A17" t="s">
        <v>36</v>
      </c>
      <c r="B17">
        <f>SUM(B2:B11)</f>
        <v>5.338000000000001</v>
      </c>
      <c r="D17">
        <f>SUM(D2:D11)</f>
        <v>6.3219999999999992</v>
      </c>
      <c r="F17">
        <f>SUM(F2:F11)</f>
        <v>21.134000000000004</v>
      </c>
      <c r="H17">
        <f>SUM(H2:H11)</f>
        <v>26.596</v>
      </c>
      <c r="J17">
        <f>SUM(J2:J11)</f>
        <v>85.018999999999991</v>
      </c>
      <c r="L17">
        <f>SUM(L2:L11)</f>
        <v>117.21899999999999</v>
      </c>
      <c r="N17">
        <f>SUM(N2:N11)</f>
        <v>359.428</v>
      </c>
      <c r="P17">
        <f>SUM(P2:P11)</f>
        <v>475.68200000000002</v>
      </c>
      <c r="R17">
        <f>SUM(B17:P17)</f>
        <v>1096.7380000000001</v>
      </c>
    </row>
    <row r="19" spans="1:19" x14ac:dyDescent="0.25">
      <c r="R19">
        <f>_xlfn.FLOOR.MATH( R17/60)</f>
        <v>18</v>
      </c>
      <c r="S19">
        <f>R17-R19*60</f>
        <v>16.738000000000056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D1" workbookViewId="0">
      <selection activeCell="T13" sqref="T13"/>
    </sheetView>
  </sheetViews>
  <sheetFormatPr defaultRowHeight="15" x14ac:dyDescent="0.25"/>
  <sheetData>
    <row r="2" spans="1:23" x14ac:dyDescent="0.25">
      <c r="A2" t="s">
        <v>7</v>
      </c>
      <c r="D2" t="s">
        <v>8</v>
      </c>
      <c r="G2" t="s">
        <v>11</v>
      </c>
      <c r="J2" t="s">
        <v>12</v>
      </c>
      <c r="M2" t="s">
        <v>13</v>
      </c>
      <c r="P2" t="s">
        <v>14</v>
      </c>
      <c r="S2" t="s">
        <v>15</v>
      </c>
      <c r="V2" t="s">
        <v>16</v>
      </c>
    </row>
    <row r="4" spans="1:23" x14ac:dyDescent="0.25">
      <c r="A4" t="s">
        <v>0</v>
      </c>
      <c r="B4" t="s">
        <v>510</v>
      </c>
      <c r="D4" t="s">
        <v>0</v>
      </c>
      <c r="E4" t="s">
        <v>424</v>
      </c>
      <c r="G4" t="s">
        <v>0</v>
      </c>
      <c r="H4" t="s">
        <v>528</v>
      </c>
      <c r="J4" t="s">
        <v>0</v>
      </c>
      <c r="K4" t="s">
        <v>540</v>
      </c>
      <c r="M4" t="s">
        <v>0</v>
      </c>
      <c r="N4" t="s">
        <v>552</v>
      </c>
      <c r="P4" t="s">
        <v>0</v>
      </c>
      <c r="Q4" t="s">
        <v>562</v>
      </c>
      <c r="S4" t="s">
        <v>0</v>
      </c>
      <c r="T4" t="s">
        <v>570</v>
      </c>
      <c r="V4" t="s">
        <v>0</v>
      </c>
      <c r="W4" t="s">
        <v>581</v>
      </c>
    </row>
    <row r="5" spans="1:23" x14ac:dyDescent="0.25">
      <c r="A5" t="s">
        <v>1</v>
      </c>
      <c r="B5" t="s">
        <v>466</v>
      </c>
      <c r="D5" t="s">
        <v>1</v>
      </c>
      <c r="E5" t="s">
        <v>519</v>
      </c>
      <c r="G5" t="s">
        <v>1</v>
      </c>
      <c r="H5" t="s">
        <v>529</v>
      </c>
      <c r="J5" t="s">
        <v>1</v>
      </c>
      <c r="K5" t="s">
        <v>541</v>
      </c>
      <c r="M5" t="s">
        <v>1</v>
      </c>
      <c r="N5" t="s">
        <v>536</v>
      </c>
      <c r="P5" t="s">
        <v>1</v>
      </c>
      <c r="Q5" t="s">
        <v>20</v>
      </c>
      <c r="S5" t="s">
        <v>1</v>
      </c>
      <c r="T5" t="s">
        <v>432</v>
      </c>
      <c r="V5" t="s">
        <v>1</v>
      </c>
      <c r="W5" t="s">
        <v>136</v>
      </c>
    </row>
    <row r="6" spans="1:23" x14ac:dyDescent="0.25">
      <c r="A6" t="s">
        <v>2</v>
      </c>
      <c r="B6" t="s">
        <v>422</v>
      </c>
      <c r="D6" t="s">
        <v>2</v>
      </c>
      <c r="E6" t="s">
        <v>475</v>
      </c>
      <c r="G6" t="s">
        <v>2</v>
      </c>
      <c r="H6" t="s">
        <v>461</v>
      </c>
      <c r="J6" t="s">
        <v>2</v>
      </c>
      <c r="K6" t="s">
        <v>17</v>
      </c>
      <c r="M6" t="s">
        <v>2</v>
      </c>
      <c r="N6" t="s">
        <v>417</v>
      </c>
      <c r="P6" t="s">
        <v>2</v>
      </c>
      <c r="Q6" t="s">
        <v>403</v>
      </c>
      <c r="S6" t="s">
        <v>2</v>
      </c>
      <c r="T6" t="s">
        <v>417</v>
      </c>
      <c r="V6" t="s">
        <v>2</v>
      </c>
      <c r="W6" t="s">
        <v>488</v>
      </c>
    </row>
    <row r="8" spans="1:23" x14ac:dyDescent="0.25">
      <c r="A8" t="s">
        <v>0</v>
      </c>
      <c r="B8" t="s">
        <v>511</v>
      </c>
      <c r="D8" t="s">
        <v>0</v>
      </c>
      <c r="E8" t="s">
        <v>520</v>
      </c>
      <c r="G8" t="s">
        <v>0</v>
      </c>
      <c r="H8" t="s">
        <v>530</v>
      </c>
      <c r="J8" t="s">
        <v>0</v>
      </c>
      <c r="K8" t="s">
        <v>542</v>
      </c>
      <c r="M8" t="s">
        <v>0</v>
      </c>
      <c r="N8" t="s">
        <v>553</v>
      </c>
      <c r="P8" t="s">
        <v>0</v>
      </c>
      <c r="Q8" t="s">
        <v>563</v>
      </c>
      <c r="S8" t="s">
        <v>0</v>
      </c>
      <c r="T8" t="s">
        <v>571</v>
      </c>
      <c r="V8" t="s">
        <v>0</v>
      </c>
      <c r="W8" t="s">
        <v>582</v>
      </c>
    </row>
    <row r="9" spans="1:23" x14ac:dyDescent="0.25">
      <c r="A9" t="s">
        <v>1</v>
      </c>
      <c r="B9" t="s">
        <v>512</v>
      </c>
      <c r="D9" t="s">
        <v>1</v>
      </c>
      <c r="E9" t="s">
        <v>518</v>
      </c>
      <c r="G9" t="s">
        <v>1</v>
      </c>
      <c r="H9" t="s">
        <v>402</v>
      </c>
      <c r="J9" t="s">
        <v>1</v>
      </c>
      <c r="K9" t="s">
        <v>405</v>
      </c>
      <c r="M9" t="s">
        <v>1</v>
      </c>
      <c r="N9" t="s">
        <v>403</v>
      </c>
      <c r="P9" t="s">
        <v>1</v>
      </c>
      <c r="Q9" t="s">
        <v>432</v>
      </c>
      <c r="S9" t="s">
        <v>1</v>
      </c>
      <c r="T9" t="s">
        <v>518</v>
      </c>
      <c r="V9" t="s">
        <v>1</v>
      </c>
      <c r="W9" t="s">
        <v>136</v>
      </c>
    </row>
    <row r="10" spans="1:23" x14ac:dyDescent="0.25">
      <c r="A10" t="s">
        <v>2</v>
      </c>
      <c r="B10" t="s">
        <v>417</v>
      </c>
      <c r="D10" t="s">
        <v>2</v>
      </c>
      <c r="E10" t="s">
        <v>496</v>
      </c>
      <c r="G10" t="s">
        <v>2</v>
      </c>
      <c r="H10" t="s">
        <v>92</v>
      </c>
      <c r="J10" t="s">
        <v>2</v>
      </c>
      <c r="K10" t="s">
        <v>10</v>
      </c>
      <c r="M10" t="s">
        <v>2</v>
      </c>
      <c r="N10" t="s">
        <v>22</v>
      </c>
      <c r="P10" t="s">
        <v>2</v>
      </c>
      <c r="Q10" t="s">
        <v>143</v>
      </c>
      <c r="S10" t="s">
        <v>2</v>
      </c>
      <c r="T10" t="s">
        <v>429</v>
      </c>
      <c r="V10" t="s">
        <v>2</v>
      </c>
      <c r="W10" t="s">
        <v>132</v>
      </c>
    </row>
    <row r="12" spans="1:23" x14ac:dyDescent="0.25">
      <c r="A12" t="s">
        <v>0</v>
      </c>
      <c r="B12" t="s">
        <v>513</v>
      </c>
      <c r="D12" t="s">
        <v>0</v>
      </c>
      <c r="E12" t="s">
        <v>521</v>
      </c>
      <c r="G12" t="s">
        <v>0</v>
      </c>
      <c r="H12" t="s">
        <v>531</v>
      </c>
      <c r="J12" t="s">
        <v>0</v>
      </c>
      <c r="K12" t="s">
        <v>543</v>
      </c>
      <c r="M12" t="s">
        <v>0</v>
      </c>
      <c r="N12" t="s">
        <v>554</v>
      </c>
      <c r="P12" t="s">
        <v>0</v>
      </c>
      <c r="Q12" t="s">
        <v>564</v>
      </c>
      <c r="S12" t="s">
        <v>0</v>
      </c>
      <c r="T12" t="s">
        <v>572</v>
      </c>
      <c r="V12" t="s">
        <v>0</v>
      </c>
      <c r="W12" t="s">
        <v>583</v>
      </c>
    </row>
    <row r="13" spans="1:23" x14ac:dyDescent="0.25">
      <c r="A13" t="s">
        <v>1</v>
      </c>
      <c r="B13" t="s">
        <v>20</v>
      </c>
      <c r="D13" t="s">
        <v>1</v>
      </c>
      <c r="E13" t="s">
        <v>420</v>
      </c>
      <c r="G13" t="s">
        <v>1</v>
      </c>
      <c r="H13" t="s">
        <v>136</v>
      </c>
      <c r="J13" t="s">
        <v>1</v>
      </c>
      <c r="K13" t="s">
        <v>544</v>
      </c>
      <c r="M13" t="s">
        <v>1</v>
      </c>
      <c r="N13" t="s">
        <v>22</v>
      </c>
      <c r="P13" t="s">
        <v>1</v>
      </c>
      <c r="Q13" t="s">
        <v>413</v>
      </c>
      <c r="S13" t="s">
        <v>1</v>
      </c>
      <c r="T13" t="s">
        <v>414</v>
      </c>
      <c r="V13" t="s">
        <v>1</v>
      </c>
      <c r="W13" t="s">
        <v>89</v>
      </c>
    </row>
    <row r="14" spans="1:23" x14ac:dyDescent="0.25">
      <c r="A14" t="s">
        <v>2</v>
      </c>
      <c r="B14" t="s">
        <v>417</v>
      </c>
      <c r="D14" t="s">
        <v>2</v>
      </c>
      <c r="E14" t="s">
        <v>417</v>
      </c>
      <c r="G14" t="s">
        <v>2</v>
      </c>
      <c r="H14" t="s">
        <v>19</v>
      </c>
      <c r="J14" t="s">
        <v>2</v>
      </c>
      <c r="K14" t="s">
        <v>19</v>
      </c>
      <c r="M14" t="s">
        <v>2</v>
      </c>
      <c r="N14" t="s">
        <v>132</v>
      </c>
      <c r="P14" t="s">
        <v>2</v>
      </c>
      <c r="Q14" t="s">
        <v>438</v>
      </c>
      <c r="S14" t="s">
        <v>2</v>
      </c>
      <c r="T14" t="s">
        <v>92</v>
      </c>
      <c r="V14" t="s">
        <v>2</v>
      </c>
      <c r="W14" t="s">
        <v>84</v>
      </c>
    </row>
    <row r="16" spans="1:23" x14ac:dyDescent="0.25">
      <c r="A16" t="s">
        <v>0</v>
      </c>
      <c r="B16" t="s">
        <v>514</v>
      </c>
      <c r="D16" t="s">
        <v>0</v>
      </c>
      <c r="E16" t="s">
        <v>522</v>
      </c>
      <c r="G16" t="s">
        <v>0</v>
      </c>
      <c r="H16" t="s">
        <v>532</v>
      </c>
      <c r="J16" t="s">
        <v>0</v>
      </c>
      <c r="K16" t="s">
        <v>545</v>
      </c>
      <c r="M16" t="s">
        <v>0</v>
      </c>
      <c r="N16" t="s">
        <v>555</v>
      </c>
      <c r="P16" t="s">
        <v>0</v>
      </c>
      <c r="Q16" t="s">
        <v>565</v>
      </c>
      <c r="S16" t="s">
        <v>0</v>
      </c>
      <c r="T16" t="s">
        <v>573</v>
      </c>
      <c r="V16" t="s">
        <v>0</v>
      </c>
      <c r="W16" t="s">
        <v>584</v>
      </c>
    </row>
    <row r="17" spans="1:23" x14ac:dyDescent="0.25">
      <c r="A17" t="s">
        <v>1</v>
      </c>
      <c r="B17" t="s">
        <v>21</v>
      </c>
      <c r="D17" t="s">
        <v>1</v>
      </c>
      <c r="E17" t="s">
        <v>523</v>
      </c>
      <c r="G17" t="s">
        <v>1</v>
      </c>
      <c r="H17" t="s">
        <v>523</v>
      </c>
      <c r="J17" t="s">
        <v>1</v>
      </c>
      <c r="K17" t="s">
        <v>422</v>
      </c>
      <c r="M17" t="s">
        <v>1</v>
      </c>
      <c r="N17" t="s">
        <v>541</v>
      </c>
      <c r="P17" t="s">
        <v>1</v>
      </c>
      <c r="Q17" t="s">
        <v>413</v>
      </c>
      <c r="S17" t="s">
        <v>1</v>
      </c>
      <c r="T17" t="s">
        <v>402</v>
      </c>
      <c r="V17" t="s">
        <v>1</v>
      </c>
      <c r="W17" t="s">
        <v>416</v>
      </c>
    </row>
    <row r="18" spans="1:23" x14ac:dyDescent="0.25">
      <c r="A18" t="s">
        <v>2</v>
      </c>
      <c r="B18" t="s">
        <v>446</v>
      </c>
      <c r="D18" t="s">
        <v>2</v>
      </c>
      <c r="E18" t="s">
        <v>10</v>
      </c>
      <c r="G18" t="s">
        <v>2</v>
      </c>
      <c r="H18" t="s">
        <v>84</v>
      </c>
      <c r="J18" t="s">
        <v>2</v>
      </c>
      <c r="K18" t="s">
        <v>18</v>
      </c>
      <c r="M18" t="s">
        <v>2</v>
      </c>
      <c r="N18" t="s">
        <v>84</v>
      </c>
      <c r="P18" t="s">
        <v>2</v>
      </c>
      <c r="Q18" t="s">
        <v>132</v>
      </c>
      <c r="S18" t="s">
        <v>2</v>
      </c>
      <c r="T18" t="s">
        <v>422</v>
      </c>
      <c r="V18" t="s">
        <v>2</v>
      </c>
      <c r="W18" t="s">
        <v>444</v>
      </c>
    </row>
    <row r="20" spans="1:23" x14ac:dyDescent="0.25">
      <c r="A20" t="s">
        <v>0</v>
      </c>
      <c r="B20" t="s">
        <v>410</v>
      </c>
      <c r="D20" t="s">
        <v>0</v>
      </c>
      <c r="E20" t="s">
        <v>524</v>
      </c>
      <c r="G20" t="s">
        <v>0</v>
      </c>
      <c r="H20" t="s">
        <v>533</v>
      </c>
      <c r="J20" t="s">
        <v>0</v>
      </c>
      <c r="K20" t="s">
        <v>546</v>
      </c>
      <c r="M20" t="s">
        <v>0</v>
      </c>
      <c r="N20" t="s">
        <v>556</v>
      </c>
      <c r="P20" t="s">
        <v>0</v>
      </c>
      <c r="Q20" t="s">
        <v>563</v>
      </c>
      <c r="S20" t="s">
        <v>0</v>
      </c>
      <c r="T20" t="s">
        <v>574</v>
      </c>
      <c r="V20" t="s">
        <v>0</v>
      </c>
      <c r="W20" t="s">
        <v>581</v>
      </c>
    </row>
    <row r="21" spans="1:23" x14ac:dyDescent="0.25">
      <c r="A21" t="s">
        <v>1</v>
      </c>
      <c r="B21" t="s">
        <v>20</v>
      </c>
      <c r="D21" t="s">
        <v>1</v>
      </c>
      <c r="E21" t="s">
        <v>402</v>
      </c>
      <c r="G21" t="s">
        <v>1</v>
      </c>
      <c r="H21" t="s">
        <v>534</v>
      </c>
      <c r="J21" t="s">
        <v>1</v>
      </c>
      <c r="K21" t="s">
        <v>449</v>
      </c>
      <c r="M21" t="s">
        <v>1</v>
      </c>
      <c r="N21" t="s">
        <v>512</v>
      </c>
      <c r="P21" t="s">
        <v>1</v>
      </c>
      <c r="Q21" t="s">
        <v>519</v>
      </c>
      <c r="S21" t="s">
        <v>1</v>
      </c>
      <c r="T21" t="s">
        <v>413</v>
      </c>
      <c r="V21" t="s">
        <v>1</v>
      </c>
      <c r="W21" t="s">
        <v>518</v>
      </c>
    </row>
    <row r="22" spans="1:23" x14ac:dyDescent="0.25">
      <c r="A22" t="s">
        <v>2</v>
      </c>
      <c r="B22" t="s">
        <v>92</v>
      </c>
      <c r="D22" t="s">
        <v>2</v>
      </c>
      <c r="E22" t="s">
        <v>414</v>
      </c>
      <c r="G22" t="s">
        <v>2</v>
      </c>
      <c r="H22" t="s">
        <v>446</v>
      </c>
      <c r="J22" t="s">
        <v>2</v>
      </c>
      <c r="K22" t="s">
        <v>129</v>
      </c>
      <c r="M22" t="s">
        <v>2</v>
      </c>
      <c r="N22" t="s">
        <v>429</v>
      </c>
      <c r="P22" t="s">
        <v>2</v>
      </c>
      <c r="Q22" t="s">
        <v>92</v>
      </c>
      <c r="S22" t="s">
        <v>2</v>
      </c>
      <c r="T22" t="s">
        <v>84</v>
      </c>
      <c r="V22" t="s">
        <v>2</v>
      </c>
      <c r="W22" t="s">
        <v>17</v>
      </c>
    </row>
    <row r="24" spans="1:23" x14ac:dyDescent="0.25">
      <c r="A24" t="s">
        <v>0</v>
      </c>
      <c r="B24" t="s">
        <v>515</v>
      </c>
      <c r="D24" t="s">
        <v>0</v>
      </c>
      <c r="E24" t="s">
        <v>525</v>
      </c>
      <c r="G24" t="s">
        <v>0</v>
      </c>
      <c r="H24" t="s">
        <v>535</v>
      </c>
      <c r="J24" t="s">
        <v>0</v>
      </c>
      <c r="K24" t="s">
        <v>547</v>
      </c>
      <c r="M24" t="s">
        <v>0</v>
      </c>
      <c r="N24" t="s">
        <v>557</v>
      </c>
      <c r="P24" t="s">
        <v>0</v>
      </c>
      <c r="Q24" t="s">
        <v>566</v>
      </c>
      <c r="S24" t="s">
        <v>0</v>
      </c>
      <c r="T24" t="s">
        <v>575</v>
      </c>
      <c r="V24" t="s">
        <v>0</v>
      </c>
      <c r="W24" t="s">
        <v>585</v>
      </c>
    </row>
    <row r="25" spans="1:23" x14ac:dyDescent="0.25">
      <c r="A25" t="s">
        <v>1</v>
      </c>
      <c r="B25" t="s">
        <v>438</v>
      </c>
      <c r="D25" t="s">
        <v>1</v>
      </c>
      <c r="E25" t="s">
        <v>519</v>
      </c>
      <c r="G25" t="s">
        <v>1</v>
      </c>
      <c r="H25" t="s">
        <v>21</v>
      </c>
      <c r="J25" t="s">
        <v>1</v>
      </c>
      <c r="K25" t="s">
        <v>18</v>
      </c>
      <c r="M25" t="s">
        <v>1</v>
      </c>
      <c r="N25" t="s">
        <v>558</v>
      </c>
      <c r="P25" t="s">
        <v>1</v>
      </c>
      <c r="Q25" t="s">
        <v>544</v>
      </c>
      <c r="S25" t="s">
        <v>1</v>
      </c>
      <c r="T25" t="s">
        <v>523</v>
      </c>
      <c r="V25" t="s">
        <v>1</v>
      </c>
      <c r="W25" t="s">
        <v>143</v>
      </c>
    </row>
    <row r="26" spans="1:23" x14ac:dyDescent="0.25">
      <c r="A26" t="s">
        <v>2</v>
      </c>
      <c r="B26" t="s">
        <v>22</v>
      </c>
      <c r="D26" t="s">
        <v>2</v>
      </c>
      <c r="E26" t="s">
        <v>414</v>
      </c>
      <c r="G26" t="s">
        <v>2</v>
      </c>
      <c r="H26" t="s">
        <v>10</v>
      </c>
      <c r="J26" t="s">
        <v>2</v>
      </c>
      <c r="K26" t="s">
        <v>89</v>
      </c>
      <c r="M26" t="s">
        <v>2</v>
      </c>
      <c r="N26" t="s">
        <v>9</v>
      </c>
      <c r="P26" t="s">
        <v>2</v>
      </c>
      <c r="Q26" t="s">
        <v>22</v>
      </c>
      <c r="S26" t="s">
        <v>2</v>
      </c>
      <c r="T26" t="s">
        <v>92</v>
      </c>
      <c r="V26" t="s">
        <v>2</v>
      </c>
      <c r="W26" t="s">
        <v>471</v>
      </c>
    </row>
    <row r="28" spans="1:23" x14ac:dyDescent="0.25">
      <c r="A28" t="s">
        <v>0</v>
      </c>
      <c r="B28" t="s">
        <v>516</v>
      </c>
      <c r="D28" t="s">
        <v>0</v>
      </c>
      <c r="E28" t="s">
        <v>526</v>
      </c>
      <c r="G28" t="s">
        <v>0</v>
      </c>
      <c r="H28" t="s">
        <v>288</v>
      </c>
      <c r="J28" t="s">
        <v>0</v>
      </c>
      <c r="K28" t="s">
        <v>548</v>
      </c>
      <c r="M28" t="s">
        <v>0</v>
      </c>
      <c r="N28" t="s">
        <v>559</v>
      </c>
      <c r="P28" t="s">
        <v>0</v>
      </c>
      <c r="Q28" t="s">
        <v>567</v>
      </c>
      <c r="S28" t="s">
        <v>0</v>
      </c>
      <c r="T28" t="s">
        <v>576</v>
      </c>
      <c r="V28" t="s">
        <v>0</v>
      </c>
      <c r="W28" t="s">
        <v>586</v>
      </c>
    </row>
    <row r="29" spans="1:23" x14ac:dyDescent="0.25">
      <c r="A29" t="s">
        <v>1</v>
      </c>
      <c r="B29" t="s">
        <v>422</v>
      </c>
      <c r="D29" t="s">
        <v>1</v>
      </c>
      <c r="E29" t="s">
        <v>466</v>
      </c>
      <c r="G29" t="s">
        <v>1</v>
      </c>
      <c r="H29" t="s">
        <v>536</v>
      </c>
      <c r="J29" t="s">
        <v>1</v>
      </c>
      <c r="K29" t="s">
        <v>413</v>
      </c>
      <c r="M29" t="s">
        <v>1</v>
      </c>
      <c r="N29" t="s">
        <v>19</v>
      </c>
      <c r="P29" t="s">
        <v>1</v>
      </c>
      <c r="Q29" t="s">
        <v>518</v>
      </c>
      <c r="S29" t="s">
        <v>1</v>
      </c>
      <c r="T29" t="s">
        <v>423</v>
      </c>
      <c r="V29" t="s">
        <v>1</v>
      </c>
      <c r="W29" t="s">
        <v>420</v>
      </c>
    </row>
    <row r="30" spans="1:23" x14ac:dyDescent="0.25">
      <c r="A30" t="s">
        <v>2</v>
      </c>
      <c r="B30" t="s">
        <v>403</v>
      </c>
      <c r="D30" t="s">
        <v>2</v>
      </c>
      <c r="E30" t="s">
        <v>444</v>
      </c>
      <c r="G30" t="s">
        <v>2</v>
      </c>
      <c r="H30" t="s">
        <v>475</v>
      </c>
      <c r="J30" t="s">
        <v>2</v>
      </c>
      <c r="K30" t="s">
        <v>471</v>
      </c>
      <c r="M30" t="s">
        <v>2</v>
      </c>
      <c r="N30" t="s">
        <v>132</v>
      </c>
      <c r="P30" t="s">
        <v>2</v>
      </c>
      <c r="Q30" t="s">
        <v>435</v>
      </c>
      <c r="S30" t="s">
        <v>2</v>
      </c>
      <c r="T30" t="s">
        <v>18</v>
      </c>
      <c r="V30" t="s">
        <v>2</v>
      </c>
      <c r="W30" t="s">
        <v>126</v>
      </c>
    </row>
    <row r="32" spans="1:23" x14ac:dyDescent="0.25">
      <c r="A32" t="s">
        <v>0</v>
      </c>
      <c r="B32" t="s">
        <v>517</v>
      </c>
      <c r="D32" t="s">
        <v>0</v>
      </c>
      <c r="E32" t="s">
        <v>527</v>
      </c>
      <c r="G32" t="s">
        <v>0</v>
      </c>
      <c r="H32" t="s">
        <v>537</v>
      </c>
      <c r="J32" t="s">
        <v>0</v>
      </c>
      <c r="K32" t="s">
        <v>549</v>
      </c>
      <c r="M32" t="s">
        <v>0</v>
      </c>
      <c r="N32" t="s">
        <v>559</v>
      </c>
      <c r="P32" t="s">
        <v>0</v>
      </c>
      <c r="Q32" t="s">
        <v>568</v>
      </c>
      <c r="S32" t="s">
        <v>0</v>
      </c>
      <c r="T32" t="s">
        <v>577</v>
      </c>
      <c r="V32" t="s">
        <v>0</v>
      </c>
      <c r="W32" t="s">
        <v>587</v>
      </c>
    </row>
    <row r="33" spans="1:23" x14ac:dyDescent="0.25">
      <c r="A33" t="s">
        <v>1</v>
      </c>
      <c r="B33" t="s">
        <v>21</v>
      </c>
      <c r="D33" t="s">
        <v>1</v>
      </c>
      <c r="E33" t="s">
        <v>438</v>
      </c>
      <c r="G33" t="s">
        <v>1</v>
      </c>
      <c r="H33" t="s">
        <v>444</v>
      </c>
      <c r="J33" t="s">
        <v>1</v>
      </c>
      <c r="K33" t="s">
        <v>519</v>
      </c>
      <c r="M33" t="s">
        <v>1</v>
      </c>
      <c r="N33" t="s">
        <v>438</v>
      </c>
      <c r="P33" t="s">
        <v>1</v>
      </c>
      <c r="Q33" t="s">
        <v>143</v>
      </c>
      <c r="S33" t="s">
        <v>1</v>
      </c>
      <c r="T33" t="s">
        <v>432</v>
      </c>
      <c r="V33" t="s">
        <v>1</v>
      </c>
      <c r="W33" t="s">
        <v>405</v>
      </c>
    </row>
    <row r="34" spans="1:23" x14ac:dyDescent="0.25">
      <c r="A34" t="s">
        <v>2</v>
      </c>
      <c r="B34" t="s">
        <v>18</v>
      </c>
      <c r="D34" t="s">
        <v>2</v>
      </c>
      <c r="E34" t="s">
        <v>136</v>
      </c>
      <c r="G34" t="s">
        <v>2</v>
      </c>
      <c r="H34" t="s">
        <v>132</v>
      </c>
      <c r="J34" t="s">
        <v>2</v>
      </c>
      <c r="K34" t="s">
        <v>89</v>
      </c>
      <c r="M34" t="s">
        <v>2</v>
      </c>
      <c r="N34" t="s">
        <v>139</v>
      </c>
      <c r="P34" t="s">
        <v>2</v>
      </c>
      <c r="Q34" t="s">
        <v>438</v>
      </c>
      <c r="S34" t="s">
        <v>2</v>
      </c>
      <c r="T34" t="s">
        <v>22</v>
      </c>
      <c r="V34" t="s">
        <v>2</v>
      </c>
      <c r="W34" t="s">
        <v>402</v>
      </c>
    </row>
    <row r="36" spans="1:23" x14ac:dyDescent="0.25">
      <c r="A36" t="s">
        <v>0</v>
      </c>
      <c r="B36" t="s">
        <v>517</v>
      </c>
      <c r="D36" t="s">
        <v>0</v>
      </c>
      <c r="E36" t="s">
        <v>525</v>
      </c>
      <c r="G36" t="s">
        <v>0</v>
      </c>
      <c r="H36" t="s">
        <v>538</v>
      </c>
      <c r="J36" t="s">
        <v>0</v>
      </c>
      <c r="K36" t="s">
        <v>550</v>
      </c>
      <c r="M36" t="s">
        <v>0</v>
      </c>
      <c r="N36" t="s">
        <v>560</v>
      </c>
      <c r="P36" t="s">
        <v>0</v>
      </c>
      <c r="Q36" t="s">
        <v>563</v>
      </c>
      <c r="S36" t="s">
        <v>0</v>
      </c>
      <c r="T36" t="s">
        <v>578</v>
      </c>
      <c r="V36" t="s">
        <v>0</v>
      </c>
      <c r="W36" t="s">
        <v>588</v>
      </c>
    </row>
    <row r="37" spans="1:23" x14ac:dyDescent="0.25">
      <c r="A37" t="s">
        <v>1</v>
      </c>
      <c r="B37" t="s">
        <v>518</v>
      </c>
      <c r="D37" t="s">
        <v>1</v>
      </c>
      <c r="E37" t="s">
        <v>416</v>
      </c>
      <c r="G37" t="s">
        <v>1</v>
      </c>
      <c r="H37" t="s">
        <v>519</v>
      </c>
      <c r="J37" t="s">
        <v>1</v>
      </c>
      <c r="K37" t="s">
        <v>420</v>
      </c>
      <c r="M37" t="s">
        <v>1</v>
      </c>
      <c r="N37" t="s">
        <v>432</v>
      </c>
      <c r="P37" t="s">
        <v>1</v>
      </c>
      <c r="Q37" t="s">
        <v>89</v>
      </c>
      <c r="S37" t="s">
        <v>1</v>
      </c>
      <c r="T37" t="s">
        <v>579</v>
      </c>
      <c r="V37" t="s">
        <v>1</v>
      </c>
      <c r="W37" t="s">
        <v>411</v>
      </c>
    </row>
    <row r="38" spans="1:23" x14ac:dyDescent="0.25">
      <c r="A38" t="s">
        <v>2</v>
      </c>
      <c r="B38" t="s">
        <v>19</v>
      </c>
      <c r="D38" t="s">
        <v>2</v>
      </c>
      <c r="E38" t="s">
        <v>490</v>
      </c>
      <c r="G38" t="s">
        <v>2</v>
      </c>
      <c r="H38" t="s">
        <v>471</v>
      </c>
      <c r="J38" t="s">
        <v>2</v>
      </c>
      <c r="K38" t="s">
        <v>446</v>
      </c>
      <c r="M38" t="s">
        <v>2</v>
      </c>
      <c r="N38" t="s">
        <v>417</v>
      </c>
      <c r="P38" t="s">
        <v>2</v>
      </c>
      <c r="Q38" t="s">
        <v>420</v>
      </c>
      <c r="S38" t="s">
        <v>2</v>
      </c>
      <c r="T38" t="s">
        <v>442</v>
      </c>
      <c r="V38" t="s">
        <v>2</v>
      </c>
      <c r="W38" t="s">
        <v>10</v>
      </c>
    </row>
    <row r="40" spans="1:23" x14ac:dyDescent="0.25">
      <c r="A40" t="s">
        <v>0</v>
      </c>
      <c r="B40" t="s">
        <v>421</v>
      </c>
      <c r="D40" t="s">
        <v>0</v>
      </c>
      <c r="E40" t="s">
        <v>520</v>
      </c>
      <c r="G40" t="s">
        <v>0</v>
      </c>
      <c r="H40" t="s">
        <v>539</v>
      </c>
      <c r="J40" t="s">
        <v>0</v>
      </c>
      <c r="K40" t="s">
        <v>551</v>
      </c>
      <c r="M40" t="s">
        <v>0</v>
      </c>
      <c r="N40" t="s">
        <v>561</v>
      </c>
      <c r="P40" t="s">
        <v>0</v>
      </c>
      <c r="Q40" t="s">
        <v>569</v>
      </c>
      <c r="S40" t="s">
        <v>0</v>
      </c>
      <c r="T40" t="s">
        <v>580</v>
      </c>
      <c r="V40" t="s">
        <v>0</v>
      </c>
      <c r="W40" t="s">
        <v>589</v>
      </c>
    </row>
    <row r="41" spans="1:23" x14ac:dyDescent="0.25">
      <c r="A41" t="s">
        <v>1</v>
      </c>
      <c r="B41" t="s">
        <v>411</v>
      </c>
      <c r="D41" t="s">
        <v>1</v>
      </c>
      <c r="E41" t="s">
        <v>19</v>
      </c>
      <c r="G41" t="s">
        <v>1</v>
      </c>
      <c r="H41" t="s">
        <v>136</v>
      </c>
      <c r="J41" t="s">
        <v>1</v>
      </c>
      <c r="K41" t="s">
        <v>420</v>
      </c>
      <c r="M41" t="s">
        <v>1</v>
      </c>
      <c r="N41" t="s">
        <v>403</v>
      </c>
      <c r="P41" t="s">
        <v>1</v>
      </c>
      <c r="Q41" t="s">
        <v>523</v>
      </c>
      <c r="S41" t="s">
        <v>1</v>
      </c>
      <c r="T41" t="s">
        <v>420</v>
      </c>
      <c r="V41" t="s">
        <v>1</v>
      </c>
      <c r="W41" t="s">
        <v>18</v>
      </c>
    </row>
    <row r="42" spans="1:23" x14ac:dyDescent="0.25">
      <c r="A42" t="s">
        <v>2</v>
      </c>
      <c r="B42" t="s">
        <v>132</v>
      </c>
      <c r="D42" t="s">
        <v>2</v>
      </c>
      <c r="E42" t="s">
        <v>422</v>
      </c>
      <c r="G42" t="s">
        <v>2</v>
      </c>
      <c r="H42" t="s">
        <v>414</v>
      </c>
      <c r="J42" t="s">
        <v>2</v>
      </c>
      <c r="K42" t="s">
        <v>444</v>
      </c>
      <c r="M42" t="s">
        <v>2</v>
      </c>
      <c r="N42" t="s">
        <v>444</v>
      </c>
      <c r="P42" t="s">
        <v>2</v>
      </c>
      <c r="Q42" t="s">
        <v>92</v>
      </c>
      <c r="S42" t="s">
        <v>2</v>
      </c>
      <c r="T42" t="s">
        <v>19</v>
      </c>
      <c r="V42" t="s">
        <v>2</v>
      </c>
      <c r="W42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23" sqref="I23"/>
    </sheetView>
  </sheetViews>
  <sheetFormatPr defaultRowHeight="15" x14ac:dyDescent="0.25"/>
  <sheetData>
    <row r="1" spans="1:16" x14ac:dyDescent="0.25">
      <c r="A1" t="s">
        <v>7</v>
      </c>
      <c r="C1" t="s">
        <v>8</v>
      </c>
      <c r="E1" t="s">
        <v>11</v>
      </c>
      <c r="G1" t="s">
        <v>12</v>
      </c>
      <c r="I1" t="s">
        <v>13</v>
      </c>
      <c r="K1" t="s">
        <v>14</v>
      </c>
      <c r="M1" t="s">
        <v>15</v>
      </c>
      <c r="O1" t="s">
        <v>16</v>
      </c>
    </row>
    <row r="2" spans="1:16" x14ac:dyDescent="0.25">
      <c r="A2" t="str">
        <f>'Paralelo 8'!B4</f>
        <v>0m2.010s</v>
      </c>
      <c r="B2">
        <f t="shared" ref="B2:B11" si="0">VALUE(LEFT(A2, SEARCH("m",A2,1) -1)) *60 +VALUE(LEFT(RIGHT(A2,LEN(A2)-SEARCH("m",A2,1)), LEN(A2)-SEARCH("m",A2,1)-1))</f>
        <v>2.0099999999999998</v>
      </c>
      <c r="C2" t="str">
        <f>'Paralelo 8'!E4</f>
        <v>0m2.008s</v>
      </c>
      <c r="D2">
        <f t="shared" ref="D2:D11" si="1">VALUE(LEFT(C2, SEARCH("m",C2,1) -1)) *60 +VALUE(LEFT(RIGHT(C2,LEN(C2)-SEARCH("m",C2,1)), LEN(C2)-SEARCH("m",C2,1)-1))</f>
        <v>2.008</v>
      </c>
      <c r="E2" t="str">
        <f>'Paralelo 8'!H4</f>
        <v>0m2.552s</v>
      </c>
      <c r="F2">
        <f t="shared" ref="F2:F11" si="2">VALUE(LEFT(E2, SEARCH("m",E2,1) -1)) *60 +VALUE(LEFT(RIGHT(E2,LEN(E2)-SEARCH("m",E2,1)), LEN(E2)-SEARCH("m",E2,1)-1))</f>
        <v>2.552</v>
      </c>
      <c r="G2" t="str">
        <f>'Paralelo 8'!K4</f>
        <v>0m3.024s</v>
      </c>
      <c r="H2">
        <f t="shared" ref="H2:H11" si="3">VALUE(LEFT(G2, SEARCH("m",G2,1) -1)) *60 +VALUE(LEFT(RIGHT(G2,LEN(G2)-SEARCH("m",G2,1)), LEN(G2)-SEARCH("m",G2,1)-1))</f>
        <v>3.024</v>
      </c>
      <c r="I2" t="str">
        <f>'Paralelo 8'!N4</f>
        <v>0m5.165s</v>
      </c>
      <c r="J2">
        <f t="shared" ref="J2:J11" si="4">VALUE(LEFT(I2, SEARCH("m",I2,1) -1)) *60 +VALUE(LEFT(RIGHT(I2,LEN(I2)-SEARCH("m",I2,1)), LEN(I2)-SEARCH("m",I2,1)-1))</f>
        <v>5.165</v>
      </c>
      <c r="K2" t="str">
        <f>'Paralelo 8'!Q4</f>
        <v>0m7.144s</v>
      </c>
      <c r="L2">
        <f t="shared" ref="L2:L11" si="5">VALUE(LEFT(K2, SEARCH("m",K2,1) -1)) *60 +VALUE(LEFT(RIGHT(K2,LEN(K2)-SEARCH("m",K2,1)), LEN(K2)-SEARCH("m",K2,1)-1))</f>
        <v>7.1440000000000001</v>
      </c>
      <c r="M2" t="str">
        <f>'Paralelo 8'!T4</f>
        <v>0m15.800s</v>
      </c>
      <c r="N2">
        <f t="shared" ref="N2:N11" si="6">VALUE(LEFT(M2, SEARCH("m",M2,1) -1)) *60 +VALUE(LEFT(RIGHT(M2,LEN(M2)-SEARCH("m",M2,1)), LEN(M2)-SEARCH("m",M2,1)-1))</f>
        <v>15.8</v>
      </c>
      <c r="O2" t="str">
        <f>'Paralelo 8'!W4</f>
        <v>0m22.980s</v>
      </c>
      <c r="P2">
        <f t="shared" ref="P2:P11" si="7">VALUE(LEFT(O2, SEARCH("m",O2,1) -1)) *60 +VALUE(LEFT(RIGHT(O2,LEN(O2)-SEARCH("m",O2,1)), LEN(O2)-SEARCH("m",O2,1)-1))</f>
        <v>22.98</v>
      </c>
    </row>
    <row r="3" spans="1:16" x14ac:dyDescent="0.25">
      <c r="A3" t="str">
        <f>'Paralelo 8'!B8</f>
        <v>0m1.868s</v>
      </c>
      <c r="B3">
        <f t="shared" si="0"/>
        <v>1.8680000000000001</v>
      </c>
      <c r="C3" t="str">
        <f>'Paralelo 8'!E8</f>
        <v>0m1.995s</v>
      </c>
      <c r="D3">
        <f t="shared" si="1"/>
        <v>1.9950000000000001</v>
      </c>
      <c r="E3" t="str">
        <f>'Paralelo 8'!H8</f>
        <v>0m2.573s</v>
      </c>
      <c r="F3">
        <f t="shared" si="2"/>
        <v>2.573</v>
      </c>
      <c r="G3" t="str">
        <f>'Paralelo 8'!K8</f>
        <v>0m2.975s</v>
      </c>
      <c r="H3">
        <f t="shared" si="3"/>
        <v>2.9750000000000001</v>
      </c>
      <c r="I3" t="str">
        <f>'Paralelo 8'!N8</f>
        <v>0m5.212s</v>
      </c>
      <c r="J3">
        <f t="shared" si="4"/>
        <v>5.2119999999999997</v>
      </c>
      <c r="K3" t="str">
        <f>'Paralelo 8'!Q8</f>
        <v>0m7.100s</v>
      </c>
      <c r="L3">
        <f t="shared" si="5"/>
        <v>7.1</v>
      </c>
      <c r="M3" t="str">
        <f>'Paralelo 8'!T8</f>
        <v>0m15.823s</v>
      </c>
      <c r="N3">
        <f t="shared" si="6"/>
        <v>15.823</v>
      </c>
      <c r="O3" t="str">
        <f>'Paralelo 8'!W8</f>
        <v>0m23.044s</v>
      </c>
      <c r="P3">
        <f t="shared" si="7"/>
        <v>23.044</v>
      </c>
    </row>
    <row r="4" spans="1:16" x14ac:dyDescent="0.25">
      <c r="A4" t="str">
        <f>'Paralelo 8'!B12</f>
        <v>0m1.892s</v>
      </c>
      <c r="B4">
        <f t="shared" si="0"/>
        <v>1.8919999999999999</v>
      </c>
      <c r="C4" t="str">
        <f>'Paralelo 8'!E12</f>
        <v>0m1.997s</v>
      </c>
      <c r="D4">
        <f t="shared" si="1"/>
        <v>1.9970000000000001</v>
      </c>
      <c r="E4" t="str">
        <f>'Paralelo 8'!H12</f>
        <v>0m2.522s</v>
      </c>
      <c r="F4">
        <f t="shared" si="2"/>
        <v>2.5219999999999998</v>
      </c>
      <c r="G4" t="str">
        <f>'Paralelo 8'!K12</f>
        <v>0m3.057s</v>
      </c>
      <c r="H4">
        <f t="shared" si="3"/>
        <v>3.0569999999999999</v>
      </c>
      <c r="I4" t="str">
        <f>'Paralelo 8'!N12</f>
        <v>0m5.232s</v>
      </c>
      <c r="J4">
        <f t="shared" si="4"/>
        <v>5.2320000000000002</v>
      </c>
      <c r="K4" t="str">
        <f>'Paralelo 8'!Q12</f>
        <v>0m7.104s</v>
      </c>
      <c r="L4">
        <f t="shared" si="5"/>
        <v>7.1040000000000001</v>
      </c>
      <c r="M4" t="str">
        <f>'Paralelo 8'!T12</f>
        <v>0m15.784s</v>
      </c>
      <c r="N4">
        <f t="shared" si="6"/>
        <v>15.784000000000001</v>
      </c>
      <c r="O4" t="str">
        <f>'Paralelo 8'!W12</f>
        <v>0m23.004s</v>
      </c>
      <c r="P4">
        <f t="shared" si="7"/>
        <v>23.004000000000001</v>
      </c>
    </row>
    <row r="5" spans="1:16" x14ac:dyDescent="0.25">
      <c r="A5" t="str">
        <f>'Paralelo 8'!B16</f>
        <v>0m1.924s</v>
      </c>
      <c r="B5">
        <f t="shared" si="0"/>
        <v>1.9239999999999999</v>
      </c>
      <c r="C5" t="str">
        <f>'Paralelo 8'!E16</f>
        <v>0m2.015s</v>
      </c>
      <c r="D5">
        <f t="shared" si="1"/>
        <v>2.0150000000000001</v>
      </c>
      <c r="E5" t="str">
        <f>'Paralelo 8'!H16</f>
        <v>0m2.549s</v>
      </c>
      <c r="F5">
        <f t="shared" si="2"/>
        <v>2.5489999999999999</v>
      </c>
      <c r="G5" t="str">
        <f>'Paralelo 8'!K16</f>
        <v>0m3.012s</v>
      </c>
      <c r="H5">
        <f t="shared" si="3"/>
        <v>3.012</v>
      </c>
      <c r="I5" t="str">
        <f>'Paralelo 8'!N16</f>
        <v>0m5.303s</v>
      </c>
      <c r="J5">
        <f t="shared" si="4"/>
        <v>5.3029999999999999</v>
      </c>
      <c r="K5" t="str">
        <f>'Paralelo 8'!Q16</f>
        <v>0m7.096s</v>
      </c>
      <c r="L5">
        <f t="shared" si="5"/>
        <v>7.0960000000000001</v>
      </c>
      <c r="M5" t="str">
        <f>'Paralelo 8'!T16</f>
        <v>0m15.860s</v>
      </c>
      <c r="N5">
        <f t="shared" si="6"/>
        <v>15.86</v>
      </c>
      <c r="O5" t="str">
        <f>'Paralelo 8'!W16</f>
        <v>0m22.967s</v>
      </c>
      <c r="P5">
        <f t="shared" si="7"/>
        <v>22.966999999999999</v>
      </c>
    </row>
    <row r="6" spans="1:16" x14ac:dyDescent="0.25">
      <c r="A6" t="str">
        <f>'Paralelo 8'!B20</f>
        <v>0m1.936s</v>
      </c>
      <c r="B6">
        <f t="shared" si="0"/>
        <v>1.9359999999999999</v>
      </c>
      <c r="C6" t="str">
        <f>'Paralelo 8'!E20</f>
        <v>0m1.973s</v>
      </c>
      <c r="D6">
        <f t="shared" si="1"/>
        <v>1.9730000000000001</v>
      </c>
      <c r="E6" t="str">
        <f>'Paralelo 8'!H20</f>
        <v>0m2.569s</v>
      </c>
      <c r="F6">
        <f t="shared" si="2"/>
        <v>2.569</v>
      </c>
      <c r="G6" t="str">
        <f>'Paralelo 8'!K20</f>
        <v>0m2.963s</v>
      </c>
      <c r="H6">
        <f t="shared" si="3"/>
        <v>2.9630000000000001</v>
      </c>
      <c r="I6" t="str">
        <f>'Paralelo 8'!N20</f>
        <v>0m5.276s</v>
      </c>
      <c r="J6">
        <f t="shared" si="4"/>
        <v>5.2759999999999998</v>
      </c>
      <c r="K6" t="str">
        <f>'Paralelo 8'!Q20</f>
        <v>0m7.100s</v>
      </c>
      <c r="L6">
        <f t="shared" si="5"/>
        <v>7.1</v>
      </c>
      <c r="M6" t="str">
        <f>'Paralelo 8'!T20</f>
        <v>0m15.641s</v>
      </c>
      <c r="N6">
        <f t="shared" si="6"/>
        <v>15.641</v>
      </c>
      <c r="O6" t="str">
        <f>'Paralelo 8'!W20</f>
        <v>0m22.980s</v>
      </c>
      <c r="P6">
        <f t="shared" si="7"/>
        <v>22.98</v>
      </c>
    </row>
    <row r="7" spans="1:16" x14ac:dyDescent="0.25">
      <c r="A7" t="str">
        <f>'Paralelo 8'!B24</f>
        <v>0m1.895s</v>
      </c>
      <c r="B7">
        <f t="shared" si="0"/>
        <v>1.895</v>
      </c>
      <c r="C7" t="str">
        <f>'Paralelo 8'!E24</f>
        <v>0m2.000s</v>
      </c>
      <c r="D7">
        <f t="shared" si="1"/>
        <v>2</v>
      </c>
      <c r="E7" t="str">
        <f>'Paralelo 8'!H24</f>
        <v>0m2.579s</v>
      </c>
      <c r="F7">
        <f t="shared" si="2"/>
        <v>2.5790000000000002</v>
      </c>
      <c r="G7" t="str">
        <f>'Paralelo 8'!K24</f>
        <v>0m2.936s</v>
      </c>
      <c r="H7">
        <f t="shared" si="3"/>
        <v>2.9359999999999999</v>
      </c>
      <c r="I7" t="str">
        <f>'Paralelo 8'!N24</f>
        <v>0m5.252s</v>
      </c>
      <c r="J7">
        <f t="shared" si="4"/>
        <v>5.2519999999999998</v>
      </c>
      <c r="K7" t="str">
        <f>'Paralelo 8'!Q24</f>
        <v>0m7.060s</v>
      </c>
      <c r="L7">
        <f t="shared" si="5"/>
        <v>7.06</v>
      </c>
      <c r="M7" t="str">
        <f>'Paralelo 8'!T24</f>
        <v>0m15.811s</v>
      </c>
      <c r="N7">
        <f t="shared" si="6"/>
        <v>15.811</v>
      </c>
      <c r="O7" t="str">
        <f>'Paralelo 8'!W24</f>
        <v>0m22.924s</v>
      </c>
      <c r="P7">
        <f t="shared" si="7"/>
        <v>22.923999999999999</v>
      </c>
    </row>
    <row r="8" spans="1:16" x14ac:dyDescent="0.25">
      <c r="A8" t="str">
        <f>'Paralelo 8'!B28</f>
        <v>0m1.888s</v>
      </c>
      <c r="B8">
        <f t="shared" si="0"/>
        <v>1.8879999999999999</v>
      </c>
      <c r="C8" t="str">
        <f>'Paralelo 8'!E28</f>
        <v>0m2.024s</v>
      </c>
      <c r="D8">
        <f t="shared" si="1"/>
        <v>2.024</v>
      </c>
      <c r="E8" t="str">
        <f>'Paralelo 8'!H28</f>
        <v>0m2.529s</v>
      </c>
      <c r="F8">
        <f t="shared" si="2"/>
        <v>2.5289999999999999</v>
      </c>
      <c r="G8" t="str">
        <f>'Paralelo 8'!K28</f>
        <v>0m3.020s</v>
      </c>
      <c r="H8">
        <f t="shared" si="3"/>
        <v>3.02</v>
      </c>
      <c r="I8" t="str">
        <f>'Paralelo 8'!N28</f>
        <v>0m5.292s</v>
      </c>
      <c r="J8">
        <f t="shared" si="4"/>
        <v>5.2919999999999998</v>
      </c>
      <c r="K8" t="str">
        <f>'Paralelo 8'!Q28</f>
        <v>0m7.136s</v>
      </c>
      <c r="L8">
        <f t="shared" si="5"/>
        <v>7.1360000000000001</v>
      </c>
      <c r="M8" t="str">
        <f>'Paralelo 8'!T28</f>
        <v>0m15.888s</v>
      </c>
      <c r="N8">
        <f t="shared" si="6"/>
        <v>15.888</v>
      </c>
      <c r="O8" t="str">
        <f>'Paralelo 8'!W28</f>
        <v>0m23.284s</v>
      </c>
      <c r="P8">
        <f t="shared" si="7"/>
        <v>23.283999999999999</v>
      </c>
    </row>
    <row r="9" spans="1:16" x14ac:dyDescent="0.25">
      <c r="A9" t="str">
        <f>'Paralelo 8'!B32</f>
        <v>0m1.916s</v>
      </c>
      <c r="B9">
        <f t="shared" si="0"/>
        <v>1.9159999999999999</v>
      </c>
      <c r="C9" t="str">
        <f>'Paralelo 8'!E32</f>
        <v>0m2.012s</v>
      </c>
      <c r="D9">
        <f t="shared" si="1"/>
        <v>2.012</v>
      </c>
      <c r="E9" t="str">
        <f>'Paralelo 8'!H32</f>
        <v>0m2.561s</v>
      </c>
      <c r="F9">
        <f t="shared" si="2"/>
        <v>2.5609999999999999</v>
      </c>
      <c r="G9" t="str">
        <f>'Paralelo 8'!K32</f>
        <v>0m3.008s</v>
      </c>
      <c r="H9">
        <f t="shared" si="3"/>
        <v>3.008</v>
      </c>
      <c r="I9" t="str">
        <f>'Paralelo 8'!N32</f>
        <v>0m5.292s</v>
      </c>
      <c r="J9">
        <f t="shared" si="4"/>
        <v>5.2919999999999998</v>
      </c>
      <c r="K9" t="str">
        <f>'Paralelo 8'!Q32</f>
        <v>0m7.048s</v>
      </c>
      <c r="L9">
        <f t="shared" si="5"/>
        <v>7.048</v>
      </c>
      <c r="M9" t="str">
        <f>'Paralelo 8'!T32</f>
        <v>0m15.883s</v>
      </c>
      <c r="N9">
        <f t="shared" si="6"/>
        <v>15.882999999999999</v>
      </c>
      <c r="O9" t="str">
        <f>'Paralelo 8'!W32</f>
        <v>0m23.080s</v>
      </c>
      <c r="P9">
        <f t="shared" si="7"/>
        <v>23.08</v>
      </c>
    </row>
    <row r="10" spans="1:16" x14ac:dyDescent="0.25">
      <c r="A10" t="str">
        <f>'Paralelo 8'!B36</f>
        <v>0m1.916s</v>
      </c>
      <c r="B10">
        <f t="shared" si="0"/>
        <v>1.9159999999999999</v>
      </c>
      <c r="C10" t="str">
        <f>'Paralelo 8'!E36</f>
        <v>0m2.000s</v>
      </c>
      <c r="D10">
        <f t="shared" si="1"/>
        <v>2</v>
      </c>
      <c r="E10" t="str">
        <f>'Paralelo 8'!H36</f>
        <v>0m2.491s</v>
      </c>
      <c r="F10">
        <f t="shared" si="2"/>
        <v>2.4910000000000001</v>
      </c>
      <c r="G10" t="str">
        <f>'Paralelo 8'!K36</f>
        <v>0m3.007s</v>
      </c>
      <c r="H10">
        <f t="shared" si="3"/>
        <v>3.0070000000000001</v>
      </c>
      <c r="I10" t="str">
        <f>'Paralelo 8'!N36</f>
        <v>0m5.316s</v>
      </c>
      <c r="J10">
        <f t="shared" si="4"/>
        <v>5.3159999999999998</v>
      </c>
      <c r="K10" t="str">
        <f>'Paralelo 8'!Q36</f>
        <v>0m7.100s</v>
      </c>
      <c r="L10">
        <f t="shared" si="5"/>
        <v>7.1</v>
      </c>
      <c r="M10" t="str">
        <f>'Paralelo 8'!T36</f>
        <v>0m15.742s</v>
      </c>
      <c r="N10">
        <f t="shared" si="6"/>
        <v>15.742000000000001</v>
      </c>
      <c r="O10" t="str">
        <f>'Paralelo 8'!W36</f>
        <v>0m23.132s</v>
      </c>
      <c r="P10">
        <f t="shared" si="7"/>
        <v>23.132000000000001</v>
      </c>
    </row>
    <row r="11" spans="1:16" x14ac:dyDescent="0.25">
      <c r="A11" t="str">
        <f>'Paralelo 8'!B40</f>
        <v>0m1.884s</v>
      </c>
      <c r="B11">
        <f t="shared" si="0"/>
        <v>1.8839999999999999</v>
      </c>
      <c r="C11" t="str">
        <f>'Paralelo 8'!E40</f>
        <v>0m1.995s</v>
      </c>
      <c r="D11">
        <f t="shared" si="1"/>
        <v>1.9950000000000001</v>
      </c>
      <c r="E11" t="str">
        <f>'Paralelo 8'!H40</f>
        <v>0m2.595s</v>
      </c>
      <c r="F11">
        <f t="shared" si="2"/>
        <v>2.5950000000000002</v>
      </c>
      <c r="G11" t="str">
        <f>'Paralelo 8'!K40</f>
        <v>0m3.003s</v>
      </c>
      <c r="H11">
        <f t="shared" si="3"/>
        <v>3.0030000000000001</v>
      </c>
      <c r="I11" t="str">
        <f>'Paralelo 8'!N40</f>
        <v>0m5.324s</v>
      </c>
      <c r="J11">
        <f t="shared" si="4"/>
        <v>5.3239999999999998</v>
      </c>
      <c r="K11" t="str">
        <f>'Paralelo 8'!Q40</f>
        <v>0m7.084s</v>
      </c>
      <c r="L11">
        <f t="shared" si="5"/>
        <v>7.0839999999999996</v>
      </c>
      <c r="M11" t="str">
        <f>'Paralelo 8'!T40</f>
        <v>0m15.862s</v>
      </c>
      <c r="N11">
        <f t="shared" si="6"/>
        <v>15.862</v>
      </c>
      <c r="O11" t="str">
        <f>'Paralelo 8'!W40</f>
        <v>0m23.320s</v>
      </c>
      <c r="P11">
        <f t="shared" si="7"/>
        <v>23.32</v>
      </c>
    </row>
    <row r="14" spans="1:16" x14ac:dyDescent="0.25">
      <c r="A14" t="s">
        <v>34</v>
      </c>
      <c r="B14">
        <f>AVERAGE(B2:B11)</f>
        <v>1.9128999999999998</v>
      </c>
      <c r="D14">
        <f>AVERAGE(D2:D11)</f>
        <v>2.0019</v>
      </c>
      <c r="F14">
        <f>AVERAGE(F2:F11)</f>
        <v>2.552</v>
      </c>
      <c r="H14">
        <f>AVERAGE(H2:H11)</f>
        <v>3.0005000000000002</v>
      </c>
      <c r="J14">
        <f>AVERAGE(J2:J11)</f>
        <v>5.2664</v>
      </c>
      <c r="L14">
        <f>AVERAGE(L2:L11)</f>
        <v>7.0972000000000008</v>
      </c>
      <c r="N14">
        <f>AVERAGE(N2:N11)</f>
        <v>15.8094</v>
      </c>
      <c r="P14">
        <f>AVERAGE(P2:P11)</f>
        <v>23.071499999999997</v>
      </c>
    </row>
    <row r="15" spans="1:16" x14ac:dyDescent="0.25">
      <c r="A15" t="s">
        <v>35</v>
      </c>
      <c r="B15">
        <f>STDEVP(B2:B11)</f>
        <v>3.7858816674587119E-2</v>
      </c>
      <c r="D15">
        <f>STDEVP(D2:D11)</f>
        <v>1.3269890730522222E-2</v>
      </c>
      <c r="F15">
        <f>STDEVP(F2:F11)</f>
        <v>2.9236962906567476E-2</v>
      </c>
      <c r="H15">
        <f>STDEVP(H2:H11)</f>
        <v>3.2524606069866534E-2</v>
      </c>
      <c r="J15">
        <f>STDEVP(J2:J11)</f>
        <v>4.8116940883643003E-2</v>
      </c>
      <c r="L15">
        <f>STDEVP(L2:L11)</f>
        <v>2.7830918058878423E-2</v>
      </c>
      <c r="N15">
        <f>STDEVP(N2:N11)</f>
        <v>7.123510370596764E-2</v>
      </c>
      <c r="P15">
        <f>STDEVP(P2:P11)</f>
        <v>0.12859801709202201</v>
      </c>
    </row>
    <row r="17" spans="1:19" x14ac:dyDescent="0.25">
      <c r="A17" t="s">
        <v>36</v>
      </c>
      <c r="B17">
        <f>SUM(B2:B11)</f>
        <v>19.128999999999998</v>
      </c>
      <c r="D17">
        <f>SUM(D2:D11)</f>
        <v>20.019000000000002</v>
      </c>
      <c r="F17">
        <f>SUM(F2:F11)</f>
        <v>25.52</v>
      </c>
      <c r="H17">
        <f>SUM(H2:H11)</f>
        <v>30.005000000000003</v>
      </c>
      <c r="J17">
        <f>SUM(J2:J11)</f>
        <v>52.664000000000001</v>
      </c>
      <c r="L17">
        <f>SUM(L2:L11)</f>
        <v>70.972000000000008</v>
      </c>
      <c r="N17">
        <f>SUM(N2:N11)</f>
        <v>158.09399999999999</v>
      </c>
      <c r="P17">
        <f>SUM(P2:P11)</f>
        <v>230.71499999999997</v>
      </c>
      <c r="R17">
        <f>SUM(B17:P17)</f>
        <v>607.11799999999994</v>
      </c>
    </row>
    <row r="19" spans="1:19" x14ac:dyDescent="0.25">
      <c r="R19">
        <f>_xlfn.FLOOR.MATH( R17/60)</f>
        <v>10</v>
      </c>
      <c r="S19">
        <f>R17-R19*60</f>
        <v>7.1179999999999382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D1" workbookViewId="0">
      <selection activeCell="V4" sqref="V4:W42"/>
    </sheetView>
  </sheetViews>
  <sheetFormatPr defaultRowHeight="15" x14ac:dyDescent="0.25"/>
  <sheetData>
    <row r="2" spans="1:23" x14ac:dyDescent="0.25">
      <c r="A2" t="s">
        <v>7</v>
      </c>
      <c r="D2" t="s">
        <v>8</v>
      </c>
      <c r="G2" t="s">
        <v>11</v>
      </c>
      <c r="J2" t="s">
        <v>12</v>
      </c>
      <c r="M2" t="s">
        <v>13</v>
      </c>
      <c r="P2" t="s">
        <v>14</v>
      </c>
      <c r="S2" t="s">
        <v>15</v>
      </c>
      <c r="V2" t="s">
        <v>16</v>
      </c>
    </row>
    <row r="4" spans="1:23" x14ac:dyDescent="0.25">
      <c r="A4" t="s">
        <v>0</v>
      </c>
      <c r="B4" t="s">
        <v>401</v>
      </c>
      <c r="D4" t="s">
        <v>0</v>
      </c>
      <c r="E4" t="s">
        <v>424</v>
      </c>
      <c r="G4" t="s">
        <v>0</v>
      </c>
      <c r="H4" t="s">
        <v>439</v>
      </c>
      <c r="J4" t="s">
        <v>0</v>
      </c>
      <c r="K4" t="s">
        <v>452</v>
      </c>
      <c r="M4" t="s">
        <v>0</v>
      </c>
      <c r="N4" t="s">
        <v>463</v>
      </c>
      <c r="P4" t="s">
        <v>0</v>
      </c>
      <c r="Q4" t="s">
        <v>476</v>
      </c>
      <c r="S4" t="s">
        <v>0</v>
      </c>
      <c r="T4" t="s">
        <v>486</v>
      </c>
      <c r="V4" t="s">
        <v>0</v>
      </c>
      <c r="W4" t="s">
        <v>500</v>
      </c>
    </row>
    <row r="5" spans="1:23" x14ac:dyDescent="0.25">
      <c r="A5" t="s">
        <v>1</v>
      </c>
      <c r="B5" t="s">
        <v>402</v>
      </c>
      <c r="D5" t="s">
        <v>1</v>
      </c>
      <c r="E5" t="s">
        <v>403</v>
      </c>
      <c r="G5" t="s">
        <v>1</v>
      </c>
      <c r="H5" t="s">
        <v>416</v>
      </c>
      <c r="J5" t="s">
        <v>1</v>
      </c>
      <c r="K5" t="s">
        <v>24</v>
      </c>
      <c r="M5" t="s">
        <v>1</v>
      </c>
      <c r="N5" t="s">
        <v>432</v>
      </c>
      <c r="P5" t="s">
        <v>1</v>
      </c>
      <c r="Q5" t="s">
        <v>9</v>
      </c>
      <c r="S5" t="s">
        <v>1</v>
      </c>
      <c r="T5" t="s">
        <v>442</v>
      </c>
      <c r="V5" t="s">
        <v>1</v>
      </c>
      <c r="W5" t="s">
        <v>471</v>
      </c>
    </row>
    <row r="6" spans="1:23" x14ac:dyDescent="0.25">
      <c r="A6" t="s">
        <v>2</v>
      </c>
      <c r="B6" t="s">
        <v>403</v>
      </c>
      <c r="D6" t="s">
        <v>2</v>
      </c>
      <c r="E6" t="s">
        <v>19</v>
      </c>
      <c r="G6" t="s">
        <v>2</v>
      </c>
      <c r="H6" t="s">
        <v>84</v>
      </c>
      <c r="J6" t="s">
        <v>2</v>
      </c>
      <c r="K6" t="s">
        <v>81</v>
      </c>
      <c r="M6" t="s">
        <v>2</v>
      </c>
      <c r="N6" t="s">
        <v>81</v>
      </c>
      <c r="P6" t="s">
        <v>2</v>
      </c>
      <c r="Q6" t="s">
        <v>122</v>
      </c>
      <c r="S6" t="s">
        <v>2</v>
      </c>
      <c r="T6" t="s">
        <v>129</v>
      </c>
      <c r="V6" t="s">
        <v>2</v>
      </c>
      <c r="W6" t="s">
        <v>475</v>
      </c>
    </row>
    <row r="8" spans="1:23" x14ac:dyDescent="0.25">
      <c r="A8" t="s">
        <v>0</v>
      </c>
      <c r="B8" t="s">
        <v>404</v>
      </c>
      <c r="D8" t="s">
        <v>0</v>
      </c>
      <c r="E8" t="s">
        <v>425</v>
      </c>
      <c r="G8" t="s">
        <v>0</v>
      </c>
      <c r="H8" t="s">
        <v>440</v>
      </c>
      <c r="J8" t="s">
        <v>0</v>
      </c>
      <c r="K8" t="s">
        <v>453</v>
      </c>
      <c r="M8" t="s">
        <v>0</v>
      </c>
      <c r="N8" t="s">
        <v>464</v>
      </c>
      <c r="P8" t="s">
        <v>0</v>
      </c>
      <c r="Q8" t="s">
        <v>477</v>
      </c>
      <c r="S8" t="s">
        <v>0</v>
      </c>
      <c r="T8" t="s">
        <v>487</v>
      </c>
      <c r="V8" t="s">
        <v>0</v>
      </c>
      <c r="W8" t="s">
        <v>501</v>
      </c>
    </row>
    <row r="9" spans="1:23" x14ac:dyDescent="0.25">
      <c r="A9" t="s">
        <v>1</v>
      </c>
      <c r="B9" t="s">
        <v>405</v>
      </c>
      <c r="D9" t="s">
        <v>1</v>
      </c>
      <c r="E9" t="s">
        <v>24</v>
      </c>
      <c r="G9" t="s">
        <v>1</v>
      </c>
      <c r="H9" t="s">
        <v>441</v>
      </c>
      <c r="J9" t="s">
        <v>1</v>
      </c>
      <c r="K9" t="s">
        <v>422</v>
      </c>
      <c r="M9" t="s">
        <v>1</v>
      </c>
      <c r="N9" t="s">
        <v>18</v>
      </c>
      <c r="P9" t="s">
        <v>1</v>
      </c>
      <c r="Q9" t="s">
        <v>81</v>
      </c>
      <c r="S9" t="s">
        <v>1</v>
      </c>
      <c r="T9" t="s">
        <v>74</v>
      </c>
      <c r="V9" t="s">
        <v>1</v>
      </c>
      <c r="W9" t="s">
        <v>429</v>
      </c>
    </row>
    <row r="10" spans="1:23" x14ac:dyDescent="0.25">
      <c r="A10" t="s">
        <v>2</v>
      </c>
      <c r="B10" t="s">
        <v>406</v>
      </c>
      <c r="D10" t="s">
        <v>2</v>
      </c>
      <c r="E10" t="s">
        <v>10</v>
      </c>
      <c r="G10" t="s">
        <v>2</v>
      </c>
      <c r="H10" t="s">
        <v>442</v>
      </c>
      <c r="J10" t="s">
        <v>2</v>
      </c>
      <c r="K10" t="s">
        <v>444</v>
      </c>
      <c r="M10" t="s">
        <v>2</v>
      </c>
      <c r="N10" t="s">
        <v>126</v>
      </c>
      <c r="P10" t="s">
        <v>2</v>
      </c>
      <c r="Q10" t="s">
        <v>81</v>
      </c>
      <c r="S10" t="s">
        <v>2</v>
      </c>
      <c r="T10" t="s">
        <v>488</v>
      </c>
      <c r="V10" t="s">
        <v>2</v>
      </c>
      <c r="W10" t="s">
        <v>255</v>
      </c>
    </row>
    <row r="12" spans="1:23" x14ac:dyDescent="0.25">
      <c r="A12" t="s">
        <v>0</v>
      </c>
      <c r="B12" t="s">
        <v>407</v>
      </c>
      <c r="D12" t="s">
        <v>0</v>
      </c>
      <c r="E12" t="s">
        <v>426</v>
      </c>
      <c r="G12" t="s">
        <v>0</v>
      </c>
      <c r="H12" t="s">
        <v>443</v>
      </c>
      <c r="J12" t="s">
        <v>0</v>
      </c>
      <c r="K12" t="s">
        <v>454</v>
      </c>
      <c r="M12" t="s">
        <v>0</v>
      </c>
      <c r="N12" t="s">
        <v>465</v>
      </c>
      <c r="P12" t="s">
        <v>0</v>
      </c>
      <c r="Q12" t="s">
        <v>478</v>
      </c>
      <c r="S12" t="s">
        <v>0</v>
      </c>
      <c r="T12" t="s">
        <v>489</v>
      </c>
      <c r="V12" t="s">
        <v>0</v>
      </c>
      <c r="W12" t="s">
        <v>502</v>
      </c>
    </row>
    <row r="13" spans="1:23" x14ac:dyDescent="0.25">
      <c r="A13" t="s">
        <v>1</v>
      </c>
      <c r="B13" t="s">
        <v>408</v>
      </c>
      <c r="D13" t="s">
        <v>1</v>
      </c>
      <c r="E13" t="s">
        <v>422</v>
      </c>
      <c r="G13" t="s">
        <v>1</v>
      </c>
      <c r="H13" t="s">
        <v>420</v>
      </c>
      <c r="J13" t="s">
        <v>1</v>
      </c>
      <c r="K13" t="s">
        <v>423</v>
      </c>
      <c r="M13" t="s">
        <v>1</v>
      </c>
      <c r="N13" t="s">
        <v>466</v>
      </c>
      <c r="P13" t="s">
        <v>1</v>
      </c>
      <c r="Q13" t="s">
        <v>18</v>
      </c>
      <c r="S13" t="s">
        <v>1</v>
      </c>
      <c r="T13" t="s">
        <v>422</v>
      </c>
      <c r="V13" t="s">
        <v>1</v>
      </c>
      <c r="W13" t="s">
        <v>475</v>
      </c>
    </row>
    <row r="14" spans="1:23" x14ac:dyDescent="0.25">
      <c r="A14" t="s">
        <v>2</v>
      </c>
      <c r="B14" t="s">
        <v>124</v>
      </c>
      <c r="D14" t="s">
        <v>2</v>
      </c>
      <c r="E14" t="s">
        <v>136</v>
      </c>
      <c r="G14" t="s">
        <v>2</v>
      </c>
      <c r="H14" t="s">
        <v>444</v>
      </c>
      <c r="J14" t="s">
        <v>2</v>
      </c>
      <c r="K14" t="s">
        <v>444</v>
      </c>
      <c r="M14" t="s">
        <v>2</v>
      </c>
      <c r="N14" t="s">
        <v>132</v>
      </c>
      <c r="P14" t="s">
        <v>2</v>
      </c>
      <c r="Q14" t="s">
        <v>406</v>
      </c>
      <c r="S14" t="s">
        <v>2</v>
      </c>
      <c r="T14" t="s">
        <v>490</v>
      </c>
      <c r="V14" t="s">
        <v>2</v>
      </c>
      <c r="W14" t="s">
        <v>435</v>
      </c>
    </row>
    <row r="16" spans="1:23" x14ac:dyDescent="0.25">
      <c r="A16" t="s">
        <v>0</v>
      </c>
      <c r="B16" t="s">
        <v>409</v>
      </c>
      <c r="D16" t="s">
        <v>0</v>
      </c>
      <c r="E16" t="s">
        <v>427</v>
      </c>
      <c r="G16" t="s">
        <v>0</v>
      </c>
      <c r="H16" t="s">
        <v>445</v>
      </c>
      <c r="J16" t="s">
        <v>0</v>
      </c>
      <c r="K16" t="s">
        <v>455</v>
      </c>
      <c r="M16" t="s">
        <v>0</v>
      </c>
      <c r="N16" t="s">
        <v>467</v>
      </c>
      <c r="P16" t="s">
        <v>0</v>
      </c>
      <c r="Q16" t="s">
        <v>479</v>
      </c>
      <c r="S16" t="s">
        <v>0</v>
      </c>
      <c r="T16" t="s">
        <v>491</v>
      </c>
      <c r="V16" t="s">
        <v>0</v>
      </c>
      <c r="W16" t="s">
        <v>503</v>
      </c>
    </row>
    <row r="17" spans="1:23" x14ac:dyDescent="0.25">
      <c r="A17" t="s">
        <v>1</v>
      </c>
      <c r="B17" t="s">
        <v>89</v>
      </c>
      <c r="D17" t="s">
        <v>1</v>
      </c>
      <c r="E17" t="s">
        <v>428</v>
      </c>
      <c r="G17" t="s">
        <v>1</v>
      </c>
      <c r="H17" t="s">
        <v>411</v>
      </c>
      <c r="J17" t="s">
        <v>1</v>
      </c>
      <c r="K17" t="s">
        <v>22</v>
      </c>
      <c r="M17" t="s">
        <v>1</v>
      </c>
      <c r="N17" t="s">
        <v>136</v>
      </c>
      <c r="P17" t="s">
        <v>1</v>
      </c>
      <c r="Q17" t="s">
        <v>124</v>
      </c>
      <c r="S17" t="s">
        <v>1</v>
      </c>
      <c r="T17" t="s">
        <v>471</v>
      </c>
      <c r="V17" t="s">
        <v>1</v>
      </c>
      <c r="W17" t="s">
        <v>118</v>
      </c>
    </row>
    <row r="18" spans="1:23" x14ac:dyDescent="0.25">
      <c r="A18" t="s">
        <v>2</v>
      </c>
      <c r="B18" t="s">
        <v>122</v>
      </c>
      <c r="D18" t="s">
        <v>2</v>
      </c>
      <c r="E18" t="s">
        <v>429</v>
      </c>
      <c r="G18" t="s">
        <v>2</v>
      </c>
      <c r="H18" t="s">
        <v>446</v>
      </c>
      <c r="J18" t="s">
        <v>2</v>
      </c>
      <c r="K18" t="s">
        <v>429</v>
      </c>
      <c r="M18" t="s">
        <v>2</v>
      </c>
      <c r="N18" t="s">
        <v>417</v>
      </c>
      <c r="P18" t="s">
        <v>2</v>
      </c>
      <c r="Q18" t="s">
        <v>89</v>
      </c>
      <c r="S18" t="s">
        <v>2</v>
      </c>
      <c r="T18" t="s">
        <v>429</v>
      </c>
      <c r="V18" t="s">
        <v>2</v>
      </c>
      <c r="W18" t="s">
        <v>496</v>
      </c>
    </row>
    <row r="20" spans="1:23" x14ac:dyDescent="0.25">
      <c r="A20" t="s">
        <v>0</v>
      </c>
      <c r="B20" t="s">
        <v>410</v>
      </c>
      <c r="D20" t="s">
        <v>0</v>
      </c>
      <c r="E20" t="s">
        <v>430</v>
      </c>
      <c r="G20" t="s">
        <v>0</v>
      </c>
      <c r="H20" t="s">
        <v>447</v>
      </c>
      <c r="J20" t="s">
        <v>0</v>
      </c>
      <c r="K20" t="s">
        <v>456</v>
      </c>
      <c r="M20" t="s">
        <v>0</v>
      </c>
      <c r="N20" t="s">
        <v>468</v>
      </c>
      <c r="P20" t="s">
        <v>0</v>
      </c>
      <c r="Q20" t="s">
        <v>480</v>
      </c>
      <c r="S20" t="s">
        <v>0</v>
      </c>
      <c r="T20" t="s">
        <v>492</v>
      </c>
      <c r="V20" t="s">
        <v>0</v>
      </c>
      <c r="W20" t="s">
        <v>504</v>
      </c>
    </row>
    <row r="21" spans="1:23" x14ac:dyDescent="0.25">
      <c r="A21" t="s">
        <v>1</v>
      </c>
      <c r="B21" t="s">
        <v>411</v>
      </c>
      <c r="D21" t="s">
        <v>1</v>
      </c>
      <c r="E21" t="s">
        <v>422</v>
      </c>
      <c r="G21" t="s">
        <v>1</v>
      </c>
      <c r="H21" t="s">
        <v>432</v>
      </c>
      <c r="J21" t="s">
        <v>1</v>
      </c>
      <c r="K21" t="s">
        <v>92</v>
      </c>
      <c r="M21" t="s">
        <v>1</v>
      </c>
      <c r="N21" t="s">
        <v>403</v>
      </c>
      <c r="P21" t="s">
        <v>1</v>
      </c>
      <c r="Q21" t="s">
        <v>417</v>
      </c>
      <c r="S21" t="s">
        <v>1</v>
      </c>
      <c r="T21" t="s">
        <v>442</v>
      </c>
      <c r="V21" t="s">
        <v>1</v>
      </c>
      <c r="W21" t="s">
        <v>488</v>
      </c>
    </row>
    <row r="22" spans="1:23" x14ac:dyDescent="0.25">
      <c r="A22" t="s">
        <v>2</v>
      </c>
      <c r="B22" t="s">
        <v>132</v>
      </c>
      <c r="D22" t="s">
        <v>2</v>
      </c>
      <c r="E22" t="s">
        <v>22</v>
      </c>
      <c r="G22" t="s">
        <v>2</v>
      </c>
      <c r="H22" t="s">
        <v>402</v>
      </c>
      <c r="J22" t="s">
        <v>2</v>
      </c>
      <c r="K22" t="s">
        <v>132</v>
      </c>
      <c r="M22" t="s">
        <v>2</v>
      </c>
      <c r="N22" t="s">
        <v>9</v>
      </c>
      <c r="P22" t="s">
        <v>2</v>
      </c>
      <c r="Q22" t="s">
        <v>406</v>
      </c>
      <c r="S22" t="s">
        <v>2</v>
      </c>
      <c r="T22" t="s">
        <v>406</v>
      </c>
      <c r="V22" t="s">
        <v>2</v>
      </c>
      <c r="W22" t="s">
        <v>3</v>
      </c>
    </row>
    <row r="24" spans="1:23" x14ac:dyDescent="0.25">
      <c r="A24" t="s">
        <v>0</v>
      </c>
      <c r="B24" t="s">
        <v>412</v>
      </c>
      <c r="D24" t="s">
        <v>0</v>
      </c>
      <c r="E24" t="s">
        <v>431</v>
      </c>
      <c r="G24" t="s">
        <v>0</v>
      </c>
      <c r="H24" t="s">
        <v>448</v>
      </c>
      <c r="J24" t="s">
        <v>0</v>
      </c>
      <c r="K24" t="s">
        <v>457</v>
      </c>
      <c r="M24" t="s">
        <v>0</v>
      </c>
      <c r="N24" t="s">
        <v>469</v>
      </c>
      <c r="P24" t="s">
        <v>0</v>
      </c>
      <c r="Q24" t="s">
        <v>481</v>
      </c>
      <c r="S24" t="s">
        <v>0</v>
      </c>
      <c r="T24" t="s">
        <v>493</v>
      </c>
      <c r="V24" t="s">
        <v>0</v>
      </c>
      <c r="W24" t="s">
        <v>505</v>
      </c>
    </row>
    <row r="25" spans="1:23" x14ac:dyDescent="0.25">
      <c r="A25" t="s">
        <v>1</v>
      </c>
      <c r="B25" t="s">
        <v>413</v>
      </c>
      <c r="D25" t="s">
        <v>1</v>
      </c>
      <c r="E25" t="s">
        <v>432</v>
      </c>
      <c r="G25" t="s">
        <v>1</v>
      </c>
      <c r="H25" t="s">
        <v>449</v>
      </c>
      <c r="J25" t="s">
        <v>1</v>
      </c>
      <c r="K25" t="s">
        <v>423</v>
      </c>
      <c r="M25" t="s">
        <v>1</v>
      </c>
      <c r="N25" t="s">
        <v>20</v>
      </c>
      <c r="P25" t="s">
        <v>1</v>
      </c>
      <c r="Q25" t="s">
        <v>129</v>
      </c>
      <c r="S25" t="s">
        <v>1</v>
      </c>
      <c r="T25" t="s">
        <v>126</v>
      </c>
      <c r="V25" t="s">
        <v>1</v>
      </c>
      <c r="W25" t="s">
        <v>406</v>
      </c>
    </row>
    <row r="26" spans="1:23" x14ac:dyDescent="0.25">
      <c r="A26" t="s">
        <v>2</v>
      </c>
      <c r="B26" t="s">
        <v>414</v>
      </c>
      <c r="D26" t="s">
        <v>2</v>
      </c>
      <c r="E26" t="s">
        <v>22</v>
      </c>
      <c r="G26" t="s">
        <v>2</v>
      </c>
      <c r="H26" t="s">
        <v>18</v>
      </c>
      <c r="J26" t="s">
        <v>2</v>
      </c>
      <c r="K26" t="s">
        <v>125</v>
      </c>
      <c r="M26" t="s">
        <v>2</v>
      </c>
      <c r="N26" t="s">
        <v>17</v>
      </c>
      <c r="P26" t="s">
        <v>2</v>
      </c>
      <c r="Q26" t="s">
        <v>132</v>
      </c>
      <c r="S26" t="s">
        <v>2</v>
      </c>
      <c r="T26" t="s">
        <v>112</v>
      </c>
      <c r="V26" t="s">
        <v>2</v>
      </c>
      <c r="W26" t="s">
        <v>406</v>
      </c>
    </row>
    <row r="28" spans="1:23" x14ac:dyDescent="0.25">
      <c r="A28" t="s">
        <v>0</v>
      </c>
      <c r="B28" t="s">
        <v>415</v>
      </c>
      <c r="D28" t="s">
        <v>0</v>
      </c>
      <c r="E28" t="s">
        <v>433</v>
      </c>
      <c r="G28" t="s">
        <v>0</v>
      </c>
      <c r="H28" t="s">
        <v>440</v>
      </c>
      <c r="J28" t="s">
        <v>0</v>
      </c>
      <c r="K28" t="s">
        <v>458</v>
      </c>
      <c r="M28" t="s">
        <v>0</v>
      </c>
      <c r="N28" t="s">
        <v>470</v>
      </c>
      <c r="P28" t="s">
        <v>0</v>
      </c>
      <c r="Q28" t="s">
        <v>482</v>
      </c>
      <c r="S28" t="s">
        <v>0</v>
      </c>
      <c r="T28" t="s">
        <v>494</v>
      </c>
      <c r="V28" t="s">
        <v>0</v>
      </c>
      <c r="W28" t="s">
        <v>506</v>
      </c>
    </row>
    <row r="29" spans="1:23" x14ac:dyDescent="0.25">
      <c r="A29" t="s">
        <v>1</v>
      </c>
      <c r="B29" t="s">
        <v>416</v>
      </c>
      <c r="D29" t="s">
        <v>1</v>
      </c>
      <c r="E29" t="s">
        <v>434</v>
      </c>
      <c r="G29" t="s">
        <v>1</v>
      </c>
      <c r="H29" t="s">
        <v>402</v>
      </c>
      <c r="J29" t="s">
        <v>1</v>
      </c>
      <c r="K29" t="s">
        <v>132</v>
      </c>
      <c r="M29" t="s">
        <v>1</v>
      </c>
      <c r="N29" t="s">
        <v>17</v>
      </c>
      <c r="P29" t="s">
        <v>1</v>
      </c>
      <c r="Q29" t="s">
        <v>417</v>
      </c>
      <c r="S29" t="s">
        <v>1</v>
      </c>
      <c r="T29" t="s">
        <v>495</v>
      </c>
      <c r="V29" t="s">
        <v>1</v>
      </c>
      <c r="W29" t="s">
        <v>475</v>
      </c>
    </row>
    <row r="30" spans="1:23" x14ac:dyDescent="0.25">
      <c r="A30" t="s">
        <v>2</v>
      </c>
      <c r="B30" t="s">
        <v>417</v>
      </c>
      <c r="D30" t="s">
        <v>2</v>
      </c>
      <c r="E30" t="s">
        <v>435</v>
      </c>
      <c r="G30" t="s">
        <v>2</v>
      </c>
      <c r="H30" t="s">
        <v>132</v>
      </c>
      <c r="J30" t="s">
        <v>2</v>
      </c>
      <c r="K30" t="s">
        <v>84</v>
      </c>
      <c r="M30" t="s">
        <v>2</v>
      </c>
      <c r="N30" t="s">
        <v>471</v>
      </c>
      <c r="P30" t="s">
        <v>2</v>
      </c>
      <c r="Q30" t="s">
        <v>435</v>
      </c>
      <c r="S30" t="s">
        <v>2</v>
      </c>
      <c r="T30" t="s">
        <v>496</v>
      </c>
      <c r="V30" t="s">
        <v>2</v>
      </c>
      <c r="W30" t="s">
        <v>488</v>
      </c>
    </row>
    <row r="32" spans="1:23" x14ac:dyDescent="0.25">
      <c r="A32" t="s">
        <v>0</v>
      </c>
      <c r="B32" t="s">
        <v>418</v>
      </c>
      <c r="D32" t="s">
        <v>0</v>
      </c>
      <c r="E32" t="s">
        <v>436</v>
      </c>
      <c r="G32" t="s">
        <v>0</v>
      </c>
      <c r="H32" t="s">
        <v>450</v>
      </c>
      <c r="J32" t="s">
        <v>0</v>
      </c>
      <c r="K32" t="s">
        <v>459</v>
      </c>
      <c r="M32" t="s">
        <v>0</v>
      </c>
      <c r="N32" t="s">
        <v>472</v>
      </c>
      <c r="P32" t="s">
        <v>0</v>
      </c>
      <c r="Q32" t="s">
        <v>483</v>
      </c>
      <c r="S32" t="s">
        <v>0</v>
      </c>
      <c r="T32" t="s">
        <v>497</v>
      </c>
      <c r="V32" t="s">
        <v>0</v>
      </c>
      <c r="W32" t="s">
        <v>507</v>
      </c>
    </row>
    <row r="33" spans="1:23" x14ac:dyDescent="0.25">
      <c r="A33" t="s">
        <v>1</v>
      </c>
      <c r="B33" t="s">
        <v>414</v>
      </c>
      <c r="D33" t="s">
        <v>1</v>
      </c>
      <c r="E33" t="s">
        <v>17</v>
      </c>
      <c r="G33" t="s">
        <v>1</v>
      </c>
      <c r="H33" t="s">
        <v>449</v>
      </c>
      <c r="J33" t="s">
        <v>1</v>
      </c>
      <c r="K33" t="s">
        <v>444</v>
      </c>
      <c r="M33" t="s">
        <v>1</v>
      </c>
      <c r="N33" t="s">
        <v>18</v>
      </c>
      <c r="P33" t="s">
        <v>1</v>
      </c>
      <c r="Q33" t="s">
        <v>471</v>
      </c>
      <c r="S33" t="s">
        <v>1</v>
      </c>
      <c r="T33" t="s">
        <v>406</v>
      </c>
      <c r="V33" t="s">
        <v>1</v>
      </c>
      <c r="W33" t="s">
        <v>488</v>
      </c>
    </row>
    <row r="34" spans="1:23" x14ac:dyDescent="0.25">
      <c r="A34" t="s">
        <v>2</v>
      </c>
      <c r="B34" t="s">
        <v>417</v>
      </c>
      <c r="D34" t="s">
        <v>2</v>
      </c>
      <c r="E34" t="s">
        <v>20</v>
      </c>
      <c r="G34" t="s">
        <v>2</v>
      </c>
      <c r="H34" t="s">
        <v>132</v>
      </c>
      <c r="J34" t="s">
        <v>2</v>
      </c>
      <c r="K34" t="s">
        <v>92</v>
      </c>
      <c r="M34" t="s">
        <v>2</v>
      </c>
      <c r="N34" t="s">
        <v>132</v>
      </c>
      <c r="P34" t="s">
        <v>2</v>
      </c>
      <c r="Q34" t="s">
        <v>435</v>
      </c>
      <c r="S34" t="s">
        <v>2</v>
      </c>
      <c r="T34" t="s">
        <v>490</v>
      </c>
      <c r="V34" t="s">
        <v>2</v>
      </c>
      <c r="W34" t="s">
        <v>442</v>
      </c>
    </row>
    <row r="36" spans="1:23" x14ac:dyDescent="0.25">
      <c r="A36" t="s">
        <v>0</v>
      </c>
      <c r="B36" t="s">
        <v>419</v>
      </c>
      <c r="D36" t="s">
        <v>0</v>
      </c>
      <c r="E36" t="s">
        <v>437</v>
      </c>
      <c r="G36" t="s">
        <v>0</v>
      </c>
      <c r="H36" t="s">
        <v>448</v>
      </c>
      <c r="J36" t="s">
        <v>0</v>
      </c>
      <c r="K36" t="s">
        <v>460</v>
      </c>
      <c r="M36" t="s">
        <v>0</v>
      </c>
      <c r="N36" t="s">
        <v>473</v>
      </c>
      <c r="P36" t="s">
        <v>0</v>
      </c>
      <c r="Q36" t="s">
        <v>484</v>
      </c>
      <c r="S36" t="s">
        <v>0</v>
      </c>
      <c r="T36" t="s">
        <v>498</v>
      </c>
      <c r="V36" t="s">
        <v>0</v>
      </c>
      <c r="W36" t="s">
        <v>508</v>
      </c>
    </row>
    <row r="37" spans="1:23" x14ac:dyDescent="0.25">
      <c r="A37" t="s">
        <v>1</v>
      </c>
      <c r="B37" t="s">
        <v>420</v>
      </c>
      <c r="D37" t="s">
        <v>1</v>
      </c>
      <c r="E37" t="s">
        <v>438</v>
      </c>
      <c r="G37" t="s">
        <v>1</v>
      </c>
      <c r="H37" t="s">
        <v>143</v>
      </c>
      <c r="J37" t="s">
        <v>1</v>
      </c>
      <c r="K37" t="s">
        <v>423</v>
      </c>
      <c r="M37" t="s">
        <v>1</v>
      </c>
      <c r="N37" t="s">
        <v>414</v>
      </c>
      <c r="P37" t="s">
        <v>1</v>
      </c>
      <c r="Q37" t="s">
        <v>471</v>
      </c>
      <c r="S37" t="s">
        <v>1</v>
      </c>
      <c r="T37" t="s">
        <v>3</v>
      </c>
      <c r="V37" t="s">
        <v>1</v>
      </c>
      <c r="W37" t="s">
        <v>112</v>
      </c>
    </row>
    <row r="38" spans="1:23" x14ac:dyDescent="0.25">
      <c r="A38" t="s">
        <v>2</v>
      </c>
      <c r="B38" t="s">
        <v>402</v>
      </c>
      <c r="D38" t="s">
        <v>2</v>
      </c>
      <c r="E38" t="s">
        <v>402</v>
      </c>
      <c r="G38" t="s">
        <v>2</v>
      </c>
      <c r="H38" t="s">
        <v>444</v>
      </c>
      <c r="J38" t="s">
        <v>2</v>
      </c>
      <c r="K38" t="s">
        <v>461</v>
      </c>
      <c r="M38" t="s">
        <v>2</v>
      </c>
      <c r="N38" t="s">
        <v>132</v>
      </c>
      <c r="P38" t="s">
        <v>2</v>
      </c>
      <c r="Q38" t="s">
        <v>125</v>
      </c>
      <c r="S38" t="s">
        <v>2</v>
      </c>
      <c r="T38" t="s">
        <v>125</v>
      </c>
      <c r="V38" t="s">
        <v>2</v>
      </c>
      <c r="W38" t="s">
        <v>488</v>
      </c>
    </row>
    <row r="40" spans="1:23" x14ac:dyDescent="0.25">
      <c r="A40" t="s">
        <v>0</v>
      </c>
      <c r="B40" t="s">
        <v>421</v>
      </c>
      <c r="D40" t="s">
        <v>0</v>
      </c>
      <c r="E40" t="s">
        <v>170</v>
      </c>
      <c r="G40" t="s">
        <v>0</v>
      </c>
      <c r="H40" t="s">
        <v>451</v>
      </c>
      <c r="J40" t="s">
        <v>0</v>
      </c>
      <c r="K40" t="s">
        <v>462</v>
      </c>
      <c r="M40" t="s">
        <v>0</v>
      </c>
      <c r="N40" t="s">
        <v>474</v>
      </c>
      <c r="P40" t="s">
        <v>0</v>
      </c>
      <c r="Q40" t="s">
        <v>485</v>
      </c>
      <c r="S40" t="s">
        <v>0</v>
      </c>
      <c r="T40" t="s">
        <v>499</v>
      </c>
      <c r="V40" t="s">
        <v>0</v>
      </c>
      <c r="W40" t="s">
        <v>509</v>
      </c>
    </row>
    <row r="41" spans="1:23" x14ac:dyDescent="0.25">
      <c r="A41" t="s">
        <v>1</v>
      </c>
      <c r="B41" t="s">
        <v>422</v>
      </c>
      <c r="D41" t="s">
        <v>1</v>
      </c>
      <c r="E41" t="s">
        <v>21</v>
      </c>
      <c r="G41" t="s">
        <v>1</v>
      </c>
      <c r="H41" t="s">
        <v>298</v>
      </c>
      <c r="J41" t="s">
        <v>1</v>
      </c>
      <c r="K41" t="s">
        <v>403</v>
      </c>
      <c r="M41" t="s">
        <v>1</v>
      </c>
      <c r="N41" t="s">
        <v>92</v>
      </c>
      <c r="P41" t="s">
        <v>1</v>
      </c>
      <c r="Q41" t="s">
        <v>129</v>
      </c>
      <c r="S41" t="s">
        <v>1</v>
      </c>
      <c r="T41" t="s">
        <v>442</v>
      </c>
      <c r="V41" t="s">
        <v>1</v>
      </c>
      <c r="W41" t="s">
        <v>74</v>
      </c>
    </row>
    <row r="42" spans="1:23" x14ac:dyDescent="0.25">
      <c r="A42" t="s">
        <v>2</v>
      </c>
      <c r="B42" t="s">
        <v>423</v>
      </c>
      <c r="D42" t="s">
        <v>2</v>
      </c>
      <c r="E42" t="s">
        <v>126</v>
      </c>
      <c r="G42" t="s">
        <v>2</v>
      </c>
      <c r="H42" t="s">
        <v>124</v>
      </c>
      <c r="J42" t="s">
        <v>2</v>
      </c>
      <c r="K42" t="s">
        <v>18</v>
      </c>
      <c r="M42" t="s">
        <v>2</v>
      </c>
      <c r="N42" t="s">
        <v>475</v>
      </c>
      <c r="P42" t="s">
        <v>2</v>
      </c>
      <c r="Q42" t="s">
        <v>471</v>
      </c>
      <c r="S42" t="s">
        <v>2</v>
      </c>
      <c r="T42" t="s">
        <v>129</v>
      </c>
      <c r="V42" t="s">
        <v>2</v>
      </c>
      <c r="W42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7</v>
      </c>
      <c r="C1" t="s">
        <v>8</v>
      </c>
      <c r="E1" t="s">
        <v>11</v>
      </c>
      <c r="G1" t="s">
        <v>12</v>
      </c>
      <c r="I1" t="s">
        <v>13</v>
      </c>
      <c r="K1" t="s">
        <v>14</v>
      </c>
      <c r="M1" t="s">
        <v>15</v>
      </c>
      <c r="O1" t="s">
        <v>16</v>
      </c>
    </row>
    <row r="2" spans="1:16" x14ac:dyDescent="0.25">
      <c r="A2" t="str">
        <f>'Paralelo 4'!B4</f>
        <v>0m1.860s</v>
      </c>
      <c r="B2">
        <f t="shared" ref="B2:B11" si="0">VALUE(LEFT(A2, SEARCH("m",A2,1) -1)) *60 +VALUE(LEFT(RIGHT(A2,LEN(A2)-SEARCH("m",A2,1)), LEN(A2)-SEARCH("m",A2,1)-1))</f>
        <v>1.86</v>
      </c>
      <c r="C2" t="str">
        <f>'Paralelo 4'!E4</f>
        <v>0m2.008s</v>
      </c>
      <c r="D2">
        <f t="shared" ref="D2:D11" si="1">VALUE(LEFT(C2, SEARCH("m",C2,1) -1)) *60 +VALUE(LEFT(RIGHT(C2,LEN(C2)-SEARCH("m",C2,1)), LEN(C2)-SEARCH("m",C2,1)-1))</f>
        <v>2.008</v>
      </c>
      <c r="E2" t="str">
        <f>'Paralelo 4'!H4</f>
        <v>0m2.710s</v>
      </c>
      <c r="F2">
        <f t="shared" ref="F2:F11" si="2">VALUE(LEFT(E2, SEARCH("m",E2,1) -1)) *60 +VALUE(LEFT(RIGHT(E2,LEN(E2)-SEARCH("m",E2,1)), LEN(E2)-SEARCH("m",E2,1)-1))</f>
        <v>2.71</v>
      </c>
      <c r="G2" t="str">
        <f>'Paralelo 4'!K4</f>
        <v>0m3.060s</v>
      </c>
      <c r="H2">
        <f t="shared" ref="H2:H11" si="3">VALUE(LEFT(G2, SEARCH("m",G2,1) -1)) *60 +VALUE(LEFT(RIGHT(G2,LEN(G2)-SEARCH("m",G2,1)), LEN(G2)-SEARCH("m",G2,1)-1))</f>
        <v>3.06</v>
      </c>
      <c r="I2" t="str">
        <f>'Paralelo 4'!N4</f>
        <v>0m5.746s</v>
      </c>
      <c r="J2">
        <f t="shared" ref="J2:J11" si="4">VALUE(LEFT(I2, SEARCH("m",I2,1) -1)) *60 +VALUE(LEFT(RIGHT(I2,LEN(I2)-SEARCH("m",I2,1)), LEN(I2)-SEARCH("m",I2,1)-1))</f>
        <v>5.7460000000000004</v>
      </c>
      <c r="K2" t="str">
        <f>'Paralelo 4'!Q4</f>
        <v>0m7.552s</v>
      </c>
      <c r="L2">
        <f t="shared" ref="L2:L11" si="5">VALUE(LEFT(K2, SEARCH("m",K2,1) -1)) *60 +VALUE(LEFT(RIGHT(K2,LEN(K2)-SEARCH("m",K2,1)), LEN(K2)-SEARCH("m",K2,1)-1))</f>
        <v>7.5519999999999996</v>
      </c>
      <c r="M2" t="str">
        <f>'Paralelo 4'!T4</f>
        <v>0m18.491s</v>
      </c>
      <c r="N2">
        <f t="shared" ref="N2:N11" si="6">VALUE(LEFT(M2, SEARCH("m",M2,1) -1)) *60 +VALUE(LEFT(RIGHT(M2,LEN(M2)-SEARCH("m",M2,1)), LEN(M2)-SEARCH("m",M2,1)-1))</f>
        <v>18.491</v>
      </c>
      <c r="O2" t="str">
        <f>'Paralelo 4'!W4</f>
        <v>0m25.266s</v>
      </c>
      <c r="P2">
        <f t="shared" ref="P2:P11" si="7">VALUE(LEFT(O2, SEARCH("m",O2,1) -1)) *60 +VALUE(LEFT(RIGHT(O2,LEN(O2)-SEARCH("m",O2,1)), LEN(O2)-SEARCH("m",O2,1)-1))</f>
        <v>25.265999999999998</v>
      </c>
    </row>
    <row r="3" spans="1:16" x14ac:dyDescent="0.25">
      <c r="A3" t="str">
        <f>'Paralelo 4'!B8</f>
        <v>0m1.800s</v>
      </c>
      <c r="B3">
        <f t="shared" si="0"/>
        <v>1.8</v>
      </c>
      <c r="C3" t="str">
        <f>'Paralelo 4'!E8</f>
        <v>0m1.988s</v>
      </c>
      <c r="D3">
        <f t="shared" si="1"/>
        <v>1.988</v>
      </c>
      <c r="E3" t="str">
        <f>'Paralelo 4'!H8</f>
        <v>0m2.712s</v>
      </c>
      <c r="F3">
        <f t="shared" si="2"/>
        <v>2.7120000000000002</v>
      </c>
      <c r="G3" t="str">
        <f>'Paralelo 4'!K8</f>
        <v>0m3.124s</v>
      </c>
      <c r="H3">
        <f t="shared" si="3"/>
        <v>3.1240000000000001</v>
      </c>
      <c r="I3" t="str">
        <f>'Paralelo 4'!N8</f>
        <v>0m5.808s</v>
      </c>
      <c r="J3">
        <f t="shared" si="4"/>
        <v>5.8079999999999998</v>
      </c>
      <c r="K3" t="str">
        <f>'Paralelo 4'!Q8</f>
        <v>0m7.511s</v>
      </c>
      <c r="L3">
        <f t="shared" si="5"/>
        <v>7.5110000000000001</v>
      </c>
      <c r="M3" t="str">
        <f>'Paralelo 4'!T8</f>
        <v>0m18.404s</v>
      </c>
      <c r="N3">
        <f t="shared" si="6"/>
        <v>18.404</v>
      </c>
      <c r="O3" t="str">
        <f>'Paralelo 4'!W8</f>
        <v>0m25.026s</v>
      </c>
      <c r="P3">
        <f t="shared" si="7"/>
        <v>25.026</v>
      </c>
    </row>
    <row r="4" spans="1:16" x14ac:dyDescent="0.25">
      <c r="A4" t="str">
        <f>'Paralelo 4'!B12</f>
        <v>0m1.921s</v>
      </c>
      <c r="B4">
        <f t="shared" si="0"/>
        <v>1.921</v>
      </c>
      <c r="C4" t="str">
        <f>'Paralelo 4'!E12</f>
        <v>0m1.931s</v>
      </c>
      <c r="D4">
        <f t="shared" si="1"/>
        <v>1.931</v>
      </c>
      <c r="E4" t="str">
        <f>'Paralelo 4'!H12</f>
        <v>0m2.696s</v>
      </c>
      <c r="F4">
        <f t="shared" si="2"/>
        <v>2.6960000000000002</v>
      </c>
      <c r="G4" t="str">
        <f>'Paralelo 4'!K12</f>
        <v>0m3.092s</v>
      </c>
      <c r="H4">
        <f t="shared" si="3"/>
        <v>3.0920000000000001</v>
      </c>
      <c r="I4" t="str">
        <f>'Paralelo 4'!N12</f>
        <v>0m5.764s</v>
      </c>
      <c r="J4">
        <f t="shared" si="4"/>
        <v>5.7640000000000002</v>
      </c>
      <c r="K4" t="str">
        <f>'Paralelo 4'!Q12</f>
        <v>0m7.496s</v>
      </c>
      <c r="L4">
        <f t="shared" si="5"/>
        <v>7.4960000000000004</v>
      </c>
      <c r="M4" t="str">
        <f>'Paralelo 4'!T12</f>
        <v>0m23.641s</v>
      </c>
      <c r="N4">
        <f t="shared" si="6"/>
        <v>23.640999999999998</v>
      </c>
      <c r="O4" t="str">
        <f>'Paralelo 4'!W12</f>
        <v>0m25.092s</v>
      </c>
      <c r="P4">
        <f t="shared" si="7"/>
        <v>25.091999999999999</v>
      </c>
    </row>
    <row r="5" spans="1:16" x14ac:dyDescent="0.25">
      <c r="A5" t="str">
        <f>'Paralelo 4'!B16</f>
        <v>0m1.873s</v>
      </c>
      <c r="B5">
        <f t="shared" si="0"/>
        <v>1.873</v>
      </c>
      <c r="C5" t="str">
        <f>'Paralelo 4'!E16</f>
        <v>0m1.948s</v>
      </c>
      <c r="D5">
        <f t="shared" si="1"/>
        <v>1.948</v>
      </c>
      <c r="E5" t="str">
        <f>'Paralelo 4'!H16</f>
        <v>0m2.720s</v>
      </c>
      <c r="F5">
        <f t="shared" si="2"/>
        <v>2.72</v>
      </c>
      <c r="G5" t="str">
        <f>'Paralelo 4'!K16</f>
        <v>0m3.058s</v>
      </c>
      <c r="H5">
        <f t="shared" si="3"/>
        <v>3.0579999999999998</v>
      </c>
      <c r="I5" t="str">
        <f>'Paralelo 4'!N16</f>
        <v>0m5.779s</v>
      </c>
      <c r="J5">
        <f t="shared" si="4"/>
        <v>5.7789999999999999</v>
      </c>
      <c r="K5" t="str">
        <f>'Paralelo 4'!Q16</f>
        <v>0m7.528s</v>
      </c>
      <c r="L5">
        <f t="shared" si="5"/>
        <v>7.5279999999999996</v>
      </c>
      <c r="M5" t="str">
        <f>'Paralelo 4'!T16</f>
        <v>0m18.188s</v>
      </c>
      <c r="N5">
        <f t="shared" si="6"/>
        <v>18.187999999999999</v>
      </c>
      <c r="O5" t="str">
        <f>'Paralelo 4'!W16</f>
        <v>0m25.088s</v>
      </c>
      <c r="P5">
        <f t="shared" si="7"/>
        <v>25.088000000000001</v>
      </c>
    </row>
    <row r="6" spans="1:16" x14ac:dyDescent="0.25">
      <c r="A6" t="str">
        <f>'Paralelo 4'!B20</f>
        <v>0m1.936s</v>
      </c>
      <c r="B6">
        <f t="shared" si="0"/>
        <v>1.9359999999999999</v>
      </c>
      <c r="C6" t="str">
        <f>'Paralelo 4'!E20</f>
        <v>0m1.957s</v>
      </c>
      <c r="D6">
        <f t="shared" si="1"/>
        <v>1.9570000000000001</v>
      </c>
      <c r="E6" t="str">
        <f>'Paralelo 4'!H20</f>
        <v>0m2.695s</v>
      </c>
      <c r="F6">
        <f t="shared" si="2"/>
        <v>2.6949999999999998</v>
      </c>
      <c r="G6" t="str">
        <f>'Paralelo 4'!K20</f>
        <v>0m3.034s</v>
      </c>
      <c r="H6">
        <f t="shared" si="3"/>
        <v>3.0339999999999998</v>
      </c>
      <c r="I6" t="str">
        <f>'Paralelo 4'!N20</f>
        <v>0m5.831s</v>
      </c>
      <c r="J6">
        <f t="shared" si="4"/>
        <v>5.8310000000000004</v>
      </c>
      <c r="K6" t="str">
        <f>'Paralelo 4'!Q20</f>
        <v>0m7.588s</v>
      </c>
      <c r="L6">
        <f t="shared" si="5"/>
        <v>7.5880000000000001</v>
      </c>
      <c r="M6" t="str">
        <f>'Paralelo 4'!T20</f>
        <v>0m18.290s</v>
      </c>
      <c r="N6">
        <f t="shared" si="6"/>
        <v>18.29</v>
      </c>
      <c r="O6" t="str">
        <f>'Paralelo 4'!W20</f>
        <v>0m25.072s</v>
      </c>
      <c r="P6">
        <f t="shared" si="7"/>
        <v>25.071999999999999</v>
      </c>
    </row>
    <row r="7" spans="1:16" x14ac:dyDescent="0.25">
      <c r="A7" t="str">
        <f>'Paralelo 4'!B24</f>
        <v>0m1.791s</v>
      </c>
      <c r="B7">
        <f t="shared" si="0"/>
        <v>1.7909999999999999</v>
      </c>
      <c r="C7" t="str">
        <f>'Paralelo 4'!E24</f>
        <v>0m1.922s</v>
      </c>
      <c r="D7">
        <f t="shared" si="1"/>
        <v>1.9219999999999999</v>
      </c>
      <c r="E7" t="str">
        <f>'Paralelo 4'!H24</f>
        <v>0m2.676s</v>
      </c>
      <c r="F7">
        <f t="shared" si="2"/>
        <v>2.6760000000000002</v>
      </c>
      <c r="G7" t="str">
        <f>'Paralelo 4'!K24</f>
        <v>0m3.085s</v>
      </c>
      <c r="H7">
        <f t="shared" si="3"/>
        <v>3.085</v>
      </c>
      <c r="I7" t="str">
        <f>'Paralelo 4'!N24</f>
        <v>0m5.809s</v>
      </c>
      <c r="J7">
        <f t="shared" si="4"/>
        <v>5.8090000000000002</v>
      </c>
      <c r="K7" t="str">
        <f>'Paralelo 4'!Q24</f>
        <v>0m7.556s</v>
      </c>
      <c r="L7">
        <f t="shared" si="5"/>
        <v>7.556</v>
      </c>
      <c r="M7" t="str">
        <f>'Paralelo 4'!T24</f>
        <v>0m18.328s</v>
      </c>
      <c r="N7">
        <f t="shared" si="6"/>
        <v>18.327999999999999</v>
      </c>
      <c r="O7" t="str">
        <f>'Paralelo 4'!W24</f>
        <v>0m24.985s</v>
      </c>
      <c r="P7">
        <f t="shared" si="7"/>
        <v>24.984999999999999</v>
      </c>
    </row>
    <row r="8" spans="1:16" x14ac:dyDescent="0.25">
      <c r="A8" t="str">
        <f>'Paralelo 4'!B28</f>
        <v>0m1.845s</v>
      </c>
      <c r="B8">
        <f t="shared" si="0"/>
        <v>1.845</v>
      </c>
      <c r="C8" t="str">
        <f>'Paralelo 4'!E28</f>
        <v>0m1.978s</v>
      </c>
      <c r="D8">
        <f t="shared" si="1"/>
        <v>1.978</v>
      </c>
      <c r="E8" t="str">
        <f>'Paralelo 4'!H28</f>
        <v>0m2.712s</v>
      </c>
      <c r="F8">
        <f t="shared" si="2"/>
        <v>2.7120000000000002</v>
      </c>
      <c r="G8" t="str">
        <f>'Paralelo 4'!K28</f>
        <v>0m3.140s</v>
      </c>
      <c r="H8">
        <f t="shared" si="3"/>
        <v>3.14</v>
      </c>
      <c r="I8" t="str">
        <f>'Paralelo 4'!N28</f>
        <v>0m5.795s</v>
      </c>
      <c r="J8">
        <f t="shared" si="4"/>
        <v>5.7949999999999999</v>
      </c>
      <c r="K8" t="str">
        <f>'Paralelo 4'!Q28</f>
        <v>0m7.524s</v>
      </c>
      <c r="L8">
        <f t="shared" si="5"/>
        <v>7.524</v>
      </c>
      <c r="M8" t="str">
        <f>'Paralelo 4'!T28</f>
        <v>0m18.311s</v>
      </c>
      <c r="N8">
        <f t="shared" si="6"/>
        <v>18.311</v>
      </c>
      <c r="O8" t="str">
        <f>'Paralelo 4'!W28</f>
        <v>0m25.095s</v>
      </c>
      <c r="P8">
        <f t="shared" si="7"/>
        <v>25.094999999999999</v>
      </c>
    </row>
    <row r="9" spans="1:16" x14ac:dyDescent="0.25">
      <c r="A9" t="str">
        <f>'Paralelo 4'!B32</f>
        <v>0m1.816s</v>
      </c>
      <c r="B9">
        <f t="shared" si="0"/>
        <v>1.8160000000000001</v>
      </c>
      <c r="C9" t="str">
        <f>'Paralelo 4'!E32</f>
        <v>0m1.927s</v>
      </c>
      <c r="D9">
        <f t="shared" si="1"/>
        <v>1.927</v>
      </c>
      <c r="E9" t="str">
        <f>'Paralelo 4'!H32</f>
        <v>0m2.651s</v>
      </c>
      <c r="F9">
        <f t="shared" si="2"/>
        <v>2.6509999999999998</v>
      </c>
      <c r="G9" t="str">
        <f>'Paralelo 4'!K32</f>
        <v>0m3.027s</v>
      </c>
      <c r="H9">
        <f t="shared" si="3"/>
        <v>3.0270000000000001</v>
      </c>
      <c r="I9" t="str">
        <f>'Paralelo 4'!N32</f>
        <v>0m5.800s</v>
      </c>
      <c r="J9">
        <f t="shared" si="4"/>
        <v>5.8</v>
      </c>
      <c r="K9" t="str">
        <f>'Paralelo 4'!Q32</f>
        <v>0m7.560s</v>
      </c>
      <c r="L9">
        <f t="shared" si="5"/>
        <v>7.56</v>
      </c>
      <c r="M9" t="str">
        <f>'Paralelo 4'!T32</f>
        <v>0m18.301s</v>
      </c>
      <c r="N9">
        <f t="shared" si="6"/>
        <v>18.300999999999998</v>
      </c>
      <c r="O9" t="str">
        <f>'Paralelo 4'!W32</f>
        <v>0m25.192s</v>
      </c>
      <c r="P9">
        <f t="shared" si="7"/>
        <v>25.192</v>
      </c>
    </row>
    <row r="10" spans="1:16" x14ac:dyDescent="0.25">
      <c r="A10" t="str">
        <f>'Paralelo 4'!B36</f>
        <v>0m1.851s</v>
      </c>
      <c r="B10">
        <f t="shared" si="0"/>
        <v>1.851</v>
      </c>
      <c r="C10" t="str">
        <f>'Paralelo 4'!E36</f>
        <v>0m1.984s</v>
      </c>
      <c r="D10">
        <f t="shared" si="1"/>
        <v>1.984</v>
      </c>
      <c r="E10" t="str">
        <f>'Paralelo 4'!H36</f>
        <v>0m2.676s</v>
      </c>
      <c r="F10">
        <f t="shared" si="2"/>
        <v>2.6760000000000002</v>
      </c>
      <c r="G10" t="str">
        <f>'Paralelo 4'!K36</f>
        <v>0m3.055s</v>
      </c>
      <c r="H10">
        <f t="shared" si="3"/>
        <v>3.0550000000000002</v>
      </c>
      <c r="I10" t="str">
        <f>'Paralelo 4'!N36</f>
        <v>0m5.760s</v>
      </c>
      <c r="J10">
        <f t="shared" si="4"/>
        <v>5.76</v>
      </c>
      <c r="K10" t="str">
        <f>'Paralelo 4'!Q36</f>
        <v>0m7.548s</v>
      </c>
      <c r="L10">
        <f t="shared" si="5"/>
        <v>7.548</v>
      </c>
      <c r="M10" t="str">
        <f>'Paralelo 4'!T36</f>
        <v>0m18.219s</v>
      </c>
      <c r="N10">
        <f t="shared" si="6"/>
        <v>18.219000000000001</v>
      </c>
      <c r="O10" t="str">
        <f>'Paralelo 4'!W36</f>
        <v>0m25.237s</v>
      </c>
      <c r="P10">
        <f t="shared" si="7"/>
        <v>25.236999999999998</v>
      </c>
    </row>
    <row r="11" spans="1:16" x14ac:dyDescent="0.25">
      <c r="A11" t="str">
        <f>'Paralelo 4'!B40</f>
        <v>0m1.884s</v>
      </c>
      <c r="B11">
        <f t="shared" si="0"/>
        <v>1.8839999999999999</v>
      </c>
      <c r="C11" t="str">
        <f>'Paralelo 4'!E40</f>
        <v>0m1.994s</v>
      </c>
      <c r="D11">
        <f t="shared" si="1"/>
        <v>1.994</v>
      </c>
      <c r="E11" t="str">
        <f>'Paralelo 4'!H40</f>
        <v>0m2.664s</v>
      </c>
      <c r="F11">
        <f t="shared" si="2"/>
        <v>2.6640000000000001</v>
      </c>
      <c r="G11" t="str">
        <f>'Paralelo 4'!K40</f>
        <v>0m3.062s</v>
      </c>
      <c r="H11">
        <f t="shared" si="3"/>
        <v>3.0619999999999998</v>
      </c>
      <c r="I11" t="str">
        <f>'Paralelo 4'!N40</f>
        <v>0m5.829s</v>
      </c>
      <c r="J11">
        <f t="shared" si="4"/>
        <v>5.8289999999999997</v>
      </c>
      <c r="K11" t="str">
        <f>'Paralelo 4'!Q40</f>
        <v>0m7.536s</v>
      </c>
      <c r="L11">
        <f t="shared" si="5"/>
        <v>7.5359999999999996</v>
      </c>
      <c r="M11" t="str">
        <f>'Paralelo 4'!T40</f>
        <v>0m18.310s</v>
      </c>
      <c r="N11">
        <f t="shared" si="6"/>
        <v>18.309999999999999</v>
      </c>
      <c r="O11" t="str">
        <f>'Paralelo 4'!W40</f>
        <v>0m25.186s</v>
      </c>
      <c r="P11">
        <f t="shared" si="7"/>
        <v>25.186</v>
      </c>
    </row>
    <row r="14" spans="1:16" x14ac:dyDescent="0.25">
      <c r="A14" t="s">
        <v>34</v>
      </c>
      <c r="B14">
        <f>AVERAGE(B2:B11)</f>
        <v>1.8577000000000001</v>
      </c>
      <c r="D14">
        <f>AVERAGE(D2:D11)</f>
        <v>1.9637</v>
      </c>
      <c r="F14">
        <f>AVERAGE(F2:F11)</f>
        <v>2.6912000000000007</v>
      </c>
      <c r="H14">
        <f>AVERAGE(H2:H11)</f>
        <v>3.0737000000000001</v>
      </c>
      <c r="J14">
        <f>AVERAGE(J2:J11)</f>
        <v>5.7920999999999996</v>
      </c>
      <c r="L14">
        <f>AVERAGE(L2:L11)</f>
        <v>7.5399000000000003</v>
      </c>
      <c r="N14">
        <f>AVERAGE(N2:N11)</f>
        <v>18.848299999999998</v>
      </c>
      <c r="P14">
        <f>AVERAGE(P2:P11)</f>
        <v>25.123899999999999</v>
      </c>
    </row>
    <row r="15" spans="1:16" x14ac:dyDescent="0.25">
      <c r="A15" t="s">
        <v>35</v>
      </c>
      <c r="B15">
        <f>STDEVP(B2:B11)</f>
        <v>4.559835523349498E-2</v>
      </c>
      <c r="D15">
        <f>STDEVP(D2:D11)</f>
        <v>2.921318195609646E-2</v>
      </c>
      <c r="F15">
        <f>STDEVP(F2:F11)</f>
        <v>2.2144073699299379E-2</v>
      </c>
      <c r="H15">
        <f>STDEVP(H2:H11)</f>
        <v>3.4736292260401126E-2</v>
      </c>
      <c r="J15">
        <f>STDEVP(J2:J11)</f>
        <v>2.7569729777420691E-2</v>
      </c>
      <c r="L15">
        <f>STDEVP(L2:L11)</f>
        <v>2.5220824728783061E-2</v>
      </c>
      <c r="N15">
        <f>STDEVP(N2:N11)</f>
        <v>1.5996080801246282</v>
      </c>
      <c r="P15">
        <f>STDEVP(P2:P11)</f>
        <v>8.7287398861461946E-2</v>
      </c>
    </row>
    <row r="17" spans="1:19" x14ac:dyDescent="0.25">
      <c r="A17" t="s">
        <v>36</v>
      </c>
      <c r="B17">
        <f>SUM(B2:B11)</f>
        <v>18.577000000000002</v>
      </c>
      <c r="D17">
        <f>SUM(D2:D11)</f>
        <v>19.637</v>
      </c>
      <c r="F17">
        <f>SUM(F2:F11)</f>
        <v>26.912000000000006</v>
      </c>
      <c r="H17">
        <f>SUM(H2:H11)</f>
        <v>30.737000000000002</v>
      </c>
      <c r="J17">
        <f>SUM(J2:J11)</f>
        <v>57.920999999999999</v>
      </c>
      <c r="L17">
        <f>SUM(L2:L11)</f>
        <v>75.399000000000001</v>
      </c>
      <c r="N17">
        <f>SUM(N2:N11)</f>
        <v>188.48299999999998</v>
      </c>
      <c r="P17">
        <f>SUM(P2:P11)</f>
        <v>251.239</v>
      </c>
      <c r="R17">
        <f>SUM(B17:P17)</f>
        <v>668.90499999999997</v>
      </c>
    </row>
    <row r="19" spans="1:19" x14ac:dyDescent="0.25">
      <c r="R19">
        <f>_xlfn.FLOOR.MATH( R17/60)</f>
        <v>11</v>
      </c>
      <c r="S19">
        <f>R17-R19*60</f>
        <v>8.9049999999999727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A22" workbookViewId="0">
      <selection activeCell="T7" sqref="T7"/>
    </sheetView>
  </sheetViews>
  <sheetFormatPr defaultRowHeight="15" x14ac:dyDescent="0.25"/>
  <sheetData>
    <row r="2" spans="1:23" x14ac:dyDescent="0.25">
      <c r="A2" t="s">
        <v>7</v>
      </c>
      <c r="D2" t="s">
        <v>8</v>
      </c>
      <c r="G2" t="s">
        <v>11</v>
      </c>
      <c r="J2" t="s">
        <v>12</v>
      </c>
      <c r="M2" t="s">
        <v>13</v>
      </c>
      <c r="P2" t="s">
        <v>14</v>
      </c>
      <c r="S2" t="s">
        <v>15</v>
      </c>
      <c r="V2" t="s">
        <v>16</v>
      </c>
    </row>
    <row r="4" spans="1:23" x14ac:dyDescent="0.25">
      <c r="A4" t="s">
        <v>0</v>
      </c>
      <c r="B4" t="s">
        <v>111</v>
      </c>
      <c r="D4" t="s">
        <v>0</v>
      </c>
      <c r="E4" t="s">
        <v>121</v>
      </c>
      <c r="G4" t="s">
        <v>0</v>
      </c>
      <c r="H4" t="s">
        <v>88</v>
      </c>
      <c r="J4" t="s">
        <v>0</v>
      </c>
      <c r="K4" t="s">
        <v>40</v>
      </c>
      <c r="M4" t="s">
        <v>0</v>
      </c>
      <c r="N4" t="s">
        <v>160</v>
      </c>
      <c r="P4" t="s">
        <v>0</v>
      </c>
      <c r="Q4" t="s">
        <v>176</v>
      </c>
      <c r="S4" t="s">
        <v>0</v>
      </c>
      <c r="T4" t="s">
        <v>49</v>
      </c>
      <c r="V4" t="s">
        <v>0</v>
      </c>
      <c r="W4" t="s">
        <v>221</v>
      </c>
    </row>
    <row r="5" spans="1:23" x14ac:dyDescent="0.25">
      <c r="A5" t="s">
        <v>1</v>
      </c>
      <c r="B5" t="s">
        <v>112</v>
      </c>
      <c r="D5" t="s">
        <v>1</v>
      </c>
      <c r="E5" t="s">
        <v>122</v>
      </c>
      <c r="G5" t="s">
        <v>1</v>
      </c>
      <c r="H5" t="s">
        <v>92</v>
      </c>
      <c r="J5" t="s">
        <v>1</v>
      </c>
      <c r="K5" t="s">
        <v>85</v>
      </c>
      <c r="M5" t="s">
        <v>1</v>
      </c>
      <c r="N5" t="s">
        <v>161</v>
      </c>
      <c r="P5" t="s">
        <v>1</v>
      </c>
      <c r="Q5" t="s">
        <v>46</v>
      </c>
      <c r="S5" t="s">
        <v>1</v>
      </c>
      <c r="T5" t="s">
        <v>198</v>
      </c>
      <c r="V5" t="s">
        <v>1</v>
      </c>
      <c r="W5" t="s">
        <v>222</v>
      </c>
    </row>
    <row r="6" spans="1:23" x14ac:dyDescent="0.25">
      <c r="A6" t="s">
        <v>2</v>
      </c>
      <c r="B6" t="s">
        <v>94</v>
      </c>
      <c r="D6" t="s">
        <v>2</v>
      </c>
      <c r="E6" t="s">
        <v>91</v>
      </c>
      <c r="G6" t="s">
        <v>2</v>
      </c>
      <c r="H6" t="s">
        <v>80</v>
      </c>
      <c r="J6" t="s">
        <v>2</v>
      </c>
      <c r="K6" t="s">
        <v>145</v>
      </c>
      <c r="M6" t="s">
        <v>2</v>
      </c>
      <c r="N6" t="s">
        <v>77</v>
      </c>
      <c r="P6" t="s">
        <v>2</v>
      </c>
      <c r="Q6" t="s">
        <v>177</v>
      </c>
      <c r="S6" t="s">
        <v>2</v>
      </c>
      <c r="T6" t="s">
        <v>199</v>
      </c>
      <c r="V6" t="s">
        <v>2</v>
      </c>
      <c r="W6" t="s">
        <v>43</v>
      </c>
    </row>
    <row r="8" spans="1:23" x14ac:dyDescent="0.25">
      <c r="A8" t="s">
        <v>0</v>
      </c>
      <c r="B8" t="s">
        <v>33</v>
      </c>
      <c r="D8" t="s">
        <v>0</v>
      </c>
      <c r="E8" t="s">
        <v>123</v>
      </c>
      <c r="G8" t="s">
        <v>0</v>
      </c>
      <c r="H8" t="s">
        <v>131</v>
      </c>
      <c r="J8" t="s">
        <v>0</v>
      </c>
      <c r="K8" t="s">
        <v>146</v>
      </c>
      <c r="M8" t="s">
        <v>0</v>
      </c>
      <c r="N8" t="s">
        <v>162</v>
      </c>
      <c r="P8" t="s">
        <v>0</v>
      </c>
      <c r="Q8" t="s">
        <v>178</v>
      </c>
      <c r="S8" t="s">
        <v>0</v>
      </c>
      <c r="T8" t="s">
        <v>200</v>
      </c>
      <c r="V8" t="s">
        <v>0</v>
      </c>
      <c r="W8" t="s">
        <v>223</v>
      </c>
    </row>
    <row r="9" spans="1:23" x14ac:dyDescent="0.25">
      <c r="A9" t="s">
        <v>1</v>
      </c>
      <c r="B9" t="s">
        <v>113</v>
      </c>
      <c r="D9" t="s">
        <v>1</v>
      </c>
      <c r="E9" t="s">
        <v>124</v>
      </c>
      <c r="G9" t="s">
        <v>1</v>
      </c>
      <c r="H9" t="s">
        <v>132</v>
      </c>
      <c r="J9" t="s">
        <v>1</v>
      </c>
      <c r="K9" t="s">
        <v>94</v>
      </c>
      <c r="M9" t="s">
        <v>1</v>
      </c>
      <c r="N9" t="s">
        <v>163</v>
      </c>
      <c r="P9" t="s">
        <v>1</v>
      </c>
      <c r="Q9" t="s">
        <v>179</v>
      </c>
      <c r="S9" t="s">
        <v>1</v>
      </c>
      <c r="T9" t="s">
        <v>201</v>
      </c>
      <c r="V9" t="s">
        <v>1</v>
      </c>
      <c r="W9" t="s">
        <v>224</v>
      </c>
    </row>
    <row r="10" spans="1:23" x14ac:dyDescent="0.25">
      <c r="A10" t="s">
        <v>2</v>
      </c>
      <c r="B10" t="s">
        <v>114</v>
      </c>
      <c r="D10" t="s">
        <v>2</v>
      </c>
      <c r="E10" t="s">
        <v>86</v>
      </c>
      <c r="G10" t="s">
        <v>2</v>
      </c>
      <c r="H10" t="s">
        <v>133</v>
      </c>
      <c r="J10" t="s">
        <v>2</v>
      </c>
      <c r="K10" t="s">
        <v>147</v>
      </c>
      <c r="M10" t="s">
        <v>2</v>
      </c>
      <c r="N10" t="s">
        <v>104</v>
      </c>
      <c r="P10" t="s">
        <v>2</v>
      </c>
      <c r="Q10" t="s">
        <v>180</v>
      </c>
      <c r="S10" t="s">
        <v>2</v>
      </c>
      <c r="T10" t="s">
        <v>202</v>
      </c>
      <c r="V10" t="s">
        <v>2</v>
      </c>
      <c r="W10" t="s">
        <v>225</v>
      </c>
    </row>
    <row r="12" spans="1:23" x14ac:dyDescent="0.25">
      <c r="A12" t="s">
        <v>0</v>
      </c>
      <c r="B12" t="s">
        <v>72</v>
      </c>
      <c r="D12" t="s">
        <v>0</v>
      </c>
      <c r="E12" t="s">
        <v>123</v>
      </c>
      <c r="G12" t="s">
        <v>0</v>
      </c>
      <c r="H12" t="s">
        <v>29</v>
      </c>
      <c r="J12" t="s">
        <v>0</v>
      </c>
      <c r="K12" t="s">
        <v>148</v>
      </c>
      <c r="M12" t="s">
        <v>0</v>
      </c>
      <c r="N12" t="s">
        <v>164</v>
      </c>
      <c r="P12" t="s">
        <v>0</v>
      </c>
      <c r="Q12" t="s">
        <v>181</v>
      </c>
      <c r="S12" t="s">
        <v>0</v>
      </c>
      <c r="T12" t="s">
        <v>203</v>
      </c>
      <c r="V12" t="s">
        <v>0</v>
      </c>
      <c r="W12" t="s">
        <v>226</v>
      </c>
    </row>
    <row r="13" spans="1:23" x14ac:dyDescent="0.25">
      <c r="A13" t="s">
        <v>1</v>
      </c>
      <c r="B13" t="s">
        <v>4</v>
      </c>
      <c r="D13" t="s">
        <v>1</v>
      </c>
      <c r="E13" t="s">
        <v>84</v>
      </c>
      <c r="G13" t="s">
        <v>1</v>
      </c>
      <c r="H13" t="s">
        <v>89</v>
      </c>
      <c r="J13" t="s">
        <v>1</v>
      </c>
      <c r="K13" t="s">
        <v>91</v>
      </c>
      <c r="M13" t="s">
        <v>1</v>
      </c>
      <c r="N13" t="s">
        <v>95</v>
      </c>
      <c r="P13" t="s">
        <v>1</v>
      </c>
      <c r="Q13" t="s">
        <v>182</v>
      </c>
      <c r="S13" t="s">
        <v>1</v>
      </c>
      <c r="T13" t="s">
        <v>204</v>
      </c>
      <c r="V13" t="s">
        <v>1</v>
      </c>
      <c r="W13" t="s">
        <v>54</v>
      </c>
    </row>
    <row r="14" spans="1:23" x14ac:dyDescent="0.25">
      <c r="A14" t="s">
        <v>2</v>
      </c>
      <c r="B14" t="s">
        <v>83</v>
      </c>
      <c r="D14" t="s">
        <v>2</v>
      </c>
      <c r="E14" t="s">
        <v>27</v>
      </c>
      <c r="G14" t="s">
        <v>2</v>
      </c>
      <c r="H14" t="s">
        <v>134</v>
      </c>
      <c r="J14" t="s">
        <v>2</v>
      </c>
      <c r="K14" t="s">
        <v>106</v>
      </c>
      <c r="M14" t="s">
        <v>2</v>
      </c>
      <c r="N14" t="s">
        <v>105</v>
      </c>
      <c r="P14" t="s">
        <v>2</v>
      </c>
      <c r="Q14" t="s">
        <v>183</v>
      </c>
      <c r="S14" t="s">
        <v>2</v>
      </c>
      <c r="T14" t="s">
        <v>205</v>
      </c>
      <c r="V14" t="s">
        <v>2</v>
      </c>
      <c r="W14" t="s">
        <v>227</v>
      </c>
    </row>
    <row r="16" spans="1:23" x14ac:dyDescent="0.25">
      <c r="A16" t="s">
        <v>0</v>
      </c>
      <c r="B16" t="s">
        <v>115</v>
      </c>
      <c r="D16" t="s">
        <v>0</v>
      </c>
      <c r="E16" t="s">
        <v>123</v>
      </c>
      <c r="G16" t="s">
        <v>0</v>
      </c>
      <c r="H16" t="s">
        <v>42</v>
      </c>
      <c r="J16" t="s">
        <v>0</v>
      </c>
      <c r="K16" t="s">
        <v>149</v>
      </c>
      <c r="M16" t="s">
        <v>0</v>
      </c>
      <c r="N16" t="s">
        <v>165</v>
      </c>
      <c r="P16" t="s">
        <v>0</v>
      </c>
      <c r="Q16" t="s">
        <v>184</v>
      </c>
      <c r="S16" t="s">
        <v>0</v>
      </c>
      <c r="T16" t="s">
        <v>206</v>
      </c>
      <c r="V16" t="s">
        <v>0</v>
      </c>
      <c r="W16" t="s">
        <v>228</v>
      </c>
    </row>
    <row r="17" spans="1:23" x14ac:dyDescent="0.25">
      <c r="A17" t="s">
        <v>1</v>
      </c>
      <c r="B17" t="s">
        <v>3</v>
      </c>
      <c r="D17" t="s">
        <v>1</v>
      </c>
      <c r="E17" t="s">
        <v>125</v>
      </c>
      <c r="G17" t="s">
        <v>1</v>
      </c>
      <c r="H17" t="s">
        <v>17</v>
      </c>
      <c r="J17" t="s">
        <v>1</v>
      </c>
      <c r="K17" t="s">
        <v>82</v>
      </c>
      <c r="M17" t="s">
        <v>1</v>
      </c>
      <c r="N17" t="s">
        <v>102</v>
      </c>
      <c r="P17" t="s">
        <v>1</v>
      </c>
      <c r="Q17" t="s">
        <v>185</v>
      </c>
      <c r="S17" t="s">
        <v>1</v>
      </c>
      <c r="T17" t="s">
        <v>207</v>
      </c>
      <c r="V17" t="s">
        <v>1</v>
      </c>
      <c r="W17" t="s">
        <v>53</v>
      </c>
    </row>
    <row r="18" spans="1:23" x14ac:dyDescent="0.25">
      <c r="A18" t="s">
        <v>2</v>
      </c>
      <c r="B18" t="s">
        <v>100</v>
      </c>
      <c r="D18" t="s">
        <v>2</v>
      </c>
      <c r="E18" t="s">
        <v>75</v>
      </c>
      <c r="G18" t="s">
        <v>2</v>
      </c>
      <c r="H18" t="s">
        <v>87</v>
      </c>
      <c r="J18" t="s">
        <v>2</v>
      </c>
      <c r="K18" t="s">
        <v>105</v>
      </c>
      <c r="M18" t="s">
        <v>2</v>
      </c>
      <c r="N18" t="s">
        <v>166</v>
      </c>
      <c r="P18" t="s">
        <v>2</v>
      </c>
      <c r="Q18" t="s">
        <v>186</v>
      </c>
      <c r="S18" t="s">
        <v>2</v>
      </c>
      <c r="T18" t="s">
        <v>158</v>
      </c>
      <c r="V18" t="s">
        <v>2</v>
      </c>
      <c r="W18" t="s">
        <v>229</v>
      </c>
    </row>
    <row r="20" spans="1:23" x14ac:dyDescent="0.25">
      <c r="A20" t="s">
        <v>0</v>
      </c>
      <c r="B20" t="s">
        <v>78</v>
      </c>
      <c r="D20" t="s">
        <v>0</v>
      </c>
      <c r="E20" t="s">
        <v>32</v>
      </c>
      <c r="G20" t="s">
        <v>0</v>
      </c>
      <c r="H20" t="s">
        <v>135</v>
      </c>
      <c r="J20" t="s">
        <v>0</v>
      </c>
      <c r="K20" t="s">
        <v>150</v>
      </c>
      <c r="M20" t="s">
        <v>0</v>
      </c>
      <c r="N20" t="s">
        <v>167</v>
      </c>
      <c r="P20" t="s">
        <v>0</v>
      </c>
      <c r="Q20" t="s">
        <v>187</v>
      </c>
      <c r="S20" t="s">
        <v>0</v>
      </c>
      <c r="T20" t="s">
        <v>208</v>
      </c>
      <c r="V20" t="s">
        <v>0</v>
      </c>
      <c r="W20" t="s">
        <v>230</v>
      </c>
    </row>
    <row r="21" spans="1:23" x14ac:dyDescent="0.25">
      <c r="A21" t="s">
        <v>1</v>
      </c>
      <c r="B21" t="s">
        <v>113</v>
      </c>
      <c r="D21" t="s">
        <v>1</v>
      </c>
      <c r="E21" t="s">
        <v>126</v>
      </c>
      <c r="G21" t="s">
        <v>1</v>
      </c>
      <c r="H21" t="s">
        <v>136</v>
      </c>
      <c r="J21" t="s">
        <v>1</v>
      </c>
      <c r="K21" t="s">
        <v>94</v>
      </c>
      <c r="M21" t="s">
        <v>1</v>
      </c>
      <c r="N21" t="s">
        <v>168</v>
      </c>
      <c r="P21" t="s">
        <v>1</v>
      </c>
      <c r="Q21" t="s">
        <v>188</v>
      </c>
      <c r="S21" t="s">
        <v>1</v>
      </c>
      <c r="T21" t="s">
        <v>209</v>
      </c>
      <c r="V21" t="s">
        <v>1</v>
      </c>
      <c r="W21" t="s">
        <v>231</v>
      </c>
    </row>
    <row r="22" spans="1:23" x14ac:dyDescent="0.25">
      <c r="A22" t="s">
        <v>2</v>
      </c>
      <c r="B22" t="s">
        <v>116</v>
      </c>
      <c r="D22" t="s">
        <v>2</v>
      </c>
      <c r="E22" t="s">
        <v>76</v>
      </c>
      <c r="G22" t="s">
        <v>2</v>
      </c>
      <c r="H22" t="s">
        <v>137</v>
      </c>
      <c r="J22" t="s">
        <v>2</v>
      </c>
      <c r="K22" t="s">
        <v>96</v>
      </c>
      <c r="M22" t="s">
        <v>2</v>
      </c>
      <c r="N22" t="s">
        <v>169</v>
      </c>
      <c r="P22" t="s">
        <v>2</v>
      </c>
      <c r="Q22" t="s">
        <v>189</v>
      </c>
      <c r="S22" t="s">
        <v>2</v>
      </c>
      <c r="T22" t="s">
        <v>51</v>
      </c>
      <c r="V22" t="s">
        <v>2</v>
      </c>
      <c r="W22" t="s">
        <v>232</v>
      </c>
    </row>
    <row r="24" spans="1:23" x14ac:dyDescent="0.25">
      <c r="A24" t="s">
        <v>0</v>
      </c>
      <c r="B24" t="s">
        <v>73</v>
      </c>
      <c r="D24" t="s">
        <v>0</v>
      </c>
      <c r="E24" t="s">
        <v>127</v>
      </c>
      <c r="G24" t="s">
        <v>0</v>
      </c>
      <c r="H24" t="s">
        <v>90</v>
      </c>
      <c r="J24" t="s">
        <v>0</v>
      </c>
      <c r="K24" t="s">
        <v>151</v>
      </c>
      <c r="M24" t="s">
        <v>0</v>
      </c>
      <c r="N24" t="s">
        <v>170</v>
      </c>
      <c r="P24" t="s">
        <v>0</v>
      </c>
      <c r="Q24" t="s">
        <v>190</v>
      </c>
      <c r="S24" t="s">
        <v>0</v>
      </c>
      <c r="T24" t="s">
        <v>210</v>
      </c>
      <c r="V24" t="s">
        <v>0</v>
      </c>
      <c r="W24" t="s">
        <v>233</v>
      </c>
    </row>
    <row r="25" spans="1:23" x14ac:dyDescent="0.25">
      <c r="A25" t="s">
        <v>1</v>
      </c>
      <c r="B25" t="s">
        <v>74</v>
      </c>
      <c r="D25" t="s">
        <v>1</v>
      </c>
      <c r="E25" t="s">
        <v>9</v>
      </c>
      <c r="G25" t="s">
        <v>1</v>
      </c>
      <c r="H25" t="s">
        <v>19</v>
      </c>
      <c r="J25" t="s">
        <v>1</v>
      </c>
      <c r="K25" t="s">
        <v>26</v>
      </c>
      <c r="M25" t="s">
        <v>1</v>
      </c>
      <c r="N25" t="s">
        <v>171</v>
      </c>
      <c r="P25" t="s">
        <v>1</v>
      </c>
      <c r="Q25" t="s">
        <v>108</v>
      </c>
      <c r="S25" t="s">
        <v>1</v>
      </c>
      <c r="T25" t="s">
        <v>211</v>
      </c>
      <c r="V25" t="s">
        <v>1</v>
      </c>
      <c r="W25" t="s">
        <v>234</v>
      </c>
    </row>
    <row r="26" spans="1:23" x14ac:dyDescent="0.25">
      <c r="A26" t="s">
        <v>2</v>
      </c>
      <c r="B26" t="s">
        <v>117</v>
      </c>
      <c r="D26" t="s">
        <v>2</v>
      </c>
      <c r="E26" t="s">
        <v>91</v>
      </c>
      <c r="G26" t="s">
        <v>2</v>
      </c>
      <c r="H26" t="s">
        <v>137</v>
      </c>
      <c r="J26" t="s">
        <v>2</v>
      </c>
      <c r="K26" t="s">
        <v>152</v>
      </c>
      <c r="M26" t="s">
        <v>2</v>
      </c>
      <c r="N26" t="s">
        <v>78</v>
      </c>
      <c r="P26" t="s">
        <v>2</v>
      </c>
      <c r="Q26" t="s">
        <v>110</v>
      </c>
      <c r="S26" t="s">
        <v>2</v>
      </c>
      <c r="T26" t="s">
        <v>212</v>
      </c>
      <c r="V26" t="s">
        <v>2</v>
      </c>
      <c r="W26" t="s">
        <v>235</v>
      </c>
    </row>
    <row r="28" spans="1:23" x14ac:dyDescent="0.25">
      <c r="A28" t="s">
        <v>0</v>
      </c>
      <c r="B28" t="s">
        <v>73</v>
      </c>
      <c r="D28" t="s">
        <v>0</v>
      </c>
      <c r="E28" t="s">
        <v>128</v>
      </c>
      <c r="G28" t="s">
        <v>0</v>
      </c>
      <c r="H28" t="s">
        <v>138</v>
      </c>
      <c r="J28" t="s">
        <v>0</v>
      </c>
      <c r="K28" t="s">
        <v>153</v>
      </c>
      <c r="M28" t="s">
        <v>0</v>
      </c>
      <c r="N28" t="s">
        <v>172</v>
      </c>
      <c r="P28" t="s">
        <v>0</v>
      </c>
      <c r="Q28" t="s">
        <v>191</v>
      </c>
      <c r="S28" t="s">
        <v>0</v>
      </c>
      <c r="T28" t="s">
        <v>213</v>
      </c>
      <c r="V28" t="s">
        <v>0</v>
      </c>
      <c r="W28" t="s">
        <v>236</v>
      </c>
    </row>
    <row r="29" spans="1:23" x14ac:dyDescent="0.25">
      <c r="A29" t="s">
        <v>1</v>
      </c>
      <c r="B29" t="s">
        <v>118</v>
      </c>
      <c r="D29" t="s">
        <v>1</v>
      </c>
      <c r="E29" t="s">
        <v>129</v>
      </c>
      <c r="G29" t="s">
        <v>1</v>
      </c>
      <c r="H29" t="s">
        <v>139</v>
      </c>
      <c r="J29" t="s">
        <v>1</v>
      </c>
      <c r="K29" t="s">
        <v>154</v>
      </c>
      <c r="M29" t="s">
        <v>1</v>
      </c>
      <c r="N29" t="s">
        <v>173</v>
      </c>
      <c r="P29" t="s">
        <v>1</v>
      </c>
      <c r="Q29" t="s">
        <v>109</v>
      </c>
      <c r="S29" t="s">
        <v>1</v>
      </c>
      <c r="T29" t="s">
        <v>214</v>
      </c>
      <c r="V29" t="s">
        <v>1</v>
      </c>
      <c r="W29" t="s">
        <v>237</v>
      </c>
    </row>
    <row r="30" spans="1:23" x14ac:dyDescent="0.25">
      <c r="A30" t="s">
        <v>2</v>
      </c>
      <c r="B30" t="s">
        <v>100</v>
      </c>
      <c r="D30" t="s">
        <v>2</v>
      </c>
      <c r="E30" t="s">
        <v>99</v>
      </c>
      <c r="G30" t="s">
        <v>2</v>
      </c>
      <c r="H30" t="s">
        <v>25</v>
      </c>
      <c r="J30" t="s">
        <v>2</v>
      </c>
      <c r="K30" t="s">
        <v>155</v>
      </c>
      <c r="M30" t="s">
        <v>2</v>
      </c>
      <c r="N30" t="s">
        <v>161</v>
      </c>
      <c r="P30" t="s">
        <v>2</v>
      </c>
      <c r="Q30" t="s">
        <v>192</v>
      </c>
      <c r="S30" t="s">
        <v>2</v>
      </c>
      <c r="T30" t="s">
        <v>215</v>
      </c>
      <c r="V30" t="s">
        <v>2</v>
      </c>
      <c r="W30" t="s">
        <v>238</v>
      </c>
    </row>
    <row r="32" spans="1:23" x14ac:dyDescent="0.25">
      <c r="A32" t="s">
        <v>0</v>
      </c>
      <c r="B32" t="s">
        <v>33</v>
      </c>
      <c r="D32" t="s">
        <v>0</v>
      </c>
      <c r="E32" t="s">
        <v>121</v>
      </c>
      <c r="G32" t="s">
        <v>0</v>
      </c>
      <c r="H32" t="s">
        <v>90</v>
      </c>
      <c r="J32" t="s">
        <v>0</v>
      </c>
      <c r="K32" t="s">
        <v>146</v>
      </c>
      <c r="M32" t="s">
        <v>0</v>
      </c>
      <c r="N32" t="s">
        <v>48</v>
      </c>
      <c r="P32" t="s">
        <v>0</v>
      </c>
      <c r="Q32" t="s">
        <v>193</v>
      </c>
      <c r="S32" t="s">
        <v>0</v>
      </c>
      <c r="T32" t="s">
        <v>216</v>
      </c>
      <c r="V32" t="s">
        <v>0</v>
      </c>
      <c r="W32" t="s">
        <v>239</v>
      </c>
    </row>
    <row r="33" spans="1:23" x14ac:dyDescent="0.25">
      <c r="A33" t="s">
        <v>1</v>
      </c>
      <c r="B33" t="s">
        <v>118</v>
      </c>
      <c r="D33" t="s">
        <v>1</v>
      </c>
      <c r="E33" t="s">
        <v>81</v>
      </c>
      <c r="G33" t="s">
        <v>1</v>
      </c>
      <c r="H33" t="s">
        <v>136</v>
      </c>
      <c r="J33" t="s">
        <v>1</v>
      </c>
      <c r="K33" t="s">
        <v>98</v>
      </c>
      <c r="M33" t="s">
        <v>1</v>
      </c>
      <c r="N33" t="s">
        <v>173</v>
      </c>
      <c r="P33" t="s">
        <v>1</v>
      </c>
      <c r="Q33" t="s">
        <v>93</v>
      </c>
      <c r="S33" t="s">
        <v>1</v>
      </c>
      <c r="T33" t="s">
        <v>214</v>
      </c>
      <c r="V33" t="s">
        <v>1</v>
      </c>
      <c r="W33" t="s">
        <v>231</v>
      </c>
    </row>
    <row r="34" spans="1:23" x14ac:dyDescent="0.25">
      <c r="A34" t="s">
        <v>2</v>
      </c>
      <c r="B34" t="s">
        <v>119</v>
      </c>
      <c r="D34" t="s">
        <v>2</v>
      </c>
      <c r="E34" t="s">
        <v>130</v>
      </c>
      <c r="G34" t="s">
        <v>2</v>
      </c>
      <c r="H34" t="s">
        <v>28</v>
      </c>
      <c r="J34" t="s">
        <v>2</v>
      </c>
      <c r="K34" t="s">
        <v>156</v>
      </c>
      <c r="M34" t="s">
        <v>2</v>
      </c>
      <c r="N34" t="s">
        <v>103</v>
      </c>
      <c r="P34" t="s">
        <v>2</v>
      </c>
      <c r="Q34" t="s">
        <v>194</v>
      </c>
      <c r="S34" t="s">
        <v>2</v>
      </c>
      <c r="T34" t="s">
        <v>108</v>
      </c>
      <c r="V34" t="s">
        <v>2</v>
      </c>
      <c r="W34" t="s">
        <v>240</v>
      </c>
    </row>
    <row r="36" spans="1:23" x14ac:dyDescent="0.25">
      <c r="A36" t="s">
        <v>0</v>
      </c>
      <c r="B36" t="s">
        <v>73</v>
      </c>
      <c r="D36" t="s">
        <v>0</v>
      </c>
      <c r="E36" t="s">
        <v>123</v>
      </c>
      <c r="G36" t="s">
        <v>0</v>
      </c>
      <c r="H36" t="s">
        <v>140</v>
      </c>
      <c r="J36" t="s">
        <v>0</v>
      </c>
      <c r="K36" t="s">
        <v>97</v>
      </c>
      <c r="M36" t="s">
        <v>0</v>
      </c>
      <c r="N36" t="s">
        <v>174</v>
      </c>
      <c r="P36" t="s">
        <v>0</v>
      </c>
      <c r="Q36" t="s">
        <v>195</v>
      </c>
      <c r="S36" t="s">
        <v>0</v>
      </c>
      <c r="T36" t="s">
        <v>217</v>
      </c>
      <c r="V36" t="s">
        <v>0</v>
      </c>
      <c r="W36" t="s">
        <v>241</v>
      </c>
    </row>
    <row r="37" spans="1:23" x14ac:dyDescent="0.25">
      <c r="A37" t="s">
        <v>1</v>
      </c>
      <c r="B37" t="s">
        <v>118</v>
      </c>
      <c r="D37" t="s">
        <v>1</v>
      </c>
      <c r="E37" t="s">
        <v>122</v>
      </c>
      <c r="G37" t="s">
        <v>1</v>
      </c>
      <c r="H37" t="s">
        <v>92</v>
      </c>
      <c r="J37" t="s">
        <v>1</v>
      </c>
      <c r="K37" t="s">
        <v>85</v>
      </c>
      <c r="M37" t="s">
        <v>1</v>
      </c>
      <c r="N37" t="s">
        <v>161</v>
      </c>
      <c r="P37" t="s">
        <v>1</v>
      </c>
      <c r="Q37" t="s">
        <v>107</v>
      </c>
      <c r="S37" t="s">
        <v>1</v>
      </c>
      <c r="T37" t="s">
        <v>218</v>
      </c>
      <c r="V37" t="s">
        <v>1</v>
      </c>
      <c r="W37" t="s">
        <v>242</v>
      </c>
    </row>
    <row r="38" spans="1:23" x14ac:dyDescent="0.25">
      <c r="A38" t="s">
        <v>2</v>
      </c>
      <c r="B38" t="s">
        <v>120</v>
      </c>
      <c r="D38" t="s">
        <v>2</v>
      </c>
      <c r="E38" t="s">
        <v>82</v>
      </c>
      <c r="G38" t="s">
        <v>2</v>
      </c>
      <c r="H38" t="s">
        <v>141</v>
      </c>
      <c r="J38" t="s">
        <v>2</v>
      </c>
      <c r="K38" t="s">
        <v>157</v>
      </c>
      <c r="M38" t="s">
        <v>2</v>
      </c>
      <c r="N38" t="s">
        <v>79</v>
      </c>
      <c r="P38" t="s">
        <v>2</v>
      </c>
      <c r="Q38" t="s">
        <v>50</v>
      </c>
      <c r="S38" t="s">
        <v>2</v>
      </c>
      <c r="T38" t="s">
        <v>219</v>
      </c>
      <c r="V38" t="s">
        <v>2</v>
      </c>
      <c r="W38" t="s">
        <v>243</v>
      </c>
    </row>
    <row r="40" spans="1:23" x14ac:dyDescent="0.25">
      <c r="A40" t="s">
        <v>0</v>
      </c>
      <c r="B40" t="s">
        <v>33</v>
      </c>
      <c r="D40" t="s">
        <v>0</v>
      </c>
      <c r="E40" t="s">
        <v>123</v>
      </c>
      <c r="G40" t="s">
        <v>0</v>
      </c>
      <c r="H40" t="s">
        <v>142</v>
      </c>
      <c r="J40" t="s">
        <v>0</v>
      </c>
      <c r="K40" t="s">
        <v>158</v>
      </c>
      <c r="M40" t="s">
        <v>0</v>
      </c>
      <c r="N40" t="s">
        <v>175</v>
      </c>
      <c r="P40" t="s">
        <v>0</v>
      </c>
      <c r="Q40" t="s">
        <v>196</v>
      </c>
      <c r="S40" t="s">
        <v>0</v>
      </c>
      <c r="T40" t="s">
        <v>220</v>
      </c>
      <c r="V40" t="s">
        <v>0</v>
      </c>
      <c r="W40" t="s">
        <v>244</v>
      </c>
    </row>
    <row r="41" spans="1:23" x14ac:dyDescent="0.25">
      <c r="A41" t="s">
        <v>1</v>
      </c>
      <c r="B41" t="s">
        <v>118</v>
      </c>
      <c r="D41" t="s">
        <v>1</v>
      </c>
      <c r="E41" t="s">
        <v>84</v>
      </c>
      <c r="G41" t="s">
        <v>1</v>
      </c>
      <c r="H41" t="s">
        <v>143</v>
      </c>
      <c r="J41" t="s">
        <v>1</v>
      </c>
      <c r="K41" t="s">
        <v>75</v>
      </c>
      <c r="M41" t="s">
        <v>1</v>
      </c>
      <c r="N41" t="s">
        <v>159</v>
      </c>
      <c r="P41" t="s">
        <v>1</v>
      </c>
      <c r="Q41" t="s">
        <v>197</v>
      </c>
      <c r="S41" t="s">
        <v>1</v>
      </c>
      <c r="T41" t="s">
        <v>201</v>
      </c>
      <c r="V41" t="s">
        <v>1</v>
      </c>
      <c r="W41" t="s">
        <v>245</v>
      </c>
    </row>
    <row r="42" spans="1:23" x14ac:dyDescent="0.25">
      <c r="A42" t="s">
        <v>2</v>
      </c>
      <c r="B42" t="s">
        <v>98</v>
      </c>
      <c r="D42" t="s">
        <v>2</v>
      </c>
      <c r="E42" t="s">
        <v>76</v>
      </c>
      <c r="G42" t="s">
        <v>2</v>
      </c>
      <c r="H42" t="s">
        <v>144</v>
      </c>
      <c r="J42" t="s">
        <v>2</v>
      </c>
      <c r="K42" t="s">
        <v>159</v>
      </c>
      <c r="M42" t="s">
        <v>2</v>
      </c>
      <c r="N42" t="s">
        <v>101</v>
      </c>
      <c r="P42" t="s">
        <v>2</v>
      </c>
      <c r="Q42" t="s">
        <v>51</v>
      </c>
      <c r="S42" t="s">
        <v>2</v>
      </c>
      <c r="T42" t="s">
        <v>37</v>
      </c>
      <c r="V42" t="s">
        <v>2</v>
      </c>
      <c r="W42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M12" sqref="M12"/>
    </sheetView>
  </sheetViews>
  <sheetFormatPr defaultRowHeight="15" x14ac:dyDescent="0.25"/>
  <sheetData>
    <row r="1" spans="1:16" x14ac:dyDescent="0.25">
      <c r="A1" t="s">
        <v>7</v>
      </c>
      <c r="C1" t="s">
        <v>8</v>
      </c>
      <c r="E1" t="s">
        <v>11</v>
      </c>
      <c r="G1" t="s">
        <v>12</v>
      </c>
      <c r="I1" t="s">
        <v>13</v>
      </c>
      <c r="K1" t="s">
        <v>14</v>
      </c>
      <c r="M1" t="s">
        <v>15</v>
      </c>
      <c r="O1" t="s">
        <v>16</v>
      </c>
    </row>
    <row r="2" spans="1:16" x14ac:dyDescent="0.25">
      <c r="A2" t="str">
        <f>gpu!B4</f>
        <v>0m0.270s</v>
      </c>
      <c r="B2">
        <f t="shared" ref="B2:B11" si="0">VALUE(LEFT(A2, SEARCH("m",A2,1) -1)) *60 +VALUE(LEFT(RIGHT(A2,LEN(A2)-SEARCH("m",A2,1)), LEN(A2)-SEARCH("m",A2,1)-1))</f>
        <v>0.27</v>
      </c>
      <c r="C2" t="str">
        <f>gpu!E4</f>
        <v>0m0.273s</v>
      </c>
      <c r="D2">
        <f t="shared" ref="D2:D11" si="1">VALUE(LEFT(C2, SEARCH("m",C2,1) -1)) *60 +VALUE(LEFT(RIGHT(C2,LEN(C2)-SEARCH("m",C2,1)), LEN(C2)-SEARCH("m",C2,1)-1))</f>
        <v>0.27300000000000002</v>
      </c>
      <c r="E2" t="str">
        <f>gpu!H4</f>
        <v>0m0.301s</v>
      </c>
      <c r="F2">
        <f t="shared" ref="F2:F11" si="2">VALUE(LEFT(E2, SEARCH("m",E2,1) -1)) *60 +VALUE(LEFT(RIGHT(E2,LEN(E2)-SEARCH("m",E2,1)), LEN(E2)-SEARCH("m",E2,1)-1))</f>
        <v>0.30099999999999999</v>
      </c>
      <c r="G2" t="str">
        <f>gpu!K4</f>
        <v>0m0.434s</v>
      </c>
      <c r="H2">
        <f t="shared" ref="H2:H11" si="3">VALUE(LEFT(G2, SEARCH("m",G2,1) -1)) *60 +VALUE(LEFT(RIGHT(G2,LEN(G2)-SEARCH("m",G2,1)), LEN(G2)-SEARCH("m",G2,1)-1))</f>
        <v>0.434</v>
      </c>
      <c r="I2" t="str">
        <f>gpu!N4</f>
        <v>0m1.625s</v>
      </c>
      <c r="J2">
        <f t="shared" ref="J2:J11" si="4">VALUE(LEFT(I2, SEARCH("m",I2,1) -1)) *60 +VALUE(LEFT(RIGHT(I2,LEN(I2)-SEARCH("m",I2,1)), LEN(I2)-SEARCH("m",I2,1)-1))</f>
        <v>1.625</v>
      </c>
      <c r="K2" t="str">
        <f>gpu!Q4</f>
        <v>0m2.888s</v>
      </c>
      <c r="L2">
        <f t="shared" ref="L2:L11" si="5">VALUE(LEFT(K2, SEARCH("m",K2,1) -1)) *60 +VALUE(LEFT(RIGHT(K2,LEN(K2)-SEARCH("m",K2,1)), LEN(K2)-SEARCH("m",K2,1)-1))</f>
        <v>2.8879999999999999</v>
      </c>
      <c r="M2" t="str">
        <f>gpu!T4</f>
        <v>0m4.114s</v>
      </c>
      <c r="N2">
        <f t="shared" ref="N2:N11" si="6">VALUE(LEFT(M2, SEARCH("m",M2,1) -1)) *60 +VALUE(LEFT(RIGHT(M2,LEN(M2)-SEARCH("m",M2,1)), LEN(M2)-SEARCH("m",M2,1)-1))</f>
        <v>4.1139999999999999</v>
      </c>
      <c r="O2" t="str">
        <f>gpu!W4</f>
        <v>0m13.549s</v>
      </c>
      <c r="P2">
        <f t="shared" ref="P2:P11" si="7">VALUE(LEFT(O2, SEARCH("m",O2,1) -1)) *60 +VALUE(LEFT(RIGHT(O2,LEN(O2)-SEARCH("m",O2,1)), LEN(O2)-SEARCH("m",O2,1)-1))</f>
        <v>13.548999999999999</v>
      </c>
    </row>
    <row r="3" spans="1:16" x14ac:dyDescent="0.25">
      <c r="A3" t="str">
        <f>gpu!B8</f>
        <v>0m0.244s</v>
      </c>
      <c r="B3">
        <f t="shared" si="0"/>
        <v>0.24399999999999999</v>
      </c>
      <c r="C3" t="str">
        <f>gpu!E8</f>
        <v>0m0.274s</v>
      </c>
      <c r="D3">
        <f t="shared" si="1"/>
        <v>0.27400000000000002</v>
      </c>
      <c r="E3" t="str">
        <f>gpu!H8</f>
        <v>0m0.313s</v>
      </c>
      <c r="F3">
        <f t="shared" si="2"/>
        <v>0.313</v>
      </c>
      <c r="G3" t="str">
        <f>gpu!K8</f>
        <v>0m0.439s</v>
      </c>
      <c r="H3">
        <f t="shared" si="3"/>
        <v>0.439</v>
      </c>
      <c r="I3" t="str">
        <f>gpu!N8</f>
        <v>0m0.849s</v>
      </c>
      <c r="J3">
        <f t="shared" si="4"/>
        <v>0.84899999999999998</v>
      </c>
      <c r="K3" t="str">
        <f>gpu!Q8</f>
        <v>0m4.451s</v>
      </c>
      <c r="L3">
        <f t="shared" si="5"/>
        <v>4.4509999999999996</v>
      </c>
      <c r="M3" t="str">
        <f>gpu!T8</f>
        <v>0m4.860s</v>
      </c>
      <c r="N3">
        <f t="shared" si="6"/>
        <v>4.8600000000000003</v>
      </c>
      <c r="O3" t="str">
        <f>gpu!W8</f>
        <v>0m11.395s</v>
      </c>
      <c r="P3">
        <f t="shared" si="7"/>
        <v>11.395</v>
      </c>
    </row>
    <row r="4" spans="1:16" x14ac:dyDescent="0.25">
      <c r="A4" t="str">
        <f>gpu!B12</f>
        <v>0m0.259s</v>
      </c>
      <c r="B4">
        <f t="shared" si="0"/>
        <v>0.25900000000000001</v>
      </c>
      <c r="C4" t="str">
        <f>gpu!E12</f>
        <v>0m0.274s</v>
      </c>
      <c r="D4">
        <f t="shared" si="1"/>
        <v>0.27400000000000002</v>
      </c>
      <c r="E4" t="str">
        <f>gpu!H12</f>
        <v>0m0.300s</v>
      </c>
      <c r="F4">
        <f t="shared" si="2"/>
        <v>0.3</v>
      </c>
      <c r="G4" t="str">
        <f>gpu!K12</f>
        <v>0m1.285s</v>
      </c>
      <c r="H4">
        <f t="shared" si="3"/>
        <v>1.2849999999999999</v>
      </c>
      <c r="I4" t="str">
        <f>gpu!N12</f>
        <v>0m0.560s</v>
      </c>
      <c r="J4">
        <f t="shared" si="4"/>
        <v>0.56000000000000005</v>
      </c>
      <c r="K4" t="str">
        <f>gpu!Q12</f>
        <v>0m2.803s</v>
      </c>
      <c r="L4">
        <f t="shared" si="5"/>
        <v>2.8029999999999999</v>
      </c>
      <c r="M4" t="str">
        <f>gpu!T12</f>
        <v>0m3.272s</v>
      </c>
      <c r="N4">
        <f t="shared" si="6"/>
        <v>3.2719999999999998</v>
      </c>
      <c r="O4" t="str">
        <f>gpu!W12</f>
        <v>0m12.719s</v>
      </c>
      <c r="P4">
        <f t="shared" si="7"/>
        <v>12.718999999999999</v>
      </c>
    </row>
    <row r="5" spans="1:16" x14ac:dyDescent="0.25">
      <c r="A5" t="str">
        <f>gpu!B16</f>
        <v>0m0.252s</v>
      </c>
      <c r="B5">
        <f t="shared" si="0"/>
        <v>0.252</v>
      </c>
      <c r="C5" t="str">
        <f>gpu!E16</f>
        <v>0m0.274s</v>
      </c>
      <c r="D5">
        <f t="shared" si="1"/>
        <v>0.27400000000000002</v>
      </c>
      <c r="E5" t="str">
        <f>gpu!H16</f>
        <v>0m0.343s</v>
      </c>
      <c r="F5">
        <f t="shared" si="2"/>
        <v>0.34300000000000003</v>
      </c>
      <c r="G5" t="str">
        <f>gpu!K16</f>
        <v>0m0.636s</v>
      </c>
      <c r="H5">
        <f t="shared" si="3"/>
        <v>0.63600000000000001</v>
      </c>
      <c r="I5" t="str">
        <f>gpu!N16</f>
        <v>0m1.217s</v>
      </c>
      <c r="J5">
        <f t="shared" si="4"/>
        <v>1.2170000000000001</v>
      </c>
      <c r="K5" t="str">
        <f>gpu!Q16</f>
        <v>0m2.407s</v>
      </c>
      <c r="L5">
        <f t="shared" si="5"/>
        <v>2.407</v>
      </c>
      <c r="M5" t="str">
        <f>gpu!T16</f>
        <v>0m5.361s</v>
      </c>
      <c r="N5">
        <f t="shared" si="6"/>
        <v>5.3609999999999998</v>
      </c>
      <c r="O5" t="str">
        <f>gpu!W16</f>
        <v>0m13.127s</v>
      </c>
      <c r="P5">
        <f t="shared" si="7"/>
        <v>13.127000000000001</v>
      </c>
    </row>
    <row r="6" spans="1:16" x14ac:dyDescent="0.25">
      <c r="A6" t="str">
        <f>gpu!B20</f>
        <v>0m0.248s</v>
      </c>
      <c r="B6">
        <f t="shared" si="0"/>
        <v>0.248</v>
      </c>
      <c r="C6" t="str">
        <f>gpu!E20</f>
        <v>0m0.280s</v>
      </c>
      <c r="D6">
        <f t="shared" si="1"/>
        <v>0.28000000000000003</v>
      </c>
      <c r="E6" t="str">
        <f>gpu!H20</f>
        <v>0m0.306s</v>
      </c>
      <c r="F6">
        <f t="shared" si="2"/>
        <v>0.30599999999999999</v>
      </c>
      <c r="G6" t="str">
        <f>gpu!K20</f>
        <v>0m0.501s</v>
      </c>
      <c r="H6">
        <f t="shared" si="3"/>
        <v>0.501</v>
      </c>
      <c r="I6" t="str">
        <f>gpu!N20</f>
        <v>0m0.683s</v>
      </c>
      <c r="J6">
        <f t="shared" si="4"/>
        <v>0.68300000000000005</v>
      </c>
      <c r="K6" t="str">
        <f>gpu!Q20</f>
        <v>0m4.304s</v>
      </c>
      <c r="L6">
        <f t="shared" si="5"/>
        <v>4.3040000000000003</v>
      </c>
      <c r="M6" t="str">
        <f>gpu!T20</f>
        <v>0m4.139s</v>
      </c>
      <c r="N6">
        <f t="shared" si="6"/>
        <v>4.1390000000000002</v>
      </c>
      <c r="O6" t="str">
        <f>gpu!W20</f>
        <v>0m14.321s</v>
      </c>
      <c r="P6">
        <f t="shared" si="7"/>
        <v>14.321</v>
      </c>
    </row>
    <row r="7" spans="1:16" x14ac:dyDescent="0.25">
      <c r="A7" t="str">
        <f>gpu!B24</f>
        <v>0m0.245s</v>
      </c>
      <c r="B7">
        <f t="shared" si="0"/>
        <v>0.245</v>
      </c>
      <c r="C7" t="str">
        <f>gpu!E24</f>
        <v>0m0.288s</v>
      </c>
      <c r="D7">
        <f t="shared" si="1"/>
        <v>0.28799999999999998</v>
      </c>
      <c r="E7" t="str">
        <f>gpu!H24</f>
        <v>0m0.307s</v>
      </c>
      <c r="F7">
        <f t="shared" si="2"/>
        <v>0.307</v>
      </c>
      <c r="G7" t="str">
        <f>gpu!K24</f>
        <v>0m0.487s</v>
      </c>
      <c r="H7">
        <f t="shared" si="3"/>
        <v>0.48699999999999999</v>
      </c>
      <c r="I7" t="str">
        <f>gpu!N24</f>
        <v>0m1.994s</v>
      </c>
      <c r="J7">
        <f t="shared" si="4"/>
        <v>1.994</v>
      </c>
      <c r="K7" t="str">
        <f>gpu!Q24</f>
        <v>0m2.324s</v>
      </c>
      <c r="L7">
        <f t="shared" si="5"/>
        <v>2.3239999999999998</v>
      </c>
      <c r="M7" t="str">
        <f>gpu!T24</f>
        <v>0m4.588s</v>
      </c>
      <c r="N7">
        <f t="shared" si="6"/>
        <v>4.5880000000000001</v>
      </c>
      <c r="O7" t="str">
        <f>gpu!W24</f>
        <v>0m13.433s</v>
      </c>
      <c r="P7">
        <f t="shared" si="7"/>
        <v>13.433</v>
      </c>
    </row>
    <row r="8" spans="1:16" x14ac:dyDescent="0.25">
      <c r="A8" t="str">
        <f>gpu!B28</f>
        <v>0m0.245s</v>
      </c>
      <c r="B8">
        <f t="shared" si="0"/>
        <v>0.245</v>
      </c>
      <c r="C8" t="str">
        <f>gpu!E28</f>
        <v>0m0.281s</v>
      </c>
      <c r="D8">
        <f t="shared" si="1"/>
        <v>0.28100000000000003</v>
      </c>
      <c r="E8" t="str">
        <f>gpu!H28</f>
        <v>0m0.327s</v>
      </c>
      <c r="F8">
        <f t="shared" si="2"/>
        <v>0.32700000000000001</v>
      </c>
      <c r="G8" t="str">
        <f>gpu!K28</f>
        <v>0m0.493s</v>
      </c>
      <c r="H8">
        <f t="shared" si="3"/>
        <v>0.49299999999999999</v>
      </c>
      <c r="I8" t="str">
        <f>gpu!N28</f>
        <v>0m0.864s</v>
      </c>
      <c r="J8">
        <f t="shared" si="4"/>
        <v>0.86399999999999999</v>
      </c>
      <c r="K8" t="str">
        <f>gpu!Q28</f>
        <v>0m2.464s</v>
      </c>
      <c r="L8">
        <f t="shared" si="5"/>
        <v>2.464</v>
      </c>
      <c r="M8" t="str">
        <f>gpu!T28</f>
        <v>0m4.722s</v>
      </c>
      <c r="N8">
        <f t="shared" si="6"/>
        <v>4.7220000000000004</v>
      </c>
      <c r="O8" t="str">
        <f>gpu!W28</f>
        <v>0m14.025s</v>
      </c>
      <c r="P8">
        <f t="shared" si="7"/>
        <v>14.025</v>
      </c>
    </row>
    <row r="9" spans="1:16" x14ac:dyDescent="0.25">
      <c r="A9" t="str">
        <f>gpu!B32</f>
        <v>0m0.244s</v>
      </c>
      <c r="B9">
        <f t="shared" si="0"/>
        <v>0.24399999999999999</v>
      </c>
      <c r="C9" t="str">
        <f>gpu!E32</f>
        <v>0m0.273s</v>
      </c>
      <c r="D9">
        <f t="shared" si="1"/>
        <v>0.27300000000000002</v>
      </c>
      <c r="E9" t="str">
        <f>gpu!H32</f>
        <v>0m0.307s</v>
      </c>
      <c r="F9">
        <f t="shared" si="2"/>
        <v>0.307</v>
      </c>
      <c r="G9" t="str">
        <f>gpu!K32</f>
        <v>0m0.439s</v>
      </c>
      <c r="H9">
        <f t="shared" si="3"/>
        <v>0.439</v>
      </c>
      <c r="I9" t="str">
        <f>gpu!N32</f>
        <v>0m1.007s</v>
      </c>
      <c r="J9">
        <f t="shared" si="4"/>
        <v>1.0069999999999999</v>
      </c>
      <c r="K9" t="str">
        <f>gpu!Q32</f>
        <v>0m3.782s</v>
      </c>
      <c r="L9">
        <f t="shared" si="5"/>
        <v>3.782</v>
      </c>
      <c r="M9" t="str">
        <f>gpu!T32</f>
        <v>0m5.642s</v>
      </c>
      <c r="N9">
        <f t="shared" si="6"/>
        <v>5.6420000000000003</v>
      </c>
      <c r="O9" t="str">
        <f>gpu!W32</f>
        <v>0m12.396s</v>
      </c>
      <c r="P9">
        <f t="shared" si="7"/>
        <v>12.396000000000001</v>
      </c>
    </row>
    <row r="10" spans="1:16" x14ac:dyDescent="0.25">
      <c r="A10" t="str">
        <f>gpu!B36</f>
        <v>0m0.245s</v>
      </c>
      <c r="B10">
        <f t="shared" si="0"/>
        <v>0.245</v>
      </c>
      <c r="C10" t="str">
        <f>gpu!E36</f>
        <v>0m0.274s</v>
      </c>
      <c r="D10">
        <f t="shared" si="1"/>
        <v>0.27400000000000002</v>
      </c>
      <c r="E10" t="str">
        <f>gpu!H36</f>
        <v>0m0.319s</v>
      </c>
      <c r="F10">
        <f t="shared" si="2"/>
        <v>0.31900000000000001</v>
      </c>
      <c r="G10" t="str">
        <f>gpu!K36</f>
        <v>0m0.478s</v>
      </c>
      <c r="H10">
        <f t="shared" si="3"/>
        <v>0.47799999999999998</v>
      </c>
      <c r="I10" t="str">
        <f>gpu!N36</f>
        <v>0m1.248s</v>
      </c>
      <c r="J10">
        <f t="shared" si="4"/>
        <v>1.248</v>
      </c>
      <c r="K10" t="str">
        <f>gpu!Q36</f>
        <v>0m3.750s</v>
      </c>
      <c r="L10">
        <f t="shared" si="5"/>
        <v>3.75</v>
      </c>
      <c r="M10" t="str">
        <f>gpu!T36</f>
        <v>0m3.730s</v>
      </c>
      <c r="N10">
        <f t="shared" si="6"/>
        <v>3.73</v>
      </c>
      <c r="O10" t="str">
        <f>gpu!W36</f>
        <v>0m15.973s</v>
      </c>
      <c r="P10">
        <f t="shared" si="7"/>
        <v>15.973000000000001</v>
      </c>
    </row>
    <row r="11" spans="1:16" x14ac:dyDescent="0.25">
      <c r="A11" t="str">
        <f>gpu!B40</f>
        <v>0m0.244s</v>
      </c>
      <c r="B11">
        <f t="shared" si="0"/>
        <v>0.24399999999999999</v>
      </c>
      <c r="C11" t="str">
        <f>gpu!E40</f>
        <v>0m0.274s</v>
      </c>
      <c r="D11">
        <f t="shared" si="1"/>
        <v>0.27400000000000002</v>
      </c>
      <c r="E11" t="str">
        <f>gpu!H40</f>
        <v>0m0.311s</v>
      </c>
      <c r="F11">
        <f t="shared" si="2"/>
        <v>0.311</v>
      </c>
      <c r="G11" t="str">
        <f>gpu!K40</f>
        <v>0m0.467s</v>
      </c>
      <c r="H11">
        <f t="shared" si="3"/>
        <v>0.46700000000000003</v>
      </c>
      <c r="I11" t="str">
        <f>gpu!N40</f>
        <v>0m0.692s</v>
      </c>
      <c r="J11">
        <f t="shared" si="4"/>
        <v>0.69199999999999995</v>
      </c>
      <c r="K11" t="str">
        <f>gpu!Q40</f>
        <v>0m4.524s</v>
      </c>
      <c r="L11">
        <f t="shared" si="5"/>
        <v>4.524</v>
      </c>
      <c r="M11" t="str">
        <f>gpu!T40</f>
        <v>0m5.484s</v>
      </c>
      <c r="N11">
        <f t="shared" si="6"/>
        <v>5.484</v>
      </c>
      <c r="O11" t="str">
        <f>gpu!W40</f>
        <v>0m13.810s</v>
      </c>
      <c r="P11">
        <f t="shared" si="7"/>
        <v>13.81</v>
      </c>
    </row>
    <row r="14" spans="1:16" x14ac:dyDescent="0.25">
      <c r="A14" t="s">
        <v>34</v>
      </c>
      <c r="B14">
        <f>AVERAGE(B2:B11)</f>
        <v>0.24959999999999996</v>
      </c>
      <c r="D14">
        <f>AVERAGE(D2:D11)</f>
        <v>0.27650000000000008</v>
      </c>
      <c r="F14">
        <f>AVERAGE(F2:F11)</f>
        <v>0.31340000000000001</v>
      </c>
      <c r="H14">
        <f>AVERAGE(H2:H11)</f>
        <v>0.56589999999999996</v>
      </c>
      <c r="J14">
        <f>AVERAGE(J2:J11)</f>
        <v>1.0738999999999999</v>
      </c>
      <c r="L14">
        <f>AVERAGE(L2:L11)</f>
        <v>3.3696999999999995</v>
      </c>
      <c r="N14">
        <f>AVERAGE(N2:N11)</f>
        <v>4.5911999999999997</v>
      </c>
      <c r="P14">
        <f>AVERAGE(P2:P11)</f>
        <v>13.474800000000002</v>
      </c>
    </row>
    <row r="15" spans="1:16" x14ac:dyDescent="0.25">
      <c r="A15" t="s">
        <v>35</v>
      </c>
      <c r="B15">
        <f>STDEVP(B2:B11)</f>
        <v>8.1877957961834936E-3</v>
      </c>
      <c r="D15">
        <f>STDEVP(D2:D11)</f>
        <v>4.6957427527495495E-3</v>
      </c>
      <c r="F15">
        <f>STDEVP(F2:F11)</f>
        <v>1.2523577763562627E-2</v>
      </c>
      <c r="H15">
        <f>STDEVP(H2:H11)</f>
        <v>0.24594367241301421</v>
      </c>
      <c r="J15">
        <f>STDEVP(J2:J11)</f>
        <v>0.43161799082058705</v>
      </c>
      <c r="L15">
        <f>STDEVP(L2:L11)</f>
        <v>0.84160026734786786</v>
      </c>
      <c r="N15">
        <f>STDEVP(N2:N11)</f>
        <v>0.74144423930596304</v>
      </c>
      <c r="P15">
        <f>STDEVP(P2:P11)</f>
        <v>1.1645155902777775</v>
      </c>
    </row>
    <row r="17" spans="1:19" x14ac:dyDescent="0.25">
      <c r="A17" t="s">
        <v>36</v>
      </c>
      <c r="B17">
        <f>SUM(B2:B11)</f>
        <v>2.4959999999999996</v>
      </c>
      <c r="D17">
        <f>SUM(D2:D11)</f>
        <v>2.7650000000000006</v>
      </c>
      <c r="F17">
        <f>SUM(F2:F11)</f>
        <v>3.1339999999999999</v>
      </c>
      <c r="H17">
        <f>SUM(H2:H11)</f>
        <v>5.6589999999999998</v>
      </c>
      <c r="J17">
        <f>SUM(J2:J11)</f>
        <v>10.738999999999999</v>
      </c>
      <c r="L17">
        <f>SUM(L2:L11)</f>
        <v>33.696999999999996</v>
      </c>
      <c r="N17">
        <f>SUM(N2:N11)</f>
        <v>45.911999999999999</v>
      </c>
      <c r="P17">
        <f>SUM(P2:P11)</f>
        <v>134.74800000000002</v>
      </c>
      <c r="R17">
        <f>SUM(B17:P17)</f>
        <v>239.15</v>
      </c>
    </row>
    <row r="19" spans="1:19" x14ac:dyDescent="0.25">
      <c r="R19">
        <f>_xlfn.FLOOR.MATH( R17/60)</f>
        <v>3</v>
      </c>
      <c r="S19">
        <f>R17-R19*60</f>
        <v>59.150000000000006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Sequencial</vt:lpstr>
      <vt:lpstr>Sequencial Processed</vt:lpstr>
      <vt:lpstr>Paralelo 8</vt:lpstr>
      <vt:lpstr>Paralelo 8 Processed</vt:lpstr>
      <vt:lpstr>Paralelo 4</vt:lpstr>
      <vt:lpstr>Paralelo 4 processed</vt:lpstr>
      <vt:lpstr>gpu</vt:lpstr>
      <vt:lpstr>GPU 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Maglethong Spirr</dc:creator>
  <cp:lastModifiedBy>Maglethong Spirr</cp:lastModifiedBy>
  <dcterms:created xsi:type="dcterms:W3CDTF">2015-11-14T23:49:39Z</dcterms:created>
  <dcterms:modified xsi:type="dcterms:W3CDTF">2015-12-02T23:14:19Z</dcterms:modified>
</cp:coreProperties>
</file>