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Trab02-Grupo20-A\doc\"/>
    </mc:Choice>
  </mc:AlternateContent>
  <bookViews>
    <workbookView xWindow="0" yWindow="0" windowWidth="20490" windowHeight="8340"/>
  </bookViews>
  <sheets>
    <sheet name="Final" sheetId="7" r:id="rId1"/>
    <sheet name="Sequencial" sheetId="1" r:id="rId2"/>
    <sheet name="Sequencial Processed" sheetId="2" r:id="rId3"/>
    <sheet name="Paralelo 8" sheetId="3" r:id="rId4"/>
    <sheet name="Paralelo 8 Processed" sheetId="4" r:id="rId5"/>
    <sheet name="Paralelo 4" sheetId="5" r:id="rId6"/>
    <sheet name="Paralelo 4 processed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7" l="1"/>
  <c r="C32" i="7"/>
  <c r="C31" i="7"/>
  <c r="C29" i="7"/>
  <c r="C28" i="7"/>
  <c r="C27" i="7"/>
  <c r="C25" i="7"/>
  <c r="C24" i="7"/>
  <c r="C23" i="7"/>
  <c r="C21" i="7"/>
  <c r="C20" i="7"/>
  <c r="C19" i="7"/>
  <c r="C17" i="7"/>
  <c r="C16" i="7"/>
  <c r="C15" i="7"/>
  <c r="C13" i="7"/>
  <c r="C12" i="7"/>
  <c r="C11" i="7"/>
  <c r="C9" i="7"/>
  <c r="C8" i="7"/>
  <c r="C7" i="7"/>
  <c r="F21" i="7"/>
  <c r="F20" i="7"/>
  <c r="F25" i="7"/>
  <c r="F24" i="7"/>
  <c r="F33" i="7"/>
  <c r="F32" i="7"/>
  <c r="F29" i="7"/>
  <c r="F28" i="7"/>
  <c r="F17" i="7"/>
  <c r="F16" i="7"/>
  <c r="F13" i="7"/>
  <c r="F12" i="7"/>
  <c r="F9" i="7"/>
  <c r="F8" i="7"/>
  <c r="F5" i="7"/>
  <c r="F4" i="7"/>
  <c r="C5" i="7"/>
  <c r="C4" i="7"/>
  <c r="C3" i="7"/>
  <c r="D33" i="7"/>
  <c r="B33" i="7"/>
  <c r="B32" i="7"/>
  <c r="D32" i="7"/>
  <c r="D31" i="7"/>
  <c r="B31" i="7"/>
  <c r="D29" i="7"/>
  <c r="B29" i="7"/>
  <c r="B28" i="7"/>
  <c r="D28" i="7"/>
  <c r="D27" i="7"/>
  <c r="B27" i="7"/>
  <c r="D25" i="7"/>
  <c r="B25" i="7"/>
  <c r="D24" i="7"/>
  <c r="B24" i="7"/>
  <c r="D23" i="7"/>
  <c r="B23" i="7"/>
  <c r="D21" i="7"/>
  <c r="B21" i="7"/>
  <c r="D20" i="7"/>
  <c r="B20" i="7"/>
  <c r="D19" i="7"/>
  <c r="B19" i="7"/>
  <c r="B17" i="7"/>
  <c r="D17" i="7"/>
  <c r="D16" i="7"/>
  <c r="B16" i="7"/>
  <c r="B15" i="7"/>
  <c r="D15" i="7"/>
  <c r="D13" i="7"/>
  <c r="B13" i="7"/>
  <c r="D12" i="7"/>
  <c r="B12" i="7"/>
  <c r="B11" i="7"/>
  <c r="D11" i="7"/>
  <c r="D9" i="7"/>
  <c r="B9" i="7"/>
  <c r="D8" i="7"/>
  <c r="B8" i="7"/>
  <c r="D7" i="7"/>
  <c r="B7" i="7"/>
  <c r="D5" i="7"/>
  <c r="D4" i="7"/>
  <c r="B5" i="7"/>
  <c r="B4" i="7"/>
  <c r="D3" i="7"/>
  <c r="B3" i="7"/>
  <c r="E33" i="7" l="1"/>
  <c r="G33" i="7" s="1"/>
  <c r="E32" i="7"/>
  <c r="G32" i="7" s="1"/>
  <c r="E29" i="7"/>
  <c r="G29" i="7" s="1"/>
  <c r="E28" i="7"/>
  <c r="G28" i="7" s="1"/>
  <c r="E25" i="7"/>
  <c r="G25" i="7" s="1"/>
  <c r="E24" i="7"/>
  <c r="G24" i="7" s="1"/>
  <c r="E21" i="7"/>
  <c r="G21" i="7" s="1"/>
  <c r="E20" i="7"/>
  <c r="G20" i="7" s="1"/>
  <c r="E17" i="7"/>
  <c r="G17" i="7" s="1"/>
  <c r="E16" i="7"/>
  <c r="G16" i="7" s="1"/>
  <c r="E13" i="7"/>
  <c r="G13" i="7" s="1"/>
  <c r="E12" i="7"/>
  <c r="G12" i="7" s="1"/>
  <c r="E9" i="7"/>
  <c r="G9" i="7" s="1"/>
  <c r="E8" i="7"/>
  <c r="G8" i="7" s="1"/>
  <c r="E5" i="7"/>
  <c r="G5" i="7" s="1"/>
  <c r="E4" i="7"/>
  <c r="G4" i="7" s="1"/>
  <c r="O11" i="4"/>
  <c r="O10" i="4"/>
  <c r="O9" i="4"/>
  <c r="O8" i="4"/>
  <c r="O7" i="4"/>
  <c r="O6" i="4"/>
  <c r="O5" i="4"/>
  <c r="P5" i="4" s="1"/>
  <c r="O4" i="4"/>
  <c r="P4" i="4" s="1"/>
  <c r="O3" i="4"/>
  <c r="O2" i="4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M4" i="4"/>
  <c r="M3" i="4"/>
  <c r="N3" i="4" s="1"/>
  <c r="M2" i="4"/>
  <c r="N2" i="4" s="1"/>
  <c r="K11" i="4"/>
  <c r="K10" i="4"/>
  <c r="L10" i="4" s="1"/>
  <c r="K9" i="4"/>
  <c r="L9" i="4" s="1"/>
  <c r="K8" i="4"/>
  <c r="L8" i="4" s="1"/>
  <c r="K7" i="4"/>
  <c r="K6" i="4"/>
  <c r="L6" i="4" s="1"/>
  <c r="K5" i="4"/>
  <c r="L5" i="4" s="1"/>
  <c r="K4" i="4"/>
  <c r="L4" i="4" s="1"/>
  <c r="K3" i="4"/>
  <c r="K2" i="4"/>
  <c r="L2" i="4" s="1"/>
  <c r="I11" i="4"/>
  <c r="J11" i="4" s="1"/>
  <c r="I10" i="4"/>
  <c r="J10" i="4" s="1"/>
  <c r="I9" i="4"/>
  <c r="J9" i="4" s="1"/>
  <c r="I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G11" i="4"/>
  <c r="G10" i="4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E11" i="4"/>
  <c r="F11" i="4" s="1"/>
  <c r="E10" i="4"/>
  <c r="F10" i="4" s="1"/>
  <c r="E9" i="4"/>
  <c r="E8" i="4"/>
  <c r="F8" i="4" s="1"/>
  <c r="E7" i="4"/>
  <c r="F7" i="4" s="1"/>
  <c r="E6" i="4"/>
  <c r="F6" i="4" s="1"/>
  <c r="E5" i="4"/>
  <c r="E4" i="4"/>
  <c r="F4" i="4" s="1"/>
  <c r="E3" i="4"/>
  <c r="F3" i="4" s="1"/>
  <c r="E2" i="4"/>
  <c r="F2" i="4" s="1"/>
  <c r="F15" i="4" s="1"/>
  <c r="C11" i="4"/>
  <c r="C10" i="4"/>
  <c r="D10" i="4" s="1"/>
  <c r="C9" i="4"/>
  <c r="D9" i="4" s="1"/>
  <c r="C8" i="4"/>
  <c r="D8" i="4" s="1"/>
  <c r="C7" i="4"/>
  <c r="C6" i="4"/>
  <c r="D6" i="4" s="1"/>
  <c r="C5" i="4"/>
  <c r="D5" i="4" s="1"/>
  <c r="C4" i="4"/>
  <c r="D4" i="4" s="1"/>
  <c r="C3" i="4"/>
  <c r="C2" i="4"/>
  <c r="O11" i="6"/>
  <c r="P11" i="6" s="1"/>
  <c r="O10" i="6"/>
  <c r="P10" i="6" s="1"/>
  <c r="O9" i="6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O2" i="6"/>
  <c r="P2" i="6" s="1"/>
  <c r="P15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2" i="6"/>
  <c r="N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I11" i="6"/>
  <c r="J11" i="6" s="1"/>
  <c r="I10" i="6"/>
  <c r="J10" i="6" s="1"/>
  <c r="I9" i="6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" i="6"/>
  <c r="J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E4" i="6"/>
  <c r="F4" i="6" s="1"/>
  <c r="E3" i="6"/>
  <c r="F3" i="6" s="1"/>
  <c r="E2" i="6"/>
  <c r="F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P9" i="6"/>
  <c r="J9" i="6"/>
  <c r="F5" i="6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P10" i="4"/>
  <c r="P9" i="4"/>
  <c r="P8" i="4"/>
  <c r="P7" i="4"/>
  <c r="P3" i="4"/>
  <c r="P2" i="4"/>
  <c r="N5" i="4"/>
  <c r="N4" i="4"/>
  <c r="L11" i="4"/>
  <c r="L7" i="4"/>
  <c r="L3" i="4"/>
  <c r="J8" i="4"/>
  <c r="H11" i="4"/>
  <c r="H10" i="4"/>
  <c r="F9" i="4"/>
  <c r="F5" i="4"/>
  <c r="D11" i="4"/>
  <c r="D7" i="4"/>
  <c r="D3" i="4"/>
  <c r="D2" i="4"/>
  <c r="A11" i="4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P11" i="4"/>
  <c r="P6" i="4"/>
  <c r="B11" i="4"/>
  <c r="L11" i="2"/>
  <c r="L7" i="2"/>
  <c r="L3" i="2"/>
  <c r="J9" i="2"/>
  <c r="J5" i="2"/>
  <c r="H11" i="2"/>
  <c r="H7" i="2"/>
  <c r="H3" i="2"/>
  <c r="F9" i="2"/>
  <c r="F5" i="2"/>
  <c r="D11" i="2"/>
  <c r="D7" i="2"/>
  <c r="D3" i="2"/>
  <c r="B9" i="2"/>
  <c r="B5" i="2"/>
  <c r="A2" i="2"/>
  <c r="B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P15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K11" i="2"/>
  <c r="K10" i="2"/>
  <c r="L10" i="2" s="1"/>
  <c r="K9" i="2"/>
  <c r="L9" i="2" s="1"/>
  <c r="K8" i="2"/>
  <c r="L8" i="2" s="1"/>
  <c r="K7" i="2"/>
  <c r="K6" i="2"/>
  <c r="L6" i="2" s="1"/>
  <c r="K5" i="2"/>
  <c r="L5" i="2" s="1"/>
  <c r="K4" i="2"/>
  <c r="L4" i="2" s="1"/>
  <c r="K3" i="2"/>
  <c r="K2" i="2"/>
  <c r="L2" i="2" s="1"/>
  <c r="I11" i="2"/>
  <c r="J11" i="2" s="1"/>
  <c r="I10" i="2"/>
  <c r="J10" i="2" s="1"/>
  <c r="I9" i="2"/>
  <c r="I8" i="2"/>
  <c r="J8" i="2" s="1"/>
  <c r="I7" i="2"/>
  <c r="J7" i="2" s="1"/>
  <c r="I6" i="2"/>
  <c r="J6" i="2" s="1"/>
  <c r="I5" i="2"/>
  <c r="I4" i="2"/>
  <c r="J4" i="2" s="1"/>
  <c r="I3" i="2"/>
  <c r="J3" i="2" s="1"/>
  <c r="I2" i="2"/>
  <c r="J2" i="2" s="1"/>
  <c r="G11" i="2"/>
  <c r="G10" i="2"/>
  <c r="H10" i="2" s="1"/>
  <c r="G9" i="2"/>
  <c r="H9" i="2" s="1"/>
  <c r="G8" i="2"/>
  <c r="H8" i="2" s="1"/>
  <c r="G7" i="2"/>
  <c r="G6" i="2"/>
  <c r="H6" i="2" s="1"/>
  <c r="G5" i="2"/>
  <c r="H5" i="2" s="1"/>
  <c r="G4" i="2"/>
  <c r="H4" i="2" s="1"/>
  <c r="G3" i="2"/>
  <c r="G2" i="2"/>
  <c r="H2" i="2" s="1"/>
  <c r="E11" i="2"/>
  <c r="F11" i="2" s="1"/>
  <c r="E10" i="2"/>
  <c r="F10" i="2" s="1"/>
  <c r="E9" i="2"/>
  <c r="E8" i="2"/>
  <c r="F8" i="2" s="1"/>
  <c r="E7" i="2"/>
  <c r="F7" i="2" s="1"/>
  <c r="E6" i="2"/>
  <c r="F6" i="2" s="1"/>
  <c r="E5" i="2"/>
  <c r="E4" i="2"/>
  <c r="F4" i="2" s="1"/>
  <c r="E3" i="2"/>
  <c r="F3" i="2" s="1"/>
  <c r="E2" i="2"/>
  <c r="F2" i="2" s="1"/>
  <c r="C11" i="2"/>
  <c r="C10" i="2"/>
  <c r="D10" i="2" s="1"/>
  <c r="C9" i="2"/>
  <c r="D9" i="2" s="1"/>
  <c r="C8" i="2"/>
  <c r="D8" i="2" s="1"/>
  <c r="C7" i="2"/>
  <c r="C6" i="2"/>
  <c r="D6" i="2" s="1"/>
  <c r="C5" i="2"/>
  <c r="D5" i="2" s="1"/>
  <c r="C4" i="2"/>
  <c r="D4" i="2" s="1"/>
  <c r="C3" i="2"/>
  <c r="C2" i="2"/>
  <c r="D2" i="2" s="1"/>
  <c r="A11" i="2"/>
  <c r="B11" i="2" s="1"/>
  <c r="A10" i="2"/>
  <c r="B10" i="2" s="1"/>
  <c r="A9" i="2"/>
  <c r="A8" i="2"/>
  <c r="B8" i="2" s="1"/>
  <c r="A7" i="2"/>
  <c r="B7" i="2" s="1"/>
  <c r="A6" i="2"/>
  <c r="B6" i="2" s="1"/>
  <c r="A5" i="2"/>
  <c r="A4" i="2"/>
  <c r="B4" i="2" s="1"/>
  <c r="A3" i="2"/>
  <c r="B3" i="2" s="1"/>
  <c r="P14" i="4" l="1"/>
  <c r="D14" i="4"/>
  <c r="N15" i="4"/>
  <c r="N14" i="4"/>
  <c r="F14" i="4"/>
  <c r="H14" i="4"/>
  <c r="H15" i="4"/>
  <c r="H17" i="4"/>
  <c r="L15" i="4"/>
  <c r="L14" i="4"/>
  <c r="J15" i="4"/>
  <c r="J17" i="4"/>
  <c r="L17" i="6"/>
  <c r="D15" i="6"/>
  <c r="F17" i="6"/>
  <c r="P17" i="6"/>
  <c r="N17" i="6"/>
  <c r="H14" i="6"/>
  <c r="H15" i="6"/>
  <c r="D17" i="6"/>
  <c r="J17" i="6"/>
  <c r="J15" i="6"/>
  <c r="J14" i="6"/>
  <c r="L14" i="6"/>
  <c r="H17" i="6"/>
  <c r="D14" i="6"/>
  <c r="P14" i="6"/>
  <c r="L15" i="6"/>
  <c r="B17" i="6"/>
  <c r="B15" i="6"/>
  <c r="B14" i="6"/>
  <c r="P15" i="4"/>
  <c r="L17" i="4"/>
  <c r="D15" i="4"/>
  <c r="D17" i="4"/>
  <c r="P17" i="4"/>
  <c r="B15" i="4"/>
  <c r="F14" i="6"/>
  <c r="N14" i="6"/>
  <c r="F15" i="6"/>
  <c r="N15" i="6"/>
  <c r="J14" i="4"/>
  <c r="F17" i="4"/>
  <c r="N17" i="4"/>
  <c r="B14" i="4"/>
  <c r="B17" i="4"/>
  <c r="D15" i="2"/>
  <c r="D17" i="2"/>
  <c r="H14" i="2"/>
  <c r="H17" i="2"/>
  <c r="L14" i="2"/>
  <c r="L17" i="2"/>
  <c r="F15" i="2"/>
  <c r="F17" i="2"/>
  <c r="J15" i="2"/>
  <c r="J17" i="2"/>
  <c r="B14" i="2"/>
  <c r="B15" i="2"/>
  <c r="B17" i="2"/>
  <c r="J14" i="2"/>
  <c r="H15" i="2"/>
  <c r="L15" i="2"/>
  <c r="P17" i="2"/>
  <c r="N15" i="2"/>
  <c r="N17" i="2"/>
  <c r="N14" i="2"/>
  <c r="P14" i="2"/>
  <c r="F14" i="2"/>
  <c r="D14" i="2"/>
  <c r="R17" i="4" l="1"/>
  <c r="R19" i="4" s="1"/>
  <c r="S19" i="4" s="1"/>
  <c r="R17" i="6"/>
  <c r="R19" i="6" s="1"/>
  <c r="S19" i="6" s="1"/>
  <c r="R17" i="2"/>
  <c r="R19" i="2" s="1"/>
  <c r="S19" i="2" s="1"/>
</calcChain>
</file>

<file path=xl/sharedStrings.xml><?xml version="1.0" encoding="utf-8"?>
<sst xmlns="http://schemas.openxmlformats.org/spreadsheetml/2006/main" count="1556" uniqueCount="704">
  <si>
    <t>real</t>
  </si>
  <si>
    <t>0m1.317s</t>
  </si>
  <si>
    <t>user</t>
  </si>
  <si>
    <t>0m1.267s</t>
  </si>
  <si>
    <t>sys</t>
  </si>
  <si>
    <t>0m0.012s</t>
  </si>
  <si>
    <t>0m1.336s</t>
  </si>
  <si>
    <t>0m1.304s</t>
  </si>
  <si>
    <t>0m0.008s</t>
  </si>
  <si>
    <t>0m1.276s</t>
  </si>
  <si>
    <t>0m1.243s</t>
  </si>
  <si>
    <t>0m1.375s</t>
  </si>
  <si>
    <t>0m1.343s</t>
  </si>
  <si>
    <t>0m1.342s</t>
  </si>
  <si>
    <t>0m1.309s</t>
  </si>
  <si>
    <t>0m0.000s</t>
  </si>
  <si>
    <t>0m1.348s</t>
  </si>
  <si>
    <t>0m1.305s</t>
  </si>
  <si>
    <t>0m0.016s</t>
  </si>
  <si>
    <t>0m1.352s</t>
  </si>
  <si>
    <t>0m1.314s</t>
  </si>
  <si>
    <t>0m1.388s</t>
  </si>
  <si>
    <t>0m1.339s</t>
  </si>
  <si>
    <t>0m1.290s</t>
  </si>
  <si>
    <t>0m0.024s</t>
  </si>
  <si>
    <t>0m1.353s</t>
  </si>
  <si>
    <t>0m1.319s</t>
  </si>
  <si>
    <t>Sequencial</t>
  </si>
  <si>
    <t>Small.pgm</t>
  </si>
  <si>
    <t>Small.ppm</t>
  </si>
  <si>
    <t>0m1.620s</t>
  </si>
  <si>
    <t>0m1.555s</t>
  </si>
  <si>
    <t>0m0.003s</t>
  </si>
  <si>
    <t>0m1.639s</t>
  </si>
  <si>
    <t>0m1.558s</t>
  </si>
  <si>
    <t>0m0.020s</t>
  </si>
  <si>
    <t>0m1.652s</t>
  </si>
  <si>
    <t>0m1.575s</t>
  </si>
  <si>
    <t>0m1.619s</t>
  </si>
  <si>
    <t>0m1.525s</t>
  </si>
  <si>
    <t>0m0.032s</t>
  </si>
  <si>
    <t>0m1.609s</t>
  </si>
  <si>
    <t>0m1.517s</t>
  </si>
  <si>
    <t>0m1.608s</t>
  </si>
  <si>
    <t>0m1.532s</t>
  </si>
  <si>
    <t>0m1.598s</t>
  </si>
  <si>
    <t>0m1.526s</t>
  </si>
  <si>
    <t>0m1.693s</t>
  </si>
  <si>
    <t>0m1.661s</t>
  </si>
  <si>
    <t>0m1.585s</t>
  </si>
  <si>
    <t>0m1.602s</t>
  </si>
  <si>
    <t>0m1.510s</t>
  </si>
  <si>
    <t>Medium.pgm</t>
  </si>
  <si>
    <t>Medium.ppm</t>
  </si>
  <si>
    <t>Large.pgm</t>
  </si>
  <si>
    <t>Large.ppm</t>
  </si>
  <si>
    <t>XL.pgm</t>
  </si>
  <si>
    <t>XL.ppm</t>
  </si>
  <si>
    <t>0m5.135s</t>
  </si>
  <si>
    <t>0m5.019s</t>
  </si>
  <si>
    <t>0m0.036s</t>
  </si>
  <si>
    <t>0m5.168s</t>
  </si>
  <si>
    <t>0m5.048s</t>
  </si>
  <si>
    <t>0m5.155s</t>
  </si>
  <si>
    <t>0m5.049s</t>
  </si>
  <si>
    <t>0m0.031s</t>
  </si>
  <si>
    <t>0m5.133s</t>
  </si>
  <si>
    <t>0m5.020s</t>
  </si>
  <si>
    <t>0m5.188s</t>
  </si>
  <si>
    <t>0m5.068s</t>
  </si>
  <si>
    <t>0m0.040s</t>
  </si>
  <si>
    <t>0m5.143s</t>
  </si>
  <si>
    <t>0m5.024s</t>
  </si>
  <si>
    <t>0m5.229s</t>
  </si>
  <si>
    <t>0m5.111s</t>
  </si>
  <si>
    <t>0m5.156s</t>
  </si>
  <si>
    <t>0m5.034s</t>
  </si>
  <si>
    <t>0m0.044s</t>
  </si>
  <si>
    <t>0m5.173s</t>
  </si>
  <si>
    <t>0m5.038s</t>
  </si>
  <si>
    <t>0m0.056s</t>
  </si>
  <si>
    <t>0m5.150s</t>
  </si>
  <si>
    <t>0m5.043s</t>
  </si>
  <si>
    <t>0m6.521s</t>
  </si>
  <si>
    <t>0m6.237s</t>
  </si>
  <si>
    <t>0m0.068s</t>
  </si>
  <si>
    <t>0m8.839s</t>
  </si>
  <si>
    <t>0m8.520s</t>
  </si>
  <si>
    <t>0m0.084s</t>
  </si>
  <si>
    <t>0m6.414s</t>
  </si>
  <si>
    <t>0m6.125s</t>
  </si>
  <si>
    <t>0m6.252s</t>
  </si>
  <si>
    <t>0m5.972s</t>
  </si>
  <si>
    <t>0m0.059s</t>
  </si>
  <si>
    <t>0m5.966s</t>
  </si>
  <si>
    <t>0m0.048s</t>
  </si>
  <si>
    <t>0m6.231s</t>
  </si>
  <si>
    <t>0m5.941s</t>
  </si>
  <si>
    <t>0m6.256s</t>
  </si>
  <si>
    <t>0m5.956s</t>
  </si>
  <si>
    <t>0m0.072s</t>
  </si>
  <si>
    <t>0m6.400s</t>
  </si>
  <si>
    <t>0m6.107s</t>
  </si>
  <si>
    <t>0m6.250s</t>
  </si>
  <si>
    <t>0m5.968s</t>
  </si>
  <si>
    <t>0m0.060s</t>
  </si>
  <si>
    <t>0m6.362s</t>
  </si>
  <si>
    <t>0m6.090s</t>
  </si>
  <si>
    <t>0m20.298s</t>
  </si>
  <si>
    <t>0m19.863s</t>
  </si>
  <si>
    <t>0m0.143s</t>
  </si>
  <si>
    <t>0m20.361s</t>
  </si>
  <si>
    <t>0m19.971s</t>
  </si>
  <si>
    <t>0m0.096s</t>
  </si>
  <si>
    <t>0m20.363s</t>
  </si>
  <si>
    <t>0m19.925s</t>
  </si>
  <si>
    <t>0m0.136s</t>
  </si>
  <si>
    <t>0m20.322s</t>
  </si>
  <si>
    <t>0m19.908s</t>
  </si>
  <si>
    <t>0m0.120s</t>
  </si>
  <si>
    <t>0m20.931s</t>
  </si>
  <si>
    <t>0m20.506s</t>
  </si>
  <si>
    <t>0m0.132s</t>
  </si>
  <si>
    <t>0m20.352s</t>
  </si>
  <si>
    <t>0m19.899s</t>
  </si>
  <si>
    <t>0m0.152s</t>
  </si>
  <si>
    <t>0m20.306s</t>
  </si>
  <si>
    <t>0m19.858s</t>
  </si>
  <si>
    <t>0m0.144s</t>
  </si>
  <si>
    <t>0m20.464s</t>
  </si>
  <si>
    <t>0m20.027s</t>
  </si>
  <si>
    <t>0m20.366s</t>
  </si>
  <si>
    <t>0m19.933s</t>
  </si>
  <si>
    <t>0m0.128s</t>
  </si>
  <si>
    <t>0m20.328s</t>
  </si>
  <si>
    <t>0m19.891s</t>
  </si>
  <si>
    <t>0m26.155s</t>
  </si>
  <si>
    <t>0m25.043s</t>
  </si>
  <si>
    <t>0m0.264s</t>
  </si>
  <si>
    <t>0m26.242s</t>
  </si>
  <si>
    <t>0m25.070s</t>
  </si>
  <si>
    <t>0m0.300s</t>
  </si>
  <si>
    <t>0m24.751s</t>
  </si>
  <si>
    <t>0m23.619s</t>
  </si>
  <si>
    <t>0m0.272s</t>
  </si>
  <si>
    <t>0m36.411s</t>
  </si>
  <si>
    <t>0m35.276s</t>
  </si>
  <si>
    <t>0m0.276s</t>
  </si>
  <si>
    <t>0m24.738s</t>
  </si>
  <si>
    <t>0m23.646s</t>
  </si>
  <si>
    <t>0m0.216s</t>
  </si>
  <si>
    <t>0m24.652s</t>
  </si>
  <si>
    <t>0m23.504s</t>
  </si>
  <si>
    <t>0m0.280s</t>
  </si>
  <si>
    <t>0m26.271s</t>
  </si>
  <si>
    <t>0m25.126s</t>
  </si>
  <si>
    <t>0m0.260s</t>
  </si>
  <si>
    <t>0m24.765s</t>
  </si>
  <si>
    <t>0m23.666s</t>
  </si>
  <si>
    <t>0m0.232s</t>
  </si>
  <si>
    <t>0m24.686s</t>
  </si>
  <si>
    <t>0m23.587s</t>
  </si>
  <si>
    <t>0m0.244s</t>
  </si>
  <si>
    <t>0m24.622s</t>
  </si>
  <si>
    <t>0m23.482s</t>
  </si>
  <si>
    <t>AVG</t>
  </si>
  <si>
    <t>StdDev</t>
  </si>
  <si>
    <t>SUM</t>
  </si>
  <si>
    <t>1m24.753s</t>
  </si>
  <si>
    <t>1m22.990s</t>
  </si>
  <si>
    <t>0m0.572s</t>
  </si>
  <si>
    <t>1m21.104s</t>
  </si>
  <si>
    <t>1m19.482s</t>
  </si>
  <si>
    <t>0m0.468s</t>
  </si>
  <si>
    <t>1m22.031s</t>
  </si>
  <si>
    <t>1m20.326s</t>
  </si>
  <si>
    <t>0m0.524s</t>
  </si>
  <si>
    <t>1m20.757s</t>
  </si>
  <si>
    <t>1m19.649s</t>
  </si>
  <si>
    <t>0m0.488s</t>
  </si>
  <si>
    <t>1m21.944s</t>
  </si>
  <si>
    <t>1m21.106s</t>
  </si>
  <si>
    <t>0m0.452s</t>
  </si>
  <si>
    <t>1m20.995s</t>
  </si>
  <si>
    <t>1m20.018s</t>
  </si>
  <si>
    <t>0m0.520s</t>
  </si>
  <si>
    <t>1m20.815s</t>
  </si>
  <si>
    <t>1m19.772s</t>
  </si>
  <si>
    <t>0m0.500s</t>
  </si>
  <si>
    <t>1m21.261s</t>
  </si>
  <si>
    <t>1m19.555s</t>
  </si>
  <si>
    <t>0m0.544s</t>
  </si>
  <si>
    <t>1m20.850s</t>
  </si>
  <si>
    <t>1m19.778s</t>
  </si>
  <si>
    <t>0m0.436s</t>
  </si>
  <si>
    <t>1m21.386s</t>
  </si>
  <si>
    <t>1m20.281s</t>
  </si>
  <si>
    <t>0m0.480s</t>
  </si>
  <si>
    <t>1m46.329s</t>
  </si>
  <si>
    <t>1m41.840s</t>
  </si>
  <si>
    <t>0m1.072s</t>
  </si>
  <si>
    <t>1m38.806s</t>
  </si>
  <si>
    <t>1m34.460s</t>
  </si>
  <si>
    <t>0m0.905s</t>
  </si>
  <si>
    <t>1m38.540s</t>
  </si>
  <si>
    <t>1m36.232s</t>
  </si>
  <si>
    <t>0m0.904s</t>
  </si>
  <si>
    <t>1m36.471s</t>
  </si>
  <si>
    <t>1m34.610s</t>
  </si>
  <si>
    <t>0m0.896s</t>
  </si>
  <si>
    <t>1m43.852s</t>
  </si>
  <si>
    <t>1m39.241s</t>
  </si>
  <si>
    <t>0m1.048s</t>
  </si>
  <si>
    <t>1m47.778s</t>
  </si>
  <si>
    <t>1m43.707s</t>
  </si>
  <si>
    <t>0m0.984s</t>
  </si>
  <si>
    <t>1m39.118s</t>
  </si>
  <si>
    <t>1m34.724s</t>
  </si>
  <si>
    <t>0m0.960s</t>
  </si>
  <si>
    <t>2m17.591s</t>
  </si>
  <si>
    <t>2m15.483s</t>
  </si>
  <si>
    <t>0m1.032s</t>
  </si>
  <si>
    <t>1m39.188s</t>
  </si>
  <si>
    <t>1m34.923s</t>
  </si>
  <si>
    <t>0m0.824s</t>
  </si>
  <si>
    <t>1m39.811s</t>
  </si>
  <si>
    <t>1m35.244s</t>
  </si>
  <si>
    <t>0m0.888s</t>
  </si>
  <si>
    <t>0m2.956s</t>
  </si>
  <si>
    <t>0m1.024s</t>
  </si>
  <si>
    <t>0m0.434s</t>
  </si>
  <si>
    <t>0m2.754s</t>
  </si>
  <si>
    <t>0m1.054s</t>
  </si>
  <si>
    <t>0m0.330s</t>
  </si>
  <si>
    <t>0m2.744s</t>
  </si>
  <si>
    <t>0m0.998s</t>
  </si>
  <si>
    <t>0m0.351s</t>
  </si>
  <si>
    <t>0m2.753s</t>
  </si>
  <si>
    <t>0m0.977s</t>
  </si>
  <si>
    <t>0m0.378s</t>
  </si>
  <si>
    <t>0m2.847s</t>
  </si>
  <si>
    <t>0m0.990s</t>
  </si>
  <si>
    <t>0m0.394s</t>
  </si>
  <si>
    <t>0m2.723s</t>
  </si>
  <si>
    <t>0m1.011s</t>
  </si>
  <si>
    <t>0m0.343s</t>
  </si>
  <si>
    <t>0m2.747s</t>
  </si>
  <si>
    <t>0m0.370s</t>
  </si>
  <si>
    <t>0m2.773s</t>
  </si>
  <si>
    <t>0m1.025s</t>
  </si>
  <si>
    <t>0m0.354s</t>
  </si>
  <si>
    <t>0m2.759s</t>
  </si>
  <si>
    <t>0m1.001s</t>
  </si>
  <si>
    <t>0m0.380s</t>
  </si>
  <si>
    <t>0m2.703s</t>
  </si>
  <si>
    <t>0m1.018s</t>
  </si>
  <si>
    <t>0m0.361s</t>
  </si>
  <si>
    <t>0m3.160s</t>
  </si>
  <si>
    <t>0m1.221s</t>
  </si>
  <si>
    <t>0m0.518s</t>
  </si>
  <si>
    <t>0m3.099s</t>
  </si>
  <si>
    <t>0m1.175s</t>
  </si>
  <si>
    <t>0m0.554s</t>
  </si>
  <si>
    <t>0m3.093s</t>
  </si>
  <si>
    <t>0m1.268s</t>
  </si>
  <si>
    <t>0m0.461s</t>
  </si>
  <si>
    <t>0m3.096s</t>
  </si>
  <si>
    <t>0m1.200s</t>
  </si>
  <si>
    <t>0m0.527s</t>
  </si>
  <si>
    <t>0m3.112s</t>
  </si>
  <si>
    <t>0m1.176s</t>
  </si>
  <si>
    <t>0m0.555s</t>
  </si>
  <si>
    <t>0m3.104s</t>
  </si>
  <si>
    <t>0m1.225s</t>
  </si>
  <si>
    <t>0m0.505s</t>
  </si>
  <si>
    <t>0m3.103s</t>
  </si>
  <si>
    <t>0m1.211s</t>
  </si>
  <si>
    <t>0m0.517s</t>
  </si>
  <si>
    <t>0m3.076s</t>
  </si>
  <si>
    <t>0m1.207s</t>
  </si>
  <si>
    <t>0m0.515s</t>
  </si>
  <si>
    <t>0m1.159s</t>
  </si>
  <si>
    <t>0m0.565s</t>
  </si>
  <si>
    <t>0m3.136s</t>
  </si>
  <si>
    <t>0m1.224s</t>
  </si>
  <si>
    <t>0m0.514s</t>
  </si>
  <si>
    <t>0m3.396s</t>
  </si>
  <si>
    <t>0m0.970s</t>
  </si>
  <si>
    <t>0m5.731s</t>
  </si>
  <si>
    <t>0m3.292s</t>
  </si>
  <si>
    <t>0m1.083s</t>
  </si>
  <si>
    <t>0m5.745s</t>
  </si>
  <si>
    <t>0m3.374s</t>
  </si>
  <si>
    <t>0m0.978s</t>
  </si>
  <si>
    <t>0m5.736s</t>
  </si>
  <si>
    <t>0m3.317s</t>
  </si>
  <si>
    <t>0m1.043s</t>
  </si>
  <si>
    <t>0m5.707s</t>
  </si>
  <si>
    <t>0m3.393s</t>
  </si>
  <si>
    <t>0m0.982s</t>
  </si>
  <si>
    <t>0m3.372s</t>
  </si>
  <si>
    <t>0m0.991s</t>
  </si>
  <si>
    <t>0m5.777s</t>
  </si>
  <si>
    <t>0m3.369s</t>
  </si>
  <si>
    <t>0m0.993s</t>
  </si>
  <si>
    <t>0m1.007s</t>
  </si>
  <si>
    <t>0m5.753s</t>
  </si>
  <si>
    <t>0m3.418s</t>
  </si>
  <si>
    <t>0m0.950s</t>
  </si>
  <si>
    <t>0m5.772s</t>
  </si>
  <si>
    <t>0m3.425s</t>
  </si>
  <si>
    <t>0m0.992s</t>
  </si>
  <si>
    <t>0m5.761s</t>
  </si>
  <si>
    <t>0m7.082s</t>
  </si>
  <si>
    <t>0m4.133s</t>
  </si>
  <si>
    <t>0m1.556s</t>
  </si>
  <si>
    <t>0m7.097s</t>
  </si>
  <si>
    <t>0m4.151s</t>
  </si>
  <si>
    <t>0m1.584s</t>
  </si>
  <si>
    <t>0m7.072s</t>
  </si>
  <si>
    <t>0m4.081s</t>
  </si>
  <si>
    <t>0m1.640s</t>
  </si>
  <si>
    <t>0m7.091s</t>
  </si>
  <si>
    <t>0m4.163s</t>
  </si>
  <si>
    <t>0m1.546s</t>
  </si>
  <si>
    <t>0m7.040s</t>
  </si>
  <si>
    <t>0m4.064s</t>
  </si>
  <si>
    <t>0m1.605s</t>
  </si>
  <si>
    <t>0m7.124s</t>
  </si>
  <si>
    <t>0m4.211s</t>
  </si>
  <si>
    <t>0m1.550s</t>
  </si>
  <si>
    <t>0m4.035s</t>
  </si>
  <si>
    <t>0m1.664s</t>
  </si>
  <si>
    <t>0m7.078s</t>
  </si>
  <si>
    <t>0m4.114s</t>
  </si>
  <si>
    <t>0m4.110s</t>
  </si>
  <si>
    <t>0m1.553s</t>
  </si>
  <si>
    <t>0m7.175s</t>
  </si>
  <si>
    <t>0m4.136s</t>
  </si>
  <si>
    <t>0m1.538s</t>
  </si>
  <si>
    <t>0m17.661s</t>
  </si>
  <si>
    <t>0m12.671s</t>
  </si>
  <si>
    <t>0m3.535s</t>
  </si>
  <si>
    <t>0m17.608s</t>
  </si>
  <si>
    <t>0m12.612s</t>
  </si>
  <si>
    <t>0m3.576s</t>
  </si>
  <si>
    <t>0m17.575s</t>
  </si>
  <si>
    <t>0m12.686s</t>
  </si>
  <si>
    <t>0m3.529s</t>
  </si>
  <si>
    <t>0m17.627s</t>
  </si>
  <si>
    <t>0m12.742s</t>
  </si>
  <si>
    <t>0m3.503s</t>
  </si>
  <si>
    <t>0m17.863s</t>
  </si>
  <si>
    <t>0m12.808s</t>
  </si>
  <si>
    <t>0m3.553s</t>
  </si>
  <si>
    <t>0m17.740s</t>
  </si>
  <si>
    <t>0m12.666s</t>
  </si>
  <si>
    <t>0m3.617s</t>
  </si>
  <si>
    <t>0m17.719s</t>
  </si>
  <si>
    <t>0m12.740s</t>
  </si>
  <si>
    <t>0m3.524s</t>
  </si>
  <si>
    <t>0m17.605s</t>
  </si>
  <si>
    <t>0m12.806s</t>
  </si>
  <si>
    <t>0m3.428s</t>
  </si>
  <si>
    <t>0m17.695s</t>
  </si>
  <si>
    <t>0m12.673s</t>
  </si>
  <si>
    <t>0m3.648s</t>
  </si>
  <si>
    <t>0m12.848s</t>
  </si>
  <si>
    <t>0m3.406s</t>
  </si>
  <si>
    <t>0m23.159s</t>
  </si>
  <si>
    <t>0m15.771s</t>
  </si>
  <si>
    <t>0m5.924s</t>
  </si>
  <si>
    <t>0m23.091s</t>
  </si>
  <si>
    <t>0m15.607s</t>
  </si>
  <si>
    <t>0m5.988s</t>
  </si>
  <si>
    <t>0m23.103s</t>
  </si>
  <si>
    <t>0m15.622s</t>
  </si>
  <si>
    <t>0m6.046s</t>
  </si>
  <si>
    <t>0m23.115s</t>
  </si>
  <si>
    <t>0m15.372s</t>
  </si>
  <si>
    <t>0m6.310s</t>
  </si>
  <si>
    <t>0m23.360s</t>
  </si>
  <si>
    <t>0m16.075s</t>
  </si>
  <si>
    <t>0m5.793s</t>
  </si>
  <si>
    <t>0m23.171s</t>
  </si>
  <si>
    <t>0m15.651s</t>
  </si>
  <si>
    <t>0m6.063s</t>
  </si>
  <si>
    <t>0m22.999s</t>
  </si>
  <si>
    <t>0m15.606s</t>
  </si>
  <si>
    <t>0m5.985s</t>
  </si>
  <si>
    <t>0m22.959s</t>
  </si>
  <si>
    <t>0m15.901s</t>
  </si>
  <si>
    <t>0m5.626s</t>
  </si>
  <si>
    <t>0m23.188s</t>
  </si>
  <si>
    <t>0m15.665s</t>
  </si>
  <si>
    <t>0m6.034s</t>
  </si>
  <si>
    <t>0m15.332s</t>
  </si>
  <si>
    <t>0m6.324s</t>
  </si>
  <si>
    <t>1m27.402s</t>
  </si>
  <si>
    <t>1m2.174s</t>
  </si>
  <si>
    <t>0m23.608s</t>
  </si>
  <si>
    <t>1m26.092s</t>
  </si>
  <si>
    <t>1m1.855s</t>
  </si>
  <si>
    <t>0m22.638s</t>
  </si>
  <si>
    <t>1m25.080s</t>
  </si>
  <si>
    <t>1m1.356s</t>
  </si>
  <si>
    <t>0m22.077s</t>
  </si>
  <si>
    <t>1m24.375s</t>
  </si>
  <si>
    <t>0m59.948s</t>
  </si>
  <si>
    <t>0m22.806s</t>
  </si>
  <si>
    <t>1m27.488s</t>
  </si>
  <si>
    <t>1m2.418s</t>
  </si>
  <si>
    <t>0m23.384s</t>
  </si>
  <si>
    <t>1m25.076s</t>
  </si>
  <si>
    <t>1m0.963s</t>
  </si>
  <si>
    <t>0m22.441s</t>
  </si>
  <si>
    <t>1m26.388s</t>
  </si>
  <si>
    <t>1m1.620s</t>
  </si>
  <si>
    <t>0m23.060s</t>
  </si>
  <si>
    <t>1m24.868s</t>
  </si>
  <si>
    <t>1m0.625s</t>
  </si>
  <si>
    <t>0m22.612s</t>
  </si>
  <si>
    <t>1m24.985s</t>
  </si>
  <si>
    <t>1m1.547s</t>
  </si>
  <si>
    <t>0m21.750s</t>
  </si>
  <si>
    <t>1m26.880s</t>
  </si>
  <si>
    <t>1m1.388s</t>
  </si>
  <si>
    <t>0m23.874s</t>
  </si>
  <si>
    <t>1m5.288s</t>
  </si>
  <si>
    <t>0m49.707s</t>
  </si>
  <si>
    <t>0m13.797s</t>
  </si>
  <si>
    <t>1m4.886s</t>
  </si>
  <si>
    <t>0m49.778s</t>
  </si>
  <si>
    <t>0m13.459s</t>
  </si>
  <si>
    <t>1m5.187s</t>
  </si>
  <si>
    <t>0m49.676s</t>
  </si>
  <si>
    <t>0m13.840s</t>
  </si>
  <si>
    <t>1m4.891s</t>
  </si>
  <si>
    <t>0m49.859s</t>
  </si>
  <si>
    <t>0m13.351s</t>
  </si>
  <si>
    <t>1m5.305s</t>
  </si>
  <si>
    <t>0m49.846s</t>
  </si>
  <si>
    <t>0m13.819s</t>
  </si>
  <si>
    <t>1m5.220s</t>
  </si>
  <si>
    <t>0m50.435s</t>
  </si>
  <si>
    <t>0m13.152s</t>
  </si>
  <si>
    <t>1m5.356s</t>
  </si>
  <si>
    <t>0m50.639s</t>
  </si>
  <si>
    <t>0m13.098s</t>
  </si>
  <si>
    <t>1m4.827s</t>
  </si>
  <si>
    <t>0m49.119s</t>
  </si>
  <si>
    <t>0m14.033s</t>
  </si>
  <si>
    <t>1m4.833s</t>
  </si>
  <si>
    <t>0m49.351s</t>
  </si>
  <si>
    <t>0m13.896s</t>
  </si>
  <si>
    <t>1m6.280s</t>
  </si>
  <si>
    <t>0m50.294s</t>
  </si>
  <si>
    <t>0m14.339s</t>
  </si>
  <si>
    <t>0m3.363s</t>
  </si>
  <si>
    <t>0m0.848s</t>
  </si>
  <si>
    <t>0m0.368s</t>
  </si>
  <si>
    <t>0m3.231s</t>
  </si>
  <si>
    <t>0m0.798s</t>
  </si>
  <si>
    <t>0m0.375s</t>
  </si>
  <si>
    <t>0m3.261s</t>
  </si>
  <si>
    <t>0m0.729s</t>
  </si>
  <si>
    <t>0m0.445s</t>
  </si>
  <si>
    <t>0m3.284s</t>
  </si>
  <si>
    <t>0m0.799s</t>
  </si>
  <si>
    <t>0m0.376s</t>
  </si>
  <si>
    <t>0m3.356s</t>
  </si>
  <si>
    <t>0m0.801s</t>
  </si>
  <si>
    <t>0m0.379s</t>
  </si>
  <si>
    <t>0m3.324s</t>
  </si>
  <si>
    <t>0m0.739s</t>
  </si>
  <si>
    <t>0m0.440s</t>
  </si>
  <si>
    <t>0m3.288s</t>
  </si>
  <si>
    <t>0m0.805s</t>
  </si>
  <si>
    <t>0m3.296s</t>
  </si>
  <si>
    <t>0m0.776s</t>
  </si>
  <si>
    <t>0m0.401s</t>
  </si>
  <si>
    <t>0m0.797s</t>
  </si>
  <si>
    <t>0m0.471s</t>
  </si>
  <si>
    <t>0m3.300s</t>
  </si>
  <si>
    <t>0m0.787s</t>
  </si>
  <si>
    <t>0m0.386s</t>
  </si>
  <si>
    <t>0m3.667s</t>
  </si>
  <si>
    <t>0m0.946s</t>
  </si>
  <si>
    <t>0m0.590s</t>
  </si>
  <si>
    <t>0m3.660s</t>
  </si>
  <si>
    <t>0m0.906s</t>
  </si>
  <si>
    <t>0m0.651s</t>
  </si>
  <si>
    <t>0m3.700s</t>
  </si>
  <si>
    <t>0m0.959s</t>
  </si>
  <si>
    <t>0m0.591s</t>
  </si>
  <si>
    <t>0m3.692s</t>
  </si>
  <si>
    <t>0m1.017s</t>
  </si>
  <si>
    <t>0m0.542s</t>
  </si>
  <si>
    <t>0m3.695s</t>
  </si>
  <si>
    <t>0m0.951s</t>
  </si>
  <si>
    <t>0m0.598s</t>
  </si>
  <si>
    <t>0m3.684s</t>
  </si>
  <si>
    <t>0m1.000s</t>
  </si>
  <si>
    <t>0m0.558s</t>
  </si>
  <si>
    <t>0m3.616s</t>
  </si>
  <si>
    <t>0m0.961s</t>
  </si>
  <si>
    <t>0m0.588s</t>
  </si>
  <si>
    <t>0m3.680s</t>
  </si>
  <si>
    <t>0m0.975s</t>
  </si>
  <si>
    <t>0m0.562s</t>
  </si>
  <si>
    <t>0m0.919s</t>
  </si>
  <si>
    <t>0m0.624s</t>
  </si>
  <si>
    <t>0m3.732s</t>
  </si>
  <si>
    <t>0m1.006s</t>
  </si>
  <si>
    <t>0m0.579s</t>
  </si>
  <si>
    <t>0m5.662s</t>
  </si>
  <si>
    <t>0m2.344s</t>
  </si>
  <si>
    <t>0m1.134s</t>
  </si>
  <si>
    <t>0m5.608s</t>
  </si>
  <si>
    <t>0m2.319s</t>
  </si>
  <si>
    <t>0m1.097s</t>
  </si>
  <si>
    <t>0m5.564s</t>
  </si>
  <si>
    <t>0m2.288s</t>
  </si>
  <si>
    <t>0m1.123s</t>
  </si>
  <si>
    <t>0m2.395s</t>
  </si>
  <si>
    <t>0m1.034s</t>
  </si>
  <si>
    <t>0m5.588s</t>
  </si>
  <si>
    <t>0m2.435s</t>
  </si>
  <si>
    <t>0m5.592s</t>
  </si>
  <si>
    <t>0m2.315s</t>
  </si>
  <si>
    <t>0m1.115s</t>
  </si>
  <si>
    <t>0m5.900s</t>
  </si>
  <si>
    <t>0m2.490s</t>
  </si>
  <si>
    <t>0m1.260s</t>
  </si>
  <si>
    <t>0m5.567s</t>
  </si>
  <si>
    <t>0m2.366s</t>
  </si>
  <si>
    <t>0m5.476s</t>
  </si>
  <si>
    <t>0m2.367s</t>
  </si>
  <si>
    <t>0m1.052s</t>
  </si>
  <si>
    <t>0m5.479s</t>
  </si>
  <si>
    <t>0m2.257s</t>
  </si>
  <si>
    <t>0m1.160s</t>
  </si>
  <si>
    <t>0m7.297s</t>
  </si>
  <si>
    <t>0m3.279s</t>
  </si>
  <si>
    <t>0m1.919s</t>
  </si>
  <si>
    <t>0m6.964s</t>
  </si>
  <si>
    <t>0m3.047s</t>
  </si>
  <si>
    <t>0m1.840s</t>
  </si>
  <si>
    <t>0m3.237s</t>
  </si>
  <si>
    <t>0m1.684s</t>
  </si>
  <si>
    <t>0m7.080s</t>
  </si>
  <si>
    <t>0m3.013s</t>
  </si>
  <si>
    <t>0m1.895s</t>
  </si>
  <si>
    <t>0m7.036s</t>
  </si>
  <si>
    <t>0m1.833s</t>
  </si>
  <si>
    <t>0m7.024s</t>
  </si>
  <si>
    <t>0m2.953s</t>
  </si>
  <si>
    <t>0m1.937s</t>
  </si>
  <si>
    <t>0m7.104s</t>
  </si>
  <si>
    <t>0m1.649s</t>
  </si>
  <si>
    <t>0m3.110s</t>
  </si>
  <si>
    <t>0m1.782s</t>
  </si>
  <si>
    <t>0m6.990s</t>
  </si>
  <si>
    <t>0m3.079s</t>
  </si>
  <si>
    <t>0m1.772s</t>
  </si>
  <si>
    <t>0m7.498s</t>
  </si>
  <si>
    <t>0m3.336s</t>
  </si>
  <si>
    <t>0m1.975s</t>
  </si>
  <si>
    <t>0m14.746s</t>
  </si>
  <si>
    <t>0m8.773s</t>
  </si>
  <si>
    <t>0m3.662s</t>
  </si>
  <si>
    <t>0m14.800s</t>
  </si>
  <si>
    <t>0m8.712s</t>
  </si>
  <si>
    <t>0m3.796s</t>
  </si>
  <si>
    <t>0m14.640s</t>
  </si>
  <si>
    <t>0m8.579s</t>
  </si>
  <si>
    <t>0m3.803s</t>
  </si>
  <si>
    <t>0m14.512s</t>
  </si>
  <si>
    <t>0m8.662s</t>
  </si>
  <si>
    <t>0m3.714s</t>
  </si>
  <si>
    <t>0m14.568s</t>
  </si>
  <si>
    <t>0m8.492s</t>
  </si>
  <si>
    <t>0m3.867s</t>
  </si>
  <si>
    <t>0m16.114s</t>
  </si>
  <si>
    <t>0m9.383s</t>
  </si>
  <si>
    <t>0m4.606s</t>
  </si>
  <si>
    <t>0m14.690s</t>
  </si>
  <si>
    <t>0m8.687s</t>
  </si>
  <si>
    <t>0m3.823s</t>
  </si>
  <si>
    <t>0m14.584s</t>
  </si>
  <si>
    <t>0m8.765s</t>
  </si>
  <si>
    <t>0m3.595s</t>
  </si>
  <si>
    <t>0m15.896s</t>
  </si>
  <si>
    <t>0m9.194s</t>
  </si>
  <si>
    <t>0m4.420s</t>
  </si>
  <si>
    <t>0m14.684s</t>
  </si>
  <si>
    <t>0m8.663s</t>
  </si>
  <si>
    <t>0m3.723s</t>
  </si>
  <si>
    <t>0m20.264s</t>
  </si>
  <si>
    <t>0m11.448s</t>
  </si>
  <si>
    <t>0m6.571s</t>
  </si>
  <si>
    <t>0m21.484s</t>
  </si>
  <si>
    <t>0m12.407s</t>
  </si>
  <si>
    <t>0m6.896s</t>
  </si>
  <si>
    <t>0m20.172s</t>
  </si>
  <si>
    <t>0m11.594s</t>
  </si>
  <si>
    <t>0m6.425s</t>
  </si>
  <si>
    <t>0m20.744s</t>
  </si>
  <si>
    <t>0m11.693s</t>
  </si>
  <si>
    <t>0m6.906s</t>
  </si>
  <si>
    <t>0m11.851s</t>
  </si>
  <si>
    <t>0m6.215s</t>
  </si>
  <si>
    <t>0m20.160s</t>
  </si>
  <si>
    <t>0m11.417s</t>
  </si>
  <si>
    <t>0m6.547s</t>
  </si>
  <si>
    <t>0m20.436s</t>
  </si>
  <si>
    <t>0m11.649s</t>
  </si>
  <si>
    <t>0m6.578s</t>
  </si>
  <si>
    <t>0m20.310s</t>
  </si>
  <si>
    <t>0m11.702s</t>
  </si>
  <si>
    <t>0m6.345s</t>
  </si>
  <si>
    <t>0m20.290s</t>
  </si>
  <si>
    <t>0m11.305s</t>
  </si>
  <si>
    <t>0m6.703s</t>
  </si>
  <si>
    <t>0m20.432s</t>
  </si>
  <si>
    <t>0m11.560s</t>
  </si>
  <si>
    <t>0m6.609s</t>
  </si>
  <si>
    <t>0m49.916s</t>
  </si>
  <si>
    <t>0m33.065s</t>
  </si>
  <si>
    <t>0m14.422s</t>
  </si>
  <si>
    <t>0m50.240s</t>
  </si>
  <si>
    <t>0m33.142s</t>
  </si>
  <si>
    <t>0m14.740s</t>
  </si>
  <si>
    <t>0m49.768s</t>
  </si>
  <si>
    <t>0m33.151s</t>
  </si>
  <si>
    <t>0m14.197s</t>
  </si>
  <si>
    <t>0m50.495s</t>
  </si>
  <si>
    <t>0m34.058s</t>
  </si>
  <si>
    <t>0m14.064s</t>
  </si>
  <si>
    <t>0m49.903s</t>
  </si>
  <si>
    <t>0m33.248s</t>
  </si>
  <si>
    <t>0m14.076s</t>
  </si>
  <si>
    <t>0m49.815s</t>
  </si>
  <si>
    <t>0m33.607s</t>
  </si>
  <si>
    <t>0m13.825s</t>
  </si>
  <si>
    <t>0m50.014s</t>
  </si>
  <si>
    <t>0m33.587s</t>
  </si>
  <si>
    <t>0m14.035s</t>
  </si>
  <si>
    <t>0m50.468s</t>
  </si>
  <si>
    <t>0m33.174s</t>
  </si>
  <si>
    <t>0m14.956s</t>
  </si>
  <si>
    <t>0m49.904s</t>
  </si>
  <si>
    <t>0m32.943s</t>
  </si>
  <si>
    <t>0m14.608s</t>
  </si>
  <si>
    <t>0m50.436s</t>
  </si>
  <si>
    <t>0m33.262s</t>
  </si>
  <si>
    <t>0m14.754s</t>
  </si>
  <si>
    <t>1m11.566s</t>
  </si>
  <si>
    <t>0m43.976s</t>
  </si>
  <si>
    <t>0m25.242s</t>
  </si>
  <si>
    <t>1m11.686s</t>
  </si>
  <si>
    <t>0m44.667s</t>
  </si>
  <si>
    <t>0m24.705s</t>
  </si>
  <si>
    <t>1m11.548s</t>
  </si>
  <si>
    <t>0m44.709s</t>
  </si>
  <si>
    <t>0m24.545s</t>
  </si>
  <si>
    <t>1m11.311s</t>
  </si>
  <si>
    <t>0m44.446s</t>
  </si>
  <si>
    <t>0m24.522s</t>
  </si>
  <si>
    <t>1m12.173s</t>
  </si>
  <si>
    <t>0m45.373s</t>
  </si>
  <si>
    <t>0m24.400s</t>
  </si>
  <si>
    <t>1m14.609s</t>
  </si>
  <si>
    <t>0m45.826s</t>
  </si>
  <si>
    <t>0m26.362s</t>
  </si>
  <si>
    <t>1m11.180s</t>
  </si>
  <si>
    <t>0m44.959s</t>
  </si>
  <si>
    <t>0m23.790s</t>
  </si>
  <si>
    <t>1m12.779s</t>
  </si>
  <si>
    <t>0m45.245s</t>
  </si>
  <si>
    <t>0m24.995s</t>
  </si>
  <si>
    <t>1m11.400s</t>
  </si>
  <si>
    <t>0m44.151s</t>
  </si>
  <si>
    <t>0m24.784s</t>
  </si>
  <si>
    <t>1m13.284s</t>
  </si>
  <si>
    <t>0m45.736s</t>
  </si>
  <si>
    <t>0m25.096s</t>
  </si>
  <si>
    <t>Tempo de Execução (s)</t>
  </si>
  <si>
    <t>Speedup</t>
  </si>
  <si>
    <t>Versão</t>
  </si>
  <si>
    <t>Seq.</t>
  </si>
  <si>
    <t>P4</t>
  </si>
  <si>
    <t>P8</t>
  </si>
  <si>
    <t>Imagem Pequena (2048x1024) em Preto e Branco</t>
  </si>
  <si>
    <t>-</t>
  </si>
  <si>
    <t>Imagem Pequena (2048x1024) em Colorida</t>
  </si>
  <si>
    <t>Imagem Média (4096x2048) em Preto e Branco</t>
  </si>
  <si>
    <t>Imagem Média (4096x2048) em Colorida</t>
  </si>
  <si>
    <t>Imagem Grange (8192x4096) em Preto e Branco</t>
  </si>
  <si>
    <t>Imagem Grange (8192x4096) em Colorida</t>
  </si>
  <si>
    <t>Imagem Muito Grange (16384x8192) em Preto e Branco</t>
  </si>
  <si>
    <t>Sequencial Processed</t>
  </si>
  <si>
    <t>Paralelo 4 Processed</t>
  </si>
  <si>
    <t>Paralelo 8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</si>
</sst>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0" borderId="6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T7" sqref="T7"/>
    </sheetView>
  </sheetViews>
  <sheetFormatPr defaultColWidth="10.7109375" defaultRowHeight="15" x14ac:dyDescent="0.25"/>
  <cols>
    <col min="1" max="1" width="9.7109375" style="1" customWidth="1"/>
    <col min="2" max="2" width="7.7109375" style="1" customWidth="1"/>
    <col min="3" max="3" width="5.7109375" style="1" customWidth="1"/>
    <col min="4" max="5" width="7.7109375" style="1" customWidth="1"/>
    <col min="6" max="6" width="5.7109375" style="1" customWidth="1"/>
    <col min="7" max="7" width="7.7109375" style="1" customWidth="1"/>
    <col min="8" max="9" width="10.7109375" style="1"/>
    <col min="10" max="10" width="7.7109375" style="1" customWidth="1"/>
    <col min="11" max="11" width="5.7109375" style="1" customWidth="1"/>
    <col min="12" max="13" width="7.7109375" style="1" customWidth="1"/>
    <col min="14" max="14" width="5.7109375" style="1" customWidth="1"/>
    <col min="15" max="15" width="7.7109375" style="1" customWidth="1"/>
    <col min="16" max="16384" width="10.7109375" style="1"/>
  </cols>
  <sheetData>
    <row r="1" spans="1:15" x14ac:dyDescent="0.25">
      <c r="A1" s="12" t="s">
        <v>689</v>
      </c>
      <c r="B1" s="13" t="s">
        <v>687</v>
      </c>
      <c r="C1" s="13"/>
      <c r="D1" s="13"/>
      <c r="E1" s="13" t="s">
        <v>688</v>
      </c>
      <c r="F1" s="13"/>
      <c r="G1" s="13"/>
      <c r="I1" s="12" t="s">
        <v>689</v>
      </c>
      <c r="J1" s="13" t="s">
        <v>687</v>
      </c>
      <c r="K1" s="13"/>
      <c r="L1" s="13"/>
      <c r="M1" s="13" t="s">
        <v>688</v>
      </c>
      <c r="N1" s="13"/>
      <c r="O1" s="13"/>
    </row>
    <row r="2" spans="1:15" x14ac:dyDescent="0.25">
      <c r="A2" s="16" t="s">
        <v>693</v>
      </c>
      <c r="B2" s="14"/>
      <c r="C2" s="14"/>
      <c r="D2" s="14"/>
      <c r="E2" s="14"/>
      <c r="F2" s="14"/>
      <c r="G2" s="14"/>
    </row>
    <row r="3" spans="1:15" x14ac:dyDescent="0.25">
      <c r="A3" s="15" t="s">
        <v>690</v>
      </c>
      <c r="B3" s="2">
        <f ca="1">INDIRECT("'"&amp;$H3&amp;"'!$B$14")</f>
        <v>1.3435000000000001</v>
      </c>
      <c r="C3" s="3" t="str">
        <f t="shared" ref="C3:C17" si="0">"+/-"</f>
        <v>+/-</v>
      </c>
      <c r="D3" s="4">
        <f ca="1">INDIRECT("'"&amp;$H3&amp;"'!$B$15")</f>
        <v>2.9141894241795595E-2</v>
      </c>
      <c r="E3" s="23"/>
      <c r="F3" s="24" t="s">
        <v>694</v>
      </c>
      <c r="G3" s="25"/>
      <c r="H3" s="1" t="s">
        <v>701</v>
      </c>
    </row>
    <row r="4" spans="1:15" x14ac:dyDescent="0.25">
      <c r="A4" s="15" t="s">
        <v>691</v>
      </c>
      <c r="B4" s="17">
        <f ca="1">INDIRECT("'"&amp;$H4&amp;"'!$B$14")</f>
        <v>2.7759</v>
      </c>
      <c r="C4" s="18" t="str">
        <f t="shared" si="0"/>
        <v>+/-</v>
      </c>
      <c r="D4" s="19">
        <f ca="1">INDIRECT("'"&amp;$H4&amp;"'!$B$15")</f>
        <v>6.9824709093557993E-2</v>
      </c>
      <c r="E4" s="17">
        <f ca="1">B3/B4</f>
        <v>0.48398717533052349</v>
      </c>
      <c r="F4" s="18" t="str">
        <f t="shared" ref="F4:F5" si="1">"+/-"</f>
        <v>+/-</v>
      </c>
      <c r="G4" s="21">
        <f ca="1">E4*SQRT(D3/B3 * D3/B3 + D4/B4 *D4/B4)</f>
        <v>1.6075510613161113E-2</v>
      </c>
      <c r="H4" s="1" t="s">
        <v>702</v>
      </c>
    </row>
    <row r="5" spans="1:15" x14ac:dyDescent="0.25">
      <c r="A5" s="15" t="s">
        <v>692</v>
      </c>
      <c r="B5" s="2">
        <f ca="1">INDIRECT("'"&amp;$H5&amp;"'!$B$14")</f>
        <v>3.3130999999999995</v>
      </c>
      <c r="C5" s="3" t="str">
        <f t="shared" si="0"/>
        <v>+/-</v>
      </c>
      <c r="D5" s="4">
        <f ca="1">INDIRECT("'"&amp;$H5&amp;"'!$B$15")</f>
        <v>5.3895176036450616E-2</v>
      </c>
      <c r="E5" s="26">
        <f ca="1">B4/B5</f>
        <v>0.83785578461259858</v>
      </c>
      <c r="F5" s="9" t="str">
        <f t="shared" si="1"/>
        <v>+/-</v>
      </c>
      <c r="G5" s="10">
        <f ca="1">E5*SQRT(D3/B3 * D3/B3 + D5/B5 *D5/B5)</f>
        <v>2.2716950177461896E-2</v>
      </c>
      <c r="H5" s="1" t="s">
        <v>703</v>
      </c>
    </row>
    <row r="6" spans="1:15" x14ac:dyDescent="0.25">
      <c r="A6" s="14" t="s">
        <v>695</v>
      </c>
      <c r="B6" s="14"/>
      <c r="C6" s="14"/>
      <c r="D6" s="14"/>
      <c r="E6" s="14"/>
      <c r="F6" s="14"/>
      <c r="G6" s="14"/>
    </row>
    <row r="7" spans="1:15" x14ac:dyDescent="0.25">
      <c r="A7" s="15" t="s">
        <v>690</v>
      </c>
      <c r="B7" s="2">
        <f ca="1">INDIRECT("'"&amp;$H7&amp;"'!$D$14")</f>
        <v>1.6300999999999999</v>
      </c>
      <c r="C7" s="3" t="str">
        <f t="shared" si="0"/>
        <v>+/-</v>
      </c>
      <c r="D7" s="4">
        <f ca="1">INDIRECT("'"&amp;$H7&amp;"'!$D$15")</f>
        <v>2.906699158839798E-2</v>
      </c>
      <c r="E7" s="23"/>
      <c r="F7" s="24" t="s">
        <v>694</v>
      </c>
      <c r="G7" s="25"/>
      <c r="H7" s="1" t="s">
        <v>701</v>
      </c>
    </row>
    <row r="8" spans="1:15" x14ac:dyDescent="0.25">
      <c r="A8" s="15" t="s">
        <v>691</v>
      </c>
      <c r="B8" s="17">
        <f ca="1">INDIRECT("'"&amp;$H8&amp;"'!$D$14")</f>
        <v>3.1091000000000006</v>
      </c>
      <c r="C8" s="18" t="str">
        <f t="shared" si="0"/>
        <v>+/-</v>
      </c>
      <c r="D8" s="19">
        <f ca="1">INDIRECT("'"&amp;$H8&amp;"'!$D$15")</f>
        <v>2.2411827234743734E-2</v>
      </c>
      <c r="E8" s="17">
        <f ca="1">B7/B8</f>
        <v>0.52429963655077017</v>
      </c>
      <c r="F8" s="18" t="str">
        <f t="shared" ref="F8:F9" si="2">"+/-"</f>
        <v>+/-</v>
      </c>
      <c r="G8" s="21">
        <f ca="1">E8*SQRT(D7/B7 * D7/B7 + D8/B8 *D8/B8)</f>
        <v>1.0084032521606133E-2</v>
      </c>
      <c r="H8" s="1" t="s">
        <v>702</v>
      </c>
    </row>
    <row r="9" spans="1:15" x14ac:dyDescent="0.25">
      <c r="A9" s="15" t="s">
        <v>692</v>
      </c>
      <c r="B9" s="2">
        <f ca="1">INDIRECT("'"&amp;$H9&amp;"'!$D$14")</f>
        <v>3.6818</v>
      </c>
      <c r="C9" s="3" t="str">
        <f t="shared" si="0"/>
        <v>+/-</v>
      </c>
      <c r="D9" s="4">
        <f ca="1">INDIRECT("'"&amp;$H9&amp;"'!$D$15")</f>
        <v>2.8749956521706282E-2</v>
      </c>
      <c r="E9" s="26">
        <f ca="1">B8/B9</f>
        <v>0.84445108370905553</v>
      </c>
      <c r="F9" s="9" t="str">
        <f t="shared" si="2"/>
        <v>+/-</v>
      </c>
      <c r="G9" s="10">
        <f ca="1">E9*SQRT(D7/B7 * D7/B7 + D9/B9 *D9/B9)</f>
        <v>1.6438292065333548E-2</v>
      </c>
      <c r="H9" s="1" t="s">
        <v>703</v>
      </c>
    </row>
    <row r="10" spans="1:15" x14ac:dyDescent="0.25">
      <c r="A10" s="14" t="s">
        <v>696</v>
      </c>
      <c r="B10" s="14"/>
      <c r="C10" s="14"/>
      <c r="D10" s="14"/>
      <c r="E10" s="14"/>
      <c r="F10" s="14"/>
      <c r="G10" s="14"/>
    </row>
    <row r="11" spans="1:15" x14ac:dyDescent="0.25">
      <c r="A11" s="15" t="s">
        <v>690</v>
      </c>
      <c r="B11" s="2">
        <f ca="1">INDIRECT("'"&amp;$H11&amp;"'!$F$14")</f>
        <v>5.1630000000000003</v>
      </c>
      <c r="C11" s="3" t="str">
        <f t="shared" si="0"/>
        <v>+/-</v>
      </c>
      <c r="D11" s="4">
        <f ca="1">INDIRECT("'"&amp;$H11&amp;"'!$F$15")</f>
        <v>2.7334959301231844E-2</v>
      </c>
      <c r="E11" s="23"/>
      <c r="F11" s="24" t="s">
        <v>694</v>
      </c>
      <c r="G11" s="25"/>
      <c r="H11" s="1" t="s">
        <v>701</v>
      </c>
    </row>
    <row r="12" spans="1:15" x14ac:dyDescent="0.25">
      <c r="A12" s="15" t="s">
        <v>691</v>
      </c>
      <c r="B12" s="17">
        <f ca="1">INDIRECT("'"&amp;$H12&amp;"'!$F$14")</f>
        <v>5.7444000000000006</v>
      </c>
      <c r="C12" s="18" t="str">
        <f t="shared" si="0"/>
        <v>+/-</v>
      </c>
      <c r="D12" s="19">
        <f ca="1">INDIRECT("'"&amp;$H12&amp;"'!$F$15")</f>
        <v>2.0450916849862878E-2</v>
      </c>
      <c r="E12" s="17">
        <f ca="1">B11/B12</f>
        <v>0.89878838520994353</v>
      </c>
      <c r="F12" s="18" t="str">
        <f t="shared" ref="F12:F13" si="3">"+/-"</f>
        <v>+/-</v>
      </c>
      <c r="G12" s="21">
        <f ca="1">E12*SQRT(D11/B11 * D11/B11 + D12/B12 *D12/B12)</f>
        <v>5.7343312660034862E-3</v>
      </c>
      <c r="H12" s="1" t="s">
        <v>702</v>
      </c>
    </row>
    <row r="13" spans="1:15" x14ac:dyDescent="0.25">
      <c r="A13" s="15" t="s">
        <v>692</v>
      </c>
      <c r="B13" s="2">
        <f ca="1">INDIRECT("'"&amp;$H13&amp;"'!$F$14")</f>
        <v>5.6</v>
      </c>
      <c r="C13" s="3" t="str">
        <f t="shared" si="0"/>
        <v>+/-</v>
      </c>
      <c r="D13" s="4">
        <f ca="1">INDIRECT("'"&amp;$H13&amp;"'!$F$15")</f>
        <v>0.11305485394267695</v>
      </c>
      <c r="E13" s="26">
        <f ca="1">B12/B13</f>
        <v>1.0257857142857145</v>
      </c>
      <c r="F13" s="9" t="str">
        <f t="shared" si="3"/>
        <v>+/-</v>
      </c>
      <c r="G13" s="10">
        <f ca="1">E13*SQRT(D11/B11 * D11/B11 + D13/B13 *D13/B13)</f>
        <v>2.140922589302895E-2</v>
      </c>
      <c r="H13" s="1" t="s">
        <v>703</v>
      </c>
    </row>
    <row r="14" spans="1:15" x14ac:dyDescent="0.25">
      <c r="A14" s="14" t="s">
        <v>697</v>
      </c>
      <c r="B14" s="14"/>
      <c r="C14" s="14"/>
      <c r="D14" s="14"/>
      <c r="E14" s="14"/>
      <c r="F14" s="14"/>
      <c r="G14" s="14"/>
    </row>
    <row r="15" spans="1:15" x14ac:dyDescent="0.25">
      <c r="A15" s="15" t="s">
        <v>690</v>
      </c>
      <c r="B15" s="2">
        <f ca="1">INDIRECT("'"&amp;$H15&amp;"'!$H$14")</f>
        <v>6.5762</v>
      </c>
      <c r="C15" s="3" t="str">
        <f t="shared" si="0"/>
        <v>+/-</v>
      </c>
      <c r="D15" s="4">
        <f ca="1">INDIRECT("'"&amp;$H15&amp;"'!$H$15")</f>
        <v>0.75992154858248273</v>
      </c>
      <c r="E15" s="23"/>
      <c r="F15" s="24" t="s">
        <v>694</v>
      </c>
      <c r="G15" s="25"/>
      <c r="H15" s="1" t="s">
        <v>701</v>
      </c>
    </row>
    <row r="16" spans="1:15" x14ac:dyDescent="0.25">
      <c r="A16" s="15" t="s">
        <v>691</v>
      </c>
      <c r="B16" s="17">
        <f ca="1">INDIRECT("'"&amp;$H16&amp;"'!$H$14")</f>
        <v>7.0934000000000008</v>
      </c>
      <c r="C16" s="18" t="str">
        <f t="shared" si="0"/>
        <v>+/-</v>
      </c>
      <c r="D16" s="19">
        <f ca="1">INDIRECT("'"&amp;$H16&amp;"'!$H$15")</f>
        <v>3.3971164242633682E-2</v>
      </c>
      <c r="E16" s="17">
        <f ca="1">B15/B16</f>
        <v>0.92708715143654652</v>
      </c>
      <c r="F16" s="18" t="str">
        <f t="shared" ref="F16:F17" si="4">"+/-"</f>
        <v>+/-</v>
      </c>
      <c r="G16" s="21">
        <f ca="1">E16*SQRT(D15/B15 * D15/B15 + D16/B16 *D16/B16)</f>
        <v>0.10722275535999114</v>
      </c>
      <c r="H16" s="1" t="s">
        <v>702</v>
      </c>
    </row>
    <row r="17" spans="1:8" x14ac:dyDescent="0.25">
      <c r="A17" s="15" t="s">
        <v>692</v>
      </c>
      <c r="B17" s="8">
        <f ca="1">INDIRECT("'"&amp;$H17&amp;"'!$H$14")</f>
        <v>7.1101000000000001</v>
      </c>
      <c r="C17" s="9" t="str">
        <f t="shared" si="0"/>
        <v>+/-</v>
      </c>
      <c r="D17" s="11">
        <f ca="1">INDIRECT("'"&amp;$H17&amp;"'!$H$15")</f>
        <v>0.15554963837952179</v>
      </c>
      <c r="E17" s="26">
        <f ca="1">B16/B17</f>
        <v>0.9976512285340573</v>
      </c>
      <c r="F17" s="9" t="str">
        <f t="shared" si="4"/>
        <v>+/-</v>
      </c>
      <c r="G17" s="10">
        <f ca="1">E17*SQRT(D15/B15 * D15/B15 + D17/B17 *D17/B17)</f>
        <v>0.11733278129770663</v>
      </c>
      <c r="H17" s="1" t="s">
        <v>703</v>
      </c>
    </row>
    <row r="18" spans="1:8" x14ac:dyDescent="0.25">
      <c r="A18" s="14" t="s">
        <v>698</v>
      </c>
      <c r="B18" s="14"/>
      <c r="C18" s="14"/>
      <c r="D18" s="14"/>
      <c r="E18" s="14"/>
      <c r="F18" s="14"/>
      <c r="G18" s="14"/>
    </row>
    <row r="19" spans="1:8" x14ac:dyDescent="0.25">
      <c r="A19" s="22" t="s">
        <v>690</v>
      </c>
      <c r="B19" s="27">
        <f ca="1">INDIRECT("'"&amp;$H3&amp;"'!$J$14")</f>
        <v>20.409099999999999</v>
      </c>
      <c r="C19" s="24" t="str">
        <f t="shared" ref="C19:C33" si="5">"+/-"</f>
        <v>+/-</v>
      </c>
      <c r="D19" s="28">
        <f ca="1">INDIRECT("'"&amp;$H3&amp;"'!$J$15")</f>
        <v>0.17946779655414538</v>
      </c>
      <c r="E19" s="5"/>
      <c r="F19" s="3" t="s">
        <v>694</v>
      </c>
      <c r="G19" s="6"/>
    </row>
    <row r="20" spans="1:8" x14ac:dyDescent="0.25">
      <c r="A20" s="22" t="s">
        <v>691</v>
      </c>
      <c r="B20" s="17">
        <f ca="1">INDIRECT("'"&amp;$H4&amp;"'!$J$14")</f>
        <v>17.678799999999999</v>
      </c>
      <c r="C20" s="18" t="str">
        <f t="shared" si="5"/>
        <v>+/-</v>
      </c>
      <c r="D20" s="21">
        <f ca="1">INDIRECT("'"&amp;$H4&amp;"'!$J$15")</f>
        <v>8.0030993996076188E-2</v>
      </c>
      <c r="E20" s="20">
        <f ca="1">B19/B20</f>
        <v>1.1544392153313574</v>
      </c>
      <c r="F20" s="18" t="str">
        <f t="shared" ref="F20:F21" si="6">"+/-"</f>
        <v>+/-</v>
      </c>
      <c r="G20" s="21">
        <f ca="1">E20*SQRT(D19/B19 * D19/B19 + D20/B20 *D20/B20)</f>
        <v>1.1417819200899156E-2</v>
      </c>
    </row>
    <row r="21" spans="1:8" x14ac:dyDescent="0.25">
      <c r="A21" s="22" t="s">
        <v>692</v>
      </c>
      <c r="B21" s="26">
        <f ca="1">INDIRECT("'"&amp;$H5&amp;"'!$J$14")</f>
        <v>14.923400000000001</v>
      </c>
      <c r="C21" s="9" t="str">
        <f t="shared" si="5"/>
        <v>+/-</v>
      </c>
      <c r="D21" s="10">
        <f ca="1">INDIRECT("'"&amp;$H5&amp;"'!$J$15")</f>
        <v>0.54891095817081326</v>
      </c>
      <c r="E21" s="2">
        <f ca="1">B20/B21</f>
        <v>1.1846362089068174</v>
      </c>
      <c r="F21" s="3" t="str">
        <f t="shared" si="6"/>
        <v>+/-</v>
      </c>
      <c r="G21" s="7">
        <f ca="1">E21*SQRT(D19/B19 * D19/B19 + D21/B21 *D21/B21)</f>
        <v>4.480108542482085E-2</v>
      </c>
    </row>
    <row r="22" spans="1:8" x14ac:dyDescent="0.25">
      <c r="A22" s="14" t="s">
        <v>699</v>
      </c>
      <c r="B22" s="14"/>
      <c r="C22" s="14"/>
      <c r="D22" s="14"/>
      <c r="E22" s="14"/>
      <c r="F22" s="14"/>
      <c r="G22" s="14"/>
    </row>
    <row r="23" spans="1:8" x14ac:dyDescent="0.25">
      <c r="A23" s="22" t="s">
        <v>690</v>
      </c>
      <c r="B23" s="27">
        <f ca="1">INDIRECT("'"&amp;$H7&amp;"'!$L$14")</f>
        <v>26.3293</v>
      </c>
      <c r="C23" s="24" t="str">
        <f t="shared" si="5"/>
        <v>+/-</v>
      </c>
      <c r="D23" s="28">
        <f ca="1">INDIRECT("'"&amp;$H7&amp;"'!$L$15")</f>
        <v>3.4290088961681042</v>
      </c>
      <c r="E23" s="5"/>
      <c r="F23" s="3" t="s">
        <v>694</v>
      </c>
      <c r="G23" s="6"/>
    </row>
    <row r="24" spans="1:8" x14ac:dyDescent="0.25">
      <c r="A24" s="22" t="s">
        <v>691</v>
      </c>
      <c r="B24" s="17">
        <f ca="1">INDIRECT("'"&amp;$H8&amp;"'!$L$14")</f>
        <v>23.133299999999998</v>
      </c>
      <c r="C24" s="18" t="str">
        <f t="shared" si="5"/>
        <v>+/-</v>
      </c>
      <c r="D24" s="21">
        <f ca="1">INDIRECT("'"&amp;$H8&amp;"'!$L$15")</f>
        <v>0.10531766233638104</v>
      </c>
      <c r="E24" s="20">
        <f ca="1">B23/B24</f>
        <v>1.1381558186683267</v>
      </c>
      <c r="F24" s="18" t="str">
        <f t="shared" ref="F24:F25" si="7">"+/-"</f>
        <v>+/-</v>
      </c>
      <c r="G24" s="21">
        <f ca="1">E24*SQRT(D23/B23 * D23/B23 + D24/B24 *D24/B24)</f>
        <v>0.14831880313582696</v>
      </c>
    </row>
    <row r="25" spans="1:8" x14ac:dyDescent="0.25">
      <c r="A25" s="22" t="s">
        <v>692</v>
      </c>
      <c r="B25" s="26">
        <f ca="1">INDIRECT("'"&amp;$H9&amp;"'!$L$14")</f>
        <v>20.455599999999997</v>
      </c>
      <c r="C25" s="9" t="str">
        <f t="shared" si="5"/>
        <v>+/-</v>
      </c>
      <c r="D25" s="10">
        <f ca="1">INDIRECT("'"&amp;$H9&amp;"'!$L$15")</f>
        <v>0.37836152024221548</v>
      </c>
      <c r="E25" s="2">
        <f ca="1">B24/B25</f>
        <v>1.130903028999394</v>
      </c>
      <c r="F25" s="3" t="str">
        <f t="shared" si="7"/>
        <v>+/-</v>
      </c>
      <c r="G25" s="7">
        <f ca="1">E25*SQRT(D23/B23 * D23/B23 + D25/B25 *D25/B25)</f>
        <v>0.14876171867620042</v>
      </c>
    </row>
    <row r="26" spans="1:8" x14ac:dyDescent="0.25">
      <c r="A26" s="14" t="s">
        <v>700</v>
      </c>
      <c r="B26" s="14"/>
      <c r="C26" s="14"/>
      <c r="D26" s="14"/>
      <c r="E26" s="14"/>
      <c r="F26" s="14"/>
      <c r="G26" s="14"/>
    </row>
    <row r="27" spans="1:8" x14ac:dyDescent="0.25">
      <c r="A27" s="22" t="s">
        <v>690</v>
      </c>
      <c r="B27" s="27">
        <f ca="1">INDIRECT("'"&amp;$H11&amp;"'!$N$14")</f>
        <v>81.58959999999999</v>
      </c>
      <c r="C27" s="24" t="str">
        <f t="shared" si="5"/>
        <v>+/-</v>
      </c>
      <c r="D27" s="28">
        <f ca="1">INDIRECT("'"&amp;$H11&amp;"'!$N$15")</f>
        <v>1.1360702619116483</v>
      </c>
      <c r="E27" s="5"/>
      <c r="F27" s="3" t="s">
        <v>694</v>
      </c>
      <c r="G27" s="6"/>
    </row>
    <row r="28" spans="1:8" x14ac:dyDescent="0.25">
      <c r="A28" s="22" t="s">
        <v>691</v>
      </c>
      <c r="B28" s="17">
        <f ca="1">INDIRECT("'"&amp;$H12&amp;"'!$N$14")</f>
        <v>65.207300000000004</v>
      </c>
      <c r="C28" s="18" t="str">
        <f t="shared" si="5"/>
        <v>+/-</v>
      </c>
      <c r="D28" s="21">
        <f ca="1">INDIRECT("'"&amp;$H12&amp;"'!$N$15")</f>
        <v>0.40956514744299272</v>
      </c>
      <c r="E28" s="20">
        <f ca="1">B27/B28</f>
        <v>1.2512341409627448</v>
      </c>
      <c r="F28" s="18" t="str">
        <f t="shared" ref="F28:F29" si="8">"+/-"</f>
        <v>+/-</v>
      </c>
      <c r="G28" s="21">
        <f ca="1">E28*SQRT(D27/B27 * D27/B27 + D28/B28 *D28/B28)</f>
        <v>1.9112946994589181E-2</v>
      </c>
    </row>
    <row r="29" spans="1:8" x14ac:dyDescent="0.25">
      <c r="A29" s="22" t="s">
        <v>692</v>
      </c>
      <c r="B29" s="26">
        <f ca="1">INDIRECT("'"&amp;$H13&amp;"'!$N$14")</f>
        <v>50.0959</v>
      </c>
      <c r="C29" s="9" t="str">
        <f t="shared" si="5"/>
        <v>+/-</v>
      </c>
      <c r="D29" s="10">
        <f ca="1">INDIRECT("'"&amp;$H13&amp;"'!$N$15")</f>
        <v>0.27086950732779091</v>
      </c>
      <c r="E29" s="2">
        <f ca="1">B28/B29</f>
        <v>1.3016494363810214</v>
      </c>
      <c r="F29" s="3" t="str">
        <f t="shared" si="8"/>
        <v>+/-</v>
      </c>
      <c r="G29" s="7">
        <f ca="1">E29*SQRT(D27/B27 * D27/B27 + D29/B29 *D29/B29)</f>
        <v>1.9442971042245571E-2</v>
      </c>
    </row>
    <row r="30" spans="1:8" x14ac:dyDescent="0.25">
      <c r="A30" s="14" t="s">
        <v>700</v>
      </c>
      <c r="B30" s="14"/>
      <c r="C30" s="14"/>
      <c r="D30" s="14"/>
      <c r="E30" s="14"/>
      <c r="F30" s="14"/>
      <c r="G30" s="14"/>
    </row>
    <row r="31" spans="1:8" x14ac:dyDescent="0.25">
      <c r="A31" s="22" t="s">
        <v>690</v>
      </c>
      <c r="B31" s="27">
        <f ca="1">INDIRECT("'"&amp;$H15&amp;"'!$P$14")</f>
        <v>104.74839999999999</v>
      </c>
      <c r="C31" s="24" t="str">
        <f t="shared" si="5"/>
        <v>+/-</v>
      </c>
      <c r="D31" s="28">
        <f ca="1">INDIRECT("'"&amp;$H15&amp;"'!$P$15")</f>
        <v>11.491239055907078</v>
      </c>
      <c r="E31" s="5"/>
      <c r="F31" s="3" t="s">
        <v>694</v>
      </c>
      <c r="G31" s="6"/>
    </row>
    <row r="32" spans="1:8" x14ac:dyDescent="0.25">
      <c r="A32" s="22" t="s">
        <v>691</v>
      </c>
      <c r="B32" s="17">
        <f ca="1">INDIRECT("'"&amp;$H16&amp;"'!$P$14")</f>
        <v>85.863399999999999</v>
      </c>
      <c r="C32" s="18" t="str">
        <f t="shared" si="5"/>
        <v>+/-</v>
      </c>
      <c r="D32" s="21">
        <f ca="1">INDIRECT("'"&amp;$H16&amp;"'!$P$15")</f>
        <v>1.0760581025204923</v>
      </c>
      <c r="E32" s="20">
        <f ca="1">B31/B32</f>
        <v>1.2199423735840882</v>
      </c>
      <c r="F32" s="18" t="str">
        <f t="shared" ref="F32:F33" si="9">"+/-"</f>
        <v>+/-</v>
      </c>
      <c r="G32" s="21">
        <f ca="1">E32*SQRT(D31/B31 * D31/B31 + D32/B32 *D32/B32)</f>
        <v>0.1347020657634749</v>
      </c>
    </row>
    <row r="33" spans="1:7" x14ac:dyDescent="0.25">
      <c r="A33" s="22" t="s">
        <v>692</v>
      </c>
      <c r="B33" s="26">
        <f ca="1">INDIRECT("'"&amp;$H17&amp;"'!$P$14")</f>
        <v>72.153599999999997</v>
      </c>
      <c r="C33" s="9" t="str">
        <f t="shared" si="5"/>
        <v>+/-</v>
      </c>
      <c r="D33" s="10">
        <f ca="1">INDIRECT("'"&amp;$H17&amp;"'!$P$15")</f>
        <v>1.0418615263075961</v>
      </c>
      <c r="E33" s="8">
        <f ca="1">B32/B33</f>
        <v>1.1900085373425582</v>
      </c>
      <c r="F33" s="9" t="str">
        <f t="shared" si="9"/>
        <v>+/-</v>
      </c>
      <c r="G33" s="10">
        <f ca="1">E33*SQRT(D31/B31 * D31/B31 + D33/B33 *D33/B33)</f>
        <v>0.13167378740579183</v>
      </c>
    </row>
  </sheetData>
  <mergeCells count="12">
    <mergeCell ref="A30:G30"/>
    <mergeCell ref="J1:L1"/>
    <mergeCell ref="M1:O1"/>
    <mergeCell ref="A14:G14"/>
    <mergeCell ref="A18:G18"/>
    <mergeCell ref="A22:G22"/>
    <mergeCell ref="A26:G26"/>
    <mergeCell ref="A10:G10"/>
    <mergeCell ref="B1:D1"/>
    <mergeCell ref="E1:G1"/>
    <mergeCell ref="A2:G2"/>
    <mergeCell ref="A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V4" sqref="V4:W42"/>
    </sheetView>
  </sheetViews>
  <sheetFormatPr defaultRowHeight="15" x14ac:dyDescent="0.25"/>
  <sheetData>
    <row r="1" spans="1:23" x14ac:dyDescent="0.25">
      <c r="A1" t="s">
        <v>27</v>
      </c>
    </row>
    <row r="2" spans="1:23" x14ac:dyDescent="0.25">
      <c r="A2" t="s">
        <v>28</v>
      </c>
      <c r="D2" t="s">
        <v>29</v>
      </c>
      <c r="G2" t="s">
        <v>52</v>
      </c>
      <c r="J2" t="s">
        <v>53</v>
      </c>
      <c r="M2" t="s">
        <v>54</v>
      </c>
      <c r="P2" t="s">
        <v>55</v>
      </c>
      <c r="S2" t="s">
        <v>56</v>
      </c>
      <c r="V2" t="s">
        <v>57</v>
      </c>
    </row>
    <row r="4" spans="1:23" x14ac:dyDescent="0.25">
      <c r="A4" t="s">
        <v>0</v>
      </c>
      <c r="B4" t="s">
        <v>1</v>
      </c>
      <c r="D4" t="s">
        <v>0</v>
      </c>
      <c r="E4" t="s">
        <v>30</v>
      </c>
      <c r="G4" t="s">
        <v>0</v>
      </c>
      <c r="H4" t="s">
        <v>58</v>
      </c>
      <c r="J4" t="s">
        <v>0</v>
      </c>
      <c r="K4" t="s">
        <v>83</v>
      </c>
      <c r="M4" t="s">
        <v>0</v>
      </c>
      <c r="N4" t="s">
        <v>108</v>
      </c>
      <c r="P4" t="s">
        <v>0</v>
      </c>
      <c r="Q4" t="s">
        <v>136</v>
      </c>
      <c r="S4" t="s">
        <v>0</v>
      </c>
      <c r="T4" t="s">
        <v>168</v>
      </c>
      <c r="V4" t="s">
        <v>0</v>
      </c>
      <c r="W4" t="s">
        <v>198</v>
      </c>
    </row>
    <row r="5" spans="1:23" x14ac:dyDescent="0.25">
      <c r="A5" t="s">
        <v>2</v>
      </c>
      <c r="B5" t="s">
        <v>3</v>
      </c>
      <c r="D5" t="s">
        <v>2</v>
      </c>
      <c r="E5" t="s">
        <v>31</v>
      </c>
      <c r="G5" t="s">
        <v>2</v>
      </c>
      <c r="H5" t="s">
        <v>59</v>
      </c>
      <c r="J5" t="s">
        <v>2</v>
      </c>
      <c r="K5" t="s">
        <v>84</v>
      </c>
      <c r="M5" t="s">
        <v>2</v>
      </c>
      <c r="N5" t="s">
        <v>109</v>
      </c>
      <c r="P5" t="s">
        <v>2</v>
      </c>
      <c r="Q5" t="s">
        <v>137</v>
      </c>
      <c r="S5" t="s">
        <v>2</v>
      </c>
      <c r="T5" t="s">
        <v>169</v>
      </c>
      <c r="V5" t="s">
        <v>2</v>
      </c>
      <c r="W5" t="s">
        <v>199</v>
      </c>
    </row>
    <row r="6" spans="1:23" x14ac:dyDescent="0.25">
      <c r="A6" t="s">
        <v>4</v>
      </c>
      <c r="B6" t="s">
        <v>5</v>
      </c>
      <c r="D6" t="s">
        <v>4</v>
      </c>
      <c r="E6" t="s">
        <v>32</v>
      </c>
      <c r="G6" t="s">
        <v>4</v>
      </c>
      <c r="H6" t="s">
        <v>60</v>
      </c>
      <c r="J6" t="s">
        <v>4</v>
      </c>
      <c r="K6" t="s">
        <v>85</v>
      </c>
      <c r="M6" t="s">
        <v>4</v>
      </c>
      <c r="N6" t="s">
        <v>110</v>
      </c>
      <c r="P6" t="s">
        <v>4</v>
      </c>
      <c r="Q6" t="s">
        <v>138</v>
      </c>
      <c r="S6" t="s">
        <v>4</v>
      </c>
      <c r="T6" t="s">
        <v>170</v>
      </c>
      <c r="V6" t="s">
        <v>4</v>
      </c>
      <c r="W6" t="s">
        <v>200</v>
      </c>
    </row>
    <row r="8" spans="1:23" x14ac:dyDescent="0.25">
      <c r="A8" t="s">
        <v>0</v>
      </c>
      <c r="B8" t="s">
        <v>6</v>
      </c>
      <c r="D8" t="s">
        <v>0</v>
      </c>
      <c r="E8" t="s">
        <v>33</v>
      </c>
      <c r="G8" t="s">
        <v>0</v>
      </c>
      <c r="H8" t="s">
        <v>61</v>
      </c>
      <c r="J8" t="s">
        <v>0</v>
      </c>
      <c r="K8" t="s">
        <v>86</v>
      </c>
      <c r="M8" t="s">
        <v>0</v>
      </c>
      <c r="N8" t="s">
        <v>111</v>
      </c>
      <c r="P8" t="s">
        <v>0</v>
      </c>
      <c r="Q8" t="s">
        <v>139</v>
      </c>
      <c r="S8" t="s">
        <v>0</v>
      </c>
      <c r="T8" t="s">
        <v>171</v>
      </c>
      <c r="V8" t="s">
        <v>0</v>
      </c>
      <c r="W8" t="s">
        <v>201</v>
      </c>
    </row>
    <row r="9" spans="1:23" x14ac:dyDescent="0.25">
      <c r="A9" t="s">
        <v>2</v>
      </c>
      <c r="B9" t="s">
        <v>7</v>
      </c>
      <c r="D9" t="s">
        <v>2</v>
      </c>
      <c r="E9" t="s">
        <v>34</v>
      </c>
      <c r="G9" t="s">
        <v>2</v>
      </c>
      <c r="H9" t="s">
        <v>62</v>
      </c>
      <c r="J9" t="s">
        <v>2</v>
      </c>
      <c r="K9" t="s">
        <v>87</v>
      </c>
      <c r="M9" t="s">
        <v>2</v>
      </c>
      <c r="N9" t="s">
        <v>112</v>
      </c>
      <c r="P9" t="s">
        <v>2</v>
      </c>
      <c r="Q9" t="s">
        <v>140</v>
      </c>
      <c r="S9" t="s">
        <v>2</v>
      </c>
      <c r="T9" t="s">
        <v>172</v>
      </c>
      <c r="V9" t="s">
        <v>2</v>
      </c>
      <c r="W9" t="s">
        <v>202</v>
      </c>
    </row>
    <row r="10" spans="1:23" x14ac:dyDescent="0.25">
      <c r="A10" t="s">
        <v>4</v>
      </c>
      <c r="B10" t="s">
        <v>8</v>
      </c>
      <c r="D10" t="s">
        <v>4</v>
      </c>
      <c r="E10" t="s">
        <v>35</v>
      </c>
      <c r="G10" t="s">
        <v>4</v>
      </c>
      <c r="H10" t="s">
        <v>60</v>
      </c>
      <c r="J10" t="s">
        <v>4</v>
      </c>
      <c r="K10" t="s">
        <v>88</v>
      </c>
      <c r="M10" t="s">
        <v>4</v>
      </c>
      <c r="N10" t="s">
        <v>113</v>
      </c>
      <c r="P10" t="s">
        <v>4</v>
      </c>
      <c r="Q10" t="s">
        <v>141</v>
      </c>
      <c r="S10" t="s">
        <v>4</v>
      </c>
      <c r="T10" t="s">
        <v>173</v>
      </c>
      <c r="V10" t="s">
        <v>4</v>
      </c>
      <c r="W10" t="s">
        <v>203</v>
      </c>
    </row>
    <row r="12" spans="1:23" x14ac:dyDescent="0.25">
      <c r="A12" t="s">
        <v>0</v>
      </c>
      <c r="B12" t="s">
        <v>9</v>
      </c>
      <c r="D12" t="s">
        <v>0</v>
      </c>
      <c r="E12" t="s">
        <v>36</v>
      </c>
      <c r="G12" t="s">
        <v>0</v>
      </c>
      <c r="H12" t="s">
        <v>63</v>
      </c>
      <c r="J12" t="s">
        <v>0</v>
      </c>
      <c r="K12" t="s">
        <v>89</v>
      </c>
      <c r="M12" t="s">
        <v>0</v>
      </c>
      <c r="N12" t="s">
        <v>114</v>
      </c>
      <c r="P12" t="s">
        <v>0</v>
      </c>
      <c r="Q12" t="s">
        <v>142</v>
      </c>
      <c r="S12" t="s">
        <v>0</v>
      </c>
      <c r="T12" t="s">
        <v>174</v>
      </c>
      <c r="V12" t="s">
        <v>0</v>
      </c>
      <c r="W12" t="s">
        <v>204</v>
      </c>
    </row>
    <row r="13" spans="1:23" x14ac:dyDescent="0.25">
      <c r="A13" t="s">
        <v>2</v>
      </c>
      <c r="B13" t="s">
        <v>10</v>
      </c>
      <c r="D13" t="s">
        <v>2</v>
      </c>
      <c r="E13" t="s">
        <v>37</v>
      </c>
      <c r="G13" t="s">
        <v>2</v>
      </c>
      <c r="H13" t="s">
        <v>64</v>
      </c>
      <c r="J13" t="s">
        <v>2</v>
      </c>
      <c r="K13" t="s">
        <v>90</v>
      </c>
      <c r="M13" t="s">
        <v>2</v>
      </c>
      <c r="N13" t="s">
        <v>115</v>
      </c>
      <c r="P13" t="s">
        <v>2</v>
      </c>
      <c r="Q13" t="s">
        <v>143</v>
      </c>
      <c r="S13" t="s">
        <v>2</v>
      </c>
      <c r="T13" t="s">
        <v>175</v>
      </c>
      <c r="V13" t="s">
        <v>2</v>
      </c>
      <c r="W13" t="s">
        <v>205</v>
      </c>
    </row>
    <row r="14" spans="1:23" x14ac:dyDescent="0.25">
      <c r="A14" t="s">
        <v>4</v>
      </c>
      <c r="B14" t="s">
        <v>8</v>
      </c>
      <c r="D14" t="s">
        <v>4</v>
      </c>
      <c r="E14" t="s">
        <v>18</v>
      </c>
      <c r="G14" t="s">
        <v>4</v>
      </c>
      <c r="H14" t="s">
        <v>65</v>
      </c>
      <c r="J14" t="s">
        <v>4</v>
      </c>
      <c r="K14" t="s">
        <v>85</v>
      </c>
      <c r="M14" t="s">
        <v>4</v>
      </c>
      <c r="N14" t="s">
        <v>116</v>
      </c>
      <c r="P14" t="s">
        <v>4</v>
      </c>
      <c r="Q14" t="s">
        <v>144</v>
      </c>
      <c r="S14" t="s">
        <v>4</v>
      </c>
      <c r="T14" t="s">
        <v>176</v>
      </c>
      <c r="V14" t="s">
        <v>4</v>
      </c>
      <c r="W14" t="s">
        <v>206</v>
      </c>
    </row>
    <row r="16" spans="1:23" x14ac:dyDescent="0.25">
      <c r="A16" t="s">
        <v>0</v>
      </c>
      <c r="B16" t="s">
        <v>11</v>
      </c>
      <c r="D16" t="s">
        <v>0</v>
      </c>
      <c r="E16" t="s">
        <v>38</v>
      </c>
      <c r="G16" t="s">
        <v>0</v>
      </c>
      <c r="H16" t="s">
        <v>66</v>
      </c>
      <c r="J16" t="s">
        <v>0</v>
      </c>
      <c r="K16" t="s">
        <v>91</v>
      </c>
      <c r="M16" t="s">
        <v>0</v>
      </c>
      <c r="N16" t="s">
        <v>117</v>
      </c>
      <c r="P16" t="s">
        <v>0</v>
      </c>
      <c r="Q16" t="s">
        <v>145</v>
      </c>
      <c r="S16" t="s">
        <v>0</v>
      </c>
      <c r="T16" t="s">
        <v>177</v>
      </c>
      <c r="V16" t="s">
        <v>0</v>
      </c>
      <c r="W16" t="s">
        <v>207</v>
      </c>
    </row>
    <row r="17" spans="1:23" x14ac:dyDescent="0.25">
      <c r="A17" t="s">
        <v>2</v>
      </c>
      <c r="B17" t="s">
        <v>12</v>
      </c>
      <c r="D17" t="s">
        <v>2</v>
      </c>
      <c r="E17" t="s">
        <v>39</v>
      </c>
      <c r="G17" t="s">
        <v>2</v>
      </c>
      <c r="H17" t="s">
        <v>67</v>
      </c>
      <c r="J17" t="s">
        <v>2</v>
      </c>
      <c r="K17" t="s">
        <v>92</v>
      </c>
      <c r="M17" t="s">
        <v>2</v>
      </c>
      <c r="N17" t="s">
        <v>118</v>
      </c>
      <c r="P17" t="s">
        <v>2</v>
      </c>
      <c r="Q17" t="s">
        <v>146</v>
      </c>
      <c r="S17" t="s">
        <v>2</v>
      </c>
      <c r="T17" t="s">
        <v>178</v>
      </c>
      <c r="V17" t="s">
        <v>2</v>
      </c>
      <c r="W17" t="s">
        <v>208</v>
      </c>
    </row>
    <row r="18" spans="1:23" x14ac:dyDescent="0.25">
      <c r="A18" t="s">
        <v>4</v>
      </c>
      <c r="B18" t="s">
        <v>8</v>
      </c>
      <c r="D18" t="s">
        <v>4</v>
      </c>
      <c r="E18" t="s">
        <v>40</v>
      </c>
      <c r="G18" t="s">
        <v>4</v>
      </c>
      <c r="H18" t="s">
        <v>40</v>
      </c>
      <c r="J18" t="s">
        <v>4</v>
      </c>
      <c r="K18" t="s">
        <v>93</v>
      </c>
      <c r="M18" t="s">
        <v>4</v>
      </c>
      <c r="N18" t="s">
        <v>119</v>
      </c>
      <c r="P18" t="s">
        <v>4</v>
      </c>
      <c r="Q18" t="s">
        <v>147</v>
      </c>
      <c r="S18" t="s">
        <v>4</v>
      </c>
      <c r="T18" t="s">
        <v>179</v>
      </c>
      <c r="V18" t="s">
        <v>4</v>
      </c>
      <c r="W18" t="s">
        <v>209</v>
      </c>
    </row>
    <row r="20" spans="1:23" x14ac:dyDescent="0.25">
      <c r="A20" t="s">
        <v>0</v>
      </c>
      <c r="B20" t="s">
        <v>13</v>
      </c>
      <c r="D20" t="s">
        <v>0</v>
      </c>
      <c r="E20" t="s">
        <v>41</v>
      </c>
      <c r="G20" t="s">
        <v>0</v>
      </c>
      <c r="H20" t="s">
        <v>68</v>
      </c>
      <c r="J20" t="s">
        <v>0</v>
      </c>
      <c r="K20" t="s">
        <v>84</v>
      </c>
      <c r="M20" t="s">
        <v>0</v>
      </c>
      <c r="N20" t="s">
        <v>120</v>
      </c>
      <c r="P20" t="s">
        <v>0</v>
      </c>
      <c r="Q20" t="s">
        <v>148</v>
      </c>
      <c r="S20" t="s">
        <v>0</v>
      </c>
      <c r="T20" t="s">
        <v>180</v>
      </c>
      <c r="V20" t="s">
        <v>0</v>
      </c>
      <c r="W20" t="s">
        <v>210</v>
      </c>
    </row>
    <row r="21" spans="1:23" x14ac:dyDescent="0.25">
      <c r="A21" t="s">
        <v>2</v>
      </c>
      <c r="B21" t="s">
        <v>14</v>
      </c>
      <c r="D21" t="s">
        <v>2</v>
      </c>
      <c r="E21" t="s">
        <v>42</v>
      </c>
      <c r="G21" t="s">
        <v>2</v>
      </c>
      <c r="H21" t="s">
        <v>69</v>
      </c>
      <c r="J21" t="s">
        <v>2</v>
      </c>
      <c r="K21" t="s">
        <v>94</v>
      </c>
      <c r="M21" t="s">
        <v>2</v>
      </c>
      <c r="N21" t="s">
        <v>121</v>
      </c>
      <c r="P21" t="s">
        <v>2</v>
      </c>
      <c r="Q21" t="s">
        <v>149</v>
      </c>
      <c r="S21" t="s">
        <v>2</v>
      </c>
      <c r="T21" t="s">
        <v>181</v>
      </c>
      <c r="V21" t="s">
        <v>2</v>
      </c>
      <c r="W21" t="s">
        <v>211</v>
      </c>
    </row>
    <row r="22" spans="1:23" x14ac:dyDescent="0.25">
      <c r="A22" t="s">
        <v>4</v>
      </c>
      <c r="B22" t="s">
        <v>15</v>
      </c>
      <c r="D22" t="s">
        <v>4</v>
      </c>
      <c r="E22" t="s">
        <v>40</v>
      </c>
      <c r="G22" t="s">
        <v>4</v>
      </c>
      <c r="H22" t="s">
        <v>70</v>
      </c>
      <c r="J22" t="s">
        <v>4</v>
      </c>
      <c r="K22" t="s">
        <v>95</v>
      </c>
      <c r="M22" t="s">
        <v>4</v>
      </c>
      <c r="N22" t="s">
        <v>122</v>
      </c>
      <c r="P22" t="s">
        <v>4</v>
      </c>
      <c r="Q22" t="s">
        <v>150</v>
      </c>
      <c r="S22" t="s">
        <v>4</v>
      </c>
      <c r="T22" t="s">
        <v>182</v>
      </c>
      <c r="V22" t="s">
        <v>4</v>
      </c>
      <c r="W22" t="s">
        <v>212</v>
      </c>
    </row>
    <row r="24" spans="1:23" x14ac:dyDescent="0.25">
      <c r="A24" t="s">
        <v>0</v>
      </c>
      <c r="B24" t="s">
        <v>16</v>
      </c>
      <c r="D24" t="s">
        <v>0</v>
      </c>
      <c r="E24" t="s">
        <v>43</v>
      </c>
      <c r="G24" t="s">
        <v>0</v>
      </c>
      <c r="H24" t="s">
        <v>71</v>
      </c>
      <c r="J24" t="s">
        <v>0</v>
      </c>
      <c r="K24" t="s">
        <v>96</v>
      </c>
      <c r="M24" t="s">
        <v>0</v>
      </c>
      <c r="N24" t="s">
        <v>123</v>
      </c>
      <c r="P24" t="s">
        <v>0</v>
      </c>
      <c r="Q24" t="s">
        <v>151</v>
      </c>
      <c r="S24" t="s">
        <v>0</v>
      </c>
      <c r="T24" t="s">
        <v>183</v>
      </c>
      <c r="V24" t="s">
        <v>0</v>
      </c>
      <c r="W24" t="s">
        <v>213</v>
      </c>
    </row>
    <row r="25" spans="1:23" x14ac:dyDescent="0.25">
      <c r="A25" t="s">
        <v>2</v>
      </c>
      <c r="B25" t="s">
        <v>17</v>
      </c>
      <c r="D25" t="s">
        <v>2</v>
      </c>
      <c r="E25" t="s">
        <v>44</v>
      </c>
      <c r="G25" t="s">
        <v>2</v>
      </c>
      <c r="H25" t="s">
        <v>72</v>
      </c>
      <c r="J25" t="s">
        <v>2</v>
      </c>
      <c r="K25" t="s">
        <v>97</v>
      </c>
      <c r="M25" t="s">
        <v>2</v>
      </c>
      <c r="N25" t="s">
        <v>124</v>
      </c>
      <c r="P25" t="s">
        <v>2</v>
      </c>
      <c r="Q25" t="s">
        <v>152</v>
      </c>
      <c r="S25" t="s">
        <v>2</v>
      </c>
      <c r="T25" t="s">
        <v>184</v>
      </c>
      <c r="V25" t="s">
        <v>2</v>
      </c>
      <c r="W25" t="s">
        <v>214</v>
      </c>
    </row>
    <row r="26" spans="1:23" x14ac:dyDescent="0.25">
      <c r="A26" t="s">
        <v>4</v>
      </c>
      <c r="B26" t="s">
        <v>18</v>
      </c>
      <c r="D26" t="s">
        <v>4</v>
      </c>
      <c r="E26" t="s">
        <v>18</v>
      </c>
      <c r="G26" t="s">
        <v>4</v>
      </c>
      <c r="H26" t="s">
        <v>70</v>
      </c>
      <c r="J26" t="s">
        <v>4</v>
      </c>
      <c r="K26" t="s">
        <v>85</v>
      </c>
      <c r="M26" t="s">
        <v>4</v>
      </c>
      <c r="N26" t="s">
        <v>125</v>
      </c>
      <c r="P26" t="s">
        <v>4</v>
      </c>
      <c r="Q26" t="s">
        <v>153</v>
      </c>
      <c r="S26" t="s">
        <v>4</v>
      </c>
      <c r="T26" t="s">
        <v>185</v>
      </c>
      <c r="V26" t="s">
        <v>4</v>
      </c>
      <c r="W26" t="s">
        <v>215</v>
      </c>
    </row>
    <row r="28" spans="1:23" x14ac:dyDescent="0.25">
      <c r="A28" t="s">
        <v>0</v>
      </c>
      <c r="B28" t="s">
        <v>19</v>
      </c>
      <c r="D28" t="s">
        <v>0</v>
      </c>
      <c r="E28" t="s">
        <v>45</v>
      </c>
      <c r="G28" t="s">
        <v>0</v>
      </c>
      <c r="H28" t="s">
        <v>73</v>
      </c>
      <c r="J28" t="s">
        <v>0</v>
      </c>
      <c r="K28" t="s">
        <v>98</v>
      </c>
      <c r="M28" t="s">
        <v>0</v>
      </c>
      <c r="N28" t="s">
        <v>126</v>
      </c>
      <c r="P28" t="s">
        <v>0</v>
      </c>
      <c r="Q28" t="s">
        <v>154</v>
      </c>
      <c r="S28" t="s">
        <v>0</v>
      </c>
      <c r="T28" t="s">
        <v>186</v>
      </c>
      <c r="V28" t="s">
        <v>0</v>
      </c>
      <c r="W28" t="s">
        <v>216</v>
      </c>
    </row>
    <row r="29" spans="1:23" x14ac:dyDescent="0.25">
      <c r="A29" t="s">
        <v>2</v>
      </c>
      <c r="B29" t="s">
        <v>20</v>
      </c>
      <c r="D29" t="s">
        <v>2</v>
      </c>
      <c r="E29" t="s">
        <v>46</v>
      </c>
      <c r="G29" t="s">
        <v>2</v>
      </c>
      <c r="H29" t="s">
        <v>74</v>
      </c>
      <c r="J29" t="s">
        <v>2</v>
      </c>
      <c r="K29" t="s">
        <v>99</v>
      </c>
      <c r="M29" t="s">
        <v>2</v>
      </c>
      <c r="N29" t="s">
        <v>127</v>
      </c>
      <c r="P29" t="s">
        <v>2</v>
      </c>
      <c r="Q29" t="s">
        <v>155</v>
      </c>
      <c r="S29" t="s">
        <v>2</v>
      </c>
      <c r="T29" t="s">
        <v>187</v>
      </c>
      <c r="V29" t="s">
        <v>2</v>
      </c>
      <c r="W29" t="s">
        <v>217</v>
      </c>
    </row>
    <row r="30" spans="1:23" x14ac:dyDescent="0.25">
      <c r="A30" t="s">
        <v>4</v>
      </c>
      <c r="B30" t="s">
        <v>5</v>
      </c>
      <c r="D30" t="s">
        <v>4</v>
      </c>
      <c r="E30" t="s">
        <v>8</v>
      </c>
      <c r="G30" t="s">
        <v>4</v>
      </c>
      <c r="H30" t="s">
        <v>70</v>
      </c>
      <c r="J30" t="s">
        <v>4</v>
      </c>
      <c r="K30" t="s">
        <v>100</v>
      </c>
      <c r="M30" t="s">
        <v>4</v>
      </c>
      <c r="N30" t="s">
        <v>128</v>
      </c>
      <c r="P30" t="s">
        <v>4</v>
      </c>
      <c r="Q30" t="s">
        <v>156</v>
      </c>
      <c r="S30" t="s">
        <v>4</v>
      </c>
      <c r="T30" t="s">
        <v>188</v>
      </c>
      <c r="V30" t="s">
        <v>4</v>
      </c>
      <c r="W30" t="s">
        <v>218</v>
      </c>
    </row>
    <row r="32" spans="1:23" x14ac:dyDescent="0.25">
      <c r="A32" t="s">
        <v>0</v>
      </c>
      <c r="B32" t="s">
        <v>21</v>
      </c>
      <c r="D32" t="s">
        <v>0</v>
      </c>
      <c r="E32" t="s">
        <v>47</v>
      </c>
      <c r="G32" t="s">
        <v>0</v>
      </c>
      <c r="H32" t="s">
        <v>75</v>
      </c>
      <c r="J32" t="s">
        <v>0</v>
      </c>
      <c r="K32" t="s">
        <v>101</v>
      </c>
      <c r="M32" t="s">
        <v>0</v>
      </c>
      <c r="N32" t="s">
        <v>129</v>
      </c>
      <c r="P32" t="s">
        <v>0</v>
      </c>
      <c r="Q32" t="s">
        <v>157</v>
      </c>
      <c r="S32" t="s">
        <v>0</v>
      </c>
      <c r="T32" t="s">
        <v>189</v>
      </c>
      <c r="V32" t="s">
        <v>0</v>
      </c>
      <c r="W32" t="s">
        <v>219</v>
      </c>
    </row>
    <row r="33" spans="1:23" x14ac:dyDescent="0.25">
      <c r="A33" t="s">
        <v>2</v>
      </c>
      <c r="B33" t="s">
        <v>22</v>
      </c>
      <c r="D33" t="s">
        <v>2</v>
      </c>
      <c r="E33" t="s">
        <v>38</v>
      </c>
      <c r="G33" t="s">
        <v>2</v>
      </c>
      <c r="H33" t="s">
        <v>76</v>
      </c>
      <c r="J33" t="s">
        <v>2</v>
      </c>
      <c r="K33" t="s">
        <v>102</v>
      </c>
      <c r="M33" t="s">
        <v>2</v>
      </c>
      <c r="N33" t="s">
        <v>130</v>
      </c>
      <c r="P33" t="s">
        <v>2</v>
      </c>
      <c r="Q33" t="s">
        <v>158</v>
      </c>
      <c r="S33" t="s">
        <v>2</v>
      </c>
      <c r="T33" t="s">
        <v>190</v>
      </c>
      <c r="V33" t="s">
        <v>2</v>
      </c>
      <c r="W33" t="s">
        <v>220</v>
      </c>
    </row>
    <row r="34" spans="1:23" x14ac:dyDescent="0.25">
      <c r="A34" t="s">
        <v>4</v>
      </c>
      <c r="B34" t="s">
        <v>18</v>
      </c>
      <c r="D34" t="s">
        <v>4</v>
      </c>
      <c r="E34" t="s">
        <v>18</v>
      </c>
      <c r="G34" t="s">
        <v>4</v>
      </c>
      <c r="H34" t="s">
        <v>77</v>
      </c>
      <c r="J34" t="s">
        <v>4</v>
      </c>
      <c r="K34" t="s">
        <v>100</v>
      </c>
      <c r="M34" t="s">
        <v>4</v>
      </c>
      <c r="N34" t="s">
        <v>128</v>
      </c>
      <c r="P34" t="s">
        <v>4</v>
      </c>
      <c r="Q34" t="s">
        <v>159</v>
      </c>
      <c r="S34" t="s">
        <v>4</v>
      </c>
      <c r="T34" t="s">
        <v>191</v>
      </c>
      <c r="V34" t="s">
        <v>4</v>
      </c>
      <c r="W34" t="s">
        <v>221</v>
      </c>
    </row>
    <row r="36" spans="1:23" x14ac:dyDescent="0.25">
      <c r="A36" t="s">
        <v>0</v>
      </c>
      <c r="B36" t="s">
        <v>16</v>
      </c>
      <c r="D36" t="s">
        <v>0</v>
      </c>
      <c r="E36" t="s">
        <v>48</v>
      </c>
      <c r="G36" t="s">
        <v>0</v>
      </c>
      <c r="H36" t="s">
        <v>78</v>
      </c>
      <c r="J36" t="s">
        <v>0</v>
      </c>
      <c r="K36" t="s">
        <v>103</v>
      </c>
      <c r="M36" t="s">
        <v>0</v>
      </c>
      <c r="N36" t="s">
        <v>131</v>
      </c>
      <c r="P36" t="s">
        <v>0</v>
      </c>
      <c r="Q36" t="s">
        <v>160</v>
      </c>
      <c r="S36" t="s">
        <v>0</v>
      </c>
      <c r="T36" t="s">
        <v>192</v>
      </c>
      <c r="V36" t="s">
        <v>0</v>
      </c>
      <c r="W36" t="s">
        <v>222</v>
      </c>
    </row>
    <row r="37" spans="1:23" x14ac:dyDescent="0.25">
      <c r="A37" t="s">
        <v>2</v>
      </c>
      <c r="B37" t="s">
        <v>23</v>
      </c>
      <c r="D37" t="s">
        <v>2</v>
      </c>
      <c r="E37" t="s">
        <v>49</v>
      </c>
      <c r="G37" t="s">
        <v>2</v>
      </c>
      <c r="H37" t="s">
        <v>79</v>
      </c>
      <c r="J37" t="s">
        <v>2</v>
      </c>
      <c r="K37" t="s">
        <v>104</v>
      </c>
      <c r="M37" t="s">
        <v>2</v>
      </c>
      <c r="N37" t="s">
        <v>132</v>
      </c>
      <c r="P37" t="s">
        <v>2</v>
      </c>
      <c r="Q37" t="s">
        <v>161</v>
      </c>
      <c r="S37" t="s">
        <v>2</v>
      </c>
      <c r="T37" t="s">
        <v>193</v>
      </c>
      <c r="V37" t="s">
        <v>2</v>
      </c>
      <c r="W37" t="s">
        <v>223</v>
      </c>
    </row>
    <row r="38" spans="1:23" x14ac:dyDescent="0.25">
      <c r="A38" t="s">
        <v>4</v>
      </c>
      <c r="B38" t="s">
        <v>24</v>
      </c>
      <c r="D38" t="s">
        <v>4</v>
      </c>
      <c r="E38" t="s">
        <v>18</v>
      </c>
      <c r="G38" t="s">
        <v>4</v>
      </c>
      <c r="H38" t="s">
        <v>80</v>
      </c>
      <c r="J38" t="s">
        <v>4</v>
      </c>
      <c r="K38" t="s">
        <v>105</v>
      </c>
      <c r="M38" t="s">
        <v>4</v>
      </c>
      <c r="N38" t="s">
        <v>133</v>
      </c>
      <c r="P38" t="s">
        <v>4</v>
      </c>
      <c r="Q38" t="s">
        <v>162</v>
      </c>
      <c r="S38" t="s">
        <v>4</v>
      </c>
      <c r="T38" t="s">
        <v>194</v>
      </c>
      <c r="V38" t="s">
        <v>4</v>
      </c>
      <c r="W38" t="s">
        <v>224</v>
      </c>
    </row>
    <row r="40" spans="1:23" x14ac:dyDescent="0.25">
      <c r="A40" t="s">
        <v>0</v>
      </c>
      <c r="B40" t="s">
        <v>25</v>
      </c>
      <c r="D40" t="s">
        <v>0</v>
      </c>
      <c r="E40" t="s">
        <v>50</v>
      </c>
      <c r="G40" t="s">
        <v>0</v>
      </c>
      <c r="H40" t="s">
        <v>81</v>
      </c>
      <c r="J40" t="s">
        <v>0</v>
      </c>
      <c r="K40" t="s">
        <v>106</v>
      </c>
      <c r="M40" t="s">
        <v>0</v>
      </c>
      <c r="N40" t="s">
        <v>134</v>
      </c>
      <c r="P40" t="s">
        <v>0</v>
      </c>
      <c r="Q40" t="s">
        <v>163</v>
      </c>
      <c r="S40" t="s">
        <v>0</v>
      </c>
      <c r="T40" t="s">
        <v>195</v>
      </c>
      <c r="V40" t="s">
        <v>0</v>
      </c>
      <c r="W40" t="s">
        <v>225</v>
      </c>
    </row>
    <row r="41" spans="1:23" x14ac:dyDescent="0.25">
      <c r="A41" t="s">
        <v>2</v>
      </c>
      <c r="B41" t="s">
        <v>26</v>
      </c>
      <c r="D41" t="s">
        <v>2</v>
      </c>
      <c r="E41" t="s">
        <v>51</v>
      </c>
      <c r="G41" t="s">
        <v>2</v>
      </c>
      <c r="H41" t="s">
        <v>82</v>
      </c>
      <c r="J41" t="s">
        <v>2</v>
      </c>
      <c r="K41" t="s">
        <v>107</v>
      </c>
      <c r="M41" t="s">
        <v>2</v>
      </c>
      <c r="N41" t="s">
        <v>135</v>
      </c>
      <c r="P41" t="s">
        <v>2</v>
      </c>
      <c r="Q41" t="s">
        <v>164</v>
      </c>
      <c r="S41" t="s">
        <v>2</v>
      </c>
      <c r="T41" t="s">
        <v>196</v>
      </c>
      <c r="V41" t="s">
        <v>2</v>
      </c>
      <c r="W41" t="s">
        <v>226</v>
      </c>
    </row>
    <row r="42" spans="1:23" x14ac:dyDescent="0.25">
      <c r="A42" t="s">
        <v>4</v>
      </c>
      <c r="B42" t="s">
        <v>8</v>
      </c>
      <c r="D42" t="s">
        <v>4</v>
      </c>
      <c r="E42" t="s">
        <v>40</v>
      </c>
      <c r="G42" t="s">
        <v>4</v>
      </c>
      <c r="H42" t="s">
        <v>65</v>
      </c>
      <c r="J42" t="s">
        <v>4</v>
      </c>
      <c r="K42" t="s">
        <v>95</v>
      </c>
      <c r="M42" t="s">
        <v>4</v>
      </c>
      <c r="N42" t="s">
        <v>122</v>
      </c>
      <c r="P42" t="s">
        <v>4</v>
      </c>
      <c r="Q42" t="s">
        <v>144</v>
      </c>
      <c r="S42" t="s">
        <v>4</v>
      </c>
      <c r="T42" t="s">
        <v>197</v>
      </c>
      <c r="V42" t="s">
        <v>4</v>
      </c>
      <c r="W42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4" sqref="B14"/>
    </sheetView>
  </sheetViews>
  <sheetFormatPr defaultRowHeight="15" x14ac:dyDescent="0.25"/>
  <sheetData>
    <row r="1" spans="1:16" x14ac:dyDescent="0.25">
      <c r="A1" t="s">
        <v>28</v>
      </c>
      <c r="C1" t="s">
        <v>29</v>
      </c>
      <c r="E1" t="s">
        <v>52</v>
      </c>
      <c r="G1" t="s">
        <v>53</v>
      </c>
      <c r="I1" t="s">
        <v>54</v>
      </c>
      <c r="K1" t="s">
        <v>55</v>
      </c>
      <c r="M1" t="s">
        <v>56</v>
      </c>
      <c r="O1" t="s">
        <v>57</v>
      </c>
    </row>
    <row r="2" spans="1:16" x14ac:dyDescent="0.25">
      <c r="A2" t="str">
        <f>Sequencial!B4</f>
        <v>0m1.317s</v>
      </c>
      <c r="B2">
        <f>VALUE(LEFT(A2, SEARCH("m",A2,1) -1)) *60 +VALUE(LEFT(RIGHT(A2,LEN(A2)-SEARCH("m",A2,1)), LEN(A2)-SEARCH("m",A2,1)-1))</f>
        <v>1.3169999999999999</v>
      </c>
      <c r="C2" t="str">
        <f>Sequencial!E4</f>
        <v>0m1.620s</v>
      </c>
      <c r="D2">
        <f t="shared" ref="D2:D11" si="0">VALUE(LEFT(C2, SEARCH("m",C2,1) -1)) *60 +VALUE(LEFT(RIGHT(C2,LEN(C2)-SEARCH("m",C2,1)), LEN(C2)-SEARCH("m",C2,1)-1))</f>
        <v>1.62</v>
      </c>
      <c r="E2" t="str">
        <f>Sequencial!H4</f>
        <v>0m5.135s</v>
      </c>
      <c r="F2">
        <f t="shared" ref="F2:F11" si="1">VALUE(LEFT(E2, SEARCH("m",E2,1) -1)) *60 +VALUE(LEFT(RIGHT(E2,LEN(E2)-SEARCH("m",E2,1)), LEN(E2)-SEARCH("m",E2,1)-1))</f>
        <v>5.1349999999999998</v>
      </c>
      <c r="G2" t="str">
        <f>Sequencial!K4</f>
        <v>0m6.521s</v>
      </c>
      <c r="H2">
        <f t="shared" ref="H2:H11" si="2">VALUE(LEFT(G2, SEARCH("m",G2,1) -1)) *60 +VALUE(LEFT(RIGHT(G2,LEN(G2)-SEARCH("m",G2,1)), LEN(G2)-SEARCH("m",G2,1)-1))</f>
        <v>6.5209999999999999</v>
      </c>
      <c r="I2" t="str">
        <f>Sequencial!N4</f>
        <v>0m20.298s</v>
      </c>
      <c r="J2">
        <f t="shared" ref="J2:J11" si="3">VALUE(LEFT(I2, SEARCH("m",I2,1) -1)) *60 +VALUE(LEFT(RIGHT(I2,LEN(I2)-SEARCH("m",I2,1)), LEN(I2)-SEARCH("m",I2,1)-1))</f>
        <v>20.297999999999998</v>
      </c>
      <c r="K2" t="str">
        <f>Sequencial!Q4</f>
        <v>0m26.155s</v>
      </c>
      <c r="L2">
        <f t="shared" ref="L2:L11" si="4">VALUE(LEFT(K2, SEARCH("m",K2,1) -1)) *60 +VALUE(LEFT(RIGHT(K2,LEN(K2)-SEARCH("m",K2,1)), LEN(K2)-SEARCH("m",K2,1)-1))</f>
        <v>26.155000000000001</v>
      </c>
      <c r="M2" t="str">
        <f>Sequencial!T4</f>
        <v>1m24.753s</v>
      </c>
      <c r="N2">
        <f t="shared" ref="N2:N11" si="5">VALUE(LEFT(M2, SEARCH("m",M2,1) -1)) *60 +VALUE(LEFT(RIGHT(M2,LEN(M2)-SEARCH("m",M2,1)), LEN(M2)-SEARCH("m",M2,1)-1))</f>
        <v>84.753</v>
      </c>
      <c r="O2" t="str">
        <f>Sequencial!W4</f>
        <v>1m46.329s</v>
      </c>
      <c r="P2">
        <f t="shared" ref="P2:P11" si="6">VALUE(LEFT(O2, SEARCH("m",O2,1) -1)) *60 +VALUE(LEFT(RIGHT(O2,LEN(O2)-SEARCH("m",O2,1)), LEN(O2)-SEARCH("m",O2,1)-1))</f>
        <v>106.32900000000001</v>
      </c>
    </row>
    <row r="3" spans="1:16" x14ac:dyDescent="0.25">
      <c r="A3" t="str">
        <f>Sequencial!B8</f>
        <v>0m1.336s</v>
      </c>
      <c r="B3">
        <f>VALUE(LEFT(A3, SEARCH("m",A3,1) -1)) *60 +VALUE(LEFT(RIGHT(A3,LEN(A3)-SEARCH("m",A3,1)), LEN(A3)-SEARCH("m",A3,1)-1))</f>
        <v>1.3360000000000001</v>
      </c>
      <c r="C3" t="str">
        <f>Sequencial!E8</f>
        <v>0m1.639s</v>
      </c>
      <c r="D3">
        <f t="shared" si="0"/>
        <v>1.639</v>
      </c>
      <c r="E3" t="str">
        <f>Sequencial!H8</f>
        <v>0m5.168s</v>
      </c>
      <c r="F3">
        <f t="shared" si="1"/>
        <v>5.1680000000000001</v>
      </c>
      <c r="G3" t="str">
        <f>Sequencial!K8</f>
        <v>0m8.839s</v>
      </c>
      <c r="H3">
        <f t="shared" si="2"/>
        <v>8.8390000000000004</v>
      </c>
      <c r="I3" t="str">
        <f>Sequencial!N8</f>
        <v>0m20.361s</v>
      </c>
      <c r="J3">
        <f t="shared" si="3"/>
        <v>20.361000000000001</v>
      </c>
      <c r="K3" t="str">
        <f>Sequencial!Q8</f>
        <v>0m26.242s</v>
      </c>
      <c r="L3">
        <f t="shared" si="4"/>
        <v>26.242000000000001</v>
      </c>
      <c r="M3" t="str">
        <f>Sequencial!T8</f>
        <v>1m21.104s</v>
      </c>
      <c r="N3">
        <f t="shared" si="5"/>
        <v>81.103999999999999</v>
      </c>
      <c r="O3" t="str">
        <f>Sequencial!W8</f>
        <v>1m38.806s</v>
      </c>
      <c r="P3">
        <f t="shared" si="6"/>
        <v>98.805999999999997</v>
      </c>
    </row>
    <row r="4" spans="1:16" x14ac:dyDescent="0.25">
      <c r="A4" t="str">
        <f>Sequencial!B12</f>
        <v>0m1.276s</v>
      </c>
      <c r="B4">
        <f>VALUE(LEFT(A4, SEARCH("m",A4,1) -1)) *60 +VALUE(LEFT(RIGHT(A4,LEN(A4)-SEARCH("m",A4,1)), LEN(A4)-SEARCH("m",A4,1)-1))</f>
        <v>1.276</v>
      </c>
      <c r="C4" t="str">
        <f>Sequencial!E12</f>
        <v>0m1.652s</v>
      </c>
      <c r="D4">
        <f t="shared" si="0"/>
        <v>1.6519999999999999</v>
      </c>
      <c r="E4" t="str">
        <f>Sequencial!H12</f>
        <v>0m5.155s</v>
      </c>
      <c r="F4">
        <f t="shared" si="1"/>
        <v>5.1550000000000002</v>
      </c>
      <c r="G4" t="str">
        <f>Sequencial!K12</f>
        <v>0m6.414s</v>
      </c>
      <c r="H4">
        <f t="shared" si="2"/>
        <v>6.4139999999999997</v>
      </c>
      <c r="I4" t="str">
        <f>Sequencial!N12</f>
        <v>0m20.363s</v>
      </c>
      <c r="J4">
        <f t="shared" si="3"/>
        <v>20.363</v>
      </c>
      <c r="K4" t="str">
        <f>Sequencial!Q12</f>
        <v>0m24.751s</v>
      </c>
      <c r="L4">
        <f t="shared" si="4"/>
        <v>24.751000000000001</v>
      </c>
      <c r="M4" t="str">
        <f>Sequencial!T12</f>
        <v>1m22.031s</v>
      </c>
      <c r="N4">
        <f t="shared" si="5"/>
        <v>82.031000000000006</v>
      </c>
      <c r="O4" t="str">
        <f>Sequencial!W12</f>
        <v>1m38.540s</v>
      </c>
      <c r="P4">
        <f t="shared" si="6"/>
        <v>98.539999999999992</v>
      </c>
    </row>
    <row r="5" spans="1:16" x14ac:dyDescent="0.25">
      <c r="A5" t="str">
        <f>Sequencial!B16</f>
        <v>0m1.375s</v>
      </c>
      <c r="B5">
        <f t="shared" ref="B5:B11" si="7">VALUE(LEFT(A5, SEARCH("m",A5,1) -1)) *60 +VALUE(LEFT(RIGHT(A5,LEN(A5)-SEARCH("m",A5,1)), LEN(A5)-SEARCH("m",A5,1)-1))</f>
        <v>1.375</v>
      </c>
      <c r="C5" t="str">
        <f>Sequencial!E16</f>
        <v>0m1.619s</v>
      </c>
      <c r="D5">
        <f t="shared" si="0"/>
        <v>1.619</v>
      </c>
      <c r="E5" t="str">
        <f>Sequencial!H16</f>
        <v>0m5.133s</v>
      </c>
      <c r="F5">
        <f t="shared" si="1"/>
        <v>5.133</v>
      </c>
      <c r="G5" t="str">
        <f>Sequencial!K16</f>
        <v>0m6.252s</v>
      </c>
      <c r="H5">
        <f t="shared" si="2"/>
        <v>6.2519999999999998</v>
      </c>
      <c r="I5" t="str">
        <f>Sequencial!N16</f>
        <v>0m20.322s</v>
      </c>
      <c r="J5">
        <f t="shared" si="3"/>
        <v>20.321999999999999</v>
      </c>
      <c r="K5" t="str">
        <f>Sequencial!Q16</f>
        <v>0m36.411s</v>
      </c>
      <c r="L5">
        <f t="shared" si="4"/>
        <v>36.411000000000001</v>
      </c>
      <c r="M5" t="str">
        <f>Sequencial!T16</f>
        <v>1m20.757s</v>
      </c>
      <c r="N5">
        <f t="shared" si="5"/>
        <v>80.757000000000005</v>
      </c>
      <c r="O5" t="str">
        <f>Sequencial!W16</f>
        <v>1m36.471s</v>
      </c>
      <c r="P5">
        <f t="shared" si="6"/>
        <v>96.471000000000004</v>
      </c>
    </row>
    <row r="6" spans="1:16" x14ac:dyDescent="0.25">
      <c r="A6" t="str">
        <f>Sequencial!B20</f>
        <v>0m1.342s</v>
      </c>
      <c r="B6">
        <f t="shared" si="7"/>
        <v>1.3420000000000001</v>
      </c>
      <c r="C6" t="str">
        <f>Sequencial!E20</f>
        <v>0m1.609s</v>
      </c>
      <c r="D6">
        <f t="shared" si="0"/>
        <v>1.609</v>
      </c>
      <c r="E6" t="str">
        <f>Sequencial!H20</f>
        <v>0m5.188s</v>
      </c>
      <c r="F6">
        <f t="shared" si="1"/>
        <v>5.1879999999999997</v>
      </c>
      <c r="G6" t="str">
        <f>Sequencial!K20</f>
        <v>0m6.237s</v>
      </c>
      <c r="H6">
        <f t="shared" si="2"/>
        <v>6.2370000000000001</v>
      </c>
      <c r="I6" t="str">
        <f>Sequencial!N20</f>
        <v>0m20.931s</v>
      </c>
      <c r="J6">
        <f t="shared" si="3"/>
        <v>20.931000000000001</v>
      </c>
      <c r="K6" t="str">
        <f>Sequencial!Q20</f>
        <v>0m24.738s</v>
      </c>
      <c r="L6">
        <f t="shared" si="4"/>
        <v>24.738</v>
      </c>
      <c r="M6" t="str">
        <f>Sequencial!T20</f>
        <v>1m21.944s</v>
      </c>
      <c r="N6">
        <f t="shared" si="5"/>
        <v>81.944000000000003</v>
      </c>
      <c r="O6" t="str">
        <f>Sequencial!W20</f>
        <v>1m43.852s</v>
      </c>
      <c r="P6">
        <f t="shared" si="6"/>
        <v>103.852</v>
      </c>
    </row>
    <row r="7" spans="1:16" x14ac:dyDescent="0.25">
      <c r="A7" t="str">
        <f>Sequencial!B24</f>
        <v>0m1.348s</v>
      </c>
      <c r="B7">
        <f t="shared" si="7"/>
        <v>1.3480000000000001</v>
      </c>
      <c r="C7" t="str">
        <f>Sequencial!E24</f>
        <v>0m1.608s</v>
      </c>
      <c r="D7">
        <f t="shared" si="0"/>
        <v>1.6080000000000001</v>
      </c>
      <c r="E7" t="str">
        <f>Sequencial!H24</f>
        <v>0m5.143s</v>
      </c>
      <c r="F7">
        <f t="shared" si="1"/>
        <v>5.1429999999999998</v>
      </c>
      <c r="G7" t="str">
        <f>Sequencial!K24</f>
        <v>0m6.231s</v>
      </c>
      <c r="H7">
        <f t="shared" si="2"/>
        <v>6.2309999999999999</v>
      </c>
      <c r="I7" t="str">
        <f>Sequencial!N24</f>
        <v>0m20.352s</v>
      </c>
      <c r="J7">
        <f t="shared" si="3"/>
        <v>20.352</v>
      </c>
      <c r="K7" t="str">
        <f>Sequencial!Q24</f>
        <v>0m24.652s</v>
      </c>
      <c r="L7">
        <f t="shared" si="4"/>
        <v>24.652000000000001</v>
      </c>
      <c r="M7" t="str">
        <f>Sequencial!T24</f>
        <v>1m20.995s</v>
      </c>
      <c r="N7">
        <f t="shared" si="5"/>
        <v>80.995000000000005</v>
      </c>
      <c r="O7" t="str">
        <f>Sequencial!W24</f>
        <v>1m47.778s</v>
      </c>
      <c r="P7">
        <f t="shared" si="6"/>
        <v>107.77799999999999</v>
      </c>
    </row>
    <row r="8" spans="1:16" x14ac:dyDescent="0.25">
      <c r="A8" t="str">
        <f>Sequencial!B28</f>
        <v>0m1.352s</v>
      </c>
      <c r="B8">
        <f t="shared" si="7"/>
        <v>1.3520000000000001</v>
      </c>
      <c r="C8" t="str">
        <f>Sequencial!E28</f>
        <v>0m1.598s</v>
      </c>
      <c r="D8">
        <f t="shared" si="0"/>
        <v>1.5980000000000001</v>
      </c>
      <c r="E8" t="str">
        <f>Sequencial!H28</f>
        <v>0m5.229s</v>
      </c>
      <c r="F8">
        <f t="shared" si="1"/>
        <v>5.2290000000000001</v>
      </c>
      <c r="G8" t="str">
        <f>Sequencial!K28</f>
        <v>0m6.256s</v>
      </c>
      <c r="H8">
        <f t="shared" si="2"/>
        <v>6.2560000000000002</v>
      </c>
      <c r="I8" t="str">
        <f>Sequencial!N28</f>
        <v>0m20.306s</v>
      </c>
      <c r="J8">
        <f t="shared" si="3"/>
        <v>20.306000000000001</v>
      </c>
      <c r="K8" t="str">
        <f>Sequencial!Q28</f>
        <v>0m26.271s</v>
      </c>
      <c r="L8">
        <f t="shared" si="4"/>
        <v>26.271000000000001</v>
      </c>
      <c r="M8" t="str">
        <f>Sequencial!T28</f>
        <v>1m20.815s</v>
      </c>
      <c r="N8">
        <f t="shared" si="5"/>
        <v>80.814999999999998</v>
      </c>
      <c r="O8" t="str">
        <f>Sequencial!W28</f>
        <v>1m39.118s</v>
      </c>
      <c r="P8">
        <f t="shared" si="6"/>
        <v>99.117999999999995</v>
      </c>
    </row>
    <row r="9" spans="1:16" x14ac:dyDescent="0.25">
      <c r="A9" t="str">
        <f>Sequencial!B32</f>
        <v>0m1.388s</v>
      </c>
      <c r="B9">
        <f t="shared" si="7"/>
        <v>1.3879999999999999</v>
      </c>
      <c r="C9" t="str">
        <f>Sequencial!E32</f>
        <v>0m1.693s</v>
      </c>
      <c r="D9">
        <f t="shared" si="0"/>
        <v>1.6930000000000001</v>
      </c>
      <c r="E9" t="str">
        <f>Sequencial!H32</f>
        <v>0m5.156s</v>
      </c>
      <c r="F9">
        <f t="shared" si="1"/>
        <v>5.1559999999999997</v>
      </c>
      <c r="G9" t="str">
        <f>Sequencial!K32</f>
        <v>0m6.400s</v>
      </c>
      <c r="H9">
        <f t="shared" si="2"/>
        <v>6.4</v>
      </c>
      <c r="I9" t="str">
        <f>Sequencial!N32</f>
        <v>0m20.464s</v>
      </c>
      <c r="J9">
        <f t="shared" si="3"/>
        <v>20.463999999999999</v>
      </c>
      <c r="K9" t="str">
        <f>Sequencial!Q32</f>
        <v>0m24.765s</v>
      </c>
      <c r="L9">
        <f t="shared" si="4"/>
        <v>24.765000000000001</v>
      </c>
      <c r="M9" t="str">
        <f>Sequencial!T32</f>
        <v>1m21.261s</v>
      </c>
      <c r="N9">
        <f t="shared" si="5"/>
        <v>81.260999999999996</v>
      </c>
      <c r="O9" t="str">
        <f>Sequencial!W32</f>
        <v>2m17.591s</v>
      </c>
      <c r="P9">
        <f t="shared" si="6"/>
        <v>137.59100000000001</v>
      </c>
    </row>
    <row r="10" spans="1:16" x14ac:dyDescent="0.25">
      <c r="A10" t="str">
        <f>Sequencial!B36</f>
        <v>0m1.348s</v>
      </c>
      <c r="B10">
        <f t="shared" si="7"/>
        <v>1.3480000000000001</v>
      </c>
      <c r="C10" t="str">
        <f>Sequencial!E36</f>
        <v>0m1.661s</v>
      </c>
      <c r="D10">
        <f t="shared" si="0"/>
        <v>1.661</v>
      </c>
      <c r="E10" t="str">
        <f>Sequencial!H36</f>
        <v>0m5.173s</v>
      </c>
      <c r="F10">
        <f t="shared" si="1"/>
        <v>5.173</v>
      </c>
      <c r="G10" t="str">
        <f>Sequencial!K36</f>
        <v>0m6.250s</v>
      </c>
      <c r="H10">
        <f t="shared" si="2"/>
        <v>6.25</v>
      </c>
      <c r="I10" t="str">
        <f>Sequencial!N36</f>
        <v>0m20.366s</v>
      </c>
      <c r="J10">
        <f t="shared" si="3"/>
        <v>20.366</v>
      </c>
      <c r="K10" t="str">
        <f>Sequencial!Q36</f>
        <v>0m24.686s</v>
      </c>
      <c r="L10">
        <f t="shared" si="4"/>
        <v>24.686</v>
      </c>
      <c r="M10" t="str">
        <f>Sequencial!T36</f>
        <v>1m20.850s</v>
      </c>
      <c r="N10">
        <f t="shared" si="5"/>
        <v>80.849999999999994</v>
      </c>
      <c r="O10" t="str">
        <f>Sequencial!W36</f>
        <v>1m39.188s</v>
      </c>
      <c r="P10">
        <f t="shared" si="6"/>
        <v>99.188000000000002</v>
      </c>
    </row>
    <row r="11" spans="1:16" x14ac:dyDescent="0.25">
      <c r="A11" t="str">
        <f>Sequencial!B40</f>
        <v>0m1.353s</v>
      </c>
      <c r="B11">
        <f t="shared" si="7"/>
        <v>1.353</v>
      </c>
      <c r="C11" t="str">
        <f>Sequencial!E40</f>
        <v>0m1.602s</v>
      </c>
      <c r="D11">
        <f t="shared" si="0"/>
        <v>1.6020000000000001</v>
      </c>
      <c r="E11" t="str">
        <f>Sequencial!H40</f>
        <v>0m5.150s</v>
      </c>
      <c r="F11">
        <f t="shared" si="1"/>
        <v>5.15</v>
      </c>
      <c r="G11" t="str">
        <f>Sequencial!K40</f>
        <v>0m6.362s</v>
      </c>
      <c r="H11">
        <f t="shared" si="2"/>
        <v>6.3620000000000001</v>
      </c>
      <c r="I11" t="str">
        <f>Sequencial!N40</f>
        <v>0m20.328s</v>
      </c>
      <c r="J11">
        <f t="shared" si="3"/>
        <v>20.327999999999999</v>
      </c>
      <c r="K11" t="str">
        <f>Sequencial!Q40</f>
        <v>0m24.622s</v>
      </c>
      <c r="L11">
        <f t="shared" si="4"/>
        <v>24.622</v>
      </c>
      <c r="M11" t="str">
        <f>Sequencial!T40</f>
        <v>1m21.386s</v>
      </c>
      <c r="N11">
        <f t="shared" si="5"/>
        <v>81.385999999999996</v>
      </c>
      <c r="O11" t="str">
        <f>Sequencial!W40</f>
        <v>1m39.811s</v>
      </c>
      <c r="P11">
        <f t="shared" si="6"/>
        <v>99.811000000000007</v>
      </c>
    </row>
    <row r="14" spans="1:16" x14ac:dyDescent="0.25">
      <c r="A14" t="s">
        <v>165</v>
      </c>
      <c r="B14">
        <f>AVERAGE(B2:B11)</f>
        <v>1.3435000000000001</v>
      </c>
      <c r="D14">
        <f>AVERAGE(D2:D11)</f>
        <v>1.6300999999999999</v>
      </c>
      <c r="F14">
        <f>AVERAGE(F2:F11)</f>
        <v>5.1630000000000003</v>
      </c>
      <c r="H14">
        <f>AVERAGE(H2:H11)</f>
        <v>6.5762</v>
      </c>
      <c r="J14">
        <f>AVERAGE(J2:J11)</f>
        <v>20.409099999999999</v>
      </c>
      <c r="L14">
        <f>AVERAGE(L2:L11)</f>
        <v>26.3293</v>
      </c>
      <c r="N14">
        <f>AVERAGE(N2:N11)</f>
        <v>81.58959999999999</v>
      </c>
      <c r="P14">
        <f>AVERAGE(P2:P11)</f>
        <v>104.74839999999999</v>
      </c>
    </row>
    <row r="15" spans="1:16" x14ac:dyDescent="0.25">
      <c r="A15" t="s">
        <v>166</v>
      </c>
      <c r="B15">
        <f>STDEVP(B2:B11)</f>
        <v>2.9141894241795595E-2</v>
      </c>
      <c r="D15">
        <f>STDEVP(D2:D11)</f>
        <v>2.906699158839798E-2</v>
      </c>
      <c r="F15">
        <f>STDEVP(F2:F11)</f>
        <v>2.7334959301231844E-2</v>
      </c>
      <c r="H15">
        <f>STDEVP(H2:H11)</f>
        <v>0.75992154858248273</v>
      </c>
      <c r="J15">
        <f>STDEVP(J2:J11)</f>
        <v>0.17946779655414538</v>
      </c>
      <c r="L15">
        <f>STDEVP(L2:L11)</f>
        <v>3.4290088961681042</v>
      </c>
      <c r="N15">
        <f>STDEVP(N2:N11)</f>
        <v>1.1360702619116483</v>
      </c>
      <c r="P15">
        <f>STDEVP(P2:P11)</f>
        <v>11.491239055907078</v>
      </c>
    </row>
    <row r="17" spans="1:19" x14ac:dyDescent="0.25">
      <c r="A17" t="s">
        <v>167</v>
      </c>
      <c r="B17">
        <f>SUM(B2:B11)</f>
        <v>13.435</v>
      </c>
      <c r="D17">
        <f>SUM(D2:D11)</f>
        <v>16.300999999999998</v>
      </c>
      <c r="F17">
        <f>SUM(F2:F11)</f>
        <v>51.63</v>
      </c>
      <c r="H17">
        <f>SUM(H2:H11)</f>
        <v>65.762</v>
      </c>
      <c r="J17">
        <f>SUM(J2:J11)</f>
        <v>204.09099999999998</v>
      </c>
      <c r="L17">
        <f>SUM(L2:L11)</f>
        <v>263.29300000000001</v>
      </c>
      <c r="N17">
        <f>SUM(N2:N11)</f>
        <v>815.89599999999996</v>
      </c>
      <c r="P17">
        <f>SUM(P2:P11)</f>
        <v>1047.4839999999999</v>
      </c>
      <c r="R17">
        <f>SUM(B17:P17)</f>
        <v>2477.8919999999998</v>
      </c>
    </row>
    <row r="19" spans="1:19" x14ac:dyDescent="0.25">
      <c r="R19">
        <f>_xlfn.FLOOR.MATH( R17/60)</f>
        <v>41</v>
      </c>
      <c r="S19">
        <f>R17-R19*60</f>
        <v>17.891999999999825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C1" workbookViewId="0">
      <selection activeCell="V4" sqref="V4:W42"/>
    </sheetView>
  </sheetViews>
  <sheetFormatPr defaultRowHeight="15" x14ac:dyDescent="0.25"/>
  <sheetData>
    <row r="2" spans="1:23" x14ac:dyDescent="0.25">
      <c r="A2" t="s">
        <v>28</v>
      </c>
      <c r="D2" t="s">
        <v>29</v>
      </c>
      <c r="G2" t="s">
        <v>52</v>
      </c>
      <c r="J2" t="s">
        <v>53</v>
      </c>
      <c r="M2" t="s">
        <v>54</v>
      </c>
      <c r="P2" t="s">
        <v>55</v>
      </c>
      <c r="S2" t="s">
        <v>56</v>
      </c>
      <c r="V2" t="s">
        <v>57</v>
      </c>
    </row>
    <row r="4" spans="1:23" x14ac:dyDescent="0.25">
      <c r="A4" t="s">
        <v>0</v>
      </c>
      <c r="B4" t="s">
        <v>458</v>
      </c>
      <c r="D4" t="s">
        <v>0</v>
      </c>
      <c r="E4" t="s">
        <v>486</v>
      </c>
      <c r="G4" t="s">
        <v>0</v>
      </c>
      <c r="H4" t="s">
        <v>515</v>
      </c>
      <c r="J4" t="s">
        <v>0</v>
      </c>
      <c r="K4" t="s">
        <v>542</v>
      </c>
      <c r="M4" t="s">
        <v>0</v>
      </c>
      <c r="N4" t="s">
        <v>568</v>
      </c>
      <c r="P4" t="s">
        <v>0</v>
      </c>
      <c r="Q4" t="s">
        <v>598</v>
      </c>
      <c r="S4" t="s">
        <v>0</v>
      </c>
      <c r="T4" t="s">
        <v>627</v>
      </c>
      <c r="V4" t="s">
        <v>0</v>
      </c>
      <c r="W4" t="s">
        <v>657</v>
      </c>
    </row>
    <row r="5" spans="1:23" x14ac:dyDescent="0.25">
      <c r="A5" t="s">
        <v>2</v>
      </c>
      <c r="B5" t="s">
        <v>459</v>
      </c>
      <c r="D5" t="s">
        <v>2</v>
      </c>
      <c r="E5" t="s">
        <v>487</v>
      </c>
      <c r="G5" t="s">
        <v>2</v>
      </c>
      <c r="H5" t="s">
        <v>516</v>
      </c>
      <c r="J5" t="s">
        <v>2</v>
      </c>
      <c r="K5" t="s">
        <v>543</v>
      </c>
      <c r="M5" t="s">
        <v>2</v>
      </c>
      <c r="N5" t="s">
        <v>569</v>
      </c>
      <c r="P5" t="s">
        <v>2</v>
      </c>
      <c r="Q5" t="s">
        <v>599</v>
      </c>
      <c r="S5" t="s">
        <v>2</v>
      </c>
      <c r="T5" t="s">
        <v>628</v>
      </c>
      <c r="V5" t="s">
        <v>2</v>
      </c>
      <c r="W5" t="s">
        <v>658</v>
      </c>
    </row>
    <row r="6" spans="1:23" x14ac:dyDescent="0.25">
      <c r="A6" t="s">
        <v>4</v>
      </c>
      <c r="B6" t="s">
        <v>460</v>
      </c>
      <c r="D6" t="s">
        <v>4</v>
      </c>
      <c r="E6" t="s">
        <v>488</v>
      </c>
      <c r="G6" t="s">
        <v>4</v>
      </c>
      <c r="H6" t="s">
        <v>517</v>
      </c>
      <c r="J6" t="s">
        <v>4</v>
      </c>
      <c r="K6" t="s">
        <v>544</v>
      </c>
      <c r="M6" t="s">
        <v>4</v>
      </c>
      <c r="N6" t="s">
        <v>570</v>
      </c>
      <c r="P6" t="s">
        <v>4</v>
      </c>
      <c r="Q6" t="s">
        <v>600</v>
      </c>
      <c r="S6" t="s">
        <v>4</v>
      </c>
      <c r="T6" t="s">
        <v>629</v>
      </c>
      <c r="V6" t="s">
        <v>4</v>
      </c>
      <c r="W6" t="s">
        <v>659</v>
      </c>
    </row>
    <row r="8" spans="1:23" x14ac:dyDescent="0.25">
      <c r="A8" t="s">
        <v>0</v>
      </c>
      <c r="B8" t="s">
        <v>461</v>
      </c>
      <c r="D8" t="s">
        <v>0</v>
      </c>
      <c r="E8" t="s">
        <v>489</v>
      </c>
      <c r="G8" t="s">
        <v>0</v>
      </c>
      <c r="H8" t="s">
        <v>518</v>
      </c>
      <c r="J8" t="s">
        <v>0</v>
      </c>
      <c r="K8" t="s">
        <v>545</v>
      </c>
      <c r="M8" t="s">
        <v>0</v>
      </c>
      <c r="N8" t="s">
        <v>571</v>
      </c>
      <c r="P8" t="s">
        <v>0</v>
      </c>
      <c r="Q8" t="s">
        <v>601</v>
      </c>
      <c r="S8" t="s">
        <v>0</v>
      </c>
      <c r="T8" t="s">
        <v>630</v>
      </c>
      <c r="V8" t="s">
        <v>0</v>
      </c>
      <c r="W8" t="s">
        <v>660</v>
      </c>
    </row>
    <row r="9" spans="1:23" x14ac:dyDescent="0.25">
      <c r="A9" t="s">
        <v>2</v>
      </c>
      <c r="B9" t="s">
        <v>462</v>
      </c>
      <c r="D9" t="s">
        <v>2</v>
      </c>
      <c r="E9" t="s">
        <v>490</v>
      </c>
      <c r="G9" t="s">
        <v>2</v>
      </c>
      <c r="H9" t="s">
        <v>519</v>
      </c>
      <c r="J9" t="s">
        <v>2</v>
      </c>
      <c r="K9" t="s">
        <v>546</v>
      </c>
      <c r="M9" t="s">
        <v>2</v>
      </c>
      <c r="N9" t="s">
        <v>572</v>
      </c>
      <c r="P9" t="s">
        <v>2</v>
      </c>
      <c r="Q9" t="s">
        <v>602</v>
      </c>
      <c r="S9" t="s">
        <v>2</v>
      </c>
      <c r="T9" t="s">
        <v>631</v>
      </c>
      <c r="V9" t="s">
        <v>2</v>
      </c>
      <c r="W9" t="s">
        <v>661</v>
      </c>
    </row>
    <row r="10" spans="1:23" x14ac:dyDescent="0.25">
      <c r="A10" t="s">
        <v>4</v>
      </c>
      <c r="B10" t="s">
        <v>463</v>
      </c>
      <c r="D10" t="s">
        <v>4</v>
      </c>
      <c r="E10" t="s">
        <v>491</v>
      </c>
      <c r="G10" t="s">
        <v>4</v>
      </c>
      <c r="H10" t="s">
        <v>520</v>
      </c>
      <c r="J10" t="s">
        <v>4</v>
      </c>
      <c r="K10" t="s">
        <v>547</v>
      </c>
      <c r="M10" t="s">
        <v>4</v>
      </c>
      <c r="N10" t="s">
        <v>573</v>
      </c>
      <c r="P10" t="s">
        <v>4</v>
      </c>
      <c r="Q10" t="s">
        <v>603</v>
      </c>
      <c r="S10" t="s">
        <v>4</v>
      </c>
      <c r="T10" t="s">
        <v>632</v>
      </c>
      <c r="V10" t="s">
        <v>4</v>
      </c>
      <c r="W10" t="s">
        <v>662</v>
      </c>
    </row>
    <row r="12" spans="1:23" x14ac:dyDescent="0.25">
      <c r="A12" t="s">
        <v>0</v>
      </c>
      <c r="B12" t="s">
        <v>464</v>
      </c>
      <c r="D12" t="s">
        <v>0</v>
      </c>
      <c r="E12" t="s">
        <v>492</v>
      </c>
      <c r="G12" t="s">
        <v>0</v>
      </c>
      <c r="H12" t="s">
        <v>521</v>
      </c>
      <c r="J12" t="s">
        <v>0</v>
      </c>
      <c r="K12" t="s">
        <v>319</v>
      </c>
      <c r="M12" t="s">
        <v>0</v>
      </c>
      <c r="N12" t="s">
        <v>574</v>
      </c>
      <c r="P12" t="s">
        <v>0</v>
      </c>
      <c r="Q12" t="s">
        <v>604</v>
      </c>
      <c r="S12" t="s">
        <v>0</v>
      </c>
      <c r="T12" t="s">
        <v>633</v>
      </c>
      <c r="V12" t="s">
        <v>0</v>
      </c>
      <c r="W12" t="s">
        <v>663</v>
      </c>
    </row>
    <row r="13" spans="1:23" x14ac:dyDescent="0.25">
      <c r="A13" t="s">
        <v>2</v>
      </c>
      <c r="B13" t="s">
        <v>465</v>
      </c>
      <c r="D13" t="s">
        <v>2</v>
      </c>
      <c r="E13" t="s">
        <v>493</v>
      </c>
      <c r="G13" t="s">
        <v>2</v>
      </c>
      <c r="H13" t="s">
        <v>522</v>
      </c>
      <c r="J13" t="s">
        <v>2</v>
      </c>
      <c r="K13" t="s">
        <v>548</v>
      </c>
      <c r="M13" t="s">
        <v>2</v>
      </c>
      <c r="N13" t="s">
        <v>575</v>
      </c>
      <c r="P13" t="s">
        <v>2</v>
      </c>
      <c r="Q13" t="s">
        <v>605</v>
      </c>
      <c r="S13" t="s">
        <v>2</v>
      </c>
      <c r="T13" t="s">
        <v>634</v>
      </c>
      <c r="V13" t="s">
        <v>2</v>
      </c>
      <c r="W13" t="s">
        <v>664</v>
      </c>
    </row>
    <row r="14" spans="1:23" x14ac:dyDescent="0.25">
      <c r="A14" t="s">
        <v>4</v>
      </c>
      <c r="B14" t="s">
        <v>466</v>
      </c>
      <c r="D14" t="s">
        <v>4</v>
      </c>
      <c r="E14" t="s">
        <v>494</v>
      </c>
      <c r="G14" t="s">
        <v>4</v>
      </c>
      <c r="H14" t="s">
        <v>523</v>
      </c>
      <c r="J14" t="s">
        <v>4</v>
      </c>
      <c r="K14" t="s">
        <v>549</v>
      </c>
      <c r="M14" t="s">
        <v>4</v>
      </c>
      <c r="N14" t="s">
        <v>576</v>
      </c>
      <c r="P14" t="s">
        <v>4</v>
      </c>
      <c r="Q14" t="s">
        <v>606</v>
      </c>
      <c r="S14" t="s">
        <v>4</v>
      </c>
      <c r="T14" t="s">
        <v>635</v>
      </c>
      <c r="V14" t="s">
        <v>4</v>
      </c>
      <c r="W14" t="s">
        <v>665</v>
      </c>
    </row>
    <row r="16" spans="1:23" x14ac:dyDescent="0.25">
      <c r="A16" t="s">
        <v>0</v>
      </c>
      <c r="B16" t="s">
        <v>467</v>
      </c>
      <c r="D16" t="s">
        <v>0</v>
      </c>
      <c r="E16" t="s">
        <v>495</v>
      </c>
      <c r="G16" t="s">
        <v>0</v>
      </c>
      <c r="H16" t="s">
        <v>521</v>
      </c>
      <c r="J16" t="s">
        <v>0</v>
      </c>
      <c r="K16" t="s">
        <v>550</v>
      </c>
      <c r="M16" t="s">
        <v>0</v>
      </c>
      <c r="N16" t="s">
        <v>577</v>
      </c>
      <c r="P16" t="s">
        <v>0</v>
      </c>
      <c r="Q16" t="s">
        <v>607</v>
      </c>
      <c r="S16" t="s">
        <v>0</v>
      </c>
      <c r="T16" t="s">
        <v>636</v>
      </c>
      <c r="V16" t="s">
        <v>0</v>
      </c>
      <c r="W16" t="s">
        <v>666</v>
      </c>
    </row>
    <row r="17" spans="1:23" x14ac:dyDescent="0.25">
      <c r="A17" t="s">
        <v>2</v>
      </c>
      <c r="B17" t="s">
        <v>468</v>
      </c>
      <c r="D17" t="s">
        <v>2</v>
      </c>
      <c r="E17" t="s">
        <v>496</v>
      </c>
      <c r="G17" t="s">
        <v>2</v>
      </c>
      <c r="H17" t="s">
        <v>524</v>
      </c>
      <c r="J17" t="s">
        <v>2</v>
      </c>
      <c r="K17" t="s">
        <v>551</v>
      </c>
      <c r="M17" t="s">
        <v>2</v>
      </c>
      <c r="N17" t="s">
        <v>578</v>
      </c>
      <c r="P17" t="s">
        <v>2</v>
      </c>
      <c r="Q17" t="s">
        <v>608</v>
      </c>
      <c r="S17" t="s">
        <v>2</v>
      </c>
      <c r="T17" t="s">
        <v>637</v>
      </c>
      <c r="V17" t="s">
        <v>2</v>
      </c>
      <c r="W17" t="s">
        <v>667</v>
      </c>
    </row>
    <row r="18" spans="1:23" x14ac:dyDescent="0.25">
      <c r="A18" t="s">
        <v>4</v>
      </c>
      <c r="B18" t="s">
        <v>469</v>
      </c>
      <c r="D18" t="s">
        <v>4</v>
      </c>
      <c r="E18" t="s">
        <v>497</v>
      </c>
      <c r="G18" t="s">
        <v>4</v>
      </c>
      <c r="H18" t="s">
        <v>525</v>
      </c>
      <c r="J18" t="s">
        <v>4</v>
      </c>
      <c r="K18" t="s">
        <v>552</v>
      </c>
      <c r="M18" t="s">
        <v>4</v>
      </c>
      <c r="N18" t="s">
        <v>579</v>
      </c>
      <c r="P18" t="s">
        <v>4</v>
      </c>
      <c r="Q18" t="s">
        <v>609</v>
      </c>
      <c r="S18" t="s">
        <v>4</v>
      </c>
      <c r="T18" t="s">
        <v>638</v>
      </c>
      <c r="V18" t="s">
        <v>4</v>
      </c>
      <c r="W18" t="s">
        <v>668</v>
      </c>
    </row>
    <row r="20" spans="1:23" x14ac:dyDescent="0.25">
      <c r="A20" t="s">
        <v>0</v>
      </c>
      <c r="B20" t="s">
        <v>470</v>
      </c>
      <c r="D20" t="s">
        <v>0</v>
      </c>
      <c r="E20" t="s">
        <v>498</v>
      </c>
      <c r="G20" t="s">
        <v>0</v>
      </c>
      <c r="H20" t="s">
        <v>526</v>
      </c>
      <c r="J20" t="s">
        <v>0</v>
      </c>
      <c r="K20" t="s">
        <v>553</v>
      </c>
      <c r="M20" t="s">
        <v>0</v>
      </c>
      <c r="N20" t="s">
        <v>580</v>
      </c>
      <c r="P20" t="s">
        <v>0</v>
      </c>
      <c r="Q20" t="s">
        <v>598</v>
      </c>
      <c r="S20" t="s">
        <v>0</v>
      </c>
      <c r="T20" t="s">
        <v>639</v>
      </c>
      <c r="V20" t="s">
        <v>0</v>
      </c>
      <c r="W20" t="s">
        <v>669</v>
      </c>
    </row>
    <row r="21" spans="1:23" x14ac:dyDescent="0.25">
      <c r="A21" t="s">
        <v>2</v>
      </c>
      <c r="B21" t="s">
        <v>471</v>
      </c>
      <c r="D21" t="s">
        <v>2</v>
      </c>
      <c r="E21" t="s">
        <v>499</v>
      </c>
      <c r="G21" t="s">
        <v>2</v>
      </c>
      <c r="H21" t="s">
        <v>527</v>
      </c>
      <c r="J21" t="s">
        <v>2</v>
      </c>
      <c r="K21" t="s">
        <v>263</v>
      </c>
      <c r="M21" t="s">
        <v>2</v>
      </c>
      <c r="N21" t="s">
        <v>581</v>
      </c>
      <c r="P21" t="s">
        <v>2</v>
      </c>
      <c r="Q21" t="s">
        <v>610</v>
      </c>
      <c r="S21" t="s">
        <v>2</v>
      </c>
      <c r="T21" t="s">
        <v>640</v>
      </c>
      <c r="V21" t="s">
        <v>2</v>
      </c>
      <c r="W21" t="s">
        <v>670</v>
      </c>
    </row>
    <row r="22" spans="1:23" x14ac:dyDescent="0.25">
      <c r="A22" t="s">
        <v>4</v>
      </c>
      <c r="B22" t="s">
        <v>472</v>
      </c>
      <c r="D22" t="s">
        <v>4</v>
      </c>
      <c r="E22" t="s">
        <v>500</v>
      </c>
      <c r="G22" t="s">
        <v>4</v>
      </c>
      <c r="H22" t="s">
        <v>311</v>
      </c>
      <c r="J22" t="s">
        <v>4</v>
      </c>
      <c r="K22" t="s">
        <v>554</v>
      </c>
      <c r="M22" t="s">
        <v>4</v>
      </c>
      <c r="N22" t="s">
        <v>582</v>
      </c>
      <c r="P22" t="s">
        <v>4</v>
      </c>
      <c r="Q22" t="s">
        <v>611</v>
      </c>
      <c r="S22" t="s">
        <v>4</v>
      </c>
      <c r="T22" t="s">
        <v>641</v>
      </c>
      <c r="V22" t="s">
        <v>4</v>
      </c>
      <c r="W22" t="s">
        <v>671</v>
      </c>
    </row>
    <row r="24" spans="1:23" x14ac:dyDescent="0.25">
      <c r="A24" t="s">
        <v>0</v>
      </c>
      <c r="B24" t="s">
        <v>473</v>
      </c>
      <c r="D24" t="s">
        <v>0</v>
      </c>
      <c r="E24" t="s">
        <v>501</v>
      </c>
      <c r="G24" t="s">
        <v>0</v>
      </c>
      <c r="H24" t="s">
        <v>528</v>
      </c>
      <c r="J24" t="s">
        <v>0</v>
      </c>
      <c r="K24" t="s">
        <v>555</v>
      </c>
      <c r="M24" t="s">
        <v>0</v>
      </c>
      <c r="N24" t="s">
        <v>583</v>
      </c>
      <c r="P24" t="s">
        <v>0</v>
      </c>
      <c r="Q24" t="s">
        <v>612</v>
      </c>
      <c r="S24" t="s">
        <v>0</v>
      </c>
      <c r="T24" t="s">
        <v>642</v>
      </c>
      <c r="V24" t="s">
        <v>0</v>
      </c>
      <c r="W24" t="s">
        <v>672</v>
      </c>
    </row>
    <row r="25" spans="1:23" x14ac:dyDescent="0.25">
      <c r="A25" t="s">
        <v>2</v>
      </c>
      <c r="B25" t="s">
        <v>474</v>
      </c>
      <c r="D25" t="s">
        <v>2</v>
      </c>
      <c r="E25" t="s">
        <v>502</v>
      </c>
      <c r="G25" t="s">
        <v>2</v>
      </c>
      <c r="H25" t="s">
        <v>529</v>
      </c>
      <c r="J25" t="s">
        <v>2</v>
      </c>
      <c r="K25" t="s">
        <v>556</v>
      </c>
      <c r="M25" t="s">
        <v>2</v>
      </c>
      <c r="N25" t="s">
        <v>584</v>
      </c>
      <c r="P25" t="s">
        <v>2</v>
      </c>
      <c r="Q25" t="s">
        <v>613</v>
      </c>
      <c r="S25" t="s">
        <v>2</v>
      </c>
      <c r="T25" t="s">
        <v>643</v>
      </c>
      <c r="V25" t="s">
        <v>2</v>
      </c>
      <c r="W25" t="s">
        <v>673</v>
      </c>
    </row>
    <row r="26" spans="1:23" x14ac:dyDescent="0.25">
      <c r="A26" t="s">
        <v>4</v>
      </c>
      <c r="B26" t="s">
        <v>475</v>
      </c>
      <c r="D26" t="s">
        <v>4</v>
      </c>
      <c r="E26" t="s">
        <v>503</v>
      </c>
      <c r="G26" t="s">
        <v>4</v>
      </c>
      <c r="H26" t="s">
        <v>530</v>
      </c>
      <c r="J26" t="s">
        <v>4</v>
      </c>
      <c r="K26" t="s">
        <v>557</v>
      </c>
      <c r="M26" t="s">
        <v>4</v>
      </c>
      <c r="N26" t="s">
        <v>585</v>
      </c>
      <c r="P26" t="s">
        <v>4</v>
      </c>
      <c r="Q26" t="s">
        <v>614</v>
      </c>
      <c r="S26" t="s">
        <v>4</v>
      </c>
      <c r="T26" t="s">
        <v>644</v>
      </c>
      <c r="V26" t="s">
        <v>4</v>
      </c>
      <c r="W26" t="s">
        <v>674</v>
      </c>
    </row>
    <row r="28" spans="1:23" x14ac:dyDescent="0.25">
      <c r="A28" t="s">
        <v>0</v>
      </c>
      <c r="B28" t="s">
        <v>476</v>
      </c>
      <c r="D28" t="s">
        <v>0</v>
      </c>
      <c r="E28" t="s">
        <v>504</v>
      </c>
      <c r="G28" t="s">
        <v>0</v>
      </c>
      <c r="H28" t="s">
        <v>531</v>
      </c>
      <c r="J28" t="s">
        <v>0</v>
      </c>
      <c r="K28" t="s">
        <v>558</v>
      </c>
      <c r="M28" t="s">
        <v>0</v>
      </c>
      <c r="N28" t="s">
        <v>586</v>
      </c>
      <c r="P28" t="s">
        <v>0</v>
      </c>
      <c r="Q28" t="s">
        <v>615</v>
      </c>
      <c r="S28" t="s">
        <v>0</v>
      </c>
      <c r="T28" t="s">
        <v>645</v>
      </c>
      <c r="V28" t="s">
        <v>0</v>
      </c>
      <c r="W28" t="s">
        <v>675</v>
      </c>
    </row>
    <row r="29" spans="1:23" x14ac:dyDescent="0.25">
      <c r="A29" t="s">
        <v>2</v>
      </c>
      <c r="B29" t="s">
        <v>477</v>
      </c>
      <c r="D29" t="s">
        <v>2</v>
      </c>
      <c r="E29" t="s">
        <v>505</v>
      </c>
      <c r="G29" t="s">
        <v>2</v>
      </c>
      <c r="H29" t="s">
        <v>532</v>
      </c>
      <c r="J29" t="s">
        <v>2</v>
      </c>
      <c r="K29" t="s">
        <v>548</v>
      </c>
      <c r="M29" t="s">
        <v>2</v>
      </c>
      <c r="N29" t="s">
        <v>587</v>
      </c>
      <c r="P29" t="s">
        <v>2</v>
      </c>
      <c r="Q29" t="s">
        <v>616</v>
      </c>
      <c r="S29" t="s">
        <v>2</v>
      </c>
      <c r="T29" t="s">
        <v>646</v>
      </c>
      <c r="V29" t="s">
        <v>2</v>
      </c>
      <c r="W29" t="s">
        <v>676</v>
      </c>
    </row>
    <row r="30" spans="1:23" x14ac:dyDescent="0.25">
      <c r="A30" t="s">
        <v>4</v>
      </c>
      <c r="B30" t="s">
        <v>247</v>
      </c>
      <c r="D30" t="s">
        <v>4</v>
      </c>
      <c r="E30" t="s">
        <v>506</v>
      </c>
      <c r="G30" t="s">
        <v>4</v>
      </c>
      <c r="H30" t="s">
        <v>533</v>
      </c>
      <c r="J30" t="s">
        <v>4</v>
      </c>
      <c r="K30" t="s">
        <v>559</v>
      </c>
      <c r="M30" t="s">
        <v>4</v>
      </c>
      <c r="N30" t="s">
        <v>588</v>
      </c>
      <c r="P30" t="s">
        <v>4</v>
      </c>
      <c r="Q30" t="s">
        <v>617</v>
      </c>
      <c r="S30" t="s">
        <v>4</v>
      </c>
      <c r="T30" t="s">
        <v>647</v>
      </c>
      <c r="V30" t="s">
        <v>4</v>
      </c>
      <c r="W30" t="s">
        <v>677</v>
      </c>
    </row>
    <row r="32" spans="1:23" x14ac:dyDescent="0.25">
      <c r="A32" t="s">
        <v>0</v>
      </c>
      <c r="B32" t="s">
        <v>478</v>
      </c>
      <c r="D32" t="s">
        <v>0</v>
      </c>
      <c r="E32" t="s">
        <v>507</v>
      </c>
      <c r="G32" t="s">
        <v>0</v>
      </c>
      <c r="H32" t="s">
        <v>534</v>
      </c>
      <c r="J32" t="s">
        <v>0</v>
      </c>
      <c r="K32" t="s">
        <v>553</v>
      </c>
      <c r="M32" t="s">
        <v>0</v>
      </c>
      <c r="N32" t="s">
        <v>589</v>
      </c>
      <c r="P32" t="s">
        <v>0</v>
      </c>
      <c r="Q32" t="s">
        <v>618</v>
      </c>
      <c r="S32" t="s">
        <v>0</v>
      </c>
      <c r="T32" t="s">
        <v>648</v>
      </c>
      <c r="V32" t="s">
        <v>0</v>
      </c>
      <c r="W32" t="s">
        <v>678</v>
      </c>
    </row>
    <row r="33" spans="1:23" x14ac:dyDescent="0.25">
      <c r="A33" t="s">
        <v>2</v>
      </c>
      <c r="B33" t="s">
        <v>479</v>
      </c>
      <c r="D33" t="s">
        <v>2</v>
      </c>
      <c r="E33" t="s">
        <v>508</v>
      </c>
      <c r="G33" t="s">
        <v>2</v>
      </c>
      <c r="H33" t="s">
        <v>535</v>
      </c>
      <c r="J33" t="s">
        <v>2</v>
      </c>
      <c r="K33" t="s">
        <v>560</v>
      </c>
      <c r="M33" t="s">
        <v>2</v>
      </c>
      <c r="N33" t="s">
        <v>590</v>
      </c>
      <c r="P33" t="s">
        <v>2</v>
      </c>
      <c r="Q33" t="s">
        <v>619</v>
      </c>
      <c r="S33" t="s">
        <v>2</v>
      </c>
      <c r="T33" t="s">
        <v>649</v>
      </c>
      <c r="V33" t="s">
        <v>2</v>
      </c>
      <c r="W33" t="s">
        <v>679</v>
      </c>
    </row>
    <row r="34" spans="1:23" x14ac:dyDescent="0.25">
      <c r="A34" t="s">
        <v>4</v>
      </c>
      <c r="B34" t="s">
        <v>480</v>
      </c>
      <c r="D34" t="s">
        <v>4</v>
      </c>
      <c r="E34" t="s">
        <v>509</v>
      </c>
      <c r="G34" t="s">
        <v>4</v>
      </c>
      <c r="H34" t="s">
        <v>212</v>
      </c>
      <c r="J34" t="s">
        <v>4</v>
      </c>
      <c r="K34" t="s">
        <v>561</v>
      </c>
      <c r="M34" t="s">
        <v>4</v>
      </c>
      <c r="N34" t="s">
        <v>591</v>
      </c>
      <c r="P34" t="s">
        <v>4</v>
      </c>
      <c r="Q34" t="s">
        <v>620</v>
      </c>
      <c r="S34" t="s">
        <v>4</v>
      </c>
      <c r="T34" t="s">
        <v>650</v>
      </c>
      <c r="V34" t="s">
        <v>4</v>
      </c>
      <c r="W34" t="s">
        <v>680</v>
      </c>
    </row>
    <row r="36" spans="1:23" x14ac:dyDescent="0.25">
      <c r="A36" t="s">
        <v>0</v>
      </c>
      <c r="B36" t="s">
        <v>363</v>
      </c>
      <c r="D36" t="s">
        <v>0</v>
      </c>
      <c r="E36" t="s">
        <v>495</v>
      </c>
      <c r="G36" t="s">
        <v>0</v>
      </c>
      <c r="H36" t="s">
        <v>536</v>
      </c>
      <c r="J36" t="s">
        <v>0</v>
      </c>
      <c r="K36" t="s">
        <v>562</v>
      </c>
      <c r="M36" t="s">
        <v>0</v>
      </c>
      <c r="N36" t="s">
        <v>592</v>
      </c>
      <c r="P36" t="s">
        <v>0</v>
      </c>
      <c r="Q36" t="s">
        <v>621</v>
      </c>
      <c r="S36" t="s">
        <v>0</v>
      </c>
      <c r="T36" t="s">
        <v>651</v>
      </c>
      <c r="V36" t="s">
        <v>0</v>
      </c>
      <c r="W36" t="s">
        <v>681</v>
      </c>
    </row>
    <row r="37" spans="1:23" x14ac:dyDescent="0.25">
      <c r="A37" t="s">
        <v>2</v>
      </c>
      <c r="B37" t="s">
        <v>481</v>
      </c>
      <c r="D37" t="s">
        <v>2</v>
      </c>
      <c r="E37" t="s">
        <v>510</v>
      </c>
      <c r="G37" t="s">
        <v>2</v>
      </c>
      <c r="H37" t="s">
        <v>537</v>
      </c>
      <c r="J37" t="s">
        <v>2</v>
      </c>
      <c r="K37" t="s">
        <v>563</v>
      </c>
      <c r="M37" t="s">
        <v>2</v>
      </c>
      <c r="N37" t="s">
        <v>593</v>
      </c>
      <c r="P37" t="s">
        <v>2</v>
      </c>
      <c r="Q37" t="s">
        <v>622</v>
      </c>
      <c r="S37" t="s">
        <v>2</v>
      </c>
      <c r="T37" t="s">
        <v>652</v>
      </c>
      <c r="V37" t="s">
        <v>2</v>
      </c>
      <c r="W37" t="s">
        <v>682</v>
      </c>
    </row>
    <row r="38" spans="1:23" x14ac:dyDescent="0.25">
      <c r="A38" t="s">
        <v>4</v>
      </c>
      <c r="B38" t="s">
        <v>482</v>
      </c>
      <c r="D38" t="s">
        <v>4</v>
      </c>
      <c r="E38" t="s">
        <v>511</v>
      </c>
      <c r="G38" t="s">
        <v>4</v>
      </c>
      <c r="H38" t="s">
        <v>538</v>
      </c>
      <c r="J38" t="s">
        <v>4</v>
      </c>
      <c r="K38" t="s">
        <v>564</v>
      </c>
      <c r="M38" t="s">
        <v>4</v>
      </c>
      <c r="N38" t="s">
        <v>594</v>
      </c>
      <c r="P38" t="s">
        <v>4</v>
      </c>
      <c r="Q38" t="s">
        <v>623</v>
      </c>
      <c r="S38" t="s">
        <v>4</v>
      </c>
      <c r="T38" t="s">
        <v>653</v>
      </c>
      <c r="V38" t="s">
        <v>4</v>
      </c>
      <c r="W38" t="s">
        <v>683</v>
      </c>
    </row>
    <row r="40" spans="1:23" x14ac:dyDescent="0.25">
      <c r="A40" t="s">
        <v>0</v>
      </c>
      <c r="B40" t="s">
        <v>483</v>
      </c>
      <c r="D40" t="s">
        <v>0</v>
      </c>
      <c r="E40" t="s">
        <v>512</v>
      </c>
      <c r="G40" t="s">
        <v>0</v>
      </c>
      <c r="H40" t="s">
        <v>539</v>
      </c>
      <c r="J40" t="s">
        <v>0</v>
      </c>
      <c r="K40" t="s">
        <v>565</v>
      </c>
      <c r="M40" t="s">
        <v>0</v>
      </c>
      <c r="N40" t="s">
        <v>595</v>
      </c>
      <c r="P40" t="s">
        <v>0</v>
      </c>
      <c r="Q40" t="s">
        <v>624</v>
      </c>
      <c r="S40" t="s">
        <v>0</v>
      </c>
      <c r="T40" t="s">
        <v>654</v>
      </c>
      <c r="V40" t="s">
        <v>0</v>
      </c>
      <c r="W40" t="s">
        <v>684</v>
      </c>
    </row>
    <row r="41" spans="1:23" x14ac:dyDescent="0.25">
      <c r="A41" t="s">
        <v>2</v>
      </c>
      <c r="B41" t="s">
        <v>484</v>
      </c>
      <c r="D41" t="s">
        <v>2</v>
      </c>
      <c r="E41" t="s">
        <v>513</v>
      </c>
      <c r="G41" t="s">
        <v>2</v>
      </c>
      <c r="H41" t="s">
        <v>540</v>
      </c>
      <c r="J41" t="s">
        <v>2</v>
      </c>
      <c r="K41" t="s">
        <v>566</v>
      </c>
      <c r="M41" t="s">
        <v>2</v>
      </c>
      <c r="N41" t="s">
        <v>596</v>
      </c>
      <c r="P41" t="s">
        <v>2</v>
      </c>
      <c r="Q41" t="s">
        <v>625</v>
      </c>
      <c r="S41" t="s">
        <v>2</v>
      </c>
      <c r="T41" t="s">
        <v>655</v>
      </c>
      <c r="V41" t="s">
        <v>2</v>
      </c>
      <c r="W41" t="s">
        <v>685</v>
      </c>
    </row>
    <row r="42" spans="1:23" x14ac:dyDescent="0.25">
      <c r="A42" t="s">
        <v>4</v>
      </c>
      <c r="B42" t="s">
        <v>485</v>
      </c>
      <c r="D42" t="s">
        <v>4</v>
      </c>
      <c r="E42" t="s">
        <v>514</v>
      </c>
      <c r="G42" t="s">
        <v>4</v>
      </c>
      <c r="H42" t="s">
        <v>541</v>
      </c>
      <c r="J42" t="s">
        <v>4</v>
      </c>
      <c r="K42" t="s">
        <v>567</v>
      </c>
      <c r="M42" t="s">
        <v>4</v>
      </c>
      <c r="N42" t="s">
        <v>597</v>
      </c>
      <c r="P42" t="s">
        <v>4</v>
      </c>
      <c r="Q42" t="s">
        <v>626</v>
      </c>
      <c r="S42" t="s">
        <v>4</v>
      </c>
      <c r="T42" t="s">
        <v>656</v>
      </c>
      <c r="V42" t="s">
        <v>4</v>
      </c>
      <c r="W42" t="s">
        <v>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23" sqref="I23"/>
    </sheetView>
  </sheetViews>
  <sheetFormatPr defaultRowHeight="15" x14ac:dyDescent="0.25"/>
  <sheetData>
    <row r="1" spans="1:16" x14ac:dyDescent="0.25">
      <c r="A1" t="s">
        <v>28</v>
      </c>
      <c r="C1" t="s">
        <v>29</v>
      </c>
      <c r="E1" t="s">
        <v>52</v>
      </c>
      <c r="G1" t="s">
        <v>53</v>
      </c>
      <c r="I1" t="s">
        <v>54</v>
      </c>
      <c r="K1" t="s">
        <v>55</v>
      </c>
      <c r="M1" t="s">
        <v>56</v>
      </c>
      <c r="O1" t="s">
        <v>57</v>
      </c>
    </row>
    <row r="2" spans="1:16" x14ac:dyDescent="0.25">
      <c r="A2" t="str">
        <f>'Paralelo 8'!B4</f>
        <v>0m3.363s</v>
      </c>
      <c r="B2">
        <f t="shared" ref="B2:B11" si="0">VALUE(LEFT(A2, SEARCH("m",A2,1) -1)) *60 +VALUE(LEFT(RIGHT(A2,LEN(A2)-SEARCH("m",A2,1)), LEN(A2)-SEARCH("m",A2,1)-1))</f>
        <v>3.363</v>
      </c>
      <c r="C2" t="str">
        <f>'Paralelo 8'!E4</f>
        <v>0m3.667s</v>
      </c>
      <c r="D2">
        <f t="shared" ref="D2:D11" si="1">VALUE(LEFT(C2, SEARCH("m",C2,1) -1)) *60 +VALUE(LEFT(RIGHT(C2,LEN(C2)-SEARCH("m",C2,1)), LEN(C2)-SEARCH("m",C2,1)-1))</f>
        <v>3.6669999999999998</v>
      </c>
      <c r="E2" t="str">
        <f>'Paralelo 8'!H4</f>
        <v>0m5.662s</v>
      </c>
      <c r="F2">
        <f t="shared" ref="F2:F11" si="2">VALUE(LEFT(E2, SEARCH("m",E2,1) -1)) *60 +VALUE(LEFT(RIGHT(E2,LEN(E2)-SEARCH("m",E2,1)), LEN(E2)-SEARCH("m",E2,1)-1))</f>
        <v>5.6619999999999999</v>
      </c>
      <c r="G2" t="str">
        <f>'Paralelo 8'!K4</f>
        <v>0m7.297s</v>
      </c>
      <c r="H2">
        <f t="shared" ref="H2:H11" si="3">VALUE(LEFT(G2, SEARCH("m",G2,1) -1)) *60 +VALUE(LEFT(RIGHT(G2,LEN(G2)-SEARCH("m",G2,1)), LEN(G2)-SEARCH("m",G2,1)-1))</f>
        <v>7.2969999999999997</v>
      </c>
      <c r="I2" t="str">
        <f>'Paralelo 8'!N4</f>
        <v>0m14.746s</v>
      </c>
      <c r="J2">
        <f t="shared" ref="J2:J11" si="4">VALUE(LEFT(I2, SEARCH("m",I2,1) -1)) *60 +VALUE(LEFT(RIGHT(I2,LEN(I2)-SEARCH("m",I2,1)), LEN(I2)-SEARCH("m",I2,1)-1))</f>
        <v>14.746</v>
      </c>
      <c r="K2" t="str">
        <f>'Paralelo 8'!Q4</f>
        <v>0m20.264s</v>
      </c>
      <c r="L2">
        <f t="shared" ref="L2:L11" si="5">VALUE(LEFT(K2, SEARCH("m",K2,1) -1)) *60 +VALUE(LEFT(RIGHT(K2,LEN(K2)-SEARCH("m",K2,1)), LEN(K2)-SEARCH("m",K2,1)-1))</f>
        <v>20.263999999999999</v>
      </c>
      <c r="M2" t="str">
        <f>'Paralelo 8'!T4</f>
        <v>0m49.916s</v>
      </c>
      <c r="N2">
        <f t="shared" ref="N2:N11" si="6">VALUE(LEFT(M2, SEARCH("m",M2,1) -1)) *60 +VALUE(LEFT(RIGHT(M2,LEN(M2)-SEARCH("m",M2,1)), LEN(M2)-SEARCH("m",M2,1)-1))</f>
        <v>49.915999999999997</v>
      </c>
      <c r="O2" t="str">
        <f>'Paralelo 8'!W4</f>
        <v>1m11.566s</v>
      </c>
      <c r="P2">
        <f t="shared" ref="P2:P11" si="7">VALUE(LEFT(O2, SEARCH("m",O2,1) -1)) *60 +VALUE(LEFT(RIGHT(O2,LEN(O2)-SEARCH("m",O2,1)), LEN(O2)-SEARCH("m",O2,1)-1))</f>
        <v>71.566000000000003</v>
      </c>
    </row>
    <row r="3" spans="1:16" x14ac:dyDescent="0.25">
      <c r="A3" t="str">
        <f>'Paralelo 8'!B8</f>
        <v>0m3.231s</v>
      </c>
      <c r="B3">
        <f t="shared" si="0"/>
        <v>3.2309999999999999</v>
      </c>
      <c r="C3" t="str">
        <f>'Paralelo 8'!E8</f>
        <v>0m3.660s</v>
      </c>
      <c r="D3">
        <f t="shared" si="1"/>
        <v>3.66</v>
      </c>
      <c r="E3" t="str">
        <f>'Paralelo 8'!H8</f>
        <v>0m5.608s</v>
      </c>
      <c r="F3">
        <f t="shared" si="2"/>
        <v>5.6079999999999997</v>
      </c>
      <c r="G3" t="str">
        <f>'Paralelo 8'!K8</f>
        <v>0m6.964s</v>
      </c>
      <c r="H3">
        <f t="shared" si="3"/>
        <v>6.9640000000000004</v>
      </c>
      <c r="I3" t="str">
        <f>'Paralelo 8'!N8</f>
        <v>0m14.800s</v>
      </c>
      <c r="J3">
        <f t="shared" si="4"/>
        <v>14.8</v>
      </c>
      <c r="K3" t="str">
        <f>'Paralelo 8'!Q8</f>
        <v>0m21.484s</v>
      </c>
      <c r="L3">
        <f t="shared" si="5"/>
        <v>21.484000000000002</v>
      </c>
      <c r="M3" t="str">
        <f>'Paralelo 8'!T8</f>
        <v>0m50.240s</v>
      </c>
      <c r="N3">
        <f t="shared" si="6"/>
        <v>50.24</v>
      </c>
      <c r="O3" t="str">
        <f>'Paralelo 8'!W8</f>
        <v>1m11.686s</v>
      </c>
      <c r="P3">
        <f t="shared" si="7"/>
        <v>71.686000000000007</v>
      </c>
    </row>
    <row r="4" spans="1:16" x14ac:dyDescent="0.25">
      <c r="A4" t="str">
        <f>'Paralelo 8'!B12</f>
        <v>0m3.261s</v>
      </c>
      <c r="B4">
        <f t="shared" si="0"/>
        <v>3.2610000000000001</v>
      </c>
      <c r="C4" t="str">
        <f>'Paralelo 8'!E12</f>
        <v>0m3.700s</v>
      </c>
      <c r="D4">
        <f t="shared" si="1"/>
        <v>3.7</v>
      </c>
      <c r="E4" t="str">
        <f>'Paralelo 8'!H12</f>
        <v>0m5.564s</v>
      </c>
      <c r="F4">
        <f t="shared" si="2"/>
        <v>5.5640000000000001</v>
      </c>
      <c r="G4" t="str">
        <f>'Paralelo 8'!K12</f>
        <v>0m7.072s</v>
      </c>
      <c r="H4">
        <f t="shared" si="3"/>
        <v>7.0720000000000001</v>
      </c>
      <c r="I4" t="str">
        <f>'Paralelo 8'!N12</f>
        <v>0m14.640s</v>
      </c>
      <c r="J4">
        <f t="shared" si="4"/>
        <v>14.64</v>
      </c>
      <c r="K4" t="str">
        <f>'Paralelo 8'!Q12</f>
        <v>0m20.172s</v>
      </c>
      <c r="L4">
        <f t="shared" si="5"/>
        <v>20.172000000000001</v>
      </c>
      <c r="M4" t="str">
        <f>'Paralelo 8'!T12</f>
        <v>0m49.768s</v>
      </c>
      <c r="N4">
        <f t="shared" si="6"/>
        <v>49.768000000000001</v>
      </c>
      <c r="O4" t="str">
        <f>'Paralelo 8'!W12</f>
        <v>1m11.548s</v>
      </c>
      <c r="P4">
        <f t="shared" si="7"/>
        <v>71.548000000000002</v>
      </c>
    </row>
    <row r="5" spans="1:16" x14ac:dyDescent="0.25">
      <c r="A5" t="str">
        <f>'Paralelo 8'!B16</f>
        <v>0m3.284s</v>
      </c>
      <c r="B5">
        <f t="shared" si="0"/>
        <v>3.2839999999999998</v>
      </c>
      <c r="C5" t="str">
        <f>'Paralelo 8'!E16</f>
        <v>0m3.692s</v>
      </c>
      <c r="D5">
        <f t="shared" si="1"/>
        <v>3.6920000000000002</v>
      </c>
      <c r="E5" t="str">
        <f>'Paralelo 8'!H16</f>
        <v>0m5.564s</v>
      </c>
      <c r="F5">
        <f t="shared" si="2"/>
        <v>5.5640000000000001</v>
      </c>
      <c r="G5" t="str">
        <f>'Paralelo 8'!K16</f>
        <v>0m7.080s</v>
      </c>
      <c r="H5">
        <f t="shared" si="3"/>
        <v>7.08</v>
      </c>
      <c r="I5" t="str">
        <f>'Paralelo 8'!N16</f>
        <v>0m14.512s</v>
      </c>
      <c r="J5">
        <f t="shared" si="4"/>
        <v>14.512</v>
      </c>
      <c r="K5" t="str">
        <f>'Paralelo 8'!Q16</f>
        <v>0m20.744s</v>
      </c>
      <c r="L5">
        <f t="shared" si="5"/>
        <v>20.744</v>
      </c>
      <c r="M5" t="str">
        <f>'Paralelo 8'!T16</f>
        <v>0m50.495s</v>
      </c>
      <c r="N5">
        <f t="shared" si="6"/>
        <v>50.494999999999997</v>
      </c>
      <c r="O5" t="str">
        <f>'Paralelo 8'!W16</f>
        <v>1m11.311s</v>
      </c>
      <c r="P5">
        <f t="shared" si="7"/>
        <v>71.311000000000007</v>
      </c>
    </row>
    <row r="6" spans="1:16" x14ac:dyDescent="0.25">
      <c r="A6" t="str">
        <f>'Paralelo 8'!B20</f>
        <v>0m3.356s</v>
      </c>
      <c r="B6">
        <f t="shared" si="0"/>
        <v>3.3559999999999999</v>
      </c>
      <c r="C6" t="str">
        <f>'Paralelo 8'!E20</f>
        <v>0m3.695s</v>
      </c>
      <c r="D6">
        <f t="shared" si="1"/>
        <v>3.6949999999999998</v>
      </c>
      <c r="E6" t="str">
        <f>'Paralelo 8'!H20</f>
        <v>0m5.588s</v>
      </c>
      <c r="F6">
        <f t="shared" si="2"/>
        <v>5.5880000000000001</v>
      </c>
      <c r="G6" t="str">
        <f>'Paralelo 8'!K20</f>
        <v>0m7.036s</v>
      </c>
      <c r="H6">
        <f t="shared" si="3"/>
        <v>7.0359999999999996</v>
      </c>
      <c r="I6" t="str">
        <f>'Paralelo 8'!N20</f>
        <v>0m14.568s</v>
      </c>
      <c r="J6">
        <f t="shared" si="4"/>
        <v>14.568</v>
      </c>
      <c r="K6" t="str">
        <f>'Paralelo 8'!Q20</f>
        <v>0m20.264s</v>
      </c>
      <c r="L6">
        <f t="shared" si="5"/>
        <v>20.263999999999999</v>
      </c>
      <c r="M6" t="str">
        <f>'Paralelo 8'!T20</f>
        <v>0m49.903s</v>
      </c>
      <c r="N6">
        <f t="shared" si="6"/>
        <v>49.902999999999999</v>
      </c>
      <c r="O6" t="str">
        <f>'Paralelo 8'!W20</f>
        <v>1m12.173s</v>
      </c>
      <c r="P6">
        <f t="shared" si="7"/>
        <v>72.173000000000002</v>
      </c>
    </row>
    <row r="7" spans="1:16" x14ac:dyDescent="0.25">
      <c r="A7" t="str">
        <f>'Paralelo 8'!B24</f>
        <v>0m3.324s</v>
      </c>
      <c r="B7">
        <f t="shared" si="0"/>
        <v>3.3239999999999998</v>
      </c>
      <c r="C7" t="str">
        <f>'Paralelo 8'!E24</f>
        <v>0m3.684s</v>
      </c>
      <c r="D7">
        <f t="shared" si="1"/>
        <v>3.6840000000000002</v>
      </c>
      <c r="E7" t="str">
        <f>'Paralelo 8'!H24</f>
        <v>0m5.592s</v>
      </c>
      <c r="F7">
        <f t="shared" si="2"/>
        <v>5.5919999999999996</v>
      </c>
      <c r="G7" t="str">
        <f>'Paralelo 8'!K24</f>
        <v>0m7.024s</v>
      </c>
      <c r="H7">
        <f t="shared" si="3"/>
        <v>7.024</v>
      </c>
      <c r="I7" t="str">
        <f>'Paralelo 8'!N24</f>
        <v>0m16.114s</v>
      </c>
      <c r="J7">
        <f t="shared" si="4"/>
        <v>16.114000000000001</v>
      </c>
      <c r="K7" t="str">
        <f>'Paralelo 8'!Q24</f>
        <v>0m20.160s</v>
      </c>
      <c r="L7">
        <f t="shared" si="5"/>
        <v>20.16</v>
      </c>
      <c r="M7" t="str">
        <f>'Paralelo 8'!T24</f>
        <v>0m49.815s</v>
      </c>
      <c r="N7">
        <f t="shared" si="6"/>
        <v>49.814999999999998</v>
      </c>
      <c r="O7" t="str">
        <f>'Paralelo 8'!W24</f>
        <v>1m14.609s</v>
      </c>
      <c r="P7">
        <f t="shared" si="7"/>
        <v>74.608999999999995</v>
      </c>
    </row>
    <row r="8" spans="1:16" x14ac:dyDescent="0.25">
      <c r="A8" t="str">
        <f>'Paralelo 8'!B28</f>
        <v>0m3.288s</v>
      </c>
      <c r="B8">
        <f t="shared" si="0"/>
        <v>3.2879999999999998</v>
      </c>
      <c r="C8" t="str">
        <f>'Paralelo 8'!E28</f>
        <v>0m3.616s</v>
      </c>
      <c r="D8">
        <f t="shared" si="1"/>
        <v>3.6160000000000001</v>
      </c>
      <c r="E8" t="str">
        <f>'Paralelo 8'!H28</f>
        <v>0m5.900s</v>
      </c>
      <c r="F8">
        <f t="shared" si="2"/>
        <v>5.9</v>
      </c>
      <c r="G8" t="str">
        <f>'Paralelo 8'!K28</f>
        <v>0m7.104s</v>
      </c>
      <c r="H8">
        <f t="shared" si="3"/>
        <v>7.1040000000000001</v>
      </c>
      <c r="I8" t="str">
        <f>'Paralelo 8'!N28</f>
        <v>0m14.690s</v>
      </c>
      <c r="J8">
        <f t="shared" si="4"/>
        <v>14.69</v>
      </c>
      <c r="K8" t="str">
        <f>'Paralelo 8'!Q28</f>
        <v>0m20.436s</v>
      </c>
      <c r="L8">
        <f t="shared" si="5"/>
        <v>20.436</v>
      </c>
      <c r="M8" t="str">
        <f>'Paralelo 8'!T28</f>
        <v>0m50.014s</v>
      </c>
      <c r="N8">
        <f t="shared" si="6"/>
        <v>50.014000000000003</v>
      </c>
      <c r="O8" t="str">
        <f>'Paralelo 8'!W28</f>
        <v>1m11.180s</v>
      </c>
      <c r="P8">
        <f t="shared" si="7"/>
        <v>71.180000000000007</v>
      </c>
    </row>
    <row r="9" spans="1:16" x14ac:dyDescent="0.25">
      <c r="A9" t="str">
        <f>'Paralelo 8'!B32</f>
        <v>0m3.296s</v>
      </c>
      <c r="B9">
        <f t="shared" si="0"/>
        <v>3.2959999999999998</v>
      </c>
      <c r="C9" t="str">
        <f>'Paralelo 8'!E32</f>
        <v>0m3.680s</v>
      </c>
      <c r="D9">
        <f t="shared" si="1"/>
        <v>3.68</v>
      </c>
      <c r="E9" t="str">
        <f>'Paralelo 8'!H32</f>
        <v>0m5.567s</v>
      </c>
      <c r="F9">
        <f t="shared" si="2"/>
        <v>5.5670000000000002</v>
      </c>
      <c r="G9" t="str">
        <f>'Paralelo 8'!K32</f>
        <v>0m7.036s</v>
      </c>
      <c r="H9">
        <f t="shared" si="3"/>
        <v>7.0359999999999996</v>
      </c>
      <c r="I9" t="str">
        <f>'Paralelo 8'!N32</f>
        <v>0m14.584s</v>
      </c>
      <c r="J9">
        <f t="shared" si="4"/>
        <v>14.584</v>
      </c>
      <c r="K9" t="str">
        <f>'Paralelo 8'!Q32</f>
        <v>0m20.310s</v>
      </c>
      <c r="L9">
        <f t="shared" si="5"/>
        <v>20.309999999999999</v>
      </c>
      <c r="M9" t="str">
        <f>'Paralelo 8'!T32</f>
        <v>0m50.468s</v>
      </c>
      <c r="N9">
        <f t="shared" si="6"/>
        <v>50.468000000000004</v>
      </c>
      <c r="O9" t="str">
        <f>'Paralelo 8'!W32</f>
        <v>1m12.779s</v>
      </c>
      <c r="P9">
        <f t="shared" si="7"/>
        <v>72.778999999999996</v>
      </c>
    </row>
    <row r="10" spans="1:16" x14ac:dyDescent="0.25">
      <c r="A10" t="str">
        <f>'Paralelo 8'!B36</f>
        <v>0m3.428s</v>
      </c>
      <c r="B10">
        <f t="shared" si="0"/>
        <v>3.4279999999999999</v>
      </c>
      <c r="C10" t="str">
        <f>'Paralelo 8'!E36</f>
        <v>0m3.692s</v>
      </c>
      <c r="D10">
        <f t="shared" si="1"/>
        <v>3.6920000000000002</v>
      </c>
      <c r="E10" t="str">
        <f>'Paralelo 8'!H36</f>
        <v>0m5.476s</v>
      </c>
      <c r="F10">
        <f t="shared" si="2"/>
        <v>5.476</v>
      </c>
      <c r="G10" t="str">
        <f>'Paralelo 8'!K36</f>
        <v>0m6.990s</v>
      </c>
      <c r="H10">
        <f t="shared" si="3"/>
        <v>6.99</v>
      </c>
      <c r="I10" t="str">
        <f>'Paralelo 8'!N36</f>
        <v>0m15.896s</v>
      </c>
      <c r="J10">
        <f t="shared" si="4"/>
        <v>15.896000000000001</v>
      </c>
      <c r="K10" t="str">
        <f>'Paralelo 8'!Q36</f>
        <v>0m20.290s</v>
      </c>
      <c r="L10">
        <f t="shared" si="5"/>
        <v>20.29</v>
      </c>
      <c r="M10" t="str">
        <f>'Paralelo 8'!T36</f>
        <v>0m49.904s</v>
      </c>
      <c r="N10">
        <f t="shared" si="6"/>
        <v>49.904000000000003</v>
      </c>
      <c r="O10" t="str">
        <f>'Paralelo 8'!W36</f>
        <v>1m11.400s</v>
      </c>
      <c r="P10">
        <f t="shared" si="7"/>
        <v>71.400000000000006</v>
      </c>
    </row>
    <row r="11" spans="1:16" x14ac:dyDescent="0.25">
      <c r="A11" t="str">
        <f>'Paralelo 8'!B40</f>
        <v>0m3.300s</v>
      </c>
      <c r="B11">
        <f t="shared" si="0"/>
        <v>3.3</v>
      </c>
      <c r="C11" t="str">
        <f>'Paralelo 8'!E40</f>
        <v>0m3.732s</v>
      </c>
      <c r="D11">
        <f t="shared" si="1"/>
        <v>3.7320000000000002</v>
      </c>
      <c r="E11" t="str">
        <f>'Paralelo 8'!H40</f>
        <v>0m5.479s</v>
      </c>
      <c r="F11">
        <f t="shared" si="2"/>
        <v>5.4790000000000001</v>
      </c>
      <c r="G11" t="str">
        <f>'Paralelo 8'!K40</f>
        <v>0m7.498s</v>
      </c>
      <c r="H11">
        <f t="shared" si="3"/>
        <v>7.4980000000000002</v>
      </c>
      <c r="I11" t="str">
        <f>'Paralelo 8'!N40</f>
        <v>0m14.684s</v>
      </c>
      <c r="J11">
        <f t="shared" si="4"/>
        <v>14.683999999999999</v>
      </c>
      <c r="K11" t="str">
        <f>'Paralelo 8'!Q40</f>
        <v>0m20.432s</v>
      </c>
      <c r="L11">
        <f t="shared" si="5"/>
        <v>20.431999999999999</v>
      </c>
      <c r="M11" t="str">
        <f>'Paralelo 8'!T40</f>
        <v>0m50.436s</v>
      </c>
      <c r="N11">
        <f t="shared" si="6"/>
        <v>50.436</v>
      </c>
      <c r="O11" t="str">
        <f>'Paralelo 8'!W40</f>
        <v>1m13.284s</v>
      </c>
      <c r="P11">
        <f t="shared" si="7"/>
        <v>73.284000000000006</v>
      </c>
    </row>
    <row r="14" spans="1:16" x14ac:dyDescent="0.25">
      <c r="A14" t="s">
        <v>165</v>
      </c>
      <c r="B14">
        <f>AVERAGE(B2:B11)</f>
        <v>3.3130999999999995</v>
      </c>
      <c r="D14">
        <f>AVERAGE(D2:D11)</f>
        <v>3.6818</v>
      </c>
      <c r="F14">
        <f>AVERAGE(F2:F11)</f>
        <v>5.6</v>
      </c>
      <c r="H14">
        <f>AVERAGE(H2:H11)</f>
        <v>7.1101000000000001</v>
      </c>
      <c r="J14">
        <f>AVERAGE(J2:J11)</f>
        <v>14.923400000000001</v>
      </c>
      <c r="L14">
        <f>AVERAGE(L2:L11)</f>
        <v>20.455599999999997</v>
      </c>
      <c r="N14">
        <f>AVERAGE(N2:N11)</f>
        <v>50.0959</v>
      </c>
      <c r="P14">
        <f>AVERAGE(P2:P11)</f>
        <v>72.153599999999997</v>
      </c>
    </row>
    <row r="15" spans="1:16" x14ac:dyDescent="0.25">
      <c r="A15" t="s">
        <v>166</v>
      </c>
      <c r="B15">
        <f>STDEVP(B2:B11)</f>
        <v>5.3895176036450616E-2</v>
      </c>
      <c r="D15">
        <f>STDEVP(D2:D11)</f>
        <v>2.8749956521706282E-2</v>
      </c>
      <c r="F15">
        <f>STDEVP(F2:F11)</f>
        <v>0.11305485394267695</v>
      </c>
      <c r="H15">
        <f>STDEVP(H2:H11)</f>
        <v>0.15554963837952179</v>
      </c>
      <c r="J15">
        <f>STDEVP(J2:J11)</f>
        <v>0.54891095817081326</v>
      </c>
      <c r="L15">
        <f>STDEVP(L2:L11)</f>
        <v>0.37836152024221548</v>
      </c>
      <c r="N15">
        <f>STDEVP(N2:N11)</f>
        <v>0.27086950732779091</v>
      </c>
      <c r="P15">
        <f>STDEVP(P2:P11)</f>
        <v>1.0418615263075961</v>
      </c>
    </row>
    <row r="17" spans="1:19" x14ac:dyDescent="0.25">
      <c r="A17" t="s">
        <v>167</v>
      </c>
      <c r="B17">
        <f>SUM(B2:B11)</f>
        <v>33.130999999999993</v>
      </c>
      <c r="D17">
        <f>SUM(D2:D11)</f>
        <v>36.817999999999998</v>
      </c>
      <c r="F17">
        <f>SUM(F2:F11)</f>
        <v>56</v>
      </c>
      <c r="H17">
        <f>SUM(H2:H11)</f>
        <v>71.100999999999999</v>
      </c>
      <c r="J17">
        <f>SUM(J2:J11)</f>
        <v>149.23400000000001</v>
      </c>
      <c r="L17">
        <f>SUM(L2:L11)</f>
        <v>204.55599999999998</v>
      </c>
      <c r="N17">
        <f>SUM(N2:N11)</f>
        <v>500.959</v>
      </c>
      <c r="P17">
        <f>SUM(P2:P11)</f>
        <v>721.53599999999994</v>
      </c>
      <c r="R17">
        <f>SUM(B17:P17)</f>
        <v>1773.335</v>
      </c>
    </row>
    <row r="19" spans="1:19" x14ac:dyDescent="0.25">
      <c r="R19">
        <f>_xlfn.FLOOR.MATH( R17/60)</f>
        <v>29</v>
      </c>
      <c r="S19">
        <f>R17-R19*60</f>
        <v>33.335000000000036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E1" workbookViewId="0">
      <selection activeCell="S4" sqref="S4:T42"/>
    </sheetView>
  </sheetViews>
  <sheetFormatPr defaultRowHeight="15" x14ac:dyDescent="0.25"/>
  <sheetData>
    <row r="2" spans="1:23" x14ac:dyDescent="0.25">
      <c r="A2" t="s">
        <v>28</v>
      </c>
      <c r="D2" t="s">
        <v>29</v>
      </c>
      <c r="G2" t="s">
        <v>52</v>
      </c>
      <c r="J2" t="s">
        <v>53</v>
      </c>
      <c r="M2" t="s">
        <v>54</v>
      </c>
      <c r="P2" t="s">
        <v>55</v>
      </c>
      <c r="S2" t="s">
        <v>56</v>
      </c>
      <c r="V2" t="s">
        <v>57</v>
      </c>
    </row>
    <row r="4" spans="1:23" x14ac:dyDescent="0.25">
      <c r="A4" t="s">
        <v>0</v>
      </c>
      <c r="B4" t="s">
        <v>228</v>
      </c>
      <c r="D4" t="s">
        <v>0</v>
      </c>
      <c r="E4" t="s">
        <v>257</v>
      </c>
      <c r="G4" t="s">
        <v>0</v>
      </c>
      <c r="H4" t="s">
        <v>312</v>
      </c>
      <c r="J4" t="s">
        <v>0</v>
      </c>
      <c r="K4" t="s">
        <v>313</v>
      </c>
      <c r="M4" t="s">
        <v>0</v>
      </c>
      <c r="N4" t="s">
        <v>340</v>
      </c>
      <c r="P4" t="s">
        <v>0</v>
      </c>
      <c r="Q4" t="s">
        <v>369</v>
      </c>
      <c r="S4" t="s">
        <v>0</v>
      </c>
      <c r="T4" t="s">
        <v>428</v>
      </c>
      <c r="V4" t="s">
        <v>0</v>
      </c>
      <c r="W4" t="s">
        <v>398</v>
      </c>
    </row>
    <row r="5" spans="1:23" x14ac:dyDescent="0.25">
      <c r="A5" t="s">
        <v>2</v>
      </c>
      <c r="B5" t="s">
        <v>229</v>
      </c>
      <c r="D5" t="s">
        <v>2</v>
      </c>
      <c r="E5" t="s">
        <v>258</v>
      </c>
      <c r="G5" t="s">
        <v>2</v>
      </c>
      <c r="H5" t="s">
        <v>286</v>
      </c>
      <c r="J5" t="s">
        <v>2</v>
      </c>
      <c r="K5" t="s">
        <v>314</v>
      </c>
      <c r="M5" t="s">
        <v>2</v>
      </c>
      <c r="N5" t="s">
        <v>341</v>
      </c>
      <c r="P5" t="s">
        <v>2</v>
      </c>
      <c r="Q5" t="s">
        <v>370</v>
      </c>
      <c r="S5" t="s">
        <v>2</v>
      </c>
      <c r="T5" t="s">
        <v>429</v>
      </c>
      <c r="V5" t="s">
        <v>2</v>
      </c>
      <c r="W5" t="s">
        <v>399</v>
      </c>
    </row>
    <row r="6" spans="1:23" x14ac:dyDescent="0.25">
      <c r="A6" t="s">
        <v>4</v>
      </c>
      <c r="B6" t="s">
        <v>230</v>
      </c>
      <c r="D6" t="s">
        <v>4</v>
      </c>
      <c r="E6" t="s">
        <v>259</v>
      </c>
      <c r="G6" t="s">
        <v>4</v>
      </c>
      <c r="H6" t="s">
        <v>287</v>
      </c>
      <c r="J6" t="s">
        <v>4</v>
      </c>
      <c r="K6" t="s">
        <v>315</v>
      </c>
      <c r="M6" t="s">
        <v>4</v>
      </c>
      <c r="N6" t="s">
        <v>342</v>
      </c>
      <c r="P6" t="s">
        <v>4</v>
      </c>
      <c r="Q6" t="s">
        <v>371</v>
      </c>
      <c r="S6" t="s">
        <v>4</v>
      </c>
      <c r="T6" t="s">
        <v>430</v>
      </c>
      <c r="V6" t="s">
        <v>4</v>
      </c>
      <c r="W6" t="s">
        <v>400</v>
      </c>
    </row>
    <row r="8" spans="1:23" x14ac:dyDescent="0.25">
      <c r="A8" t="s">
        <v>0</v>
      </c>
      <c r="B8" t="s">
        <v>231</v>
      </c>
      <c r="D8" t="s">
        <v>0</v>
      </c>
      <c r="E8" t="s">
        <v>260</v>
      </c>
      <c r="G8" t="s">
        <v>0</v>
      </c>
      <c r="H8" t="s">
        <v>288</v>
      </c>
      <c r="J8" t="s">
        <v>0</v>
      </c>
      <c r="K8" t="s">
        <v>316</v>
      </c>
      <c r="M8" t="s">
        <v>0</v>
      </c>
      <c r="N8" t="s">
        <v>343</v>
      </c>
      <c r="P8" t="s">
        <v>0</v>
      </c>
      <c r="Q8" t="s">
        <v>372</v>
      </c>
      <c r="S8" t="s">
        <v>0</v>
      </c>
      <c r="T8" t="s">
        <v>431</v>
      </c>
      <c r="V8" t="s">
        <v>0</v>
      </c>
      <c r="W8" t="s">
        <v>401</v>
      </c>
    </row>
    <row r="9" spans="1:23" x14ac:dyDescent="0.25">
      <c r="A9" t="s">
        <v>2</v>
      </c>
      <c r="B9" t="s">
        <v>232</v>
      </c>
      <c r="D9" t="s">
        <v>2</v>
      </c>
      <c r="E9" t="s">
        <v>261</v>
      </c>
      <c r="G9" t="s">
        <v>2</v>
      </c>
      <c r="H9" t="s">
        <v>289</v>
      </c>
      <c r="J9" t="s">
        <v>2</v>
      </c>
      <c r="K9" t="s">
        <v>317</v>
      </c>
      <c r="M9" t="s">
        <v>2</v>
      </c>
      <c r="N9" t="s">
        <v>344</v>
      </c>
      <c r="P9" t="s">
        <v>2</v>
      </c>
      <c r="Q9" t="s">
        <v>373</v>
      </c>
      <c r="S9" t="s">
        <v>2</v>
      </c>
      <c r="T9" t="s">
        <v>432</v>
      </c>
      <c r="V9" t="s">
        <v>2</v>
      </c>
      <c r="W9" t="s">
        <v>402</v>
      </c>
    </row>
    <row r="10" spans="1:23" x14ac:dyDescent="0.25">
      <c r="A10" t="s">
        <v>4</v>
      </c>
      <c r="B10" t="s">
        <v>233</v>
      </c>
      <c r="D10" t="s">
        <v>4</v>
      </c>
      <c r="E10" t="s">
        <v>262</v>
      </c>
      <c r="G10" t="s">
        <v>4</v>
      </c>
      <c r="H10" t="s">
        <v>290</v>
      </c>
      <c r="J10" t="s">
        <v>4</v>
      </c>
      <c r="K10" t="s">
        <v>318</v>
      </c>
      <c r="M10" t="s">
        <v>4</v>
      </c>
      <c r="N10" t="s">
        <v>345</v>
      </c>
      <c r="P10" t="s">
        <v>4</v>
      </c>
      <c r="Q10" t="s">
        <v>374</v>
      </c>
      <c r="S10" t="s">
        <v>4</v>
      </c>
      <c r="T10" t="s">
        <v>433</v>
      </c>
      <c r="V10" t="s">
        <v>4</v>
      </c>
      <c r="W10" t="s">
        <v>403</v>
      </c>
    </row>
    <row r="12" spans="1:23" x14ac:dyDescent="0.25">
      <c r="A12" t="s">
        <v>0</v>
      </c>
      <c r="B12" t="s">
        <v>234</v>
      </c>
      <c r="D12" t="s">
        <v>0</v>
      </c>
      <c r="E12" t="s">
        <v>263</v>
      </c>
      <c r="G12" t="s">
        <v>0</v>
      </c>
      <c r="H12" t="s">
        <v>291</v>
      </c>
      <c r="J12" t="s">
        <v>0</v>
      </c>
      <c r="K12" t="s">
        <v>319</v>
      </c>
      <c r="M12" t="s">
        <v>0</v>
      </c>
      <c r="N12" t="s">
        <v>346</v>
      </c>
      <c r="P12" t="s">
        <v>0</v>
      </c>
      <c r="Q12" t="s">
        <v>375</v>
      </c>
      <c r="S12" t="s">
        <v>0</v>
      </c>
      <c r="T12" t="s">
        <v>434</v>
      </c>
      <c r="V12" t="s">
        <v>0</v>
      </c>
      <c r="W12" t="s">
        <v>404</v>
      </c>
    </row>
    <row r="13" spans="1:23" x14ac:dyDescent="0.25">
      <c r="A13" t="s">
        <v>2</v>
      </c>
      <c r="B13" t="s">
        <v>235</v>
      </c>
      <c r="D13" t="s">
        <v>2</v>
      </c>
      <c r="E13" t="s">
        <v>264</v>
      </c>
      <c r="G13" t="s">
        <v>2</v>
      </c>
      <c r="H13" t="s">
        <v>292</v>
      </c>
      <c r="J13" t="s">
        <v>2</v>
      </c>
      <c r="K13" t="s">
        <v>320</v>
      </c>
      <c r="M13" t="s">
        <v>2</v>
      </c>
      <c r="N13" t="s">
        <v>347</v>
      </c>
      <c r="P13" t="s">
        <v>2</v>
      </c>
      <c r="Q13" t="s">
        <v>376</v>
      </c>
      <c r="S13" t="s">
        <v>2</v>
      </c>
      <c r="T13" t="s">
        <v>435</v>
      </c>
      <c r="V13" t="s">
        <v>2</v>
      </c>
      <c r="W13" t="s">
        <v>405</v>
      </c>
    </row>
    <row r="14" spans="1:23" x14ac:dyDescent="0.25">
      <c r="A14" t="s">
        <v>4</v>
      </c>
      <c r="B14" t="s">
        <v>236</v>
      </c>
      <c r="D14" t="s">
        <v>4</v>
      </c>
      <c r="E14" t="s">
        <v>265</v>
      </c>
      <c r="G14" t="s">
        <v>4</v>
      </c>
      <c r="H14" t="s">
        <v>293</v>
      </c>
      <c r="J14" t="s">
        <v>4</v>
      </c>
      <c r="K14" t="s">
        <v>321</v>
      </c>
      <c r="M14" t="s">
        <v>4</v>
      </c>
      <c r="N14" t="s">
        <v>348</v>
      </c>
      <c r="P14" t="s">
        <v>4</v>
      </c>
      <c r="Q14" t="s">
        <v>377</v>
      </c>
      <c r="S14" t="s">
        <v>4</v>
      </c>
      <c r="T14" t="s">
        <v>436</v>
      </c>
      <c r="V14" t="s">
        <v>4</v>
      </c>
      <c r="W14" t="s">
        <v>406</v>
      </c>
    </row>
    <row r="16" spans="1:23" x14ac:dyDescent="0.25">
      <c r="A16" t="s">
        <v>0</v>
      </c>
      <c r="B16" t="s">
        <v>237</v>
      </c>
      <c r="D16" t="s">
        <v>0</v>
      </c>
      <c r="E16" t="s">
        <v>266</v>
      </c>
      <c r="G16" t="s">
        <v>0</v>
      </c>
      <c r="H16" t="s">
        <v>294</v>
      </c>
      <c r="J16" t="s">
        <v>0</v>
      </c>
      <c r="K16" t="s">
        <v>322</v>
      </c>
      <c r="M16" t="s">
        <v>0</v>
      </c>
      <c r="N16" t="s">
        <v>349</v>
      </c>
      <c r="P16" t="s">
        <v>0</v>
      </c>
      <c r="Q16" t="s">
        <v>378</v>
      </c>
      <c r="S16" t="s">
        <v>0</v>
      </c>
      <c r="T16" t="s">
        <v>437</v>
      </c>
      <c r="V16" t="s">
        <v>0</v>
      </c>
      <c r="W16" t="s">
        <v>407</v>
      </c>
    </row>
    <row r="17" spans="1:23" x14ac:dyDescent="0.25">
      <c r="A17" t="s">
        <v>2</v>
      </c>
      <c r="B17" t="s">
        <v>238</v>
      </c>
      <c r="D17" t="s">
        <v>2</v>
      </c>
      <c r="E17" t="s">
        <v>267</v>
      </c>
      <c r="G17" t="s">
        <v>2</v>
      </c>
      <c r="H17" t="s">
        <v>295</v>
      </c>
      <c r="J17" t="s">
        <v>2</v>
      </c>
      <c r="K17" t="s">
        <v>323</v>
      </c>
      <c r="M17" t="s">
        <v>2</v>
      </c>
      <c r="N17" t="s">
        <v>350</v>
      </c>
      <c r="P17" t="s">
        <v>2</v>
      </c>
      <c r="Q17" t="s">
        <v>379</v>
      </c>
      <c r="S17" t="s">
        <v>2</v>
      </c>
      <c r="T17" t="s">
        <v>438</v>
      </c>
      <c r="V17" t="s">
        <v>2</v>
      </c>
      <c r="W17" t="s">
        <v>408</v>
      </c>
    </row>
    <row r="18" spans="1:23" x14ac:dyDescent="0.25">
      <c r="A18" t="s">
        <v>4</v>
      </c>
      <c r="B18" t="s">
        <v>239</v>
      </c>
      <c r="D18" t="s">
        <v>4</v>
      </c>
      <c r="E18" t="s">
        <v>268</v>
      </c>
      <c r="G18" t="s">
        <v>4</v>
      </c>
      <c r="H18" t="s">
        <v>296</v>
      </c>
      <c r="J18" t="s">
        <v>4</v>
      </c>
      <c r="K18" t="s">
        <v>324</v>
      </c>
      <c r="M18" t="s">
        <v>4</v>
      </c>
      <c r="N18" t="s">
        <v>351</v>
      </c>
      <c r="P18" t="s">
        <v>4</v>
      </c>
      <c r="Q18" t="s">
        <v>380</v>
      </c>
      <c r="S18" t="s">
        <v>4</v>
      </c>
      <c r="T18" t="s">
        <v>439</v>
      </c>
      <c r="V18" t="s">
        <v>4</v>
      </c>
      <c r="W18" t="s">
        <v>409</v>
      </c>
    </row>
    <row r="20" spans="1:23" x14ac:dyDescent="0.25">
      <c r="A20" t="s">
        <v>0</v>
      </c>
      <c r="B20" t="s">
        <v>240</v>
      </c>
      <c r="D20" t="s">
        <v>0</v>
      </c>
      <c r="E20" t="s">
        <v>269</v>
      </c>
      <c r="G20" t="s">
        <v>0</v>
      </c>
      <c r="H20" t="s">
        <v>297</v>
      </c>
      <c r="J20" t="s">
        <v>0</v>
      </c>
      <c r="K20" t="s">
        <v>325</v>
      </c>
      <c r="M20" t="s">
        <v>0</v>
      </c>
      <c r="N20" t="s">
        <v>352</v>
      </c>
      <c r="P20" t="s">
        <v>0</v>
      </c>
      <c r="Q20" t="s">
        <v>381</v>
      </c>
      <c r="S20" t="s">
        <v>0</v>
      </c>
      <c r="T20" t="s">
        <v>440</v>
      </c>
      <c r="V20" t="s">
        <v>0</v>
      </c>
      <c r="W20" t="s">
        <v>410</v>
      </c>
    </row>
    <row r="21" spans="1:23" x14ac:dyDescent="0.25">
      <c r="A21" t="s">
        <v>2</v>
      </c>
      <c r="B21" t="s">
        <v>241</v>
      </c>
      <c r="D21" t="s">
        <v>2</v>
      </c>
      <c r="E21" t="s">
        <v>270</v>
      </c>
      <c r="G21" t="s">
        <v>2</v>
      </c>
      <c r="H21" t="s">
        <v>298</v>
      </c>
      <c r="J21" t="s">
        <v>2</v>
      </c>
      <c r="K21" t="s">
        <v>326</v>
      </c>
      <c r="M21" t="s">
        <v>2</v>
      </c>
      <c r="N21" t="s">
        <v>353</v>
      </c>
      <c r="P21" t="s">
        <v>2</v>
      </c>
      <c r="Q21" t="s">
        <v>382</v>
      </c>
      <c r="S21" t="s">
        <v>2</v>
      </c>
      <c r="T21" t="s">
        <v>441</v>
      </c>
      <c r="V21" t="s">
        <v>2</v>
      </c>
      <c r="W21" t="s">
        <v>411</v>
      </c>
    </row>
    <row r="22" spans="1:23" x14ac:dyDescent="0.25">
      <c r="A22" t="s">
        <v>4</v>
      </c>
      <c r="B22" t="s">
        <v>242</v>
      </c>
      <c r="D22" t="s">
        <v>4</v>
      </c>
      <c r="E22" t="s">
        <v>271</v>
      </c>
      <c r="G22" t="s">
        <v>4</v>
      </c>
      <c r="H22" t="s">
        <v>299</v>
      </c>
      <c r="J22" t="s">
        <v>4</v>
      </c>
      <c r="K22" t="s">
        <v>327</v>
      </c>
      <c r="M22" t="s">
        <v>4</v>
      </c>
      <c r="N22" t="s">
        <v>354</v>
      </c>
      <c r="P22" t="s">
        <v>4</v>
      </c>
      <c r="Q22" t="s">
        <v>383</v>
      </c>
      <c r="S22" t="s">
        <v>4</v>
      </c>
      <c r="T22" t="s">
        <v>442</v>
      </c>
      <c r="V22" t="s">
        <v>4</v>
      </c>
      <c r="W22" t="s">
        <v>412</v>
      </c>
    </row>
    <row r="24" spans="1:23" x14ac:dyDescent="0.25">
      <c r="A24" t="s">
        <v>0</v>
      </c>
      <c r="B24" t="s">
        <v>243</v>
      </c>
      <c r="D24" t="s">
        <v>0</v>
      </c>
      <c r="E24" t="s">
        <v>272</v>
      </c>
      <c r="G24" t="s">
        <v>0</v>
      </c>
      <c r="H24" t="s">
        <v>288</v>
      </c>
      <c r="J24" t="s">
        <v>0</v>
      </c>
      <c r="K24" t="s">
        <v>328</v>
      </c>
      <c r="M24" t="s">
        <v>0</v>
      </c>
      <c r="N24" t="s">
        <v>355</v>
      </c>
      <c r="P24" t="s">
        <v>0</v>
      </c>
      <c r="Q24" t="s">
        <v>384</v>
      </c>
      <c r="S24" t="s">
        <v>0</v>
      </c>
      <c r="T24" t="s">
        <v>443</v>
      </c>
      <c r="V24" t="s">
        <v>0</v>
      </c>
      <c r="W24" t="s">
        <v>413</v>
      </c>
    </row>
    <row r="25" spans="1:23" x14ac:dyDescent="0.25">
      <c r="A25" t="s">
        <v>2</v>
      </c>
      <c r="B25" t="s">
        <v>244</v>
      </c>
      <c r="D25" t="s">
        <v>2</v>
      </c>
      <c r="E25" t="s">
        <v>273</v>
      </c>
      <c r="G25" t="s">
        <v>2</v>
      </c>
      <c r="H25" t="s">
        <v>300</v>
      </c>
      <c r="J25" t="s">
        <v>2</v>
      </c>
      <c r="K25" t="s">
        <v>329</v>
      </c>
      <c r="M25" t="s">
        <v>2</v>
      </c>
      <c r="N25" t="s">
        <v>356</v>
      </c>
      <c r="P25" t="s">
        <v>2</v>
      </c>
      <c r="Q25" t="s">
        <v>385</v>
      </c>
      <c r="S25" t="s">
        <v>2</v>
      </c>
      <c r="T25" t="s">
        <v>444</v>
      </c>
      <c r="V25" t="s">
        <v>2</v>
      </c>
      <c r="W25" t="s">
        <v>414</v>
      </c>
    </row>
    <row r="26" spans="1:23" x14ac:dyDescent="0.25">
      <c r="A26" t="s">
        <v>4</v>
      </c>
      <c r="B26" t="s">
        <v>245</v>
      </c>
      <c r="D26" t="s">
        <v>4</v>
      </c>
      <c r="E26" t="s">
        <v>274</v>
      </c>
      <c r="G26" t="s">
        <v>4</v>
      </c>
      <c r="H26" t="s">
        <v>301</v>
      </c>
      <c r="J26" t="s">
        <v>4</v>
      </c>
      <c r="K26" t="s">
        <v>330</v>
      </c>
      <c r="M26" t="s">
        <v>4</v>
      </c>
      <c r="N26" t="s">
        <v>357</v>
      </c>
      <c r="P26" t="s">
        <v>4</v>
      </c>
      <c r="Q26" t="s">
        <v>386</v>
      </c>
      <c r="S26" t="s">
        <v>4</v>
      </c>
      <c r="T26" t="s">
        <v>445</v>
      </c>
      <c r="V26" t="s">
        <v>4</v>
      </c>
      <c r="W26" t="s">
        <v>415</v>
      </c>
    </row>
    <row r="28" spans="1:23" x14ac:dyDescent="0.25">
      <c r="A28" t="s">
        <v>0</v>
      </c>
      <c r="B28" t="s">
        <v>246</v>
      </c>
      <c r="D28" t="s">
        <v>0</v>
      </c>
      <c r="E28" t="s">
        <v>275</v>
      </c>
      <c r="G28" t="s">
        <v>0</v>
      </c>
      <c r="H28" t="s">
        <v>302</v>
      </c>
      <c r="J28" t="s">
        <v>0</v>
      </c>
      <c r="K28" t="s">
        <v>316</v>
      </c>
      <c r="M28" t="s">
        <v>0</v>
      </c>
      <c r="N28" t="s">
        <v>358</v>
      </c>
      <c r="P28" t="s">
        <v>0</v>
      </c>
      <c r="Q28" t="s">
        <v>387</v>
      </c>
      <c r="S28" t="s">
        <v>0</v>
      </c>
      <c r="T28" t="s">
        <v>446</v>
      </c>
      <c r="V28" t="s">
        <v>0</v>
      </c>
      <c r="W28" t="s">
        <v>416</v>
      </c>
    </row>
    <row r="29" spans="1:23" x14ac:dyDescent="0.25">
      <c r="A29" t="s">
        <v>2</v>
      </c>
      <c r="B29" t="s">
        <v>244</v>
      </c>
      <c r="D29" t="s">
        <v>2</v>
      </c>
      <c r="E29" t="s">
        <v>276</v>
      </c>
      <c r="G29" t="s">
        <v>2</v>
      </c>
      <c r="H29" t="s">
        <v>303</v>
      </c>
      <c r="J29" t="s">
        <v>2</v>
      </c>
      <c r="K29" t="s">
        <v>331</v>
      </c>
      <c r="M29" t="s">
        <v>2</v>
      </c>
      <c r="N29" t="s">
        <v>359</v>
      </c>
      <c r="P29" t="s">
        <v>2</v>
      </c>
      <c r="Q29" t="s">
        <v>388</v>
      </c>
      <c r="S29" t="s">
        <v>2</v>
      </c>
      <c r="T29" t="s">
        <v>447</v>
      </c>
      <c r="V29" t="s">
        <v>2</v>
      </c>
      <c r="W29" t="s">
        <v>417</v>
      </c>
    </row>
    <row r="30" spans="1:23" x14ac:dyDescent="0.25">
      <c r="A30" t="s">
        <v>4</v>
      </c>
      <c r="B30" t="s">
        <v>247</v>
      </c>
      <c r="D30" t="s">
        <v>4</v>
      </c>
      <c r="E30" t="s">
        <v>277</v>
      </c>
      <c r="G30" t="s">
        <v>4</v>
      </c>
      <c r="H30" t="s">
        <v>304</v>
      </c>
      <c r="J30" t="s">
        <v>4</v>
      </c>
      <c r="K30" t="s">
        <v>332</v>
      </c>
      <c r="M30" t="s">
        <v>4</v>
      </c>
      <c r="N30" t="s">
        <v>360</v>
      </c>
      <c r="P30" t="s">
        <v>4</v>
      </c>
      <c r="Q30" t="s">
        <v>389</v>
      </c>
      <c r="S30" t="s">
        <v>4</v>
      </c>
      <c r="T30" t="s">
        <v>448</v>
      </c>
      <c r="V30" t="s">
        <v>4</v>
      </c>
      <c r="W30" t="s">
        <v>418</v>
      </c>
    </row>
    <row r="32" spans="1:23" x14ac:dyDescent="0.25">
      <c r="A32" t="s">
        <v>0</v>
      </c>
      <c r="B32" t="s">
        <v>248</v>
      </c>
      <c r="D32" t="s">
        <v>0</v>
      </c>
      <c r="E32" t="s">
        <v>278</v>
      </c>
      <c r="G32" t="s">
        <v>0</v>
      </c>
      <c r="H32" t="s">
        <v>288</v>
      </c>
      <c r="J32" t="s">
        <v>0</v>
      </c>
      <c r="K32" t="s">
        <v>333</v>
      </c>
      <c r="M32" t="s">
        <v>0</v>
      </c>
      <c r="N32" t="s">
        <v>361</v>
      </c>
      <c r="P32" t="s">
        <v>0</v>
      </c>
      <c r="Q32" t="s">
        <v>390</v>
      </c>
      <c r="S32" t="s">
        <v>0</v>
      </c>
      <c r="T32" t="s">
        <v>449</v>
      </c>
      <c r="V32" t="s">
        <v>0</v>
      </c>
      <c r="W32" t="s">
        <v>419</v>
      </c>
    </row>
    <row r="33" spans="1:23" x14ac:dyDescent="0.25">
      <c r="A33" t="s">
        <v>2</v>
      </c>
      <c r="B33" t="s">
        <v>249</v>
      </c>
      <c r="D33" t="s">
        <v>2</v>
      </c>
      <c r="E33" t="s">
        <v>279</v>
      </c>
      <c r="G33" t="s">
        <v>2</v>
      </c>
      <c r="H33" t="s">
        <v>292</v>
      </c>
      <c r="J33" t="s">
        <v>2</v>
      </c>
      <c r="K33" t="s">
        <v>334</v>
      </c>
      <c r="M33" t="s">
        <v>2</v>
      </c>
      <c r="N33" t="s">
        <v>362</v>
      </c>
      <c r="P33" t="s">
        <v>2</v>
      </c>
      <c r="Q33" t="s">
        <v>391</v>
      </c>
      <c r="S33" t="s">
        <v>2</v>
      </c>
      <c r="T33" t="s">
        <v>450</v>
      </c>
      <c r="V33" t="s">
        <v>2</v>
      </c>
      <c r="W33" t="s">
        <v>420</v>
      </c>
    </row>
    <row r="34" spans="1:23" x14ac:dyDescent="0.25">
      <c r="A34" t="s">
        <v>4</v>
      </c>
      <c r="B34" t="s">
        <v>250</v>
      </c>
      <c r="D34" t="s">
        <v>4</v>
      </c>
      <c r="E34" t="s">
        <v>280</v>
      </c>
      <c r="G34" t="s">
        <v>4</v>
      </c>
      <c r="H34" t="s">
        <v>305</v>
      </c>
      <c r="J34" t="s">
        <v>4</v>
      </c>
      <c r="K34" t="s">
        <v>43</v>
      </c>
      <c r="M34" t="s">
        <v>4</v>
      </c>
      <c r="N34" t="s">
        <v>363</v>
      </c>
      <c r="P34" t="s">
        <v>4</v>
      </c>
      <c r="Q34" t="s">
        <v>392</v>
      </c>
      <c r="S34" t="s">
        <v>4</v>
      </c>
      <c r="T34" t="s">
        <v>451</v>
      </c>
      <c r="V34" t="s">
        <v>4</v>
      </c>
      <c r="W34" t="s">
        <v>421</v>
      </c>
    </row>
    <row r="36" spans="1:23" x14ac:dyDescent="0.25">
      <c r="A36" t="s">
        <v>0</v>
      </c>
      <c r="B36" t="s">
        <v>251</v>
      </c>
      <c r="D36" t="s">
        <v>0</v>
      </c>
      <c r="E36" t="s">
        <v>269</v>
      </c>
      <c r="G36" t="s">
        <v>0</v>
      </c>
      <c r="H36" t="s">
        <v>306</v>
      </c>
      <c r="J36" t="s">
        <v>0</v>
      </c>
      <c r="K36" t="s">
        <v>333</v>
      </c>
      <c r="M36" t="s">
        <v>0</v>
      </c>
      <c r="N36" t="s">
        <v>364</v>
      </c>
      <c r="P36" t="s">
        <v>0</v>
      </c>
      <c r="Q36" t="s">
        <v>393</v>
      </c>
      <c r="S36" t="s">
        <v>0</v>
      </c>
      <c r="T36" t="s">
        <v>452</v>
      </c>
      <c r="V36" t="s">
        <v>0</v>
      </c>
      <c r="W36" t="s">
        <v>422</v>
      </c>
    </row>
    <row r="37" spans="1:23" x14ac:dyDescent="0.25">
      <c r="A37" t="s">
        <v>2</v>
      </c>
      <c r="B37" t="s">
        <v>252</v>
      </c>
      <c r="D37" t="s">
        <v>2</v>
      </c>
      <c r="E37" t="s">
        <v>281</v>
      </c>
      <c r="G37" t="s">
        <v>2</v>
      </c>
      <c r="H37" t="s">
        <v>307</v>
      </c>
      <c r="J37" t="s">
        <v>2</v>
      </c>
      <c r="K37" t="s">
        <v>335</v>
      </c>
      <c r="M37" t="s">
        <v>2</v>
      </c>
      <c r="N37" t="s">
        <v>365</v>
      </c>
      <c r="P37" t="s">
        <v>2</v>
      </c>
      <c r="Q37" t="s">
        <v>394</v>
      </c>
      <c r="S37" t="s">
        <v>2</v>
      </c>
      <c r="T37" t="s">
        <v>453</v>
      </c>
      <c r="V37" t="s">
        <v>2</v>
      </c>
      <c r="W37" t="s">
        <v>423</v>
      </c>
    </row>
    <row r="38" spans="1:23" x14ac:dyDescent="0.25">
      <c r="A38" t="s">
        <v>4</v>
      </c>
      <c r="B38" t="s">
        <v>253</v>
      </c>
      <c r="D38" t="s">
        <v>4</v>
      </c>
      <c r="E38" t="s">
        <v>282</v>
      </c>
      <c r="G38" t="s">
        <v>4</v>
      </c>
      <c r="H38" t="s">
        <v>308</v>
      </c>
      <c r="J38" t="s">
        <v>4</v>
      </c>
      <c r="K38" t="s">
        <v>336</v>
      </c>
      <c r="M38" t="s">
        <v>4</v>
      </c>
      <c r="N38" t="s">
        <v>366</v>
      </c>
      <c r="P38" t="s">
        <v>4</v>
      </c>
      <c r="Q38" t="s">
        <v>395</v>
      </c>
      <c r="S38" t="s">
        <v>4</v>
      </c>
      <c r="T38" t="s">
        <v>454</v>
      </c>
      <c r="V38" t="s">
        <v>4</v>
      </c>
      <c r="W38" t="s">
        <v>424</v>
      </c>
    </row>
    <row r="40" spans="1:23" x14ac:dyDescent="0.25">
      <c r="A40" t="s">
        <v>0</v>
      </c>
      <c r="B40" t="s">
        <v>254</v>
      </c>
      <c r="D40" t="s">
        <v>0</v>
      </c>
      <c r="E40" t="s">
        <v>283</v>
      </c>
      <c r="G40" t="s">
        <v>0</v>
      </c>
      <c r="H40" t="s">
        <v>309</v>
      </c>
      <c r="J40" t="s">
        <v>0</v>
      </c>
      <c r="K40" t="s">
        <v>337</v>
      </c>
      <c r="M40" t="s">
        <v>0</v>
      </c>
      <c r="N40" t="s">
        <v>364</v>
      </c>
      <c r="P40" t="s">
        <v>0</v>
      </c>
      <c r="Q40" t="s">
        <v>393</v>
      </c>
      <c r="S40" t="s">
        <v>0</v>
      </c>
      <c r="T40" t="s">
        <v>455</v>
      </c>
      <c r="V40" t="s">
        <v>0</v>
      </c>
      <c r="W40" t="s">
        <v>425</v>
      </c>
    </row>
    <row r="41" spans="1:23" x14ac:dyDescent="0.25">
      <c r="A41" t="s">
        <v>2</v>
      </c>
      <c r="B41" t="s">
        <v>255</v>
      </c>
      <c r="D41" t="s">
        <v>2</v>
      </c>
      <c r="E41" t="s">
        <v>284</v>
      </c>
      <c r="G41" t="s">
        <v>2</v>
      </c>
      <c r="H41" t="s">
        <v>310</v>
      </c>
      <c r="J41" t="s">
        <v>2</v>
      </c>
      <c r="K41" t="s">
        <v>338</v>
      </c>
      <c r="M41" t="s">
        <v>2</v>
      </c>
      <c r="N41" t="s">
        <v>367</v>
      </c>
      <c r="P41" t="s">
        <v>2</v>
      </c>
      <c r="Q41" t="s">
        <v>396</v>
      </c>
      <c r="S41" t="s">
        <v>2</v>
      </c>
      <c r="T41" t="s">
        <v>456</v>
      </c>
      <c r="V41" t="s">
        <v>2</v>
      </c>
      <c r="W41" t="s">
        <v>426</v>
      </c>
    </row>
    <row r="42" spans="1:23" x14ac:dyDescent="0.25">
      <c r="A42" t="s">
        <v>4</v>
      </c>
      <c r="B42" t="s">
        <v>256</v>
      </c>
      <c r="D42" t="s">
        <v>4</v>
      </c>
      <c r="E42" t="s">
        <v>285</v>
      </c>
      <c r="G42" t="s">
        <v>4</v>
      </c>
      <c r="H42" t="s">
        <v>311</v>
      </c>
      <c r="J42" t="s">
        <v>4</v>
      </c>
      <c r="K42" t="s">
        <v>339</v>
      </c>
      <c r="M42" t="s">
        <v>4</v>
      </c>
      <c r="N42" t="s">
        <v>368</v>
      </c>
      <c r="P42" t="s">
        <v>4</v>
      </c>
      <c r="Q42" t="s">
        <v>397</v>
      </c>
      <c r="S42" t="s">
        <v>4</v>
      </c>
      <c r="T42" t="s">
        <v>457</v>
      </c>
      <c r="V42" t="s">
        <v>4</v>
      </c>
      <c r="W42" t="s">
        <v>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4" sqref="B14"/>
    </sheetView>
  </sheetViews>
  <sheetFormatPr defaultRowHeight="15" x14ac:dyDescent="0.25"/>
  <sheetData>
    <row r="1" spans="1:16" x14ac:dyDescent="0.25">
      <c r="A1" t="s">
        <v>28</v>
      </c>
      <c r="C1" t="s">
        <v>29</v>
      </c>
      <c r="E1" t="s">
        <v>52</v>
      </c>
      <c r="G1" t="s">
        <v>53</v>
      </c>
      <c r="I1" t="s">
        <v>54</v>
      </c>
      <c r="K1" t="s">
        <v>55</v>
      </c>
      <c r="M1" t="s">
        <v>56</v>
      </c>
      <c r="O1" t="s">
        <v>57</v>
      </c>
    </row>
    <row r="2" spans="1:16" x14ac:dyDescent="0.25">
      <c r="A2" t="str">
        <f>'Paralelo 4'!B4</f>
        <v>0m2.956s</v>
      </c>
      <c r="B2">
        <f t="shared" ref="B2:B11" si="0">VALUE(LEFT(A2, SEARCH("m",A2,1) -1)) *60 +VALUE(LEFT(RIGHT(A2,LEN(A2)-SEARCH("m",A2,1)), LEN(A2)-SEARCH("m",A2,1)-1))</f>
        <v>2.956</v>
      </c>
      <c r="C2" t="str">
        <f>'Paralelo 4'!E4</f>
        <v>0m3.160s</v>
      </c>
      <c r="D2">
        <f t="shared" ref="D2:D11" si="1">VALUE(LEFT(C2, SEARCH("m",C2,1) -1)) *60 +VALUE(LEFT(RIGHT(C2,LEN(C2)-SEARCH("m",C2,1)), LEN(C2)-SEARCH("m",C2,1)-1))</f>
        <v>3.16</v>
      </c>
      <c r="E2" t="str">
        <f>'Paralelo 4'!H4</f>
        <v>0m5.761s</v>
      </c>
      <c r="F2">
        <f t="shared" ref="F2:F11" si="2">VALUE(LEFT(E2, SEARCH("m",E2,1) -1)) *60 +VALUE(LEFT(RIGHT(E2,LEN(E2)-SEARCH("m",E2,1)), LEN(E2)-SEARCH("m",E2,1)-1))</f>
        <v>5.7610000000000001</v>
      </c>
      <c r="G2" t="str">
        <f>'Paralelo 4'!K4</f>
        <v>0m7.082s</v>
      </c>
      <c r="H2">
        <f t="shared" ref="H2:H11" si="3">VALUE(LEFT(G2, SEARCH("m",G2,1) -1)) *60 +VALUE(LEFT(RIGHT(G2,LEN(G2)-SEARCH("m",G2,1)), LEN(G2)-SEARCH("m",G2,1)-1))</f>
        <v>7.0819999999999999</v>
      </c>
      <c r="I2" t="str">
        <f>'Paralelo 4'!N4</f>
        <v>0m17.661s</v>
      </c>
      <c r="J2">
        <f t="shared" ref="J2:J11" si="4">VALUE(LEFT(I2, SEARCH("m",I2,1) -1)) *60 +VALUE(LEFT(RIGHT(I2,LEN(I2)-SEARCH("m",I2,1)), LEN(I2)-SEARCH("m",I2,1)-1))</f>
        <v>17.661000000000001</v>
      </c>
      <c r="K2" t="str">
        <f>'Paralelo 4'!Q4</f>
        <v>0m23.159s</v>
      </c>
      <c r="L2">
        <f t="shared" ref="L2:L11" si="5">VALUE(LEFT(K2, SEARCH("m",K2,1) -1)) *60 +VALUE(LEFT(RIGHT(K2,LEN(K2)-SEARCH("m",K2,1)), LEN(K2)-SEARCH("m",K2,1)-1))</f>
        <v>23.158999999999999</v>
      </c>
      <c r="M2" t="str">
        <f>'Paralelo 4'!T4</f>
        <v>1m5.288s</v>
      </c>
      <c r="N2">
        <f t="shared" ref="N2:N11" si="6">VALUE(LEFT(M2, SEARCH("m",M2,1) -1)) *60 +VALUE(LEFT(RIGHT(M2,LEN(M2)-SEARCH("m",M2,1)), LEN(M2)-SEARCH("m",M2,1)-1))</f>
        <v>65.287999999999997</v>
      </c>
      <c r="O2" t="str">
        <f>'Paralelo 4'!W4</f>
        <v>1m27.402s</v>
      </c>
      <c r="P2">
        <f t="shared" ref="P2:P11" si="7">VALUE(LEFT(O2, SEARCH("m",O2,1) -1)) *60 +VALUE(LEFT(RIGHT(O2,LEN(O2)-SEARCH("m",O2,1)), LEN(O2)-SEARCH("m",O2,1)-1))</f>
        <v>87.402000000000001</v>
      </c>
    </row>
    <row r="3" spans="1:16" x14ac:dyDescent="0.25">
      <c r="A3" t="str">
        <f>'Paralelo 4'!B8</f>
        <v>0m2.754s</v>
      </c>
      <c r="B3">
        <f t="shared" si="0"/>
        <v>2.754</v>
      </c>
      <c r="C3" t="str">
        <f>'Paralelo 4'!E8</f>
        <v>0m3.099s</v>
      </c>
      <c r="D3">
        <f t="shared" si="1"/>
        <v>3.0990000000000002</v>
      </c>
      <c r="E3" t="str">
        <f>'Paralelo 4'!H8</f>
        <v>0m5.731s</v>
      </c>
      <c r="F3">
        <f t="shared" si="2"/>
        <v>5.7309999999999999</v>
      </c>
      <c r="G3" t="str">
        <f>'Paralelo 4'!K8</f>
        <v>0m7.097s</v>
      </c>
      <c r="H3">
        <f t="shared" si="3"/>
        <v>7.0970000000000004</v>
      </c>
      <c r="I3" t="str">
        <f>'Paralelo 4'!N8</f>
        <v>0m17.608s</v>
      </c>
      <c r="J3">
        <f t="shared" si="4"/>
        <v>17.608000000000001</v>
      </c>
      <c r="K3" t="str">
        <f>'Paralelo 4'!Q8</f>
        <v>0m23.091s</v>
      </c>
      <c r="L3">
        <f t="shared" si="5"/>
        <v>23.091000000000001</v>
      </c>
      <c r="M3" t="str">
        <f>'Paralelo 4'!T8</f>
        <v>1m4.886s</v>
      </c>
      <c r="N3">
        <f t="shared" si="6"/>
        <v>64.885999999999996</v>
      </c>
      <c r="O3" t="str">
        <f>'Paralelo 4'!W8</f>
        <v>1m26.092s</v>
      </c>
      <c r="P3">
        <f t="shared" si="7"/>
        <v>86.091999999999999</v>
      </c>
    </row>
    <row r="4" spans="1:16" x14ac:dyDescent="0.25">
      <c r="A4" t="str">
        <f>'Paralelo 4'!B12</f>
        <v>0m2.744s</v>
      </c>
      <c r="B4">
        <f t="shared" si="0"/>
        <v>2.7440000000000002</v>
      </c>
      <c r="C4" t="str">
        <f>'Paralelo 4'!E12</f>
        <v>0m3.093s</v>
      </c>
      <c r="D4">
        <f t="shared" si="1"/>
        <v>3.093</v>
      </c>
      <c r="E4" t="str">
        <f>'Paralelo 4'!H12</f>
        <v>0m5.745s</v>
      </c>
      <c r="F4">
        <f t="shared" si="2"/>
        <v>5.7450000000000001</v>
      </c>
      <c r="G4" t="str">
        <f>'Paralelo 4'!K12</f>
        <v>0m7.072s</v>
      </c>
      <c r="H4">
        <f t="shared" si="3"/>
        <v>7.0720000000000001</v>
      </c>
      <c r="I4" t="str">
        <f>'Paralelo 4'!N12</f>
        <v>0m17.575s</v>
      </c>
      <c r="J4">
        <f t="shared" si="4"/>
        <v>17.574999999999999</v>
      </c>
      <c r="K4" t="str">
        <f>'Paralelo 4'!Q12</f>
        <v>0m23.103s</v>
      </c>
      <c r="L4">
        <f t="shared" si="5"/>
        <v>23.103000000000002</v>
      </c>
      <c r="M4" t="str">
        <f>'Paralelo 4'!T12</f>
        <v>1m5.187s</v>
      </c>
      <c r="N4">
        <f t="shared" si="6"/>
        <v>65.186999999999998</v>
      </c>
      <c r="O4" t="str">
        <f>'Paralelo 4'!W12</f>
        <v>1m25.080s</v>
      </c>
      <c r="P4">
        <f t="shared" si="7"/>
        <v>85.08</v>
      </c>
    </row>
    <row r="5" spans="1:16" x14ac:dyDescent="0.25">
      <c r="A5" t="str">
        <f>'Paralelo 4'!B16</f>
        <v>0m2.753s</v>
      </c>
      <c r="B5">
        <f t="shared" si="0"/>
        <v>2.7530000000000001</v>
      </c>
      <c r="C5" t="str">
        <f>'Paralelo 4'!E16</f>
        <v>0m3.096s</v>
      </c>
      <c r="D5">
        <f t="shared" si="1"/>
        <v>3.0960000000000001</v>
      </c>
      <c r="E5" t="str">
        <f>'Paralelo 4'!H16</f>
        <v>0m5.736s</v>
      </c>
      <c r="F5">
        <f t="shared" si="2"/>
        <v>5.7359999999999998</v>
      </c>
      <c r="G5" t="str">
        <f>'Paralelo 4'!K16</f>
        <v>0m7.091s</v>
      </c>
      <c r="H5">
        <f t="shared" si="3"/>
        <v>7.0910000000000002</v>
      </c>
      <c r="I5" t="str">
        <f>'Paralelo 4'!N16</f>
        <v>0m17.627s</v>
      </c>
      <c r="J5">
        <f t="shared" si="4"/>
        <v>17.626999999999999</v>
      </c>
      <c r="K5" t="str">
        <f>'Paralelo 4'!Q16</f>
        <v>0m23.115s</v>
      </c>
      <c r="L5">
        <f t="shared" si="5"/>
        <v>23.114999999999998</v>
      </c>
      <c r="M5" t="str">
        <f>'Paralelo 4'!T16</f>
        <v>1m4.891s</v>
      </c>
      <c r="N5">
        <f t="shared" si="6"/>
        <v>64.891000000000005</v>
      </c>
      <c r="O5" t="str">
        <f>'Paralelo 4'!W16</f>
        <v>1m24.375s</v>
      </c>
      <c r="P5">
        <f t="shared" si="7"/>
        <v>84.375</v>
      </c>
    </row>
    <row r="6" spans="1:16" x14ac:dyDescent="0.25">
      <c r="A6" t="str">
        <f>'Paralelo 4'!B20</f>
        <v>0m2.847s</v>
      </c>
      <c r="B6">
        <f t="shared" si="0"/>
        <v>2.847</v>
      </c>
      <c r="C6" t="str">
        <f>'Paralelo 4'!E20</f>
        <v>0m3.112s</v>
      </c>
      <c r="D6">
        <f t="shared" si="1"/>
        <v>3.1120000000000001</v>
      </c>
      <c r="E6" t="str">
        <f>'Paralelo 4'!H20</f>
        <v>0m5.707s</v>
      </c>
      <c r="F6">
        <f t="shared" si="2"/>
        <v>5.7069999999999999</v>
      </c>
      <c r="G6" t="str">
        <f>'Paralelo 4'!K20</f>
        <v>0m7.040s</v>
      </c>
      <c r="H6">
        <f t="shared" si="3"/>
        <v>7.04</v>
      </c>
      <c r="I6" t="str">
        <f>'Paralelo 4'!N20</f>
        <v>0m17.863s</v>
      </c>
      <c r="J6">
        <f t="shared" si="4"/>
        <v>17.863</v>
      </c>
      <c r="K6" t="str">
        <f>'Paralelo 4'!Q20</f>
        <v>0m23.360s</v>
      </c>
      <c r="L6">
        <f t="shared" si="5"/>
        <v>23.36</v>
      </c>
      <c r="M6" t="str">
        <f>'Paralelo 4'!T20</f>
        <v>1m5.305s</v>
      </c>
      <c r="N6">
        <f t="shared" si="6"/>
        <v>65.305000000000007</v>
      </c>
      <c r="O6" t="str">
        <f>'Paralelo 4'!W20</f>
        <v>1m27.488s</v>
      </c>
      <c r="P6">
        <f t="shared" si="7"/>
        <v>87.488</v>
      </c>
    </row>
    <row r="7" spans="1:16" x14ac:dyDescent="0.25">
      <c r="A7" t="str">
        <f>'Paralelo 4'!B24</f>
        <v>0m2.723s</v>
      </c>
      <c r="B7">
        <f t="shared" si="0"/>
        <v>2.7229999999999999</v>
      </c>
      <c r="C7" t="str">
        <f>'Paralelo 4'!E24</f>
        <v>0m3.104s</v>
      </c>
      <c r="D7">
        <f t="shared" si="1"/>
        <v>3.1040000000000001</v>
      </c>
      <c r="E7" t="str">
        <f>'Paralelo 4'!H24</f>
        <v>0m5.731s</v>
      </c>
      <c r="F7">
        <f t="shared" si="2"/>
        <v>5.7309999999999999</v>
      </c>
      <c r="G7" t="str">
        <f>'Paralelo 4'!K24</f>
        <v>0m7.124s</v>
      </c>
      <c r="H7">
        <f t="shared" si="3"/>
        <v>7.1239999999999997</v>
      </c>
      <c r="I7" t="str">
        <f>'Paralelo 4'!N24</f>
        <v>0m17.740s</v>
      </c>
      <c r="J7">
        <f t="shared" si="4"/>
        <v>17.739999999999998</v>
      </c>
      <c r="K7" t="str">
        <f>'Paralelo 4'!Q24</f>
        <v>0m23.171s</v>
      </c>
      <c r="L7">
        <f t="shared" si="5"/>
        <v>23.170999999999999</v>
      </c>
      <c r="M7" t="str">
        <f>'Paralelo 4'!T24</f>
        <v>1m5.220s</v>
      </c>
      <c r="N7">
        <f t="shared" si="6"/>
        <v>65.22</v>
      </c>
      <c r="O7" t="str">
        <f>'Paralelo 4'!W24</f>
        <v>1m25.076s</v>
      </c>
      <c r="P7">
        <f t="shared" si="7"/>
        <v>85.075999999999993</v>
      </c>
    </row>
    <row r="8" spans="1:16" x14ac:dyDescent="0.25">
      <c r="A8" t="str">
        <f>'Paralelo 4'!B28</f>
        <v>0m2.747s</v>
      </c>
      <c r="B8">
        <f t="shared" si="0"/>
        <v>2.7469999999999999</v>
      </c>
      <c r="C8" t="str">
        <f>'Paralelo 4'!E28</f>
        <v>0m3.103s</v>
      </c>
      <c r="D8">
        <f t="shared" si="1"/>
        <v>3.1030000000000002</v>
      </c>
      <c r="E8" t="str">
        <f>'Paralelo 4'!H28</f>
        <v>0m5.777s</v>
      </c>
      <c r="F8">
        <f t="shared" si="2"/>
        <v>5.7770000000000001</v>
      </c>
      <c r="G8" t="str">
        <f>'Paralelo 4'!K28</f>
        <v>0m7.097s</v>
      </c>
      <c r="H8">
        <f t="shared" si="3"/>
        <v>7.0970000000000004</v>
      </c>
      <c r="I8" t="str">
        <f>'Paralelo 4'!N28</f>
        <v>0m17.719s</v>
      </c>
      <c r="J8">
        <f t="shared" si="4"/>
        <v>17.719000000000001</v>
      </c>
      <c r="K8" t="str">
        <f>'Paralelo 4'!Q28</f>
        <v>0m22.999s</v>
      </c>
      <c r="L8">
        <f t="shared" si="5"/>
        <v>22.998999999999999</v>
      </c>
      <c r="M8" t="str">
        <f>'Paralelo 4'!T28</f>
        <v>1m5.356s</v>
      </c>
      <c r="N8">
        <f t="shared" si="6"/>
        <v>65.355999999999995</v>
      </c>
      <c r="O8" t="str">
        <f>'Paralelo 4'!W28</f>
        <v>1m26.388s</v>
      </c>
      <c r="P8">
        <f t="shared" si="7"/>
        <v>86.388000000000005</v>
      </c>
    </row>
    <row r="9" spans="1:16" x14ac:dyDescent="0.25">
      <c r="A9" t="str">
        <f>'Paralelo 4'!B32</f>
        <v>0m2.773s</v>
      </c>
      <c r="B9">
        <f t="shared" si="0"/>
        <v>2.7730000000000001</v>
      </c>
      <c r="C9" t="str">
        <f>'Paralelo 4'!E32</f>
        <v>0m3.076s</v>
      </c>
      <c r="D9">
        <f t="shared" si="1"/>
        <v>3.0760000000000001</v>
      </c>
      <c r="E9" t="str">
        <f>'Paralelo 4'!H32</f>
        <v>0m5.731s</v>
      </c>
      <c r="F9">
        <f t="shared" si="2"/>
        <v>5.7309999999999999</v>
      </c>
      <c r="G9" t="str">
        <f>'Paralelo 4'!K32</f>
        <v>0m7.078s</v>
      </c>
      <c r="H9">
        <f t="shared" si="3"/>
        <v>7.0780000000000003</v>
      </c>
      <c r="I9" t="str">
        <f>'Paralelo 4'!N32</f>
        <v>0m17.605s</v>
      </c>
      <c r="J9">
        <f t="shared" si="4"/>
        <v>17.605</v>
      </c>
      <c r="K9" t="str">
        <f>'Paralelo 4'!Q32</f>
        <v>0m22.959s</v>
      </c>
      <c r="L9">
        <f t="shared" si="5"/>
        <v>22.959</v>
      </c>
      <c r="M9" t="str">
        <f>'Paralelo 4'!T32</f>
        <v>1m4.827s</v>
      </c>
      <c r="N9">
        <f t="shared" si="6"/>
        <v>64.826999999999998</v>
      </c>
      <c r="O9" t="str">
        <f>'Paralelo 4'!W32</f>
        <v>1m24.868s</v>
      </c>
      <c r="P9">
        <f t="shared" si="7"/>
        <v>84.867999999999995</v>
      </c>
    </row>
    <row r="10" spans="1:16" x14ac:dyDescent="0.25">
      <c r="A10" t="str">
        <f>'Paralelo 4'!B36</f>
        <v>0m2.759s</v>
      </c>
      <c r="B10">
        <f t="shared" si="0"/>
        <v>2.7589999999999999</v>
      </c>
      <c r="C10" t="str">
        <f>'Paralelo 4'!E36</f>
        <v>0m3.112s</v>
      </c>
      <c r="D10">
        <f t="shared" si="1"/>
        <v>3.1120000000000001</v>
      </c>
      <c r="E10" t="str">
        <f>'Paralelo 4'!H36</f>
        <v>0m5.753s</v>
      </c>
      <c r="F10">
        <f t="shared" si="2"/>
        <v>5.7530000000000001</v>
      </c>
      <c r="G10" t="str">
        <f>'Paralelo 4'!K36</f>
        <v>0m7.078s</v>
      </c>
      <c r="H10">
        <f t="shared" si="3"/>
        <v>7.0780000000000003</v>
      </c>
      <c r="I10" t="str">
        <f>'Paralelo 4'!N36</f>
        <v>0m17.695s</v>
      </c>
      <c r="J10">
        <f t="shared" si="4"/>
        <v>17.695</v>
      </c>
      <c r="K10" t="str">
        <f>'Paralelo 4'!Q36</f>
        <v>0m23.188s</v>
      </c>
      <c r="L10">
        <f t="shared" si="5"/>
        <v>23.187999999999999</v>
      </c>
      <c r="M10" t="str">
        <f>'Paralelo 4'!T36</f>
        <v>1m4.833s</v>
      </c>
      <c r="N10">
        <f t="shared" si="6"/>
        <v>64.832999999999998</v>
      </c>
      <c r="O10" t="str">
        <f>'Paralelo 4'!W36</f>
        <v>1m24.985s</v>
      </c>
      <c r="P10">
        <f t="shared" si="7"/>
        <v>84.984999999999999</v>
      </c>
    </row>
    <row r="11" spans="1:16" x14ac:dyDescent="0.25">
      <c r="A11" t="str">
        <f>'Paralelo 4'!B40</f>
        <v>0m2.703s</v>
      </c>
      <c r="B11">
        <f t="shared" si="0"/>
        <v>2.7029999999999998</v>
      </c>
      <c r="C11" t="str">
        <f>'Paralelo 4'!E40</f>
        <v>0m3.136s</v>
      </c>
      <c r="D11">
        <f t="shared" si="1"/>
        <v>3.1360000000000001</v>
      </c>
      <c r="E11" t="str">
        <f>'Paralelo 4'!H40</f>
        <v>0m5.772s</v>
      </c>
      <c r="F11">
        <f t="shared" si="2"/>
        <v>5.7720000000000002</v>
      </c>
      <c r="G11" t="str">
        <f>'Paralelo 4'!K40</f>
        <v>0m7.175s</v>
      </c>
      <c r="H11">
        <f t="shared" si="3"/>
        <v>7.1749999999999998</v>
      </c>
      <c r="I11" t="str">
        <f>'Paralelo 4'!N40</f>
        <v>0m17.695s</v>
      </c>
      <c r="J11">
        <f t="shared" si="4"/>
        <v>17.695</v>
      </c>
      <c r="K11" t="str">
        <f>'Paralelo 4'!Q40</f>
        <v>0m23.188s</v>
      </c>
      <c r="L11">
        <f t="shared" si="5"/>
        <v>23.187999999999999</v>
      </c>
      <c r="M11" t="str">
        <f>'Paralelo 4'!T40</f>
        <v>1m6.280s</v>
      </c>
      <c r="N11">
        <f t="shared" si="6"/>
        <v>66.28</v>
      </c>
      <c r="O11" t="str">
        <f>'Paralelo 4'!W40</f>
        <v>1m26.880s</v>
      </c>
      <c r="P11">
        <f t="shared" si="7"/>
        <v>86.88</v>
      </c>
    </row>
    <row r="14" spans="1:16" x14ac:dyDescent="0.25">
      <c r="A14" t="s">
        <v>165</v>
      </c>
      <c r="B14">
        <f>AVERAGE(B2:B11)</f>
        <v>2.7759</v>
      </c>
      <c r="D14">
        <f>AVERAGE(D2:D11)</f>
        <v>3.1091000000000006</v>
      </c>
      <c r="F14">
        <f>AVERAGE(F2:F11)</f>
        <v>5.7444000000000006</v>
      </c>
      <c r="H14">
        <f>AVERAGE(H2:H11)</f>
        <v>7.0934000000000008</v>
      </c>
      <c r="J14">
        <f>AVERAGE(J2:J11)</f>
        <v>17.678799999999999</v>
      </c>
      <c r="L14">
        <f>AVERAGE(L2:L11)</f>
        <v>23.133299999999998</v>
      </c>
      <c r="N14">
        <f>AVERAGE(N2:N11)</f>
        <v>65.207300000000004</v>
      </c>
      <c r="P14">
        <f>AVERAGE(P2:P11)</f>
        <v>85.863399999999999</v>
      </c>
    </row>
    <row r="15" spans="1:16" x14ac:dyDescent="0.25">
      <c r="A15" t="s">
        <v>166</v>
      </c>
      <c r="B15">
        <f>STDEVP(B2:B11)</f>
        <v>6.9824709093557993E-2</v>
      </c>
      <c r="D15">
        <f>STDEVP(D2:D11)</f>
        <v>2.2411827234743734E-2</v>
      </c>
      <c r="F15">
        <f>STDEVP(F2:F11)</f>
        <v>2.0450916849862878E-2</v>
      </c>
      <c r="H15">
        <f>STDEVP(H2:H11)</f>
        <v>3.3971164242633682E-2</v>
      </c>
      <c r="J15">
        <f>STDEVP(J2:J11)</f>
        <v>8.0030993996076188E-2</v>
      </c>
      <c r="L15">
        <f>STDEVP(L2:L11)</f>
        <v>0.10531766233638104</v>
      </c>
      <c r="N15">
        <f>STDEVP(N2:N11)</f>
        <v>0.40956514744299272</v>
      </c>
      <c r="P15">
        <f>STDEVP(P2:P11)</f>
        <v>1.0760581025204923</v>
      </c>
    </row>
    <row r="17" spans="1:19" x14ac:dyDescent="0.25">
      <c r="A17" t="s">
        <v>167</v>
      </c>
      <c r="B17">
        <f>SUM(B2:B11)</f>
        <v>27.759</v>
      </c>
      <c r="D17">
        <f>SUM(D2:D11)</f>
        <v>31.091000000000005</v>
      </c>
      <c r="F17">
        <f>SUM(F2:F11)</f>
        <v>57.444000000000003</v>
      </c>
      <c r="H17">
        <f>SUM(H2:H11)</f>
        <v>70.934000000000012</v>
      </c>
      <c r="J17">
        <f>SUM(J2:J11)</f>
        <v>176.78799999999998</v>
      </c>
      <c r="L17">
        <f>SUM(L2:L11)</f>
        <v>231.33299999999997</v>
      </c>
      <c r="N17">
        <f>SUM(N2:N11)</f>
        <v>652.07299999999998</v>
      </c>
      <c r="P17">
        <f>SUM(P2:P11)</f>
        <v>858.63400000000001</v>
      </c>
      <c r="R17">
        <f>SUM(B17:P17)</f>
        <v>2106.056</v>
      </c>
    </row>
    <row r="19" spans="1:19" x14ac:dyDescent="0.25">
      <c r="R19">
        <f>_xlfn.FLOOR.MATH( R17/60)</f>
        <v>35</v>
      </c>
      <c r="S19">
        <f>R17-R19*60</f>
        <v>6.05600000000004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Sequencial</vt:lpstr>
      <vt:lpstr>Sequencial Processed</vt:lpstr>
      <vt:lpstr>Paralelo 8</vt:lpstr>
      <vt:lpstr>Paralelo 8 Processed</vt:lpstr>
      <vt:lpstr>Paralelo 4</vt:lpstr>
      <vt:lpstr>Paralelo 4 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Maglethong Spirr</dc:creator>
  <cp:lastModifiedBy>Maglethong Spirr</cp:lastModifiedBy>
  <dcterms:created xsi:type="dcterms:W3CDTF">2015-11-14T23:49:39Z</dcterms:created>
  <dcterms:modified xsi:type="dcterms:W3CDTF">2015-11-15T05:21:09Z</dcterms:modified>
</cp:coreProperties>
</file>