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ANY\Desktop\"/>
    </mc:Choice>
  </mc:AlternateContent>
  <xr:revisionPtr revIDLastSave="0" documentId="8_{EA15CCA2-3BB4-49EC-B282-3685B6260333}" xr6:coauthVersionLast="45" xr6:coauthVersionMax="45" xr10:uidLastSave="{00000000-0000-0000-0000-000000000000}"/>
  <bookViews>
    <workbookView xWindow="-120" yWindow="-120" windowWidth="20730" windowHeight="11160" activeTab="1" xr2:uid="{C0AEB47B-9486-44B8-B8DD-E635AA91E140}"/>
  </bookViews>
  <sheets>
    <sheet name="Datos" sheetId="1" r:id="rId1"/>
    <sheet name="Cálculos" sheetId="3" r:id="rId2"/>
    <sheet name="Grafica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3" l="1"/>
  <c r="C47" i="3"/>
  <c r="A47" i="3"/>
  <c r="E41" i="3"/>
  <c r="E42" i="3"/>
  <c r="E43" i="3"/>
  <c r="E29" i="3"/>
  <c r="E30" i="3"/>
  <c r="E31" i="3"/>
  <c r="E32" i="3"/>
  <c r="E33" i="3"/>
  <c r="E34" i="3"/>
  <c r="E35" i="3"/>
  <c r="E36" i="3"/>
  <c r="E37" i="3"/>
  <c r="E38" i="3"/>
  <c r="E39" i="3"/>
  <c r="E40" i="3"/>
  <c r="E28" i="3"/>
  <c r="H17" i="3"/>
  <c r="C31" i="3"/>
  <c r="C32" i="3"/>
  <c r="C35" i="3"/>
  <c r="C36" i="3"/>
  <c r="C39" i="3"/>
  <c r="C40" i="3"/>
  <c r="C43" i="3"/>
  <c r="A29" i="3"/>
  <c r="A30" i="3"/>
  <c r="A33" i="3"/>
  <c r="A34" i="3"/>
  <c r="A37" i="3"/>
  <c r="A38" i="3"/>
  <c r="A41" i="3"/>
  <c r="A42" i="3"/>
  <c r="A28" i="3"/>
  <c r="H25" i="3"/>
  <c r="G25" i="3"/>
  <c r="C29" i="3" s="1"/>
  <c r="E25" i="3"/>
  <c r="D25" i="3"/>
  <c r="B30" i="3" s="1"/>
  <c r="B25" i="3"/>
  <c r="A25" i="3"/>
  <c r="A31" i="3" s="1"/>
  <c r="B8" i="3"/>
  <c r="B9" i="3"/>
  <c r="B12" i="3"/>
  <c r="B13" i="3"/>
  <c r="B16" i="3"/>
  <c r="B17" i="3"/>
  <c r="B20" i="3"/>
  <c r="B21" i="3"/>
  <c r="H4" i="3"/>
  <c r="G4" i="3"/>
  <c r="C10" i="3" s="1"/>
  <c r="E4" i="3"/>
  <c r="D4" i="3"/>
  <c r="B10" i="3" s="1"/>
  <c r="B4" i="3"/>
  <c r="A4" i="3"/>
  <c r="A10" i="3" s="1"/>
  <c r="A21" i="3" l="1"/>
  <c r="A17" i="3"/>
  <c r="A13" i="3"/>
  <c r="A9" i="3"/>
  <c r="C21" i="3"/>
  <c r="C17" i="3"/>
  <c r="C13" i="3"/>
  <c r="C9" i="3"/>
  <c r="B41" i="3"/>
  <c r="B37" i="3"/>
  <c r="B33" i="3"/>
  <c r="B29" i="3"/>
  <c r="A20" i="3"/>
  <c r="A16" i="3"/>
  <c r="A12" i="3"/>
  <c r="A8" i="3"/>
  <c r="C20" i="3"/>
  <c r="C16" i="3"/>
  <c r="C12" i="3"/>
  <c r="C8" i="3"/>
  <c r="B28" i="3"/>
  <c r="B40" i="3"/>
  <c r="B36" i="3"/>
  <c r="B32" i="3"/>
  <c r="A7" i="3"/>
  <c r="A19" i="3"/>
  <c r="A15" i="3"/>
  <c r="A11" i="3"/>
  <c r="B7" i="3"/>
  <c r="B19" i="3"/>
  <c r="B15" i="3"/>
  <c r="B11" i="3"/>
  <c r="C7" i="3"/>
  <c r="C19" i="3"/>
  <c r="C15" i="3"/>
  <c r="C11" i="3"/>
  <c r="C28" i="3"/>
  <c r="A40" i="3"/>
  <c r="A36" i="3"/>
  <c r="A32" i="3"/>
  <c r="B43" i="3"/>
  <c r="B39" i="3"/>
  <c r="B35" i="3"/>
  <c r="B31" i="3"/>
  <c r="C42" i="3"/>
  <c r="C38" i="3"/>
  <c r="C34" i="3"/>
  <c r="C30" i="3"/>
  <c r="A22" i="3"/>
  <c r="A18" i="3"/>
  <c r="A14" i="3"/>
  <c r="B22" i="3"/>
  <c r="B18" i="3"/>
  <c r="B14" i="3"/>
  <c r="C22" i="3"/>
  <c r="C18" i="3"/>
  <c r="C14" i="3"/>
  <c r="A43" i="3"/>
  <c r="A39" i="3"/>
  <c r="A35" i="3"/>
  <c r="B42" i="3"/>
  <c r="B38" i="3"/>
  <c r="B34" i="3"/>
  <c r="C41" i="3"/>
  <c r="C37" i="3"/>
  <c r="C33" i="3"/>
</calcChain>
</file>

<file path=xl/sharedStrings.xml><?xml version="1.0" encoding="utf-8"?>
<sst xmlns="http://schemas.openxmlformats.org/spreadsheetml/2006/main" count="20" uniqueCount="15">
  <si>
    <t>x</t>
  </si>
  <si>
    <t>y</t>
  </si>
  <si>
    <t>Centroide 2</t>
  </si>
  <si>
    <t>Centroide 3</t>
  </si>
  <si>
    <t>Centroide 1</t>
  </si>
  <si>
    <t>Distancia 1</t>
  </si>
  <si>
    <t>Distancia 2</t>
  </si>
  <si>
    <t>Distancia 3</t>
  </si>
  <si>
    <t>Cluster final</t>
  </si>
  <si>
    <t>Nuevo centroide 1</t>
  </si>
  <si>
    <t>Nuevo centroide 2</t>
  </si>
  <si>
    <t>Nuevo centroide 3</t>
  </si>
  <si>
    <t>Distancia objetivo 1</t>
  </si>
  <si>
    <t>Distancia objetivo 2</t>
  </si>
  <si>
    <t>Distancia objetivo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</si>
</sst>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Datos!$A$3:$A$18</c:f>
              <c:numCache>
                <c:formatCode>0.00</c:formatCode>
                <c:ptCount val="16"/>
                <c:pt idx="0">
                  <c:v>6.8</c:v>
                </c:pt>
                <c:pt idx="1">
                  <c:v>0.8</c:v>
                </c:pt>
                <c:pt idx="2">
                  <c:v>1.2</c:v>
                </c:pt>
                <c:pt idx="3">
                  <c:v>2.8</c:v>
                </c:pt>
                <c:pt idx="4">
                  <c:v>3.8</c:v>
                </c:pt>
                <c:pt idx="5">
                  <c:v>4.4000000000000004</c:v>
                </c:pt>
                <c:pt idx="6">
                  <c:v>4.8</c:v>
                </c:pt>
                <c:pt idx="7">
                  <c:v>6</c:v>
                </c:pt>
                <c:pt idx="8">
                  <c:v>6.2</c:v>
                </c:pt>
                <c:pt idx="9">
                  <c:v>7.6</c:v>
                </c:pt>
                <c:pt idx="10">
                  <c:v>7.8</c:v>
                </c:pt>
                <c:pt idx="11">
                  <c:v>6.6</c:v>
                </c:pt>
                <c:pt idx="12">
                  <c:v>8.1999999999999993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</c:numCache>
            </c:numRef>
          </c:xVal>
          <c:yVal>
            <c:numRef>
              <c:f>Datos!$B$3:$B$18</c:f>
              <c:numCache>
                <c:formatCode>0.00</c:formatCode>
                <c:ptCount val="16"/>
                <c:pt idx="0">
                  <c:v>12.6</c:v>
                </c:pt>
                <c:pt idx="1">
                  <c:v>9.8000000000000007</c:v>
                </c:pt>
                <c:pt idx="2">
                  <c:v>11.6</c:v>
                </c:pt>
                <c:pt idx="3">
                  <c:v>9.6</c:v>
                </c:pt>
                <c:pt idx="4">
                  <c:v>9.9</c:v>
                </c:pt>
                <c:pt idx="5">
                  <c:v>6.5</c:v>
                </c:pt>
                <c:pt idx="6">
                  <c:v>1.1000000000000001</c:v>
                </c:pt>
                <c:pt idx="7">
                  <c:v>19.899999999999999</c:v>
                </c:pt>
                <c:pt idx="8">
                  <c:v>18.5</c:v>
                </c:pt>
                <c:pt idx="9">
                  <c:v>17.399999999999999</c:v>
                </c:pt>
                <c:pt idx="10">
                  <c:v>12.2</c:v>
                </c:pt>
                <c:pt idx="11">
                  <c:v>7.7</c:v>
                </c:pt>
                <c:pt idx="12">
                  <c:v>4.5</c:v>
                </c:pt>
                <c:pt idx="13">
                  <c:v>6.9</c:v>
                </c:pt>
                <c:pt idx="14">
                  <c:v>3.4</c:v>
                </c:pt>
                <c:pt idx="15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E-4AA1-ABD7-587CD825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38159"/>
        <c:axId val="706833823"/>
      </c:scatterChart>
      <c:valAx>
        <c:axId val="7047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06833823"/>
        <c:crosses val="autoZero"/>
        <c:crossBetween val="midCat"/>
      </c:valAx>
      <c:valAx>
        <c:axId val="706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0473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8B11A-CD2B-443A-938C-5C8FD425E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3AD8-5B17-4C36-A71F-D28F155CFDB8}">
  <dimension ref="A2:C18"/>
  <sheetViews>
    <sheetView zoomScale="112" zoomScaleNormal="112" workbookViewId="0">
      <selection activeCell="D7" sqref="D7"/>
    </sheetView>
  </sheetViews>
  <sheetFormatPr baseColWidth="10" defaultRowHeight="15" x14ac:dyDescent="0.25"/>
  <sheetData>
    <row r="2" spans="1:3" x14ac:dyDescent="0.25">
      <c r="A2" s="3" t="s">
        <v>0</v>
      </c>
      <c r="B2" s="3" t="s">
        <v>1</v>
      </c>
      <c r="C2" s="7" t="s">
        <v>8</v>
      </c>
    </row>
    <row r="3" spans="1:3" x14ac:dyDescent="0.25">
      <c r="A3" s="4">
        <v>6.8</v>
      </c>
      <c r="B3" s="4">
        <v>12.6</v>
      </c>
      <c r="C3" s="1">
        <v>2</v>
      </c>
    </row>
    <row r="4" spans="1:3" x14ac:dyDescent="0.25">
      <c r="A4" s="4">
        <v>0.8</v>
      </c>
      <c r="B4" s="4">
        <v>9.8000000000000007</v>
      </c>
      <c r="C4" s="1">
        <v>1</v>
      </c>
    </row>
    <row r="5" spans="1:3" x14ac:dyDescent="0.25">
      <c r="A5" s="4">
        <v>1.2</v>
      </c>
      <c r="B5" s="4">
        <v>11.6</v>
      </c>
      <c r="C5" s="1">
        <v>1</v>
      </c>
    </row>
    <row r="6" spans="1:3" x14ac:dyDescent="0.25">
      <c r="A6" s="4">
        <v>2.8</v>
      </c>
      <c r="B6" s="4">
        <v>9.6</v>
      </c>
      <c r="C6" s="1">
        <v>1</v>
      </c>
    </row>
    <row r="7" spans="1:3" x14ac:dyDescent="0.25">
      <c r="A7" s="4">
        <v>3.8</v>
      </c>
      <c r="B7" s="4">
        <v>9.9</v>
      </c>
      <c r="C7" s="1">
        <v>1</v>
      </c>
    </row>
    <row r="8" spans="1:3" x14ac:dyDescent="0.25">
      <c r="A8" s="4">
        <v>4.4000000000000004</v>
      </c>
      <c r="B8" s="4">
        <v>6.5</v>
      </c>
      <c r="C8" s="1">
        <v>1</v>
      </c>
    </row>
    <row r="9" spans="1:3" x14ac:dyDescent="0.25">
      <c r="A9" s="4">
        <v>4.8</v>
      </c>
      <c r="B9" s="4">
        <v>1.1000000000000001</v>
      </c>
      <c r="C9" s="1">
        <v>3</v>
      </c>
    </row>
    <row r="10" spans="1:3" x14ac:dyDescent="0.25">
      <c r="A10" s="4">
        <v>6</v>
      </c>
      <c r="B10" s="4">
        <v>19.899999999999999</v>
      </c>
      <c r="C10" s="1">
        <v>2</v>
      </c>
    </row>
    <row r="11" spans="1:3" x14ac:dyDescent="0.25">
      <c r="A11" s="4">
        <v>6.2</v>
      </c>
      <c r="B11" s="4">
        <v>18.5</v>
      </c>
      <c r="C11" s="1">
        <v>2</v>
      </c>
    </row>
    <row r="12" spans="1:3" x14ac:dyDescent="0.25">
      <c r="A12" s="4">
        <v>7.6</v>
      </c>
      <c r="B12" s="4">
        <v>17.399999999999999</v>
      </c>
      <c r="C12" s="1">
        <v>2</v>
      </c>
    </row>
    <row r="13" spans="1:3" x14ac:dyDescent="0.25">
      <c r="A13" s="4">
        <v>7.8</v>
      </c>
      <c r="B13" s="4">
        <v>12.2</v>
      </c>
      <c r="C13" s="1">
        <v>2</v>
      </c>
    </row>
    <row r="14" spans="1:3" x14ac:dyDescent="0.25">
      <c r="A14" s="4">
        <v>6.6</v>
      </c>
      <c r="B14" s="4">
        <v>7.7</v>
      </c>
      <c r="C14" s="1">
        <v>1</v>
      </c>
    </row>
    <row r="15" spans="1:3" x14ac:dyDescent="0.25">
      <c r="A15" s="4">
        <v>8.1999999999999993</v>
      </c>
      <c r="B15" s="4">
        <v>4.5</v>
      </c>
      <c r="C15" s="1">
        <v>3</v>
      </c>
    </row>
    <row r="16" spans="1:3" x14ac:dyDescent="0.25">
      <c r="A16" s="4">
        <v>8.4</v>
      </c>
      <c r="B16" s="4">
        <v>6.9</v>
      </c>
      <c r="C16" s="1">
        <v>3</v>
      </c>
    </row>
    <row r="17" spans="1:3" x14ac:dyDescent="0.25">
      <c r="A17" s="4">
        <v>9</v>
      </c>
      <c r="B17" s="4">
        <v>3.4</v>
      </c>
      <c r="C17" s="1">
        <v>3</v>
      </c>
    </row>
    <row r="18" spans="1:3" x14ac:dyDescent="0.25">
      <c r="A18" s="4">
        <v>9.6</v>
      </c>
      <c r="B18" s="4">
        <v>11.1</v>
      </c>
      <c r="C18" s="1">
        <v>2</v>
      </c>
    </row>
  </sheetData>
  <conditionalFormatting sqref="C3: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BF5F-75AE-4480-BBBC-ACE16A5DF14E}">
  <dimension ref="A3:H47"/>
  <sheetViews>
    <sheetView tabSelected="1" topLeftCell="A27" workbookViewId="0">
      <selection activeCell="E32" sqref="E32"/>
    </sheetView>
  </sheetViews>
  <sheetFormatPr baseColWidth="10" defaultRowHeight="15" x14ac:dyDescent="0.25"/>
  <cols>
    <col min="1" max="1" width="18.42578125" customWidth="1"/>
    <col min="2" max="2" width="23.5703125" customWidth="1"/>
    <col min="3" max="3" width="24.42578125" customWidth="1"/>
    <col min="4" max="4" width="13.28515625" customWidth="1"/>
    <col min="5" max="5" width="15.42578125" customWidth="1"/>
  </cols>
  <sheetData>
    <row r="3" spans="1:8" x14ac:dyDescent="0.25">
      <c r="A3" s="2" t="s">
        <v>4</v>
      </c>
      <c r="B3" s="2"/>
      <c r="D3" s="2" t="s">
        <v>2</v>
      </c>
      <c r="E3" s="2"/>
      <c r="G3" s="2" t="s">
        <v>3</v>
      </c>
      <c r="H3" s="2"/>
    </row>
    <row r="4" spans="1:8" x14ac:dyDescent="0.25">
      <c r="A4" s="5">
        <f>Datos!A6</f>
        <v>2.8</v>
      </c>
      <c r="B4" s="5">
        <f>Datos!B6</f>
        <v>9.6</v>
      </c>
      <c r="D4" s="5">
        <f>Datos!A12</f>
        <v>7.6</v>
      </c>
      <c r="E4" s="5">
        <f>Datos!B12</f>
        <v>17.399999999999999</v>
      </c>
      <c r="G4" s="5">
        <f>Datos!A17</f>
        <v>9</v>
      </c>
      <c r="H4" s="5">
        <f>Datos!B17</f>
        <v>3.4</v>
      </c>
    </row>
    <row r="6" spans="1:8" x14ac:dyDescent="0.25">
      <c r="A6" s="2" t="s">
        <v>5</v>
      </c>
      <c r="B6" s="2" t="s">
        <v>6</v>
      </c>
      <c r="C6" s="2" t="s">
        <v>7</v>
      </c>
      <c r="D6" s="7" t="s">
        <v>8</v>
      </c>
    </row>
    <row r="7" spans="1:8" x14ac:dyDescent="0.25">
      <c r="A7" s="2">
        <f>SQRT(POWER(Datos!A3-Cálculos!$A$4,2)+POWER(Datos!B3-Cálculos!$B$4,2))</f>
        <v>5</v>
      </c>
      <c r="B7" s="2">
        <f>SQRT(POWER(Datos!A3-Cálculos!$D$4,2)+POWER(Datos!B3-Cálculos!$E$4,2))</f>
        <v>4.8662100242385744</v>
      </c>
      <c r="C7" s="2">
        <f>SQRT(POWER(Datos!A3-Cálculos!$G$4,2)+POWER(Datos!B3-Cálculos!$H$4,2))</f>
        <v>9.4593868723083734</v>
      </c>
      <c r="D7" s="1">
        <v>2</v>
      </c>
    </row>
    <row r="8" spans="1:8" x14ac:dyDescent="0.25">
      <c r="A8" s="2">
        <f>SQRT(POWER(Datos!A4-Cálculos!$A$4,2)+POWER(Datos!B4-Cálculos!$B$4,2))</f>
        <v>2.0099751242241779</v>
      </c>
      <c r="B8" s="2">
        <f>SQRT(POWER(Datos!A4-Cálculos!$D$4,2)+POWER(Datos!B4-Cálculos!$E$4,2))</f>
        <v>10.198039027185569</v>
      </c>
      <c r="C8" s="2">
        <f>SQRT(POWER(Datos!A4-Cálculos!$G$4,2)+POWER(Datos!B4-Cálculos!$H$4,2))</f>
        <v>10.401922899156675</v>
      </c>
      <c r="D8" s="1">
        <v>1</v>
      </c>
    </row>
    <row r="9" spans="1:8" x14ac:dyDescent="0.25">
      <c r="A9" s="2">
        <f>SQRT(POWER(Datos!A5-Cálculos!$A$4,2)+POWER(Datos!B5-Cálculos!$B$4,2))</f>
        <v>2.5612496949731396</v>
      </c>
      <c r="B9" s="2">
        <f>SQRT(POWER(Datos!A5-Cálculos!$D$4,2)+POWER(Datos!B5-Cálculos!$E$4,2))</f>
        <v>8.6371291526756728</v>
      </c>
      <c r="C9" s="2">
        <f>SQRT(POWER(Datos!A5-Cálculos!$G$4,2)+POWER(Datos!B5-Cálculos!$H$4,2))</f>
        <v>11.317243480636085</v>
      </c>
      <c r="D9" s="1">
        <v>1</v>
      </c>
    </row>
    <row r="10" spans="1:8" x14ac:dyDescent="0.25">
      <c r="A10" s="6">
        <f>SQRT(POWER(Datos!A6-Cálculos!$A$4,2)+POWER(Datos!B6-Cálculos!$B$4,2))</f>
        <v>0</v>
      </c>
      <c r="B10" s="2">
        <f>SQRT(POWER(Datos!A6-Cálculos!$D$4,2)+POWER(Datos!B6-Cálculos!$E$4,2))</f>
        <v>9.1586025134842473</v>
      </c>
      <c r="C10" s="2">
        <f>SQRT(POWER(Datos!A6-Cálculos!$G$4,2)+POWER(Datos!B6-Cálculos!$H$4,2))</f>
        <v>8.7681240867131898</v>
      </c>
      <c r="D10" s="1">
        <v>1</v>
      </c>
    </row>
    <row r="11" spans="1:8" x14ac:dyDescent="0.25">
      <c r="A11" s="2">
        <f>SQRT(POWER(Datos!A7-Cálculos!$A$4,2)+POWER(Datos!B7-Cálculos!$B$4,2))</f>
        <v>1.0440306508910553</v>
      </c>
      <c r="B11" s="2">
        <f>SQRT(POWER(Datos!A7-Cálculos!$D$4,2)+POWER(Datos!B7-Cálculos!$E$4,2))</f>
        <v>8.4077345343439553</v>
      </c>
      <c r="C11" s="2">
        <f>SQRT(POWER(Datos!A7-Cálculos!$G$4,2)+POWER(Datos!B7-Cálculos!$H$4,2))</f>
        <v>8.3240615086627034</v>
      </c>
      <c r="D11" s="1">
        <v>1</v>
      </c>
    </row>
    <row r="12" spans="1:8" x14ac:dyDescent="0.25">
      <c r="A12" s="2">
        <f>SQRT(POWER(Datos!A8-Cálculos!$A$4,2)+POWER(Datos!B8-Cálculos!$B$4,2))</f>
        <v>3.4885527085024814</v>
      </c>
      <c r="B12" s="2">
        <f>SQRT(POWER(Datos!A8-Cálculos!$D$4,2)+POWER(Datos!B8-Cálculos!$E$4,2))</f>
        <v>11.360017605620158</v>
      </c>
      <c r="C12" s="2">
        <f>SQRT(POWER(Datos!A8-Cálculos!$G$4,2)+POWER(Datos!B8-Cálculos!$H$4,2))</f>
        <v>5.5470712993434645</v>
      </c>
      <c r="D12" s="1">
        <v>1</v>
      </c>
    </row>
    <row r="13" spans="1:8" x14ac:dyDescent="0.25">
      <c r="A13" s="2">
        <f>SQRT(POWER(Datos!A9-Cálculos!$A$4,2)+POWER(Datos!B9-Cálculos!$B$4,2))</f>
        <v>8.7321245982864895</v>
      </c>
      <c r="B13" s="2">
        <f>SQRT(POWER(Datos!A9-Cálculos!$D$4,2)+POWER(Datos!B9-Cálculos!$E$4,2))</f>
        <v>16.53874239475299</v>
      </c>
      <c r="C13" s="2">
        <f>SQRT(POWER(Datos!A9-Cálculos!$G$4,2)+POWER(Datos!B9-Cálculos!$H$4,2))</f>
        <v>4.7885279575251518</v>
      </c>
      <c r="D13" s="1">
        <v>3</v>
      </c>
    </row>
    <row r="14" spans="1:8" x14ac:dyDescent="0.25">
      <c r="A14" s="2">
        <f>SQRT(POWER(Datos!A10-Cálculos!$A$4,2)+POWER(Datos!B10-Cálculos!$B$4,2))</f>
        <v>10.78563859954523</v>
      </c>
      <c r="B14" s="2">
        <f>SQRT(POWER(Datos!A10-Cálculos!$D$4,2)+POWER(Datos!B10-Cálculos!$E$4,2))</f>
        <v>2.9681644159311658</v>
      </c>
      <c r="C14" s="2">
        <f>SQRT(POWER(Datos!A10-Cálculos!$G$4,2)+POWER(Datos!B10-Cálculos!$H$4,2))</f>
        <v>16.770509831248422</v>
      </c>
      <c r="D14" s="1">
        <v>2</v>
      </c>
    </row>
    <row r="15" spans="1:8" x14ac:dyDescent="0.25">
      <c r="A15" s="2">
        <f>SQRT(POWER(Datos!A11-Cálculos!$A$4,2)+POWER(Datos!B11-Cálculos!$B$4,2))</f>
        <v>9.5273291115611212</v>
      </c>
      <c r="B15" s="2">
        <f>SQRT(POWER(Datos!A11-Cálculos!$D$4,2)+POWER(Datos!B11-Cálculos!$E$4,2))</f>
        <v>1.7804493814764861</v>
      </c>
      <c r="C15" s="2">
        <f>SQRT(POWER(Datos!A11-Cálculos!$G$4,2)+POWER(Datos!B11-Cálculos!$H$4,2))</f>
        <v>15.357408635573906</v>
      </c>
      <c r="D15" s="1">
        <v>2</v>
      </c>
    </row>
    <row r="16" spans="1:8" x14ac:dyDescent="0.25">
      <c r="A16" s="2">
        <f>SQRT(POWER(Datos!A12-Cálculos!$A$4,2)+POWER(Datos!B12-Cálculos!$B$4,2))</f>
        <v>9.1586025134842473</v>
      </c>
      <c r="B16" s="2">
        <f>SQRT(POWER(Datos!A12-Cálculos!$D$4,2)+POWER(Datos!B12-Cálculos!$E$4,2))</f>
        <v>0</v>
      </c>
      <c r="C16" s="2">
        <f>SQRT(POWER(Datos!A12-Cálculos!$G$4,2)+POWER(Datos!B12-Cálculos!$H$4,2))</f>
        <v>14.069825869569245</v>
      </c>
      <c r="D16" s="1">
        <v>2</v>
      </c>
    </row>
    <row r="17" spans="1:8" x14ac:dyDescent="0.25">
      <c r="A17" s="2">
        <f>SQRT(POWER(Datos!A13-Cálculos!$A$4,2)+POWER(Datos!B13-Cálculos!$B$4,2))</f>
        <v>5.6356011214421482</v>
      </c>
      <c r="B17" s="2">
        <f>SQRT(POWER(Datos!A13-Cálculos!$D$4,2)+POWER(Datos!B13-Cálculos!$E$4,2))</f>
        <v>5.2038447325030743</v>
      </c>
      <c r="C17" s="2">
        <f>SQRT(POWER(Datos!A13-Cálculos!$G$4,2)+POWER(Datos!B13-Cálculos!$H$4,2))</f>
        <v>8.8814413244698063</v>
      </c>
      <c r="D17" s="1">
        <v>2</v>
      </c>
      <c r="H17">
        <f>IF(6=2,1,2)</f>
        <v>2</v>
      </c>
    </row>
    <row r="18" spans="1:8" x14ac:dyDescent="0.25">
      <c r="A18" s="2">
        <f>SQRT(POWER(Datos!A14-Cálculos!$A$4,2)+POWER(Datos!B14-Cálculos!$B$4,2))</f>
        <v>4.2485291572496005</v>
      </c>
      <c r="B18" s="2">
        <f>SQRT(POWER(Datos!A14-Cálculos!$D$4,2)+POWER(Datos!B14-Cálculos!$E$4,2))</f>
        <v>9.7514101544340743</v>
      </c>
      <c r="C18" s="2">
        <f>SQRT(POWER(Datos!A14-Cálculos!$G$4,2)+POWER(Datos!B14-Cálculos!$H$4,2))</f>
        <v>4.9244289008980529</v>
      </c>
      <c r="D18" s="1">
        <v>1</v>
      </c>
    </row>
    <row r="19" spans="1:8" x14ac:dyDescent="0.25">
      <c r="A19" s="2">
        <f>SQRT(POWER(Datos!A15-Cálculos!$A$4,2)+POWER(Datos!B15-Cálculos!$B$4,2))</f>
        <v>7.4276510418839674</v>
      </c>
      <c r="B19" s="2">
        <f>SQRT(POWER(Datos!A15-Cálculos!$D$4,2)+POWER(Datos!B15-Cálculos!$E$4,2))</f>
        <v>12.91394595001853</v>
      </c>
      <c r="C19" s="2">
        <f>SQRT(POWER(Datos!A15-Cálculos!$G$4,2)+POWER(Datos!B15-Cálculos!$H$4,2))</f>
        <v>1.3601470508735449</v>
      </c>
      <c r="D19" s="1">
        <v>3</v>
      </c>
    </row>
    <row r="20" spans="1:8" x14ac:dyDescent="0.25">
      <c r="A20" s="2">
        <f>SQRT(POWER(Datos!A16-Cálculos!$A$4,2)+POWER(Datos!B16-Cálculos!$B$4,2))</f>
        <v>6.2169124169478218</v>
      </c>
      <c r="B20" s="2">
        <f>SQRT(POWER(Datos!A16-Cálculos!$D$4,2)+POWER(Datos!B16-Cálculos!$E$4,2))</f>
        <v>10.530432089900202</v>
      </c>
      <c r="C20" s="2">
        <f>SQRT(POWER(Datos!A16-Cálculos!$G$4,2)+POWER(Datos!B16-Cálculos!$H$4,2))</f>
        <v>3.5510561809129411</v>
      </c>
      <c r="D20" s="1">
        <v>3</v>
      </c>
    </row>
    <row r="21" spans="1:8" x14ac:dyDescent="0.25">
      <c r="A21" s="2">
        <f>SQRT(POWER(Datos!A17-Cálculos!$A$4,2)+POWER(Datos!B17-Cálculos!$B$4,2))</f>
        <v>8.7681240867131898</v>
      </c>
      <c r="B21" s="2">
        <f>SQRT(POWER(Datos!A17-Cálculos!$D$4,2)+POWER(Datos!B17-Cálculos!$E$4,2))</f>
        <v>14.069825869569245</v>
      </c>
      <c r="C21" s="2">
        <f>SQRT(POWER(Datos!A17-Cálculos!$G$4,2)+POWER(Datos!B17-Cálculos!$H$4,2))</f>
        <v>0</v>
      </c>
      <c r="D21" s="1">
        <v>3</v>
      </c>
    </row>
    <row r="22" spans="1:8" x14ac:dyDescent="0.25">
      <c r="A22" s="2">
        <f>SQRT(POWER(Datos!A18-Cálculos!$A$4,2)+POWER(Datos!B18-Cálculos!$B$4,2))</f>
        <v>6.9634761434214729</v>
      </c>
      <c r="B22" s="2">
        <f>SQRT(POWER(Datos!A18-Cálculos!$D$4,2)+POWER(Datos!B18-Cálculos!$E$4,2))</f>
        <v>6.6098411478642953</v>
      </c>
      <c r="C22" s="2">
        <f>SQRT(POWER(Datos!A18-Cálculos!$G$4,2)+POWER(Datos!B18-Cálculos!$H$4,2))</f>
        <v>7.7233412458598512</v>
      </c>
      <c r="D22" s="1">
        <v>2</v>
      </c>
    </row>
    <row r="24" spans="1:8" x14ac:dyDescent="0.25">
      <c r="A24" s="2" t="s">
        <v>9</v>
      </c>
      <c r="B24" s="2"/>
      <c r="D24" s="2" t="s">
        <v>10</v>
      </c>
      <c r="E24" s="2"/>
      <c r="G24" s="2" t="s">
        <v>11</v>
      </c>
      <c r="H24" s="2"/>
    </row>
    <row r="25" spans="1:8" x14ac:dyDescent="0.25">
      <c r="A25" s="5">
        <f>AVERAGE(Datos!A4:A8,Datos!A14)</f>
        <v>3.2666666666666671</v>
      </c>
      <c r="B25" s="5">
        <f>AVERAGE(Datos!B4:B8,Datos!B14)</f>
        <v>9.1833333333333336</v>
      </c>
      <c r="D25" s="5">
        <f>AVERAGE(Datos!A3,Datos!A10,Datos!A11,Datos!A12,Datos!A13,Datos!A18)</f>
        <v>7.333333333333333</v>
      </c>
      <c r="E25" s="5">
        <f>AVERAGE(Datos!B3,Datos!B10,Datos!B11,Datos!B12,Datos!B13,Datos!B18)</f>
        <v>15.283333333333333</v>
      </c>
      <c r="G25" s="5">
        <f>AVERAGE(Datos!A9,Datos!A15,Datos!A16,Datos!A17)</f>
        <v>7.6</v>
      </c>
      <c r="H25" s="5">
        <f>AVERAGE(Datos!B9,Datos!B15,Datos!B16,Datos!B17)</f>
        <v>3.9750000000000001</v>
      </c>
    </row>
    <row r="27" spans="1:8" x14ac:dyDescent="0.25">
      <c r="A27" s="2" t="s">
        <v>5</v>
      </c>
      <c r="B27" s="2" t="s">
        <v>6</v>
      </c>
      <c r="C27" s="2" t="s">
        <v>7</v>
      </c>
      <c r="D27" s="7" t="s">
        <v>8</v>
      </c>
    </row>
    <row r="28" spans="1:8" x14ac:dyDescent="0.25">
      <c r="A28" s="2">
        <f>SQRT(POWER(Datos!A3-Cálculos!$A$25,2)+POWER(Datos!B3-Cálculos!$B$25,2))</f>
        <v>4.9150844911919416</v>
      </c>
      <c r="B28" s="2">
        <f>SQRT(POWER(Datos!A3-Cálculos!$D$25,2)+POWER(Datos!B3-Cálculos!$E$25,2))</f>
        <v>2.7358220377470137</v>
      </c>
      <c r="C28" s="2">
        <f>SQRT(POWER(Datos!A3-Cálculos!$G$25,2)+POWER(Datos!B3-Cálculos!$H$25,2))</f>
        <v>8.6620219925834867</v>
      </c>
      <c r="D28" s="2">
        <v>2</v>
      </c>
      <c r="E28" t="str">
        <f>IF(D7=D28, "Igual", "Diferente")</f>
        <v>Igual</v>
      </c>
    </row>
    <row r="29" spans="1:8" x14ac:dyDescent="0.25">
      <c r="A29" s="2">
        <f>SQRT(POWER(Datos!A4-Cálculos!$A$25,2)+POWER(Datos!B4-Cálculos!$B$25,2))</f>
        <v>2.5425818024642242</v>
      </c>
      <c r="B29" s="2">
        <f>SQRT(POWER(Datos!A4-Cálculos!$D$25,2)+POWER(Datos!B4-Cálculos!$E$25,2))</f>
        <v>8.5294424723359779</v>
      </c>
      <c r="C29" s="2">
        <f>SQRT(POWER(Datos!A4-Cálculos!$G$25,2)+POWER(Datos!B4-Cálculos!$H$25,2))</f>
        <v>8.9538050570693137</v>
      </c>
      <c r="D29" s="2">
        <v>1</v>
      </c>
      <c r="E29" t="str">
        <f t="shared" ref="E29:E43" si="0">IF(D8=D29, "Igual", "Diferente")</f>
        <v>Igual</v>
      </c>
    </row>
    <row r="30" spans="1:8" x14ac:dyDescent="0.25">
      <c r="A30" s="2">
        <f>SQRT(POWER(Datos!A5-Cálculos!$A$25,2)+POWER(Datos!B5-Cálculos!$B$25,2))</f>
        <v>3.1798410162913631</v>
      </c>
      <c r="B30" s="2">
        <f>SQRT(POWER(Datos!A5-Cálculos!$D$25,2)+POWER(Datos!B5-Cálculos!$E$25,2))</f>
        <v>7.1543498811717487</v>
      </c>
      <c r="C30" s="2">
        <f>SQRT(POWER(Datos!A5-Cálculos!$G$25,2)+POWER(Datos!B5-Cálculos!$H$25,2))</f>
        <v>9.9549296833277534</v>
      </c>
      <c r="D30" s="2">
        <v>1</v>
      </c>
      <c r="E30" t="str">
        <f t="shared" si="0"/>
        <v>Igual</v>
      </c>
    </row>
    <row r="31" spans="1:8" x14ac:dyDescent="0.25">
      <c r="A31" s="2">
        <f>SQRT(POWER(Datos!A6-Cálculos!$A$25,2)+POWER(Datos!B6-Cálculos!$B$25,2))</f>
        <v>0.62561081263744867</v>
      </c>
      <c r="B31" s="2">
        <f>SQRT(POWER(Datos!A6-Cálculos!$D$25,2)+POWER(Datos!B6-Cálculos!$E$25,2))</f>
        <v>7.2698960713953049</v>
      </c>
      <c r="C31" s="2">
        <f>SQRT(POWER(Datos!A6-Cálculos!$G$25,2)+POWER(Datos!B6-Cálculos!$H$25,2))</f>
        <v>7.3946348794244061</v>
      </c>
      <c r="D31" s="2">
        <v>1</v>
      </c>
      <c r="E31" t="str">
        <f t="shared" si="0"/>
        <v>Igual</v>
      </c>
    </row>
    <row r="32" spans="1:8" x14ac:dyDescent="0.25">
      <c r="A32" s="2">
        <f>SQRT(POWER(Datos!A7-Cálculos!$A$25,2)+POWER(Datos!B7-Cálculos!$B$25,2))</f>
        <v>0.89333955221715955</v>
      </c>
      <c r="B32" s="2">
        <f>SQRT(POWER(Datos!A7-Cálculos!$D$25,2)+POWER(Datos!B7-Cálculos!$E$25,2))</f>
        <v>6.4393106946490954</v>
      </c>
      <c r="C32" s="2">
        <f>SQRT(POWER(Datos!A7-Cálculos!$G$25,2)+POWER(Datos!B7-Cálculos!$H$25,2))</f>
        <v>7.0388653204902285</v>
      </c>
      <c r="D32" s="2">
        <v>1</v>
      </c>
      <c r="E32" t="str">
        <f t="shared" si="0"/>
        <v>Igual</v>
      </c>
    </row>
    <row r="33" spans="1:5" x14ac:dyDescent="0.25">
      <c r="A33" s="2">
        <f>SQRT(POWER(Datos!A8-Cálculos!$A$25,2)+POWER(Datos!B8-Cálculos!$B$25,2))</f>
        <v>2.9128546517501044</v>
      </c>
      <c r="B33" s="2">
        <f>SQRT(POWER(Datos!A8-Cálculos!$D$25,2)+POWER(Datos!B8-Cálculos!$E$25,2))</f>
        <v>9.2602045813733991</v>
      </c>
      <c r="C33" s="2">
        <f>SQRT(POWER(Datos!A8-Cálculos!$G$25,2)+POWER(Datos!B8-Cálculos!$H$25,2))</f>
        <v>4.0762268091949929</v>
      </c>
      <c r="D33" s="2">
        <v>1</v>
      </c>
      <c r="E33" t="str">
        <f t="shared" si="0"/>
        <v>Igual</v>
      </c>
    </row>
    <row r="34" spans="1:5" x14ac:dyDescent="0.25">
      <c r="A34" s="2">
        <f>SQRT(POWER(Datos!A9-Cálculos!$A$25,2)+POWER(Datos!B9-Cálculos!$B$25,2))</f>
        <v>8.2274776747730467</v>
      </c>
      <c r="B34" s="2">
        <f>SQRT(POWER(Datos!A9-Cálculos!$D$25,2)+POWER(Datos!B9-Cálculos!$E$25,2))</f>
        <v>14.407800742036317</v>
      </c>
      <c r="C34" s="2">
        <f>SQRT(POWER(Datos!A9-Cálculos!$G$25,2)+POWER(Datos!B9-Cálculos!$H$25,2))</f>
        <v>4.0131814063159421</v>
      </c>
      <c r="D34" s="2">
        <v>3</v>
      </c>
      <c r="E34" t="str">
        <f t="shared" si="0"/>
        <v>Igual</v>
      </c>
    </row>
    <row r="35" spans="1:5" x14ac:dyDescent="0.25">
      <c r="A35" s="2">
        <f>SQRT(POWER(Datos!A10-Cálculos!$A$25,2)+POWER(Datos!B10-Cálculos!$B$25,2))</f>
        <v>11.05974934415584</v>
      </c>
      <c r="B35" s="2">
        <f>SQRT(POWER(Datos!A10-Cálculos!$D$25,2)+POWER(Datos!B10-Cálculos!$E$25,2))</f>
        <v>4.8053500277179477</v>
      </c>
      <c r="C35" s="2">
        <f>SQRT(POWER(Datos!A10-Cálculos!$G$25,2)+POWER(Datos!B10-Cálculos!$H$25,2))</f>
        <v>16.005174944373458</v>
      </c>
      <c r="D35" s="2">
        <v>2</v>
      </c>
      <c r="E35" t="str">
        <f t="shared" si="0"/>
        <v>Igual</v>
      </c>
    </row>
    <row r="36" spans="1:5" x14ac:dyDescent="0.25">
      <c r="A36" s="2">
        <f>SQRT(POWER(Datos!A11-Cálculos!$A$25,2)+POWER(Datos!B11-Cálculos!$B$25,2))</f>
        <v>9.7675340911727666</v>
      </c>
      <c r="B36" s="2">
        <f>SQRT(POWER(Datos!A11-Cálculos!$D$25,2)+POWER(Datos!B11-Cálculos!$E$25,2))</f>
        <v>3.4104822076781001</v>
      </c>
      <c r="C36" s="2">
        <f>SQRT(POWER(Datos!A11-Cálculos!$G$25,2)+POWER(Datos!B11-Cálculos!$H$25,2))</f>
        <v>14.592313901503079</v>
      </c>
      <c r="D36" s="2">
        <v>2</v>
      </c>
      <c r="E36" t="str">
        <f t="shared" si="0"/>
        <v>Igual</v>
      </c>
    </row>
    <row r="37" spans="1:5" x14ac:dyDescent="0.25">
      <c r="A37" s="2">
        <f>SQRT(POWER(Datos!A12-Cálculos!$A$25,2)+POWER(Datos!B12-Cálculos!$B$25,2))</f>
        <v>9.2893158461153025</v>
      </c>
      <c r="B37" s="2">
        <f>SQRT(POWER(Datos!A12-Cálculos!$D$25,2)+POWER(Datos!B12-Cálculos!$E$25,2))</f>
        <v>2.1333984365066181</v>
      </c>
      <c r="C37" s="2">
        <f>SQRT(POWER(Datos!A12-Cálculos!$G$25,2)+POWER(Datos!B12-Cálculos!$H$25,2))</f>
        <v>13.424999999999999</v>
      </c>
      <c r="D37" s="2">
        <v>2</v>
      </c>
      <c r="E37" t="str">
        <f t="shared" si="0"/>
        <v>Igual</v>
      </c>
    </row>
    <row r="38" spans="1:5" x14ac:dyDescent="0.25">
      <c r="A38" s="2">
        <f>SQRT(POWER(Datos!A13-Cálculos!$A$25,2)+POWER(Datos!B13-Cálculos!$B$25,2))</f>
        <v>5.4453088882898903</v>
      </c>
      <c r="B38" s="2">
        <f>SQRT(POWER(Datos!A13-Cálculos!$D$25,2)+POWER(Datos!B13-Cálculos!$E$25,2))</f>
        <v>3.1184486884061804</v>
      </c>
      <c r="C38" s="2">
        <f>SQRT(POWER(Datos!A13-Cálculos!$G$25,2)+POWER(Datos!B13-Cálculos!$H$25,2))</f>
        <v>8.2274312516118897</v>
      </c>
      <c r="D38" s="2">
        <v>2</v>
      </c>
      <c r="E38" t="str">
        <f t="shared" si="0"/>
        <v>Igual</v>
      </c>
    </row>
    <row r="39" spans="1:5" x14ac:dyDescent="0.25">
      <c r="A39" s="2">
        <f>SQRT(POWER(Datos!A14-Cálculos!$A$25,2)+POWER(Datos!B14-Cálculos!$B$25,2))</f>
        <v>3.648477612496599</v>
      </c>
      <c r="B39" s="2">
        <f>SQRT(POWER(Datos!A14-Cálculos!$D$25,2)+POWER(Datos!B14-Cálculos!$E$25,2))</f>
        <v>7.6187086978189562</v>
      </c>
      <c r="C39" s="2">
        <f>SQRT(POWER(Datos!A14-Cálculos!$G$25,2)+POWER(Datos!B14-Cálculos!$H$25,2))</f>
        <v>3.8568931797497323</v>
      </c>
      <c r="D39" s="2">
        <v>1</v>
      </c>
      <c r="E39" t="str">
        <f t="shared" si="0"/>
        <v>Igual</v>
      </c>
    </row>
    <row r="40" spans="1:5" x14ac:dyDescent="0.25">
      <c r="A40" s="2">
        <f>SQRT(POWER(Datos!A15-Cálculos!$A$25,2)+POWER(Datos!B15-Cálculos!$B$25,2))</f>
        <v>6.8023076149854385</v>
      </c>
      <c r="B40" s="2">
        <f>SQRT(POWER(Datos!A15-Cálculos!$D$25,2)+POWER(Datos!B15-Cálculos!$E$25,2))</f>
        <v>10.818104680991439</v>
      </c>
      <c r="C40" s="2">
        <f>SQRT(POWER(Datos!A15-Cálculos!$G$25,2)+POWER(Datos!B15-Cálculos!$H$25,2))</f>
        <v>0.79726093595509839</v>
      </c>
      <c r="D40" s="2">
        <v>3</v>
      </c>
      <c r="E40" t="str">
        <f t="shared" si="0"/>
        <v>Igual</v>
      </c>
    </row>
    <row r="41" spans="1:5" x14ac:dyDescent="0.25">
      <c r="A41" s="2">
        <f>SQRT(POWER(Datos!A16-Cálculos!$A$25,2)+POWER(Datos!B16-Cálculos!$B$25,2))</f>
        <v>5.618249035261984</v>
      </c>
      <c r="B41" s="2">
        <f>SQRT(POWER(Datos!A16-Cálculos!$D$25,2)+POWER(Datos!B16-Cálculos!$E$25,2))</f>
        <v>8.4509203969482254</v>
      </c>
      <c r="C41" s="2">
        <f>SQRT(POWER(Datos!A16-Cálculos!$G$25,2)+POWER(Datos!B16-Cálculos!$H$25,2))</f>
        <v>3.0324288944672722</v>
      </c>
      <c r="D41" s="2">
        <v>3</v>
      </c>
      <c r="E41" t="str">
        <f>IF(D20=D41, "Igual", "Diferente")</f>
        <v>Igual</v>
      </c>
    </row>
    <row r="42" spans="1:5" x14ac:dyDescent="0.25">
      <c r="A42" s="2">
        <f>SQRT(POWER(Datos!A17-Cálculos!$A$25,2)+POWER(Datos!B17-Cálculos!$B$25,2))</f>
        <v>8.1435898445068773</v>
      </c>
      <c r="B42" s="2">
        <f>SQRT(POWER(Datos!A17-Cálculos!$D$25,2)+POWER(Datos!B17-Cálculos!$E$25,2))</f>
        <v>11.999641198339594</v>
      </c>
      <c r="C42" s="2">
        <f>SQRT(POWER(Datos!A17-Cálculos!$G$25,2)+POWER(Datos!B17-Cálculos!$H$25,2))</f>
        <v>1.5134810867665316</v>
      </c>
      <c r="D42" s="2">
        <v>3</v>
      </c>
      <c r="E42" t="str">
        <f t="shared" si="0"/>
        <v>Igual</v>
      </c>
    </row>
    <row r="43" spans="1:5" x14ac:dyDescent="0.25">
      <c r="A43" s="2">
        <f>SQRT(POWER(Datos!A18-Cálculos!$A$25,2)+POWER(Datos!B18-Cálculos!$B$25,2))</f>
        <v>6.6170025103684376</v>
      </c>
      <c r="B43" s="2">
        <f>SQRT(POWER(Datos!A18-Cálculos!$D$25,2)+POWER(Datos!B18-Cálculos!$E$25,2))</f>
        <v>4.7579465692203353</v>
      </c>
      <c r="C43" s="2">
        <f>SQRT(POWER(Datos!A18-Cálculos!$G$25,2)+POWER(Datos!B18-Cálculos!$H$25,2))</f>
        <v>7.4003800578078422</v>
      </c>
      <c r="D43" s="2">
        <v>2</v>
      </c>
      <c r="E43" t="str">
        <f t="shared" si="0"/>
        <v>Igual</v>
      </c>
    </row>
    <row r="46" spans="1:5" x14ac:dyDescent="0.25">
      <c r="A46" t="s">
        <v>12</v>
      </c>
      <c r="C46" t="s">
        <v>13</v>
      </c>
      <c r="E46" t="s">
        <v>14</v>
      </c>
    </row>
    <row r="47" spans="1:5" x14ac:dyDescent="0.25">
      <c r="A47">
        <f>SUM(A29:A33,A39)</f>
        <v>13.8027054478569</v>
      </c>
      <c r="C47">
        <f>SUM(B28,B35:B38,B43)</f>
        <v>20.961447967276193</v>
      </c>
      <c r="E47">
        <f>SUM(D34,D40:D42)</f>
        <v>12</v>
      </c>
    </row>
  </sheetData>
  <conditionalFormatting sqref="D7:D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D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B44A-E1E3-448B-A776-753D3652CD88}">
  <dimension ref="A1"/>
  <sheetViews>
    <sheetView workbookViewId="0">
      <selection activeCell="C19" sqref="C19:D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Cálculos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COMPANY</dc:creator>
  <cp:lastModifiedBy>COMPANY</cp:lastModifiedBy>
  <dcterms:created xsi:type="dcterms:W3CDTF">2020-01-20T21:27:25Z</dcterms:created>
  <dcterms:modified xsi:type="dcterms:W3CDTF">2020-01-20T22:17:28Z</dcterms:modified>
</cp:coreProperties>
</file>