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defaultThemeVersion="166925"/>
  <mc:AlternateContent xmlns:mc="http://schemas.openxmlformats.org/markup-compatibility/2006">
    <mc:Choice Requires="x15">
      <x15ac:absPath xmlns:x15ac="http://schemas.microsoft.com/office/spreadsheetml/2010/11/ac" url="https://d.docs.live.net/dced68de4f5f0505/Desktop/"/>
    </mc:Choice>
  </mc:AlternateContent>
  <xr:revisionPtr revIDLastSave="0" documentId="8_{DB3D8066-B9DF-4D19-8077-1A153F357A8A}" xr6:coauthVersionLast="47" xr6:coauthVersionMax="47" xr10:uidLastSave="{00000000-0000-0000-0000-000000000000}"/>
  <bookViews>
    <workbookView xWindow="-120" yWindow="-120" windowWidth="20730" windowHeight="11040" xr2:uid="{00000000-000D-0000-FFFF-FFFF00000000}"/>
  </bookViews>
  <sheets>
    <sheet name="Sheet2" sheetId="3" r:id="rId1"/>
    <sheet name="Sheet3" sheetId="4" r:id="rId2"/>
    <sheet name="Retail_Store_V2_DataADA" sheetId="1" r:id="rId3"/>
  </sheets>
  <calcPr calcId="191028"/>
  <pivotCaches>
    <pivotCache cacheId="2141" r:id="rId4"/>
    <pivotCache cacheId="2142" r:id="rId5"/>
    <pivotCache cacheId="214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3" l="1"/>
  <c r="M20" i="3"/>
  <c r="M43"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alcChain>
</file>

<file path=xl/sharedStrings.xml><?xml version="1.0" encoding="utf-8"?>
<sst xmlns="http://schemas.openxmlformats.org/spreadsheetml/2006/main" count="420" uniqueCount="38">
  <si>
    <t>total revenue interm of product</t>
  </si>
  <si>
    <t xml:space="preserve">Sum of revenue </t>
  </si>
  <si>
    <t>Column Labels</t>
  </si>
  <si>
    <t>Row Labels</t>
  </si>
  <si>
    <t>Camera</t>
  </si>
  <si>
    <t>Coat</t>
  </si>
  <si>
    <t>Cushion</t>
  </si>
  <si>
    <t>Dress</t>
  </si>
  <si>
    <t>Lamp</t>
  </si>
  <si>
    <t>Mixer</t>
  </si>
  <si>
    <t>Shirt</t>
  </si>
  <si>
    <t>Smartwatch</t>
  </si>
  <si>
    <t>Tablet</t>
  </si>
  <si>
    <t>Grand Total</t>
  </si>
  <si>
    <t>Apparel</t>
  </si>
  <si>
    <t>Domestic Items</t>
  </si>
  <si>
    <t>Tech Gadgets</t>
  </si>
  <si>
    <t xml:space="preserve">total revenue in terms of area </t>
  </si>
  <si>
    <t>Eastern</t>
  </si>
  <si>
    <t>Northern</t>
  </si>
  <si>
    <t>Southern</t>
  </si>
  <si>
    <t>Western</t>
  </si>
  <si>
    <t>(blank)</t>
  </si>
  <si>
    <t>Average of Price Per Unit</t>
  </si>
  <si>
    <t xml:space="preserve">lowest price for dress </t>
  </si>
  <si>
    <t xml:space="preserve">highest for cushion </t>
  </si>
  <si>
    <t>Sum of Sold Quantity</t>
  </si>
  <si>
    <t xml:space="preserve">the highest sale henerated in the date of 21/1/23 and total revenue of the day is 4106 </t>
  </si>
  <si>
    <t>we can see that cameras, cushion and tablet are the product that are most saled in the company while least sale product is shirts  souther region's sales are highest while northern's sale are lowest (98)</t>
  </si>
  <si>
    <t xml:space="preserve">while same for the revenue too so they need to work on the northern region may give training for employee or generating marketing ad campiagn for the product whos sales is less like for apperal   </t>
  </si>
  <si>
    <t xml:space="preserve">highest revenue generated by tech gadget so they need to work more on in to enhance and for retaining their customer assign budget to R$D department so they can do better  </t>
  </si>
  <si>
    <t>Area</t>
  </si>
  <si>
    <t>Transaction Date</t>
  </si>
  <si>
    <t>Section</t>
  </si>
  <si>
    <t>Sold Quantity</t>
  </si>
  <si>
    <t>Price Per Unit</t>
  </si>
  <si>
    <t>Item</t>
  </si>
  <si>
    <t xml:space="preserve">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</si>
</sst>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solid">
          <bgColor theme="2" tint="-9.9978637043366805E-2"/>
        </patternFill>
      </fill>
    </dxf>
    <dxf>
      <fill>
        <patternFill patternType="solid">
          <bgColor theme="2" tint="-0.249977111117893"/>
        </patternFill>
      </fill>
    </dxf>
    <dxf>
      <fill>
        <patternFill patternType="solid">
          <bgColor theme="2" tint="-0.249977111117893"/>
        </patternFill>
      </fill>
    </dxf>
    <dxf>
      <fill>
        <patternFill>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[Mahnoor bajwa mid.xlsx]Sheet2!PivotTable3</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Sheet2!$B$10:$B$11</c:f>
              <c:strCache>
                <c:ptCount val="1"/>
                <c:pt idx="0">
                  <c:v>Eastern</c:v>
                </c:pt>
              </c:strCache>
            </c:strRef>
          </c:tx>
          <c:spPr>
            <a:solidFill>
              <a:schemeClr val="accent1"/>
            </a:solidFill>
            <a:ln>
              <a:noFill/>
            </a:ln>
            <a:effectLst/>
            <a:sp3d/>
          </c:spPr>
          <c:invertIfNegative val="0"/>
          <c:cat>
            <c:strRef>
              <c:f>Sheet2!$A$12:$A$16</c:f>
              <c:strCache>
                <c:ptCount val="4"/>
                <c:pt idx="0">
                  <c:v>Apparel</c:v>
                </c:pt>
                <c:pt idx="1">
                  <c:v>Domestic Items</c:v>
                </c:pt>
                <c:pt idx="2">
                  <c:v>Tech Gadgets</c:v>
                </c:pt>
                <c:pt idx="3">
                  <c:v>(blank)</c:v>
                </c:pt>
              </c:strCache>
            </c:strRef>
          </c:cat>
          <c:val>
            <c:numRef>
              <c:f>Sheet2!$B$12:$B$16</c:f>
              <c:numCache>
                <c:formatCode>General</c:formatCode>
                <c:ptCount val="4"/>
                <c:pt idx="0">
                  <c:v>13243.500000000002</c:v>
                </c:pt>
                <c:pt idx="1">
                  <c:v>10997.970000000001</c:v>
                </c:pt>
                <c:pt idx="2">
                  <c:v>7557.09</c:v>
                </c:pt>
              </c:numCache>
            </c:numRef>
          </c:val>
          <c:extLst>
            <c:ext xmlns:c16="http://schemas.microsoft.com/office/drawing/2014/chart" uri="{C3380CC4-5D6E-409C-BE32-E72D297353CC}">
              <c16:uniqueId val="{00000000-E9D9-4CC2-A0E6-CB0252CC73F1}"/>
            </c:ext>
          </c:extLst>
        </c:ser>
        <c:ser>
          <c:idx val="1"/>
          <c:order val="1"/>
          <c:tx>
            <c:strRef>
              <c:f>Sheet2!$C$10:$C$11</c:f>
              <c:strCache>
                <c:ptCount val="1"/>
                <c:pt idx="0">
                  <c:v>Northern</c:v>
                </c:pt>
              </c:strCache>
            </c:strRef>
          </c:tx>
          <c:spPr>
            <a:solidFill>
              <a:schemeClr val="accent2"/>
            </a:solidFill>
            <a:ln>
              <a:noFill/>
            </a:ln>
            <a:effectLst/>
            <a:sp3d/>
          </c:spPr>
          <c:invertIfNegative val="0"/>
          <c:cat>
            <c:strRef>
              <c:f>Sheet2!$A$12:$A$16</c:f>
              <c:strCache>
                <c:ptCount val="4"/>
                <c:pt idx="0">
                  <c:v>Apparel</c:v>
                </c:pt>
                <c:pt idx="1">
                  <c:v>Domestic Items</c:v>
                </c:pt>
                <c:pt idx="2">
                  <c:v>Tech Gadgets</c:v>
                </c:pt>
                <c:pt idx="3">
                  <c:v>(blank)</c:v>
                </c:pt>
              </c:strCache>
            </c:strRef>
          </c:cat>
          <c:val>
            <c:numRef>
              <c:f>Sheet2!$C$12:$C$16</c:f>
              <c:numCache>
                <c:formatCode>General</c:formatCode>
                <c:ptCount val="4"/>
                <c:pt idx="0">
                  <c:v>2768.9799999999996</c:v>
                </c:pt>
                <c:pt idx="1">
                  <c:v>8758.65</c:v>
                </c:pt>
                <c:pt idx="2">
                  <c:v>16225.4</c:v>
                </c:pt>
              </c:numCache>
            </c:numRef>
          </c:val>
          <c:extLst>
            <c:ext xmlns:c16="http://schemas.microsoft.com/office/drawing/2014/chart" uri="{C3380CC4-5D6E-409C-BE32-E72D297353CC}">
              <c16:uniqueId val="{00000001-E9D9-4CC2-A0E6-CB0252CC73F1}"/>
            </c:ext>
          </c:extLst>
        </c:ser>
        <c:ser>
          <c:idx val="2"/>
          <c:order val="2"/>
          <c:tx>
            <c:strRef>
              <c:f>Sheet2!$D$10:$D$11</c:f>
              <c:strCache>
                <c:ptCount val="1"/>
                <c:pt idx="0">
                  <c:v>Southern</c:v>
                </c:pt>
              </c:strCache>
            </c:strRef>
          </c:tx>
          <c:spPr>
            <a:solidFill>
              <a:schemeClr val="accent3"/>
            </a:solidFill>
            <a:ln>
              <a:noFill/>
            </a:ln>
            <a:effectLst/>
            <a:sp3d/>
          </c:spPr>
          <c:invertIfNegative val="0"/>
          <c:cat>
            <c:strRef>
              <c:f>Sheet2!$A$12:$A$16</c:f>
              <c:strCache>
                <c:ptCount val="4"/>
                <c:pt idx="0">
                  <c:v>Apparel</c:v>
                </c:pt>
                <c:pt idx="1">
                  <c:v>Domestic Items</c:v>
                </c:pt>
                <c:pt idx="2">
                  <c:v>Tech Gadgets</c:v>
                </c:pt>
                <c:pt idx="3">
                  <c:v>(blank)</c:v>
                </c:pt>
              </c:strCache>
            </c:strRef>
          </c:cat>
          <c:val>
            <c:numRef>
              <c:f>Sheet2!$D$12:$D$16</c:f>
              <c:numCache>
                <c:formatCode>General</c:formatCode>
                <c:ptCount val="4"/>
                <c:pt idx="0">
                  <c:v>10904.82</c:v>
                </c:pt>
                <c:pt idx="1">
                  <c:v>17593.920000000002</c:v>
                </c:pt>
                <c:pt idx="2">
                  <c:v>12758.89</c:v>
                </c:pt>
              </c:numCache>
            </c:numRef>
          </c:val>
          <c:extLst>
            <c:ext xmlns:c16="http://schemas.microsoft.com/office/drawing/2014/chart" uri="{C3380CC4-5D6E-409C-BE32-E72D297353CC}">
              <c16:uniqueId val="{00000002-E9D9-4CC2-A0E6-CB0252CC73F1}"/>
            </c:ext>
          </c:extLst>
        </c:ser>
        <c:ser>
          <c:idx val="3"/>
          <c:order val="3"/>
          <c:tx>
            <c:strRef>
              <c:f>Sheet2!$E$10:$E$11</c:f>
              <c:strCache>
                <c:ptCount val="1"/>
                <c:pt idx="0">
                  <c:v>Western</c:v>
                </c:pt>
              </c:strCache>
            </c:strRef>
          </c:tx>
          <c:spPr>
            <a:solidFill>
              <a:schemeClr val="accent4"/>
            </a:solidFill>
            <a:ln>
              <a:noFill/>
            </a:ln>
            <a:effectLst/>
            <a:sp3d/>
          </c:spPr>
          <c:invertIfNegative val="0"/>
          <c:cat>
            <c:strRef>
              <c:f>Sheet2!$A$12:$A$16</c:f>
              <c:strCache>
                <c:ptCount val="4"/>
                <c:pt idx="0">
                  <c:v>Apparel</c:v>
                </c:pt>
                <c:pt idx="1">
                  <c:v>Domestic Items</c:v>
                </c:pt>
                <c:pt idx="2">
                  <c:v>Tech Gadgets</c:v>
                </c:pt>
                <c:pt idx="3">
                  <c:v>(blank)</c:v>
                </c:pt>
              </c:strCache>
            </c:strRef>
          </c:cat>
          <c:val>
            <c:numRef>
              <c:f>Sheet2!$E$12:$E$16</c:f>
              <c:numCache>
                <c:formatCode>General</c:formatCode>
                <c:ptCount val="4"/>
                <c:pt idx="0">
                  <c:v>7898.09</c:v>
                </c:pt>
                <c:pt idx="1">
                  <c:v>7456.1</c:v>
                </c:pt>
                <c:pt idx="2">
                  <c:v>12149.109999999999</c:v>
                </c:pt>
              </c:numCache>
            </c:numRef>
          </c:val>
          <c:extLst>
            <c:ext xmlns:c16="http://schemas.microsoft.com/office/drawing/2014/chart" uri="{C3380CC4-5D6E-409C-BE32-E72D297353CC}">
              <c16:uniqueId val="{00000003-E9D9-4CC2-A0E6-CB0252CC73F1}"/>
            </c:ext>
          </c:extLst>
        </c:ser>
        <c:ser>
          <c:idx val="4"/>
          <c:order val="4"/>
          <c:tx>
            <c:strRef>
              <c:f>Sheet2!$F$10:$F$11</c:f>
              <c:strCache>
                <c:ptCount val="1"/>
                <c:pt idx="0">
                  <c:v>(blank)</c:v>
                </c:pt>
              </c:strCache>
            </c:strRef>
          </c:tx>
          <c:spPr>
            <a:solidFill>
              <a:schemeClr val="accent5"/>
            </a:solidFill>
            <a:ln>
              <a:noFill/>
            </a:ln>
            <a:effectLst/>
            <a:sp3d/>
          </c:spPr>
          <c:invertIfNegative val="0"/>
          <c:cat>
            <c:strRef>
              <c:f>Sheet2!$A$12:$A$16</c:f>
              <c:strCache>
                <c:ptCount val="4"/>
                <c:pt idx="0">
                  <c:v>Apparel</c:v>
                </c:pt>
                <c:pt idx="1">
                  <c:v>Domestic Items</c:v>
                </c:pt>
                <c:pt idx="2">
                  <c:v>Tech Gadgets</c:v>
                </c:pt>
                <c:pt idx="3">
                  <c:v>(blank)</c:v>
                </c:pt>
              </c:strCache>
            </c:strRef>
          </c:cat>
          <c:val>
            <c:numRef>
              <c:f>Sheet2!$F$12:$F$16</c:f>
              <c:numCache>
                <c:formatCode>General</c:formatCode>
                <c:ptCount val="4"/>
              </c:numCache>
            </c:numRef>
          </c:val>
          <c:extLst>
            <c:ext xmlns:c16="http://schemas.microsoft.com/office/drawing/2014/chart" uri="{C3380CC4-5D6E-409C-BE32-E72D297353CC}">
              <c16:uniqueId val="{00000004-E9D9-4CC2-A0E6-CB0252CC73F1}"/>
            </c:ext>
          </c:extLst>
        </c:ser>
        <c:dLbls>
          <c:showLegendKey val="0"/>
          <c:showVal val="0"/>
          <c:showCatName val="0"/>
          <c:showSerName val="0"/>
          <c:showPercent val="0"/>
          <c:showBubbleSize val="0"/>
        </c:dLbls>
        <c:gapWidth val="150"/>
        <c:shape val="box"/>
        <c:axId val="938189344"/>
        <c:axId val="1042371424"/>
        <c:axId val="0"/>
      </c:bar3DChart>
      <c:catAx>
        <c:axId val="93818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71424"/>
        <c:crosses val="autoZero"/>
        <c:auto val="1"/>
        <c:lblAlgn val="ctr"/>
        <c:lblOffset val="100"/>
        <c:noMultiLvlLbl val="0"/>
      </c:catAx>
      <c:valAx>
        <c:axId val="104237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8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[Mahnoor bajwa mid.xlsx]Sheet3!PivotTable17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Sold Quantity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4"/>
                <c:pt idx="0">
                  <c:v>Eastern</c:v>
                </c:pt>
                <c:pt idx="1">
                  <c:v>Northern</c:v>
                </c:pt>
                <c:pt idx="2">
                  <c:v>Southern</c:v>
                </c:pt>
                <c:pt idx="3">
                  <c:v>Western</c:v>
                </c:pt>
              </c:strCache>
            </c:strRef>
          </c:cat>
          <c:val>
            <c:numRef>
              <c:f>Sheet3!$B$4:$B$7</c:f>
              <c:numCache>
                <c:formatCode>General</c:formatCode>
                <c:ptCount val="4"/>
                <c:pt idx="0">
                  <c:v>125</c:v>
                </c:pt>
                <c:pt idx="1">
                  <c:v>98</c:v>
                </c:pt>
                <c:pt idx="2">
                  <c:v>139</c:v>
                </c:pt>
                <c:pt idx="3">
                  <c:v>129</c:v>
                </c:pt>
              </c:numCache>
            </c:numRef>
          </c:val>
          <c:extLst>
            <c:ext xmlns:c16="http://schemas.microsoft.com/office/drawing/2014/chart" uri="{C3380CC4-5D6E-409C-BE32-E72D297353CC}">
              <c16:uniqueId val="{00000000-B734-4E1C-8D8B-9DED43649018}"/>
            </c:ext>
          </c:extLst>
        </c:ser>
        <c:dLbls>
          <c:showLegendKey val="0"/>
          <c:showVal val="0"/>
          <c:showCatName val="0"/>
          <c:showSerName val="0"/>
          <c:showPercent val="0"/>
          <c:showBubbleSize val="0"/>
        </c:dLbls>
        <c:gapWidth val="219"/>
        <c:overlap val="-27"/>
        <c:axId val="1045031312"/>
        <c:axId val="1054179264"/>
      </c:barChart>
      <c:catAx>
        <c:axId val="10450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179264"/>
        <c:crosses val="autoZero"/>
        <c:auto val="1"/>
        <c:lblAlgn val="ctr"/>
        <c:lblOffset val="100"/>
        <c:noMultiLvlLbl val="0"/>
      </c:catAx>
      <c:valAx>
        <c:axId val="10541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03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581024</xdr:colOff>
      <xdr:row>4</xdr:row>
      <xdr:rowOff>33337</xdr:rowOff>
    </xdr:from>
    <xdr:to>
      <xdr:col>20</xdr:col>
      <xdr:colOff>66675</xdr:colOff>
      <xdr:row>13</xdr:row>
      <xdr:rowOff>95250</xdr:rowOff>
    </xdr:to>
    <xdr:graphicFrame macro="">
      <xdr:nvGraphicFramePr>
        <xdr:cNvPr id="2" name="Chart 1">
          <a:extLst>
            <a:ext uri="{FF2B5EF4-FFF2-40B4-BE49-F238E27FC236}">
              <a16:creationId xmlns:a16="http://schemas.microsoft.com/office/drawing/2014/main" id="{2E34284E-7256-0141-F9E6-6F92013B7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0</xdr:row>
      <xdr:rowOff>0</xdr:rowOff>
    </xdr:from>
    <xdr:to>
      <xdr:col>10</xdr:col>
      <xdr:colOff>323850</xdr:colOff>
      <xdr:row>14</xdr:row>
      <xdr:rowOff>76200</xdr:rowOff>
    </xdr:to>
    <xdr:graphicFrame macro="">
      <xdr:nvGraphicFramePr>
        <xdr:cNvPr id="2" name="Chart 1">
          <a:extLst>
            <a:ext uri="{FF2B5EF4-FFF2-40B4-BE49-F238E27FC236}">
              <a16:creationId xmlns:a16="http://schemas.microsoft.com/office/drawing/2014/main" id="{135D0129-130F-F42B-2085-5EBD23970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li bajwa" refreshedDate="45275.485696875003" createdVersion="8" refreshedVersion="8" minRefreshableVersion="3" recordCount="100" xr:uid="{00000000-000A-0000-FFFF-FFFF09000000}">
  <cacheSource type="worksheet">
    <worksheetSource ref="A1:G101" sheet="Retail_Store_V2_DataADA"/>
  </cacheSource>
  <cacheFields count="7">
    <cacheField name="Transaction Date" numFmtId="22">
      <sharedItems containsSemiMixedTypes="0" containsNonDate="0" containsDate="1" containsString="0" minDate="2023-01-01T03:54:00" maxDate="2023-01-30T21:34:00"/>
    </cacheField>
    <cacheField name="Section" numFmtId="0">
      <sharedItems count="3">
        <s v="Tech Gadgets"/>
        <s v="Domestic Items"/>
        <s v="Apparel"/>
      </sharedItems>
    </cacheField>
    <cacheField name="Sold Quantity" numFmtId="0">
      <sharedItems containsSemiMixedTypes="0" containsString="0" containsNumber="1" containsInteger="1" minValue="1" maxValue="9"/>
    </cacheField>
    <cacheField name="Price Per Unit" numFmtId="0">
      <sharedItems containsSemiMixedTypes="0" containsString="0" containsNumber="1" minValue="11.48" maxValue="495.08"/>
    </cacheField>
    <cacheField name="Area" numFmtId="0">
      <sharedItems/>
    </cacheField>
    <cacheField name="Item" numFmtId="0">
      <sharedItems count="9">
        <s v="Smartwatch"/>
        <s v="Tablet"/>
        <s v="Cushion"/>
        <s v="Mixer"/>
        <s v="Camera"/>
        <s v="Shirt"/>
        <s v="Dress"/>
        <s v="Coat"/>
        <s v="Lamp"/>
      </sharedItems>
    </cacheField>
    <cacheField name="revenue " numFmtId="0">
      <sharedItems containsSemiMixedTypes="0" containsString="0" containsNumber="1" minValue="23.61" maxValue="4106.5199999999995" count="100">
        <n v="180.88"/>
        <n v="1788"/>
        <n v="2140.65"/>
        <n v="3794.4"/>
        <n v="711"/>
        <n v="281.74"/>
        <n v="449.28000000000003"/>
        <n v="220.02"/>
        <n v="380.52"/>
        <n v="1282.24"/>
        <n v="403.45"/>
        <n v="1757.15"/>
        <n v="3468.96"/>
        <n v="1244.6000000000001"/>
        <n v="1273.4100000000001"/>
        <n v="1100.5"/>
        <n v="1655.04"/>
        <n v="950.94"/>
        <n v="80.28"/>
        <n v="48.41"/>
        <n v="94.9"/>
        <n v="128.10000000000002"/>
        <n v="1408.26"/>
        <n v="65.540000000000006"/>
        <n v="23.61"/>
        <n v="1519.52"/>
        <n v="1831.32"/>
        <n v="2256"/>
        <n v="926.72"/>
        <n v="461.08"/>
        <n v="1221.3"/>
        <n v="1938.08"/>
        <n v="1614.2"/>
        <n v="621.51"/>
        <n v="1359.9"/>
        <n v="84.48"/>
        <n v="2724.4"/>
        <n v="500.92"/>
        <n v="313.07"/>
        <n v="30.16"/>
        <n v="1643.58"/>
        <n v="80.36"/>
        <n v="2856.48"/>
        <n v="4082.85"/>
        <n v="3600.18"/>
        <n v="2750.88"/>
        <n v="487.91999999999996"/>
        <n v="698.32"/>
        <n v="611.64"/>
        <n v="630.04"/>
        <n v="1815.4"/>
        <n v="1980.32"/>
        <n v="1433.8"/>
        <n v="1474.32"/>
        <n v="3188.85"/>
        <n v="412.86"/>
        <n v="529.72"/>
        <n v="94.98"/>
        <n v="411.18"/>
        <n v="408.18"/>
        <n v="491.58000000000004"/>
        <n v="418.53"/>
        <n v="3290.8"/>
        <n v="1135.33"/>
        <n v="2456.9"/>
        <n v="140.65"/>
        <n v="814.47"/>
        <n v="820.45"/>
        <n v="4106.5199999999995"/>
        <n v="1516.88"/>
        <n v="1557.22"/>
        <n v="2088.16"/>
        <n v="3760.4"/>
        <n v="50.34"/>
        <n v="2890.16"/>
        <n v="3572.8"/>
        <n v="93.48"/>
        <n v="2392.29"/>
        <n v="678.96"/>
        <n v="431.15"/>
        <n v="1985.69"/>
        <n v="1392.84"/>
        <n v="231.9"/>
        <n v="2225.09"/>
        <n v="912.90000000000009"/>
        <n v="102.06"/>
        <n v="1463.0500000000002"/>
        <n v="1138.27"/>
        <n v="1844.2199999999998"/>
        <n v="1377.1200000000001"/>
        <n v="656.91"/>
        <n v="656.1"/>
        <n v="383.86"/>
        <n v="1399.83"/>
        <n v="1876.28"/>
        <n v="1694.88"/>
        <n v="3226.2999999999997"/>
        <n v="973.36"/>
        <n v="52.87"/>
        <n v="485.5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li bajwa" refreshedDate="45275.487654050929" createdVersion="8" refreshedVersion="8" minRefreshableVersion="3" recordCount="101" xr:uid="{00000000-000A-0000-FFFF-FFFF16000000}">
  <cacheSource type="worksheet">
    <worksheetSource ref="A1:G1048576" sheet="Retail_Store_V2_DataADA"/>
  </cacheSource>
  <cacheFields count="10">
    <cacheField name="Transaction Date" numFmtId="0">
      <sharedItems containsNonDate="0" containsDate="1" containsString="0" containsBlank="1" minDate="2023-01-01T03:54:00" maxDate="2023-01-30T21:34:00" count="101">
        <d v="2023-01-01T03:54:00"/>
        <d v="2023-01-01T09:24:00"/>
        <d v="2023-01-01T12:02:00"/>
        <d v="2023-01-01T14:59:00"/>
        <d v="2023-01-01T20:15:00"/>
        <d v="2023-01-01T20:42:00"/>
        <d v="2023-01-01T21:54:00"/>
        <d v="2023-01-01T22:50:00"/>
        <d v="2023-01-02T01:39:00"/>
        <d v="2023-01-02T14:33:00"/>
        <d v="2023-01-02T23:20:00"/>
        <d v="2023-01-03T00:14:00"/>
        <d v="2023-01-03T01:50:00"/>
        <d v="2023-01-03T15:16:00"/>
        <d v="2023-01-04T08:00:00"/>
        <d v="2023-01-04T17:21:00"/>
        <d v="2023-01-05T02:33:00"/>
        <d v="2023-01-05T05:27:00"/>
        <d v="2023-01-05T14:21:00"/>
        <d v="2023-01-05T18:41:00"/>
        <d v="2023-01-06T21:49:00"/>
        <d v="2023-01-07T08:09:00"/>
        <d v="2023-01-07T11:22:00"/>
        <d v="2023-01-07T16:11:00"/>
        <d v="2023-01-07T20:00:00"/>
        <d v="2023-01-08T06:27:00"/>
        <d v="2023-01-08T11:21:00"/>
        <d v="2023-01-09T07:12:00"/>
        <d v="2023-01-10T10:55:00"/>
        <d v="2023-01-10T19:48:00"/>
        <d v="2023-01-10T20:37:00"/>
        <d v="2023-01-10T23:37:00"/>
        <d v="2023-01-11T03:47:00"/>
        <d v="2023-01-11T13:52:00"/>
        <d v="2023-01-11T14:12:00"/>
        <d v="2023-01-11T19:10:00"/>
        <d v="2023-01-12T06:32:00"/>
        <d v="2023-01-12T20:29:00"/>
        <d v="2023-01-13T04:34:00"/>
        <d v="2023-01-13T07:51:00"/>
        <d v="2023-01-13T17:42:00"/>
        <d v="2023-01-13T20:14:00"/>
        <d v="2023-01-14T11:27:00"/>
        <d v="2023-01-14T16:54:00"/>
        <d v="2023-01-14T19:54:00"/>
        <d v="2023-01-14T21:41:00"/>
        <d v="2023-01-14T22:31:00"/>
        <d v="2023-01-15T04:17:00"/>
        <d v="2023-01-15T07:05:00"/>
        <d v="2023-01-15T20:25:00"/>
        <d v="2023-01-16T10:32:00"/>
        <d v="2023-01-16T14:03:00"/>
        <d v="2023-01-17T11:25:00"/>
        <d v="2023-01-17T15:33:00"/>
        <d v="2023-01-18T02:50:00"/>
        <d v="2023-01-18T08:12:00"/>
        <d v="2023-01-18T13:05:00"/>
        <d v="2023-01-18T20:38:00"/>
        <d v="2023-01-19T05:54:00"/>
        <d v="2023-01-19T10:04:00"/>
        <d v="2023-01-19T11:42:00"/>
        <d v="2023-01-19T21:04:00"/>
        <d v="2023-01-20T03:42:00"/>
        <d v="2023-01-20T15:13:00"/>
        <d v="2023-01-20T15:45:00"/>
        <d v="2023-01-20T20:58:00"/>
        <d v="2023-01-20T21:25:00"/>
        <d v="2023-01-21T01:40:00"/>
        <d v="2023-01-21T11:56:00"/>
        <d v="2023-01-21T15:07:00"/>
        <d v="2023-01-21T16:51:00"/>
        <d v="2023-01-22T06:43:00"/>
        <d v="2023-01-22T10:36:00"/>
        <d v="2023-01-23T04:48:00"/>
        <d v="2023-01-23T06:56:00"/>
        <d v="2023-01-24T11:48:00"/>
        <d v="2023-01-24T15:54:00"/>
        <d v="2023-01-24T17:40:00"/>
        <d v="2023-01-25T00:38:00"/>
        <d v="2023-01-25T11:03:00"/>
        <d v="2023-01-26T21:02:00"/>
        <d v="2023-01-27T02:16:00"/>
        <d v="2023-01-27T09:59:00"/>
        <d v="2023-01-27T14:06:00"/>
        <d v="2023-01-27T21:54:00"/>
        <d v="2023-01-28T07:33:00"/>
        <d v="2023-01-28T07:41:00"/>
        <d v="2023-01-28T19:47:00"/>
        <d v="2023-01-28T21:11:00"/>
        <d v="2023-01-28T23:12:00"/>
        <d v="2023-01-29T03:32:00"/>
        <d v="2023-01-29T04:48:00"/>
        <d v="2023-01-29T04:57:00"/>
        <d v="2023-01-29T07:23:00"/>
        <d v="2023-01-29T07:43:00"/>
        <d v="2023-01-29T15:43:00"/>
        <d v="2023-01-29T21:27:00"/>
        <d v="2023-01-30T02:23:00"/>
        <d v="2023-01-30T07:03:00"/>
        <d v="2023-01-30T21:34:00"/>
        <m/>
      </sharedItems>
      <fieldGroup par="9"/>
    </cacheField>
    <cacheField name="Section" numFmtId="0">
      <sharedItems containsBlank="1" count="4">
        <s v="Tech Gadgets"/>
        <s v="Domestic Items"/>
        <s v="Apparel"/>
        <m/>
      </sharedItems>
    </cacheField>
    <cacheField name="Sold Quantity" numFmtId="0">
      <sharedItems containsString="0" containsBlank="1" containsNumber="1" containsInteger="1" minValue="1" maxValue="9" count="10">
        <n v="7"/>
        <n v="5"/>
        <n v="9"/>
        <n v="8"/>
        <n v="6"/>
        <n v="2"/>
        <n v="1"/>
        <n v="4"/>
        <n v="3"/>
        <m/>
      </sharedItems>
    </cacheField>
    <cacheField name="Price Per Unit" numFmtId="0">
      <sharedItems containsString="0" containsBlank="1" containsNumber="1" minValue="11.48" maxValue="495.08" count="101">
        <n v="25.84"/>
        <n v="357.6"/>
        <n v="237.85"/>
        <n v="474.3"/>
        <n v="118.5"/>
        <n v="140.87"/>
        <n v="49.92"/>
        <n v="220.02"/>
        <n v="63.42"/>
        <n v="320.56"/>
        <n v="403.45"/>
        <n v="351.43"/>
        <n v="385.44"/>
        <n v="177.8"/>
        <n v="424.47"/>
        <n v="220.1"/>
        <n v="413.76"/>
        <n v="316.98"/>
        <n v="80.28"/>
        <n v="48.41"/>
        <n v="18.98"/>
        <n v="42.7"/>
        <n v="234.71"/>
        <n v="65.540000000000006"/>
        <n v="23.61"/>
        <n v="379.88"/>
        <n v="203.48"/>
        <n v="376"/>
        <n v="231.68"/>
        <n v="230.54"/>
        <n v="244.26"/>
        <n v="242.26"/>
        <n v="403.55"/>
        <n v="207.17"/>
        <n v="453.3"/>
        <n v="28.16"/>
        <n v="389.2"/>
        <n v="71.56"/>
        <n v="313.07"/>
        <n v="15.08"/>
        <n v="273.93"/>
        <n v="11.48"/>
        <n v="476.08"/>
        <n v="453.65"/>
        <n v="400.02"/>
        <n v="458.48"/>
        <n v="81.319999999999993"/>
        <n v="87.29"/>
        <n v="101.94"/>
        <n v="315.02"/>
        <n v="453.85"/>
        <n v="495.08"/>
        <n v="358.45"/>
        <n v="368.58"/>
        <n v="455.55"/>
        <n v="206.43"/>
        <n v="132.43"/>
        <n v="94.98"/>
        <n v="68.53"/>
        <n v="408.18"/>
        <n v="81.93"/>
        <n v="139.51"/>
        <n v="411.35"/>
        <n v="162.19"/>
        <n v="491.38"/>
        <n v="140.65"/>
        <n v="271.49"/>
        <n v="164.09"/>
        <n v="456.28"/>
        <n v="189.61"/>
        <n v="222.46"/>
        <n v="261.02"/>
        <n v="470.05"/>
        <n v="25.17"/>
        <n v="361.27"/>
        <n v="446.6"/>
        <n v="23.37"/>
        <n v="265.81"/>
        <n v="169.74"/>
        <n v="431.15"/>
        <n v="283.67"/>
        <n v="348.21"/>
        <n v="231.9"/>
        <n v="317.87"/>
        <n v="152.15"/>
        <n v="14.58"/>
        <n v="292.61"/>
        <n v="162.61000000000001"/>
        <n v="263.45999999999998"/>
        <n v="459.04"/>
        <n v="218.97"/>
        <n v="131.22"/>
        <n v="191.93"/>
        <n v="466.61"/>
        <n v="469.07"/>
        <n v="423.72"/>
        <n v="460.9"/>
        <n v="121.67"/>
        <n v="52.87"/>
        <n v="121.38"/>
        <m/>
      </sharedItems>
    </cacheField>
    <cacheField name="Area" numFmtId="0">
      <sharedItems containsBlank="1" count="5">
        <s v="Northern"/>
        <s v="Eastern"/>
        <s v="Southern"/>
        <s v="Western"/>
        <m/>
      </sharedItems>
    </cacheField>
    <cacheField name="Item" numFmtId="0">
      <sharedItems containsBlank="1" count="10">
        <s v="Smartwatch"/>
        <s v="Tablet"/>
        <s v="Cushion"/>
        <s v="Mixer"/>
        <s v="Camera"/>
        <s v="Shirt"/>
        <s v="Dress"/>
        <s v="Coat"/>
        <s v="Lamp"/>
        <m/>
      </sharedItems>
    </cacheField>
    <cacheField name="revenue " numFmtId="0">
      <sharedItems containsString="0" containsBlank="1" containsNumber="1" minValue="23.61" maxValue="4106.5199999999995"/>
    </cacheField>
    <cacheField name="Minutes (Transaction Date)" numFmtId="0" databaseField="0">
      <fieldGroup base="0">
        <rangePr groupBy="minutes" startDate="2023-01-01T03:54:00" endDate="2023-01-30T21:34:00"/>
        <groupItems count="62">
          <s v="&lt;01/01/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0/01/2023"/>
        </groupItems>
      </fieldGroup>
    </cacheField>
    <cacheField name="Hours (Transaction Date)" numFmtId="0" databaseField="0">
      <fieldGroup base="0">
        <rangePr groupBy="hours" startDate="2023-01-01T03:54:00" endDate="2023-01-30T21:34:00"/>
        <groupItems count="26">
          <s v="&lt;01/01/2023"/>
          <s v="12 am"/>
          <s v="1 am"/>
          <s v="2 am"/>
          <s v="3 am"/>
          <s v="4 am"/>
          <s v="5 am"/>
          <s v="6 am"/>
          <s v="7 am"/>
          <s v="8 am"/>
          <s v="9 am"/>
          <s v="10 am"/>
          <s v="11 am"/>
          <s v="12 pm"/>
          <s v="1 pm"/>
          <s v="2 pm"/>
          <s v="3 pm"/>
          <s v="4 pm"/>
          <s v="5 pm"/>
          <s v="6 pm"/>
          <s v="7 pm"/>
          <s v="8 pm"/>
          <s v="9 pm"/>
          <s v="10 pm"/>
          <s v="11 pm"/>
          <s v="&gt;30/01/2023"/>
        </groupItems>
      </fieldGroup>
    </cacheField>
    <cacheField name="Days (Transaction Date)" numFmtId="0" databaseField="0">
      <fieldGroup base="0">
        <rangePr groupBy="days" startDate="2023-01-01T03:54:00" endDate="2023-01-30T21:34: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1/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li bajwa" refreshedDate="45275.509507754628" createdVersion="8" refreshedVersion="8" minRefreshableVersion="3" recordCount="100" xr:uid="{00000000-000A-0000-FFFF-FFFF25000000}">
  <cacheSource type="worksheet">
    <worksheetSource ref="A1:G101" sheet="Retail_Store_V2_DataADA"/>
  </cacheSource>
  <cacheFields count="7">
    <cacheField name="Transaction Date" numFmtId="22">
      <sharedItems containsSemiMixedTypes="0" containsNonDate="0" containsDate="1" containsString="0" minDate="2023-01-01T03:54:00" maxDate="2023-01-30T21:34:00"/>
    </cacheField>
    <cacheField name="Section" numFmtId="0">
      <sharedItems/>
    </cacheField>
    <cacheField name="Sold Quantity" numFmtId="0">
      <sharedItems containsSemiMixedTypes="0" containsString="0" containsNumber="1" containsInteger="1" minValue="1" maxValue="9"/>
    </cacheField>
    <cacheField name="Price Per Unit" numFmtId="0">
      <sharedItems containsSemiMixedTypes="0" containsString="0" containsNumber="1" minValue="11.48" maxValue="495.08"/>
    </cacheField>
    <cacheField name="Area" numFmtId="0">
      <sharedItems count="4">
        <s v="Northern"/>
        <s v="Eastern"/>
        <s v="Southern"/>
        <s v="Western"/>
      </sharedItems>
    </cacheField>
    <cacheField name="Item" numFmtId="0">
      <sharedItems/>
    </cacheField>
    <cacheField name="revenue " numFmtId="0">
      <sharedItems containsSemiMixedTypes="0" containsString="0" containsNumber="1" minValue="23.61" maxValue="4106.5199999999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d v="2023-01-01T03:54:00"/>
    <x v="0"/>
    <n v="7"/>
    <n v="25.84"/>
    <s v="Northern"/>
    <x v="0"/>
    <x v="0"/>
  </r>
  <r>
    <d v="2023-01-01T09:24:00"/>
    <x v="0"/>
    <n v="5"/>
    <n v="357.6"/>
    <s v="Northern"/>
    <x v="0"/>
    <x v="1"/>
  </r>
  <r>
    <d v="2023-01-01T12:02:00"/>
    <x v="0"/>
    <n v="9"/>
    <n v="237.85"/>
    <s v="Eastern"/>
    <x v="1"/>
    <x v="2"/>
  </r>
  <r>
    <d v="2023-01-01T14:59:00"/>
    <x v="1"/>
    <n v="8"/>
    <n v="474.3"/>
    <s v="Southern"/>
    <x v="2"/>
    <x v="3"/>
  </r>
  <r>
    <d v="2023-01-01T20:15:00"/>
    <x v="1"/>
    <n v="6"/>
    <n v="118.5"/>
    <s v="Western"/>
    <x v="3"/>
    <x v="4"/>
  </r>
  <r>
    <d v="2023-01-01T20:42:00"/>
    <x v="0"/>
    <n v="2"/>
    <n v="140.87"/>
    <s v="Eastern"/>
    <x v="4"/>
    <x v="5"/>
  </r>
  <r>
    <d v="2023-01-01T21:54:00"/>
    <x v="2"/>
    <n v="9"/>
    <n v="49.92"/>
    <s v="Southern"/>
    <x v="5"/>
    <x v="6"/>
  </r>
  <r>
    <d v="2023-01-01T22:50:00"/>
    <x v="2"/>
    <n v="1"/>
    <n v="220.02"/>
    <s v="Eastern"/>
    <x v="6"/>
    <x v="7"/>
  </r>
  <r>
    <d v="2023-01-02T01:39:00"/>
    <x v="2"/>
    <n v="6"/>
    <n v="63.42"/>
    <s v="Southern"/>
    <x v="7"/>
    <x v="8"/>
  </r>
  <r>
    <d v="2023-01-02T14:33:00"/>
    <x v="1"/>
    <n v="4"/>
    <n v="320.56"/>
    <s v="Western"/>
    <x v="3"/>
    <x v="9"/>
  </r>
  <r>
    <d v="2023-01-02T23:20:00"/>
    <x v="2"/>
    <n v="1"/>
    <n v="403.45"/>
    <s v="Eastern"/>
    <x v="7"/>
    <x v="10"/>
  </r>
  <r>
    <d v="2023-01-03T00:14:00"/>
    <x v="2"/>
    <n v="5"/>
    <n v="351.43"/>
    <s v="Southern"/>
    <x v="6"/>
    <x v="11"/>
  </r>
  <r>
    <d v="2023-01-03T01:50:00"/>
    <x v="0"/>
    <n v="9"/>
    <n v="385.44"/>
    <s v="Western"/>
    <x v="4"/>
    <x v="12"/>
  </r>
  <r>
    <d v="2023-01-03T15:16:00"/>
    <x v="2"/>
    <n v="7"/>
    <n v="177.8"/>
    <s v="Western"/>
    <x v="6"/>
    <x v="13"/>
  </r>
  <r>
    <d v="2023-01-04T08:00:00"/>
    <x v="1"/>
    <n v="3"/>
    <n v="424.47"/>
    <s v="Southern"/>
    <x v="2"/>
    <x v="14"/>
  </r>
  <r>
    <d v="2023-01-04T17:21:00"/>
    <x v="0"/>
    <n v="5"/>
    <n v="220.1"/>
    <s v="Western"/>
    <x v="1"/>
    <x v="15"/>
  </r>
  <r>
    <d v="2023-01-05T02:33:00"/>
    <x v="0"/>
    <n v="4"/>
    <n v="413.76"/>
    <s v="Southern"/>
    <x v="1"/>
    <x v="16"/>
  </r>
  <r>
    <d v="2023-01-05T05:27:00"/>
    <x v="0"/>
    <n v="3"/>
    <n v="316.98"/>
    <s v="Western"/>
    <x v="0"/>
    <x v="17"/>
  </r>
  <r>
    <d v="2023-01-05T14:21:00"/>
    <x v="1"/>
    <n v="1"/>
    <n v="80.28"/>
    <s v="Southern"/>
    <x v="3"/>
    <x v="18"/>
  </r>
  <r>
    <d v="2023-01-05T18:41:00"/>
    <x v="2"/>
    <n v="1"/>
    <n v="48.41"/>
    <s v="Eastern"/>
    <x v="7"/>
    <x v="19"/>
  </r>
  <r>
    <d v="2023-01-06T21:49:00"/>
    <x v="2"/>
    <n v="5"/>
    <n v="18.98"/>
    <s v="Western"/>
    <x v="6"/>
    <x v="20"/>
  </r>
  <r>
    <d v="2023-01-07T08:09:00"/>
    <x v="2"/>
    <n v="3"/>
    <n v="42.7"/>
    <s v="Eastern"/>
    <x v="6"/>
    <x v="21"/>
  </r>
  <r>
    <d v="2023-01-07T11:22:00"/>
    <x v="0"/>
    <n v="6"/>
    <n v="234.71"/>
    <s v="Eastern"/>
    <x v="0"/>
    <x v="22"/>
  </r>
  <r>
    <d v="2023-01-07T16:11:00"/>
    <x v="0"/>
    <n v="1"/>
    <n v="65.540000000000006"/>
    <s v="Western"/>
    <x v="0"/>
    <x v="23"/>
  </r>
  <r>
    <d v="2023-01-07T20:00:00"/>
    <x v="0"/>
    <n v="1"/>
    <n v="23.61"/>
    <s v="Western"/>
    <x v="1"/>
    <x v="24"/>
  </r>
  <r>
    <d v="2023-01-08T06:27:00"/>
    <x v="1"/>
    <n v="4"/>
    <n v="379.88"/>
    <s v="Southern"/>
    <x v="8"/>
    <x v="25"/>
  </r>
  <r>
    <d v="2023-01-08T11:21:00"/>
    <x v="2"/>
    <n v="9"/>
    <n v="203.48"/>
    <s v="Eastern"/>
    <x v="6"/>
    <x v="26"/>
  </r>
  <r>
    <d v="2023-01-09T07:12:00"/>
    <x v="1"/>
    <n v="6"/>
    <n v="376"/>
    <s v="Northern"/>
    <x v="8"/>
    <x v="27"/>
  </r>
  <r>
    <d v="2023-01-10T10:55:00"/>
    <x v="1"/>
    <n v="4"/>
    <n v="231.68"/>
    <s v="Western"/>
    <x v="3"/>
    <x v="28"/>
  </r>
  <r>
    <d v="2023-01-10T19:48:00"/>
    <x v="0"/>
    <n v="2"/>
    <n v="230.54"/>
    <s v="Northern"/>
    <x v="0"/>
    <x v="29"/>
  </r>
  <r>
    <d v="2023-01-10T20:37:00"/>
    <x v="2"/>
    <n v="5"/>
    <n v="244.26"/>
    <s v="Northern"/>
    <x v="7"/>
    <x v="30"/>
  </r>
  <r>
    <d v="2023-01-10T23:37:00"/>
    <x v="0"/>
    <n v="8"/>
    <n v="242.26"/>
    <s v="Eastern"/>
    <x v="1"/>
    <x v="31"/>
  </r>
  <r>
    <d v="2023-01-11T03:47:00"/>
    <x v="2"/>
    <n v="4"/>
    <n v="403.55"/>
    <s v="Eastern"/>
    <x v="6"/>
    <x v="32"/>
  </r>
  <r>
    <d v="2023-01-11T13:52:00"/>
    <x v="1"/>
    <n v="3"/>
    <n v="207.17"/>
    <s v="Northern"/>
    <x v="3"/>
    <x v="33"/>
  </r>
  <r>
    <d v="2023-01-11T14:12:00"/>
    <x v="1"/>
    <n v="3"/>
    <n v="453.3"/>
    <s v="Northern"/>
    <x v="8"/>
    <x v="34"/>
  </r>
  <r>
    <d v="2023-01-11T19:10:00"/>
    <x v="0"/>
    <n v="3"/>
    <n v="28.16"/>
    <s v="Northern"/>
    <x v="4"/>
    <x v="35"/>
  </r>
  <r>
    <d v="2023-01-12T06:32:00"/>
    <x v="1"/>
    <n v="7"/>
    <n v="389.2"/>
    <s v="Eastern"/>
    <x v="3"/>
    <x v="36"/>
  </r>
  <r>
    <d v="2023-01-12T20:29:00"/>
    <x v="1"/>
    <n v="7"/>
    <n v="71.56"/>
    <s v="Western"/>
    <x v="8"/>
    <x v="37"/>
  </r>
  <r>
    <d v="2023-01-13T04:34:00"/>
    <x v="1"/>
    <n v="1"/>
    <n v="313.07"/>
    <s v="Northern"/>
    <x v="8"/>
    <x v="38"/>
  </r>
  <r>
    <d v="2023-01-13T07:51:00"/>
    <x v="1"/>
    <n v="2"/>
    <n v="15.08"/>
    <s v="Eastern"/>
    <x v="8"/>
    <x v="39"/>
  </r>
  <r>
    <d v="2023-01-13T17:42:00"/>
    <x v="0"/>
    <n v="6"/>
    <n v="273.93"/>
    <s v="Northern"/>
    <x v="0"/>
    <x v="40"/>
  </r>
  <r>
    <d v="2023-01-13T20:14:00"/>
    <x v="2"/>
    <n v="7"/>
    <n v="11.48"/>
    <s v="Western"/>
    <x v="6"/>
    <x v="41"/>
  </r>
  <r>
    <d v="2023-01-14T11:27:00"/>
    <x v="1"/>
    <n v="6"/>
    <n v="476.08"/>
    <s v="Southern"/>
    <x v="2"/>
    <x v="42"/>
  </r>
  <r>
    <d v="2023-01-14T16:54:00"/>
    <x v="0"/>
    <n v="9"/>
    <n v="453.65"/>
    <s v="Southern"/>
    <x v="4"/>
    <x v="43"/>
  </r>
  <r>
    <d v="2023-01-14T19:54:00"/>
    <x v="0"/>
    <n v="9"/>
    <n v="400.02"/>
    <s v="Northern"/>
    <x v="4"/>
    <x v="44"/>
  </r>
  <r>
    <d v="2023-01-14T21:41:00"/>
    <x v="2"/>
    <n v="6"/>
    <n v="458.48"/>
    <s v="Western"/>
    <x v="7"/>
    <x v="45"/>
  </r>
  <r>
    <d v="2023-01-14T22:31:00"/>
    <x v="2"/>
    <n v="6"/>
    <n v="81.319999999999993"/>
    <s v="Eastern"/>
    <x v="7"/>
    <x v="46"/>
  </r>
  <r>
    <d v="2023-01-15T04:17:00"/>
    <x v="2"/>
    <n v="8"/>
    <n v="87.29"/>
    <s v="Southern"/>
    <x v="7"/>
    <x v="47"/>
  </r>
  <r>
    <d v="2023-01-15T07:05:00"/>
    <x v="0"/>
    <n v="6"/>
    <n v="101.94"/>
    <s v="Southern"/>
    <x v="4"/>
    <x v="48"/>
  </r>
  <r>
    <d v="2023-01-15T20:25:00"/>
    <x v="1"/>
    <n v="2"/>
    <n v="315.02"/>
    <s v="Eastern"/>
    <x v="2"/>
    <x v="49"/>
  </r>
  <r>
    <d v="2023-01-16T10:32:00"/>
    <x v="1"/>
    <n v="4"/>
    <n v="453.85"/>
    <s v="Western"/>
    <x v="8"/>
    <x v="50"/>
  </r>
  <r>
    <d v="2023-01-16T14:03:00"/>
    <x v="1"/>
    <n v="4"/>
    <n v="495.08"/>
    <s v="Eastern"/>
    <x v="2"/>
    <x v="51"/>
  </r>
  <r>
    <d v="2023-01-17T11:25:00"/>
    <x v="0"/>
    <n v="4"/>
    <n v="358.45"/>
    <s v="Western"/>
    <x v="4"/>
    <x v="52"/>
  </r>
  <r>
    <d v="2023-01-17T15:33:00"/>
    <x v="1"/>
    <n v="4"/>
    <n v="368.58"/>
    <s v="Southern"/>
    <x v="8"/>
    <x v="53"/>
  </r>
  <r>
    <d v="2023-01-18T02:50:00"/>
    <x v="0"/>
    <n v="7"/>
    <n v="455.55"/>
    <s v="Northern"/>
    <x v="1"/>
    <x v="54"/>
  </r>
  <r>
    <d v="2023-01-18T08:12:00"/>
    <x v="0"/>
    <n v="2"/>
    <n v="206.43"/>
    <s v="Northern"/>
    <x v="0"/>
    <x v="55"/>
  </r>
  <r>
    <d v="2023-01-18T13:05:00"/>
    <x v="1"/>
    <n v="4"/>
    <n v="132.43"/>
    <s v="Western"/>
    <x v="2"/>
    <x v="56"/>
  </r>
  <r>
    <d v="2023-01-18T20:38:00"/>
    <x v="2"/>
    <n v="1"/>
    <n v="94.98"/>
    <s v="Northern"/>
    <x v="5"/>
    <x v="57"/>
  </r>
  <r>
    <d v="2023-01-19T05:54:00"/>
    <x v="1"/>
    <n v="6"/>
    <n v="68.53"/>
    <s v="Western"/>
    <x v="2"/>
    <x v="58"/>
  </r>
  <r>
    <d v="2023-01-19T10:04:00"/>
    <x v="1"/>
    <n v="1"/>
    <n v="408.18"/>
    <s v="Southern"/>
    <x v="2"/>
    <x v="59"/>
  </r>
  <r>
    <d v="2023-01-19T11:42:00"/>
    <x v="0"/>
    <n v="6"/>
    <n v="81.93"/>
    <s v="Western"/>
    <x v="4"/>
    <x v="60"/>
  </r>
  <r>
    <d v="2023-01-19T21:04:00"/>
    <x v="1"/>
    <n v="3"/>
    <n v="139.51"/>
    <s v="Southern"/>
    <x v="3"/>
    <x v="61"/>
  </r>
  <r>
    <d v="2023-01-20T03:42:00"/>
    <x v="2"/>
    <n v="8"/>
    <n v="411.35"/>
    <s v="Eastern"/>
    <x v="7"/>
    <x v="62"/>
  </r>
  <r>
    <d v="2023-01-20T15:13:00"/>
    <x v="1"/>
    <n v="7"/>
    <n v="162.19"/>
    <s v="Eastern"/>
    <x v="2"/>
    <x v="63"/>
  </r>
  <r>
    <d v="2023-01-20T15:45:00"/>
    <x v="0"/>
    <n v="5"/>
    <n v="491.38"/>
    <s v="Southern"/>
    <x v="0"/>
    <x v="64"/>
  </r>
  <r>
    <d v="2023-01-20T20:58:00"/>
    <x v="1"/>
    <n v="1"/>
    <n v="140.65"/>
    <s v="Western"/>
    <x v="8"/>
    <x v="65"/>
  </r>
  <r>
    <d v="2023-01-20T21:25:00"/>
    <x v="0"/>
    <n v="3"/>
    <n v="271.49"/>
    <s v="Southern"/>
    <x v="4"/>
    <x v="66"/>
  </r>
  <r>
    <d v="2023-01-21T01:40:00"/>
    <x v="2"/>
    <n v="5"/>
    <n v="164.09"/>
    <s v="Southern"/>
    <x v="5"/>
    <x v="67"/>
  </r>
  <r>
    <d v="2023-01-21T11:56:00"/>
    <x v="0"/>
    <n v="9"/>
    <n v="456.28"/>
    <s v="Northern"/>
    <x v="1"/>
    <x v="68"/>
  </r>
  <r>
    <d v="2023-01-21T15:07:00"/>
    <x v="1"/>
    <n v="8"/>
    <n v="189.61"/>
    <s v="Northern"/>
    <x v="2"/>
    <x v="69"/>
  </r>
  <r>
    <d v="2023-01-21T16:51:00"/>
    <x v="1"/>
    <n v="7"/>
    <n v="222.46"/>
    <s v="Eastern"/>
    <x v="8"/>
    <x v="70"/>
  </r>
  <r>
    <d v="2023-01-22T06:43:00"/>
    <x v="1"/>
    <n v="8"/>
    <n v="261.02"/>
    <s v="Southern"/>
    <x v="3"/>
    <x v="71"/>
  </r>
  <r>
    <d v="2023-01-22T10:36:00"/>
    <x v="2"/>
    <n v="8"/>
    <n v="470.05"/>
    <s v="Eastern"/>
    <x v="5"/>
    <x v="72"/>
  </r>
  <r>
    <d v="2023-01-23T04:48:00"/>
    <x v="1"/>
    <n v="2"/>
    <n v="25.17"/>
    <s v="Eastern"/>
    <x v="3"/>
    <x v="73"/>
  </r>
  <r>
    <d v="2023-01-23T06:56:00"/>
    <x v="1"/>
    <n v="8"/>
    <n v="361.27"/>
    <s v="Eastern"/>
    <x v="2"/>
    <x v="74"/>
  </r>
  <r>
    <d v="2023-01-24T11:48:00"/>
    <x v="2"/>
    <n v="8"/>
    <n v="446.6"/>
    <s v="Southern"/>
    <x v="5"/>
    <x v="75"/>
  </r>
  <r>
    <d v="2023-01-24T15:54:00"/>
    <x v="0"/>
    <n v="4"/>
    <n v="23.37"/>
    <s v="Eastern"/>
    <x v="1"/>
    <x v="76"/>
  </r>
  <r>
    <d v="2023-01-24T17:40:00"/>
    <x v="2"/>
    <n v="9"/>
    <n v="265.81"/>
    <s v="Western"/>
    <x v="6"/>
    <x v="77"/>
  </r>
  <r>
    <d v="2023-01-25T00:38:00"/>
    <x v="2"/>
    <n v="4"/>
    <n v="169.74"/>
    <s v="Western"/>
    <x v="5"/>
    <x v="78"/>
  </r>
  <r>
    <d v="2023-01-25T11:03:00"/>
    <x v="1"/>
    <n v="1"/>
    <n v="431.15"/>
    <s v="Northern"/>
    <x v="2"/>
    <x v="79"/>
  </r>
  <r>
    <d v="2023-01-26T21:02:00"/>
    <x v="1"/>
    <n v="7"/>
    <n v="283.67"/>
    <s v="Southern"/>
    <x v="8"/>
    <x v="80"/>
  </r>
  <r>
    <d v="2023-01-27T02:16:00"/>
    <x v="0"/>
    <n v="4"/>
    <n v="348.21"/>
    <s v="Western"/>
    <x v="0"/>
    <x v="81"/>
  </r>
  <r>
    <d v="2023-01-27T09:59:00"/>
    <x v="1"/>
    <n v="1"/>
    <n v="231.9"/>
    <s v="Southern"/>
    <x v="2"/>
    <x v="82"/>
  </r>
  <r>
    <d v="2023-01-27T14:06:00"/>
    <x v="0"/>
    <n v="7"/>
    <n v="317.87"/>
    <s v="Southern"/>
    <x v="1"/>
    <x v="83"/>
  </r>
  <r>
    <d v="2023-01-27T21:54:00"/>
    <x v="0"/>
    <n v="6"/>
    <n v="152.15"/>
    <s v="Southern"/>
    <x v="1"/>
    <x v="84"/>
  </r>
  <r>
    <d v="2023-01-28T07:33:00"/>
    <x v="0"/>
    <n v="7"/>
    <n v="14.58"/>
    <s v="Northern"/>
    <x v="4"/>
    <x v="85"/>
  </r>
  <r>
    <d v="2023-01-28T07:41:00"/>
    <x v="1"/>
    <n v="5"/>
    <n v="292.61"/>
    <s v="Southern"/>
    <x v="8"/>
    <x v="86"/>
  </r>
  <r>
    <d v="2023-01-28T19:47:00"/>
    <x v="1"/>
    <n v="7"/>
    <n v="162.61000000000001"/>
    <s v="Western"/>
    <x v="8"/>
    <x v="87"/>
  </r>
  <r>
    <d v="2023-01-28T21:11:00"/>
    <x v="0"/>
    <n v="7"/>
    <n v="263.45999999999998"/>
    <s v="Western"/>
    <x v="4"/>
    <x v="88"/>
  </r>
  <r>
    <d v="2023-01-28T23:12:00"/>
    <x v="0"/>
    <n v="3"/>
    <n v="459.04"/>
    <s v="Western"/>
    <x v="4"/>
    <x v="89"/>
  </r>
  <r>
    <d v="2023-01-29T03:32:00"/>
    <x v="0"/>
    <n v="3"/>
    <n v="218.97"/>
    <s v="Northern"/>
    <x v="4"/>
    <x v="90"/>
  </r>
  <r>
    <d v="2023-01-29T04:48:00"/>
    <x v="2"/>
    <n v="5"/>
    <n v="131.22"/>
    <s v="Western"/>
    <x v="7"/>
    <x v="91"/>
  </r>
  <r>
    <d v="2023-01-29T04:57:00"/>
    <x v="1"/>
    <n v="2"/>
    <n v="191.93"/>
    <s v="Northern"/>
    <x v="2"/>
    <x v="92"/>
  </r>
  <r>
    <d v="2023-01-29T07:23:00"/>
    <x v="2"/>
    <n v="3"/>
    <n v="466.61"/>
    <s v="Northern"/>
    <x v="7"/>
    <x v="93"/>
  </r>
  <r>
    <d v="2023-01-29T07:43:00"/>
    <x v="1"/>
    <n v="4"/>
    <n v="469.07"/>
    <s v="Northern"/>
    <x v="2"/>
    <x v="94"/>
  </r>
  <r>
    <d v="2023-01-29T15:43:00"/>
    <x v="0"/>
    <n v="4"/>
    <n v="423.72"/>
    <s v="Eastern"/>
    <x v="4"/>
    <x v="95"/>
  </r>
  <r>
    <d v="2023-01-29T21:27:00"/>
    <x v="2"/>
    <n v="7"/>
    <n v="460.9"/>
    <s v="Southern"/>
    <x v="5"/>
    <x v="96"/>
  </r>
  <r>
    <d v="2023-01-30T02:23:00"/>
    <x v="2"/>
    <n v="8"/>
    <n v="121.67"/>
    <s v="Eastern"/>
    <x v="6"/>
    <x v="97"/>
  </r>
  <r>
    <d v="2023-01-30T07:03:00"/>
    <x v="2"/>
    <n v="1"/>
    <n v="52.87"/>
    <s v="Northern"/>
    <x v="7"/>
    <x v="98"/>
  </r>
  <r>
    <d v="2023-01-30T21:34:00"/>
    <x v="2"/>
    <n v="4"/>
    <n v="121.38"/>
    <s v="Eastern"/>
    <x v="7"/>
    <x v="99"/>
  </r>
</pivotCacheRecords>
</file>

<file path=xl/pivotCache/pivotCacheRecords2.xml><?xml version="1.0" encoding="utf-8"?>
<pivotCacheRecords xmlns="http://schemas.openxmlformats.org/spreadsheetml/2006/main" xmlns:r="http://schemas.openxmlformats.org/officeDocument/2006/relationships" count="101">
  <r>
    <x v="0"/>
    <x v="0"/>
    <x v="0"/>
    <x v="0"/>
    <x v="0"/>
    <x v="0"/>
    <n v="180.88"/>
  </r>
  <r>
    <x v="1"/>
    <x v="0"/>
    <x v="1"/>
    <x v="1"/>
    <x v="0"/>
    <x v="0"/>
    <n v="1788"/>
  </r>
  <r>
    <x v="2"/>
    <x v="0"/>
    <x v="2"/>
    <x v="2"/>
    <x v="1"/>
    <x v="1"/>
    <n v="2140.65"/>
  </r>
  <r>
    <x v="3"/>
    <x v="1"/>
    <x v="3"/>
    <x v="3"/>
    <x v="2"/>
    <x v="2"/>
    <n v="3794.4"/>
  </r>
  <r>
    <x v="4"/>
    <x v="1"/>
    <x v="4"/>
    <x v="4"/>
    <x v="3"/>
    <x v="3"/>
    <n v="711"/>
  </r>
  <r>
    <x v="5"/>
    <x v="0"/>
    <x v="5"/>
    <x v="5"/>
    <x v="1"/>
    <x v="4"/>
    <n v="281.74"/>
  </r>
  <r>
    <x v="6"/>
    <x v="2"/>
    <x v="2"/>
    <x v="6"/>
    <x v="2"/>
    <x v="5"/>
    <n v="449.28000000000003"/>
  </r>
  <r>
    <x v="7"/>
    <x v="2"/>
    <x v="6"/>
    <x v="7"/>
    <x v="1"/>
    <x v="6"/>
    <n v="220.02"/>
  </r>
  <r>
    <x v="8"/>
    <x v="2"/>
    <x v="4"/>
    <x v="8"/>
    <x v="2"/>
    <x v="7"/>
    <n v="380.52"/>
  </r>
  <r>
    <x v="9"/>
    <x v="1"/>
    <x v="7"/>
    <x v="9"/>
    <x v="3"/>
    <x v="3"/>
    <n v="1282.24"/>
  </r>
  <r>
    <x v="10"/>
    <x v="2"/>
    <x v="6"/>
    <x v="10"/>
    <x v="1"/>
    <x v="7"/>
    <n v="403.45"/>
  </r>
  <r>
    <x v="11"/>
    <x v="2"/>
    <x v="1"/>
    <x v="11"/>
    <x v="2"/>
    <x v="6"/>
    <n v="1757.15"/>
  </r>
  <r>
    <x v="12"/>
    <x v="0"/>
    <x v="2"/>
    <x v="12"/>
    <x v="3"/>
    <x v="4"/>
    <n v="3468.96"/>
  </r>
  <r>
    <x v="13"/>
    <x v="2"/>
    <x v="0"/>
    <x v="13"/>
    <x v="3"/>
    <x v="6"/>
    <n v="1244.6000000000001"/>
  </r>
  <r>
    <x v="14"/>
    <x v="1"/>
    <x v="8"/>
    <x v="14"/>
    <x v="2"/>
    <x v="2"/>
    <n v="1273.4100000000001"/>
  </r>
  <r>
    <x v="15"/>
    <x v="0"/>
    <x v="1"/>
    <x v="15"/>
    <x v="3"/>
    <x v="1"/>
    <n v="1100.5"/>
  </r>
  <r>
    <x v="16"/>
    <x v="0"/>
    <x v="7"/>
    <x v="16"/>
    <x v="2"/>
    <x v="1"/>
    <n v="1655.04"/>
  </r>
  <r>
    <x v="17"/>
    <x v="0"/>
    <x v="8"/>
    <x v="17"/>
    <x v="3"/>
    <x v="0"/>
    <n v="950.94"/>
  </r>
  <r>
    <x v="18"/>
    <x v="1"/>
    <x v="6"/>
    <x v="18"/>
    <x v="2"/>
    <x v="3"/>
    <n v="80.28"/>
  </r>
  <r>
    <x v="19"/>
    <x v="2"/>
    <x v="6"/>
    <x v="19"/>
    <x v="1"/>
    <x v="7"/>
    <n v="48.41"/>
  </r>
  <r>
    <x v="20"/>
    <x v="2"/>
    <x v="1"/>
    <x v="20"/>
    <x v="3"/>
    <x v="6"/>
    <n v="94.9"/>
  </r>
  <r>
    <x v="21"/>
    <x v="2"/>
    <x v="8"/>
    <x v="21"/>
    <x v="1"/>
    <x v="6"/>
    <n v="128.10000000000002"/>
  </r>
  <r>
    <x v="22"/>
    <x v="0"/>
    <x v="4"/>
    <x v="22"/>
    <x v="1"/>
    <x v="0"/>
    <n v="1408.26"/>
  </r>
  <r>
    <x v="23"/>
    <x v="0"/>
    <x v="6"/>
    <x v="23"/>
    <x v="3"/>
    <x v="0"/>
    <n v="65.540000000000006"/>
  </r>
  <r>
    <x v="24"/>
    <x v="0"/>
    <x v="6"/>
    <x v="24"/>
    <x v="3"/>
    <x v="1"/>
    <n v="23.61"/>
  </r>
  <r>
    <x v="25"/>
    <x v="1"/>
    <x v="7"/>
    <x v="25"/>
    <x v="2"/>
    <x v="8"/>
    <n v="1519.52"/>
  </r>
  <r>
    <x v="26"/>
    <x v="2"/>
    <x v="2"/>
    <x v="26"/>
    <x v="1"/>
    <x v="6"/>
    <n v="1831.32"/>
  </r>
  <r>
    <x v="27"/>
    <x v="1"/>
    <x v="4"/>
    <x v="27"/>
    <x v="0"/>
    <x v="8"/>
    <n v="2256"/>
  </r>
  <r>
    <x v="28"/>
    <x v="1"/>
    <x v="7"/>
    <x v="28"/>
    <x v="3"/>
    <x v="3"/>
    <n v="926.72"/>
  </r>
  <r>
    <x v="29"/>
    <x v="0"/>
    <x v="5"/>
    <x v="29"/>
    <x v="0"/>
    <x v="0"/>
    <n v="461.08"/>
  </r>
  <r>
    <x v="30"/>
    <x v="2"/>
    <x v="1"/>
    <x v="30"/>
    <x v="0"/>
    <x v="7"/>
    <n v="1221.3"/>
  </r>
  <r>
    <x v="31"/>
    <x v="0"/>
    <x v="3"/>
    <x v="31"/>
    <x v="1"/>
    <x v="1"/>
    <n v="1938.08"/>
  </r>
  <r>
    <x v="32"/>
    <x v="2"/>
    <x v="7"/>
    <x v="32"/>
    <x v="1"/>
    <x v="6"/>
    <n v="1614.2"/>
  </r>
  <r>
    <x v="33"/>
    <x v="1"/>
    <x v="8"/>
    <x v="33"/>
    <x v="0"/>
    <x v="3"/>
    <n v="621.51"/>
  </r>
  <r>
    <x v="34"/>
    <x v="1"/>
    <x v="8"/>
    <x v="34"/>
    <x v="0"/>
    <x v="8"/>
    <n v="1359.9"/>
  </r>
  <r>
    <x v="35"/>
    <x v="0"/>
    <x v="8"/>
    <x v="35"/>
    <x v="0"/>
    <x v="4"/>
    <n v="84.48"/>
  </r>
  <r>
    <x v="36"/>
    <x v="1"/>
    <x v="0"/>
    <x v="36"/>
    <x v="1"/>
    <x v="3"/>
    <n v="2724.4"/>
  </r>
  <r>
    <x v="37"/>
    <x v="1"/>
    <x v="0"/>
    <x v="37"/>
    <x v="3"/>
    <x v="8"/>
    <n v="500.92"/>
  </r>
  <r>
    <x v="38"/>
    <x v="1"/>
    <x v="6"/>
    <x v="38"/>
    <x v="0"/>
    <x v="8"/>
    <n v="313.07"/>
  </r>
  <r>
    <x v="39"/>
    <x v="1"/>
    <x v="5"/>
    <x v="39"/>
    <x v="1"/>
    <x v="8"/>
    <n v="30.16"/>
  </r>
  <r>
    <x v="40"/>
    <x v="0"/>
    <x v="4"/>
    <x v="40"/>
    <x v="0"/>
    <x v="0"/>
    <n v="1643.58"/>
  </r>
  <r>
    <x v="41"/>
    <x v="2"/>
    <x v="0"/>
    <x v="41"/>
    <x v="3"/>
    <x v="6"/>
    <n v="80.36"/>
  </r>
  <r>
    <x v="42"/>
    <x v="1"/>
    <x v="4"/>
    <x v="42"/>
    <x v="2"/>
    <x v="2"/>
    <n v="2856.48"/>
  </r>
  <r>
    <x v="43"/>
    <x v="0"/>
    <x v="2"/>
    <x v="43"/>
    <x v="2"/>
    <x v="4"/>
    <n v="4082.85"/>
  </r>
  <r>
    <x v="44"/>
    <x v="0"/>
    <x v="2"/>
    <x v="44"/>
    <x v="0"/>
    <x v="4"/>
    <n v="3600.18"/>
  </r>
  <r>
    <x v="45"/>
    <x v="2"/>
    <x v="4"/>
    <x v="45"/>
    <x v="3"/>
    <x v="7"/>
    <n v="2750.88"/>
  </r>
  <r>
    <x v="46"/>
    <x v="2"/>
    <x v="4"/>
    <x v="46"/>
    <x v="1"/>
    <x v="7"/>
    <n v="487.91999999999996"/>
  </r>
  <r>
    <x v="47"/>
    <x v="2"/>
    <x v="3"/>
    <x v="47"/>
    <x v="2"/>
    <x v="7"/>
    <n v="698.32"/>
  </r>
  <r>
    <x v="48"/>
    <x v="0"/>
    <x v="4"/>
    <x v="48"/>
    <x v="2"/>
    <x v="4"/>
    <n v="611.64"/>
  </r>
  <r>
    <x v="49"/>
    <x v="1"/>
    <x v="5"/>
    <x v="49"/>
    <x v="1"/>
    <x v="2"/>
    <n v="630.04"/>
  </r>
  <r>
    <x v="50"/>
    <x v="1"/>
    <x v="7"/>
    <x v="50"/>
    <x v="3"/>
    <x v="8"/>
    <n v="1815.4"/>
  </r>
  <r>
    <x v="51"/>
    <x v="1"/>
    <x v="7"/>
    <x v="51"/>
    <x v="1"/>
    <x v="2"/>
    <n v="1980.32"/>
  </r>
  <r>
    <x v="52"/>
    <x v="0"/>
    <x v="7"/>
    <x v="52"/>
    <x v="3"/>
    <x v="4"/>
    <n v="1433.8"/>
  </r>
  <r>
    <x v="53"/>
    <x v="1"/>
    <x v="7"/>
    <x v="53"/>
    <x v="2"/>
    <x v="8"/>
    <n v="1474.32"/>
  </r>
  <r>
    <x v="54"/>
    <x v="0"/>
    <x v="0"/>
    <x v="54"/>
    <x v="0"/>
    <x v="1"/>
    <n v="3188.85"/>
  </r>
  <r>
    <x v="55"/>
    <x v="0"/>
    <x v="5"/>
    <x v="55"/>
    <x v="0"/>
    <x v="0"/>
    <n v="412.86"/>
  </r>
  <r>
    <x v="56"/>
    <x v="1"/>
    <x v="7"/>
    <x v="56"/>
    <x v="3"/>
    <x v="2"/>
    <n v="529.72"/>
  </r>
  <r>
    <x v="57"/>
    <x v="2"/>
    <x v="6"/>
    <x v="57"/>
    <x v="0"/>
    <x v="5"/>
    <n v="94.98"/>
  </r>
  <r>
    <x v="58"/>
    <x v="1"/>
    <x v="4"/>
    <x v="58"/>
    <x v="3"/>
    <x v="2"/>
    <n v="411.18"/>
  </r>
  <r>
    <x v="59"/>
    <x v="1"/>
    <x v="6"/>
    <x v="59"/>
    <x v="2"/>
    <x v="2"/>
    <n v="408.18"/>
  </r>
  <r>
    <x v="60"/>
    <x v="0"/>
    <x v="4"/>
    <x v="60"/>
    <x v="3"/>
    <x v="4"/>
    <n v="491.58000000000004"/>
  </r>
  <r>
    <x v="61"/>
    <x v="1"/>
    <x v="8"/>
    <x v="61"/>
    <x v="2"/>
    <x v="3"/>
    <n v="418.53"/>
  </r>
  <r>
    <x v="62"/>
    <x v="2"/>
    <x v="3"/>
    <x v="62"/>
    <x v="1"/>
    <x v="7"/>
    <n v="3290.8"/>
  </r>
  <r>
    <x v="63"/>
    <x v="1"/>
    <x v="0"/>
    <x v="63"/>
    <x v="1"/>
    <x v="2"/>
    <n v="1135.33"/>
  </r>
  <r>
    <x v="64"/>
    <x v="0"/>
    <x v="1"/>
    <x v="64"/>
    <x v="2"/>
    <x v="0"/>
    <n v="2456.9"/>
  </r>
  <r>
    <x v="65"/>
    <x v="1"/>
    <x v="6"/>
    <x v="65"/>
    <x v="3"/>
    <x v="8"/>
    <n v="140.65"/>
  </r>
  <r>
    <x v="66"/>
    <x v="0"/>
    <x v="8"/>
    <x v="66"/>
    <x v="2"/>
    <x v="4"/>
    <n v="814.47"/>
  </r>
  <r>
    <x v="67"/>
    <x v="2"/>
    <x v="1"/>
    <x v="67"/>
    <x v="2"/>
    <x v="5"/>
    <n v="820.45"/>
  </r>
  <r>
    <x v="68"/>
    <x v="0"/>
    <x v="2"/>
    <x v="68"/>
    <x v="0"/>
    <x v="1"/>
    <n v="4106.5199999999995"/>
  </r>
  <r>
    <x v="69"/>
    <x v="1"/>
    <x v="3"/>
    <x v="69"/>
    <x v="0"/>
    <x v="2"/>
    <n v="1516.88"/>
  </r>
  <r>
    <x v="70"/>
    <x v="1"/>
    <x v="0"/>
    <x v="70"/>
    <x v="1"/>
    <x v="8"/>
    <n v="1557.22"/>
  </r>
  <r>
    <x v="71"/>
    <x v="1"/>
    <x v="3"/>
    <x v="71"/>
    <x v="2"/>
    <x v="3"/>
    <n v="2088.16"/>
  </r>
  <r>
    <x v="72"/>
    <x v="2"/>
    <x v="3"/>
    <x v="72"/>
    <x v="1"/>
    <x v="5"/>
    <n v="3760.4"/>
  </r>
  <r>
    <x v="73"/>
    <x v="1"/>
    <x v="5"/>
    <x v="73"/>
    <x v="1"/>
    <x v="3"/>
    <n v="50.34"/>
  </r>
  <r>
    <x v="74"/>
    <x v="1"/>
    <x v="3"/>
    <x v="74"/>
    <x v="1"/>
    <x v="2"/>
    <n v="2890.16"/>
  </r>
  <r>
    <x v="75"/>
    <x v="2"/>
    <x v="3"/>
    <x v="75"/>
    <x v="2"/>
    <x v="5"/>
    <n v="3572.8"/>
  </r>
  <r>
    <x v="76"/>
    <x v="0"/>
    <x v="7"/>
    <x v="76"/>
    <x v="1"/>
    <x v="1"/>
    <n v="93.48"/>
  </r>
  <r>
    <x v="77"/>
    <x v="2"/>
    <x v="2"/>
    <x v="77"/>
    <x v="3"/>
    <x v="6"/>
    <n v="2392.29"/>
  </r>
  <r>
    <x v="78"/>
    <x v="2"/>
    <x v="7"/>
    <x v="78"/>
    <x v="3"/>
    <x v="5"/>
    <n v="678.96"/>
  </r>
  <r>
    <x v="79"/>
    <x v="1"/>
    <x v="6"/>
    <x v="79"/>
    <x v="0"/>
    <x v="2"/>
    <n v="431.15"/>
  </r>
  <r>
    <x v="80"/>
    <x v="1"/>
    <x v="0"/>
    <x v="80"/>
    <x v="2"/>
    <x v="8"/>
    <n v="1985.69"/>
  </r>
  <r>
    <x v="81"/>
    <x v="0"/>
    <x v="7"/>
    <x v="81"/>
    <x v="3"/>
    <x v="0"/>
    <n v="1392.84"/>
  </r>
  <r>
    <x v="82"/>
    <x v="1"/>
    <x v="6"/>
    <x v="82"/>
    <x v="2"/>
    <x v="2"/>
    <n v="231.9"/>
  </r>
  <r>
    <x v="83"/>
    <x v="0"/>
    <x v="0"/>
    <x v="83"/>
    <x v="2"/>
    <x v="1"/>
    <n v="2225.09"/>
  </r>
  <r>
    <x v="84"/>
    <x v="0"/>
    <x v="4"/>
    <x v="84"/>
    <x v="2"/>
    <x v="1"/>
    <n v="912.90000000000009"/>
  </r>
  <r>
    <x v="85"/>
    <x v="0"/>
    <x v="0"/>
    <x v="85"/>
    <x v="0"/>
    <x v="4"/>
    <n v="102.06"/>
  </r>
  <r>
    <x v="86"/>
    <x v="1"/>
    <x v="1"/>
    <x v="86"/>
    <x v="2"/>
    <x v="8"/>
    <n v="1463.0500000000002"/>
  </r>
  <r>
    <x v="87"/>
    <x v="1"/>
    <x v="0"/>
    <x v="87"/>
    <x v="3"/>
    <x v="8"/>
    <n v="1138.27"/>
  </r>
  <r>
    <x v="88"/>
    <x v="0"/>
    <x v="0"/>
    <x v="88"/>
    <x v="3"/>
    <x v="4"/>
    <n v="1844.2199999999998"/>
  </r>
  <r>
    <x v="89"/>
    <x v="0"/>
    <x v="8"/>
    <x v="89"/>
    <x v="3"/>
    <x v="4"/>
    <n v="1377.1200000000001"/>
  </r>
  <r>
    <x v="90"/>
    <x v="0"/>
    <x v="8"/>
    <x v="90"/>
    <x v="0"/>
    <x v="4"/>
    <n v="656.91"/>
  </r>
  <r>
    <x v="91"/>
    <x v="2"/>
    <x v="1"/>
    <x v="91"/>
    <x v="3"/>
    <x v="7"/>
    <n v="656.1"/>
  </r>
  <r>
    <x v="92"/>
    <x v="1"/>
    <x v="5"/>
    <x v="92"/>
    <x v="0"/>
    <x v="2"/>
    <n v="383.86"/>
  </r>
  <r>
    <x v="93"/>
    <x v="2"/>
    <x v="8"/>
    <x v="93"/>
    <x v="0"/>
    <x v="7"/>
    <n v="1399.83"/>
  </r>
  <r>
    <x v="94"/>
    <x v="1"/>
    <x v="7"/>
    <x v="94"/>
    <x v="0"/>
    <x v="2"/>
    <n v="1876.28"/>
  </r>
  <r>
    <x v="95"/>
    <x v="0"/>
    <x v="7"/>
    <x v="95"/>
    <x v="1"/>
    <x v="4"/>
    <n v="1694.88"/>
  </r>
  <r>
    <x v="96"/>
    <x v="2"/>
    <x v="0"/>
    <x v="96"/>
    <x v="2"/>
    <x v="5"/>
    <n v="3226.2999999999997"/>
  </r>
  <r>
    <x v="97"/>
    <x v="2"/>
    <x v="3"/>
    <x v="97"/>
    <x v="1"/>
    <x v="6"/>
    <n v="973.36"/>
  </r>
  <r>
    <x v="98"/>
    <x v="2"/>
    <x v="6"/>
    <x v="98"/>
    <x v="0"/>
    <x v="7"/>
    <n v="52.87"/>
  </r>
  <r>
    <x v="99"/>
    <x v="2"/>
    <x v="7"/>
    <x v="99"/>
    <x v="1"/>
    <x v="7"/>
    <n v="485.52"/>
  </r>
  <r>
    <x v="100"/>
    <x v="3"/>
    <x v="9"/>
    <x v="100"/>
    <x v="4"/>
    <x v="9"/>
    <m/>
  </r>
</pivotCacheRecords>
</file>

<file path=xl/pivotCache/pivotCacheRecords3.xml><?xml version="1.0" encoding="utf-8"?>
<pivotCacheRecords xmlns="http://schemas.openxmlformats.org/spreadsheetml/2006/main" xmlns:r="http://schemas.openxmlformats.org/officeDocument/2006/relationships" count="100">
  <r>
    <d v="2023-01-01T03:54:00"/>
    <s v="Tech Gadgets"/>
    <n v="7"/>
    <n v="25.84"/>
    <x v="0"/>
    <s v="Smartwatch"/>
    <n v="180.88"/>
  </r>
  <r>
    <d v="2023-01-01T09:24:00"/>
    <s v="Tech Gadgets"/>
    <n v="5"/>
    <n v="357.6"/>
    <x v="0"/>
    <s v="Smartwatch"/>
    <n v="1788"/>
  </r>
  <r>
    <d v="2023-01-01T12:02:00"/>
    <s v="Tech Gadgets"/>
    <n v="9"/>
    <n v="237.85"/>
    <x v="1"/>
    <s v="Tablet"/>
    <n v="2140.65"/>
  </r>
  <r>
    <d v="2023-01-01T14:59:00"/>
    <s v="Domestic Items"/>
    <n v="8"/>
    <n v="474.3"/>
    <x v="2"/>
    <s v="Cushion"/>
    <n v="3794.4"/>
  </r>
  <r>
    <d v="2023-01-01T20:15:00"/>
    <s v="Domestic Items"/>
    <n v="6"/>
    <n v="118.5"/>
    <x v="3"/>
    <s v="Mixer"/>
    <n v="711"/>
  </r>
  <r>
    <d v="2023-01-01T20:42:00"/>
    <s v="Tech Gadgets"/>
    <n v="2"/>
    <n v="140.87"/>
    <x v="1"/>
    <s v="Camera"/>
    <n v="281.74"/>
  </r>
  <r>
    <d v="2023-01-01T21:54:00"/>
    <s v="Apparel"/>
    <n v="9"/>
    <n v="49.92"/>
    <x v="2"/>
    <s v="Shirt"/>
    <n v="449.28000000000003"/>
  </r>
  <r>
    <d v="2023-01-01T22:50:00"/>
    <s v="Apparel"/>
    <n v="1"/>
    <n v="220.02"/>
    <x v="1"/>
    <s v="Dress"/>
    <n v="220.02"/>
  </r>
  <r>
    <d v="2023-01-02T01:39:00"/>
    <s v="Apparel"/>
    <n v="6"/>
    <n v="63.42"/>
    <x v="2"/>
    <s v="Coat"/>
    <n v="380.52"/>
  </r>
  <r>
    <d v="2023-01-02T14:33:00"/>
    <s v="Domestic Items"/>
    <n v="4"/>
    <n v="320.56"/>
    <x v="3"/>
    <s v="Mixer"/>
    <n v="1282.24"/>
  </r>
  <r>
    <d v="2023-01-02T23:20:00"/>
    <s v="Apparel"/>
    <n v="1"/>
    <n v="403.45"/>
    <x v="1"/>
    <s v="Coat"/>
    <n v="403.45"/>
  </r>
  <r>
    <d v="2023-01-03T00:14:00"/>
    <s v="Apparel"/>
    <n v="5"/>
    <n v="351.43"/>
    <x v="2"/>
    <s v="Dress"/>
    <n v="1757.15"/>
  </r>
  <r>
    <d v="2023-01-03T01:50:00"/>
    <s v="Tech Gadgets"/>
    <n v="9"/>
    <n v="385.44"/>
    <x v="3"/>
    <s v="Camera"/>
    <n v="3468.96"/>
  </r>
  <r>
    <d v="2023-01-03T15:16:00"/>
    <s v="Apparel"/>
    <n v="7"/>
    <n v="177.8"/>
    <x v="3"/>
    <s v="Dress"/>
    <n v="1244.6000000000001"/>
  </r>
  <r>
    <d v="2023-01-04T08:00:00"/>
    <s v="Domestic Items"/>
    <n v="3"/>
    <n v="424.47"/>
    <x v="2"/>
    <s v="Cushion"/>
    <n v="1273.4100000000001"/>
  </r>
  <r>
    <d v="2023-01-04T17:21:00"/>
    <s v="Tech Gadgets"/>
    <n v="5"/>
    <n v="220.1"/>
    <x v="3"/>
    <s v="Tablet"/>
    <n v="1100.5"/>
  </r>
  <r>
    <d v="2023-01-05T02:33:00"/>
    <s v="Tech Gadgets"/>
    <n v="4"/>
    <n v="413.76"/>
    <x v="2"/>
    <s v="Tablet"/>
    <n v="1655.04"/>
  </r>
  <r>
    <d v="2023-01-05T05:27:00"/>
    <s v="Tech Gadgets"/>
    <n v="3"/>
    <n v="316.98"/>
    <x v="3"/>
    <s v="Smartwatch"/>
    <n v="950.94"/>
  </r>
  <r>
    <d v="2023-01-05T14:21:00"/>
    <s v="Domestic Items"/>
    <n v="1"/>
    <n v="80.28"/>
    <x v="2"/>
    <s v="Mixer"/>
    <n v="80.28"/>
  </r>
  <r>
    <d v="2023-01-05T18:41:00"/>
    <s v="Apparel"/>
    <n v="1"/>
    <n v="48.41"/>
    <x v="1"/>
    <s v="Coat"/>
    <n v="48.41"/>
  </r>
  <r>
    <d v="2023-01-06T21:49:00"/>
    <s v="Apparel"/>
    <n v="5"/>
    <n v="18.98"/>
    <x v="3"/>
    <s v="Dress"/>
    <n v="94.9"/>
  </r>
  <r>
    <d v="2023-01-07T08:09:00"/>
    <s v="Apparel"/>
    <n v="3"/>
    <n v="42.7"/>
    <x v="1"/>
    <s v="Dress"/>
    <n v="128.10000000000002"/>
  </r>
  <r>
    <d v="2023-01-07T11:22:00"/>
    <s v="Tech Gadgets"/>
    <n v="6"/>
    <n v="234.71"/>
    <x v="1"/>
    <s v="Smartwatch"/>
    <n v="1408.26"/>
  </r>
  <r>
    <d v="2023-01-07T16:11:00"/>
    <s v="Tech Gadgets"/>
    <n v="1"/>
    <n v="65.540000000000006"/>
    <x v="3"/>
    <s v="Smartwatch"/>
    <n v="65.540000000000006"/>
  </r>
  <r>
    <d v="2023-01-07T20:00:00"/>
    <s v="Tech Gadgets"/>
    <n v="1"/>
    <n v="23.61"/>
    <x v="3"/>
    <s v="Tablet"/>
    <n v="23.61"/>
  </r>
  <r>
    <d v="2023-01-08T06:27:00"/>
    <s v="Domestic Items"/>
    <n v="4"/>
    <n v="379.88"/>
    <x v="2"/>
    <s v="Lamp"/>
    <n v="1519.52"/>
  </r>
  <r>
    <d v="2023-01-08T11:21:00"/>
    <s v="Apparel"/>
    <n v="9"/>
    <n v="203.48"/>
    <x v="1"/>
    <s v="Dress"/>
    <n v="1831.32"/>
  </r>
  <r>
    <d v="2023-01-09T07:12:00"/>
    <s v="Domestic Items"/>
    <n v="6"/>
    <n v="376"/>
    <x v="0"/>
    <s v="Lamp"/>
    <n v="2256"/>
  </r>
  <r>
    <d v="2023-01-10T10:55:00"/>
    <s v="Domestic Items"/>
    <n v="4"/>
    <n v="231.68"/>
    <x v="3"/>
    <s v="Mixer"/>
    <n v="926.72"/>
  </r>
  <r>
    <d v="2023-01-10T19:48:00"/>
    <s v="Tech Gadgets"/>
    <n v="2"/>
    <n v="230.54"/>
    <x v="0"/>
    <s v="Smartwatch"/>
    <n v="461.08"/>
  </r>
  <r>
    <d v="2023-01-10T20:37:00"/>
    <s v="Apparel"/>
    <n v="5"/>
    <n v="244.26"/>
    <x v="0"/>
    <s v="Coat"/>
    <n v="1221.3"/>
  </r>
  <r>
    <d v="2023-01-10T23:37:00"/>
    <s v="Tech Gadgets"/>
    <n v="8"/>
    <n v="242.26"/>
    <x v="1"/>
    <s v="Tablet"/>
    <n v="1938.08"/>
  </r>
  <r>
    <d v="2023-01-11T03:47:00"/>
    <s v="Apparel"/>
    <n v="4"/>
    <n v="403.55"/>
    <x v="1"/>
    <s v="Dress"/>
    <n v="1614.2"/>
  </r>
  <r>
    <d v="2023-01-11T13:52:00"/>
    <s v="Domestic Items"/>
    <n v="3"/>
    <n v="207.17"/>
    <x v="0"/>
    <s v="Mixer"/>
    <n v="621.51"/>
  </r>
  <r>
    <d v="2023-01-11T14:12:00"/>
    <s v="Domestic Items"/>
    <n v="3"/>
    <n v="453.3"/>
    <x v="0"/>
    <s v="Lamp"/>
    <n v="1359.9"/>
  </r>
  <r>
    <d v="2023-01-11T19:10:00"/>
    <s v="Tech Gadgets"/>
    <n v="3"/>
    <n v="28.16"/>
    <x v="0"/>
    <s v="Camera"/>
    <n v="84.48"/>
  </r>
  <r>
    <d v="2023-01-12T06:32:00"/>
    <s v="Domestic Items"/>
    <n v="7"/>
    <n v="389.2"/>
    <x v="1"/>
    <s v="Mixer"/>
    <n v="2724.4"/>
  </r>
  <r>
    <d v="2023-01-12T20:29:00"/>
    <s v="Domestic Items"/>
    <n v="7"/>
    <n v="71.56"/>
    <x v="3"/>
    <s v="Lamp"/>
    <n v="500.92"/>
  </r>
  <r>
    <d v="2023-01-13T04:34:00"/>
    <s v="Domestic Items"/>
    <n v="1"/>
    <n v="313.07"/>
    <x v="0"/>
    <s v="Lamp"/>
    <n v="313.07"/>
  </r>
  <r>
    <d v="2023-01-13T07:51:00"/>
    <s v="Domestic Items"/>
    <n v="2"/>
    <n v="15.08"/>
    <x v="1"/>
    <s v="Lamp"/>
    <n v="30.16"/>
  </r>
  <r>
    <d v="2023-01-13T17:42:00"/>
    <s v="Tech Gadgets"/>
    <n v="6"/>
    <n v="273.93"/>
    <x v="0"/>
    <s v="Smartwatch"/>
    <n v="1643.58"/>
  </r>
  <r>
    <d v="2023-01-13T20:14:00"/>
    <s v="Apparel"/>
    <n v="7"/>
    <n v="11.48"/>
    <x v="3"/>
    <s v="Dress"/>
    <n v="80.36"/>
  </r>
  <r>
    <d v="2023-01-14T11:27:00"/>
    <s v="Domestic Items"/>
    <n v="6"/>
    <n v="476.08"/>
    <x v="2"/>
    <s v="Cushion"/>
    <n v="2856.48"/>
  </r>
  <r>
    <d v="2023-01-14T16:54:00"/>
    <s v="Tech Gadgets"/>
    <n v="9"/>
    <n v="453.65"/>
    <x v="2"/>
    <s v="Camera"/>
    <n v="4082.85"/>
  </r>
  <r>
    <d v="2023-01-14T19:54:00"/>
    <s v="Tech Gadgets"/>
    <n v="9"/>
    <n v="400.02"/>
    <x v="0"/>
    <s v="Camera"/>
    <n v="3600.18"/>
  </r>
  <r>
    <d v="2023-01-14T21:41:00"/>
    <s v="Apparel"/>
    <n v="6"/>
    <n v="458.48"/>
    <x v="3"/>
    <s v="Coat"/>
    <n v="2750.88"/>
  </r>
  <r>
    <d v="2023-01-14T22:31:00"/>
    <s v="Apparel"/>
    <n v="6"/>
    <n v="81.319999999999993"/>
    <x v="1"/>
    <s v="Coat"/>
    <n v="487.91999999999996"/>
  </r>
  <r>
    <d v="2023-01-15T04:17:00"/>
    <s v="Apparel"/>
    <n v="8"/>
    <n v="87.29"/>
    <x v="2"/>
    <s v="Coat"/>
    <n v="698.32"/>
  </r>
  <r>
    <d v="2023-01-15T07:05:00"/>
    <s v="Tech Gadgets"/>
    <n v="6"/>
    <n v="101.94"/>
    <x v="2"/>
    <s v="Camera"/>
    <n v="611.64"/>
  </r>
  <r>
    <d v="2023-01-15T20:25:00"/>
    <s v="Domestic Items"/>
    <n v="2"/>
    <n v="315.02"/>
    <x v="1"/>
    <s v="Cushion"/>
    <n v="630.04"/>
  </r>
  <r>
    <d v="2023-01-16T10:32:00"/>
    <s v="Domestic Items"/>
    <n v="4"/>
    <n v="453.85"/>
    <x v="3"/>
    <s v="Lamp"/>
    <n v="1815.4"/>
  </r>
  <r>
    <d v="2023-01-16T14:03:00"/>
    <s v="Domestic Items"/>
    <n v="4"/>
    <n v="495.08"/>
    <x v="1"/>
    <s v="Cushion"/>
    <n v="1980.32"/>
  </r>
  <r>
    <d v="2023-01-17T11:25:00"/>
    <s v="Tech Gadgets"/>
    <n v="4"/>
    <n v="358.45"/>
    <x v="3"/>
    <s v="Camera"/>
    <n v="1433.8"/>
  </r>
  <r>
    <d v="2023-01-17T15:33:00"/>
    <s v="Domestic Items"/>
    <n v="4"/>
    <n v="368.58"/>
    <x v="2"/>
    <s v="Lamp"/>
    <n v="1474.32"/>
  </r>
  <r>
    <d v="2023-01-18T02:50:00"/>
    <s v="Tech Gadgets"/>
    <n v="7"/>
    <n v="455.55"/>
    <x v="0"/>
    <s v="Tablet"/>
    <n v="3188.85"/>
  </r>
  <r>
    <d v="2023-01-18T08:12:00"/>
    <s v="Tech Gadgets"/>
    <n v="2"/>
    <n v="206.43"/>
    <x v="0"/>
    <s v="Smartwatch"/>
    <n v="412.86"/>
  </r>
  <r>
    <d v="2023-01-18T13:05:00"/>
    <s v="Domestic Items"/>
    <n v="4"/>
    <n v="132.43"/>
    <x v="3"/>
    <s v="Cushion"/>
    <n v="529.72"/>
  </r>
  <r>
    <d v="2023-01-18T20:38:00"/>
    <s v="Apparel"/>
    <n v="1"/>
    <n v="94.98"/>
    <x v="0"/>
    <s v="Shirt"/>
    <n v="94.98"/>
  </r>
  <r>
    <d v="2023-01-19T05:54:00"/>
    <s v="Domestic Items"/>
    <n v="6"/>
    <n v="68.53"/>
    <x v="3"/>
    <s v="Cushion"/>
    <n v="411.18"/>
  </r>
  <r>
    <d v="2023-01-19T10:04:00"/>
    <s v="Domestic Items"/>
    <n v="1"/>
    <n v="408.18"/>
    <x v="2"/>
    <s v="Cushion"/>
    <n v="408.18"/>
  </r>
  <r>
    <d v="2023-01-19T11:42:00"/>
    <s v="Tech Gadgets"/>
    <n v="6"/>
    <n v="81.93"/>
    <x v="3"/>
    <s v="Camera"/>
    <n v="491.58000000000004"/>
  </r>
  <r>
    <d v="2023-01-19T21:04:00"/>
    <s v="Domestic Items"/>
    <n v="3"/>
    <n v="139.51"/>
    <x v="2"/>
    <s v="Mixer"/>
    <n v="418.53"/>
  </r>
  <r>
    <d v="2023-01-20T03:42:00"/>
    <s v="Apparel"/>
    <n v="8"/>
    <n v="411.35"/>
    <x v="1"/>
    <s v="Coat"/>
    <n v="3290.8"/>
  </r>
  <r>
    <d v="2023-01-20T15:13:00"/>
    <s v="Domestic Items"/>
    <n v="7"/>
    <n v="162.19"/>
    <x v="1"/>
    <s v="Cushion"/>
    <n v="1135.33"/>
  </r>
  <r>
    <d v="2023-01-20T15:45:00"/>
    <s v="Tech Gadgets"/>
    <n v="5"/>
    <n v="491.38"/>
    <x v="2"/>
    <s v="Smartwatch"/>
    <n v="2456.9"/>
  </r>
  <r>
    <d v="2023-01-20T20:58:00"/>
    <s v="Domestic Items"/>
    <n v="1"/>
    <n v="140.65"/>
    <x v="3"/>
    <s v="Lamp"/>
    <n v="140.65"/>
  </r>
  <r>
    <d v="2023-01-20T21:25:00"/>
    <s v="Tech Gadgets"/>
    <n v="3"/>
    <n v="271.49"/>
    <x v="2"/>
    <s v="Camera"/>
    <n v="814.47"/>
  </r>
  <r>
    <d v="2023-01-21T01:40:00"/>
    <s v="Apparel"/>
    <n v="5"/>
    <n v="164.09"/>
    <x v="2"/>
    <s v="Shirt"/>
    <n v="820.45"/>
  </r>
  <r>
    <d v="2023-01-21T11:56:00"/>
    <s v="Tech Gadgets"/>
    <n v="9"/>
    <n v="456.28"/>
    <x v="0"/>
    <s v="Tablet"/>
    <n v="4106.5199999999995"/>
  </r>
  <r>
    <d v="2023-01-21T15:07:00"/>
    <s v="Domestic Items"/>
    <n v="8"/>
    <n v="189.61"/>
    <x v="0"/>
    <s v="Cushion"/>
    <n v="1516.88"/>
  </r>
  <r>
    <d v="2023-01-21T16:51:00"/>
    <s v="Domestic Items"/>
    <n v="7"/>
    <n v="222.46"/>
    <x v="1"/>
    <s v="Lamp"/>
    <n v="1557.22"/>
  </r>
  <r>
    <d v="2023-01-22T06:43:00"/>
    <s v="Domestic Items"/>
    <n v="8"/>
    <n v="261.02"/>
    <x v="2"/>
    <s v="Mixer"/>
    <n v="2088.16"/>
  </r>
  <r>
    <d v="2023-01-22T10:36:00"/>
    <s v="Apparel"/>
    <n v="8"/>
    <n v="470.05"/>
    <x v="1"/>
    <s v="Shirt"/>
    <n v="3760.4"/>
  </r>
  <r>
    <d v="2023-01-23T04:48:00"/>
    <s v="Domestic Items"/>
    <n v="2"/>
    <n v="25.17"/>
    <x v="1"/>
    <s v="Mixer"/>
    <n v="50.34"/>
  </r>
  <r>
    <d v="2023-01-23T06:56:00"/>
    <s v="Domestic Items"/>
    <n v="8"/>
    <n v="361.27"/>
    <x v="1"/>
    <s v="Cushion"/>
    <n v="2890.16"/>
  </r>
  <r>
    <d v="2023-01-24T11:48:00"/>
    <s v="Apparel"/>
    <n v="8"/>
    <n v="446.6"/>
    <x v="2"/>
    <s v="Shirt"/>
    <n v="3572.8"/>
  </r>
  <r>
    <d v="2023-01-24T15:54:00"/>
    <s v="Tech Gadgets"/>
    <n v="4"/>
    <n v="23.37"/>
    <x v="1"/>
    <s v="Tablet"/>
    <n v="93.48"/>
  </r>
  <r>
    <d v="2023-01-24T17:40:00"/>
    <s v="Apparel"/>
    <n v="9"/>
    <n v="265.81"/>
    <x v="3"/>
    <s v="Dress"/>
    <n v="2392.29"/>
  </r>
  <r>
    <d v="2023-01-25T00:38:00"/>
    <s v="Apparel"/>
    <n v="4"/>
    <n v="169.74"/>
    <x v="3"/>
    <s v="Shirt"/>
    <n v="678.96"/>
  </r>
  <r>
    <d v="2023-01-25T11:03:00"/>
    <s v="Domestic Items"/>
    <n v="1"/>
    <n v="431.15"/>
    <x v="0"/>
    <s v="Cushion"/>
    <n v="431.15"/>
  </r>
  <r>
    <d v="2023-01-26T21:02:00"/>
    <s v="Domestic Items"/>
    <n v="7"/>
    <n v="283.67"/>
    <x v="2"/>
    <s v="Lamp"/>
    <n v="1985.69"/>
  </r>
  <r>
    <d v="2023-01-27T02:16:00"/>
    <s v="Tech Gadgets"/>
    <n v="4"/>
    <n v="348.21"/>
    <x v="3"/>
    <s v="Smartwatch"/>
    <n v="1392.84"/>
  </r>
  <r>
    <d v="2023-01-27T09:59:00"/>
    <s v="Domestic Items"/>
    <n v="1"/>
    <n v="231.9"/>
    <x v="2"/>
    <s v="Cushion"/>
    <n v="231.9"/>
  </r>
  <r>
    <d v="2023-01-27T14:06:00"/>
    <s v="Tech Gadgets"/>
    <n v="7"/>
    <n v="317.87"/>
    <x v="2"/>
    <s v="Tablet"/>
    <n v="2225.09"/>
  </r>
  <r>
    <d v="2023-01-27T21:54:00"/>
    <s v="Tech Gadgets"/>
    <n v="6"/>
    <n v="152.15"/>
    <x v="2"/>
    <s v="Tablet"/>
    <n v="912.90000000000009"/>
  </r>
  <r>
    <d v="2023-01-28T07:33:00"/>
    <s v="Tech Gadgets"/>
    <n v="7"/>
    <n v="14.58"/>
    <x v="0"/>
    <s v="Camera"/>
    <n v="102.06"/>
  </r>
  <r>
    <d v="2023-01-28T07:41:00"/>
    <s v="Domestic Items"/>
    <n v="5"/>
    <n v="292.61"/>
    <x v="2"/>
    <s v="Lamp"/>
    <n v="1463.0500000000002"/>
  </r>
  <r>
    <d v="2023-01-28T19:47:00"/>
    <s v="Domestic Items"/>
    <n v="7"/>
    <n v="162.61000000000001"/>
    <x v="3"/>
    <s v="Lamp"/>
    <n v="1138.27"/>
  </r>
  <r>
    <d v="2023-01-28T21:11:00"/>
    <s v="Tech Gadgets"/>
    <n v="7"/>
    <n v="263.45999999999998"/>
    <x v="3"/>
    <s v="Camera"/>
    <n v="1844.2199999999998"/>
  </r>
  <r>
    <d v="2023-01-28T23:12:00"/>
    <s v="Tech Gadgets"/>
    <n v="3"/>
    <n v="459.04"/>
    <x v="3"/>
    <s v="Camera"/>
    <n v="1377.1200000000001"/>
  </r>
  <r>
    <d v="2023-01-29T03:32:00"/>
    <s v="Tech Gadgets"/>
    <n v="3"/>
    <n v="218.97"/>
    <x v="0"/>
    <s v="Camera"/>
    <n v="656.91"/>
  </r>
  <r>
    <d v="2023-01-29T04:48:00"/>
    <s v="Apparel"/>
    <n v="5"/>
    <n v="131.22"/>
    <x v="3"/>
    <s v="Coat"/>
    <n v="656.1"/>
  </r>
  <r>
    <d v="2023-01-29T04:57:00"/>
    <s v="Domestic Items"/>
    <n v="2"/>
    <n v="191.93"/>
    <x v="0"/>
    <s v="Cushion"/>
    <n v="383.86"/>
  </r>
  <r>
    <d v="2023-01-29T07:23:00"/>
    <s v="Apparel"/>
    <n v="3"/>
    <n v="466.61"/>
    <x v="0"/>
    <s v="Coat"/>
    <n v="1399.83"/>
  </r>
  <r>
    <d v="2023-01-29T07:43:00"/>
    <s v="Domestic Items"/>
    <n v="4"/>
    <n v="469.07"/>
    <x v="0"/>
    <s v="Cushion"/>
    <n v="1876.28"/>
  </r>
  <r>
    <d v="2023-01-29T15:43:00"/>
    <s v="Tech Gadgets"/>
    <n v="4"/>
    <n v="423.72"/>
    <x v="1"/>
    <s v="Camera"/>
    <n v="1694.88"/>
  </r>
  <r>
    <d v="2023-01-29T21:27:00"/>
    <s v="Apparel"/>
    <n v="7"/>
    <n v="460.9"/>
    <x v="2"/>
    <s v="Shirt"/>
    <n v="3226.2999999999997"/>
  </r>
  <r>
    <d v="2023-01-30T02:23:00"/>
    <s v="Apparel"/>
    <n v="8"/>
    <n v="121.67"/>
    <x v="1"/>
    <s v="Dress"/>
    <n v="973.36"/>
  </r>
  <r>
    <d v="2023-01-30T07:03:00"/>
    <s v="Apparel"/>
    <n v="1"/>
    <n v="52.87"/>
    <x v="0"/>
    <s v="Coat"/>
    <n v="52.87"/>
  </r>
  <r>
    <d v="2023-01-30T21:34:00"/>
    <s v="Apparel"/>
    <n v="4"/>
    <n v="121.38"/>
    <x v="1"/>
    <s v="Coat"/>
    <n v="48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2" cacheId="2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8" firstHeaderRow="1" firstDataRow="2" firstDataCol="1"/>
  <pivotFields count="7">
    <pivotField numFmtId="22" showAll="0"/>
    <pivotField axis="axisRow" showAll="0">
      <items count="4">
        <item x="2"/>
        <item x="1"/>
        <item x="0"/>
        <item t="default"/>
      </items>
    </pivotField>
    <pivotField showAll="0"/>
    <pivotField showAll="0"/>
    <pivotField showAll="0"/>
    <pivotField axis="axisCol" showAll="0">
      <items count="10">
        <item x="4"/>
        <item x="7"/>
        <item x="2"/>
        <item x="6"/>
        <item x="8"/>
        <item x="3"/>
        <item x="5"/>
        <item x="0"/>
        <item x="1"/>
        <item t="default"/>
      </items>
    </pivotField>
    <pivotField dataField="1" showAll="0">
      <items count="101">
        <item x="24"/>
        <item x="39"/>
        <item x="19"/>
        <item x="73"/>
        <item x="98"/>
        <item x="23"/>
        <item x="18"/>
        <item x="41"/>
        <item x="35"/>
        <item x="76"/>
        <item x="20"/>
        <item x="57"/>
        <item x="85"/>
        <item x="21"/>
        <item x="65"/>
        <item x="0"/>
        <item x="7"/>
        <item x="82"/>
        <item x="5"/>
        <item x="38"/>
        <item x="8"/>
        <item x="92"/>
        <item x="10"/>
        <item x="59"/>
        <item x="58"/>
        <item x="55"/>
        <item x="61"/>
        <item x="79"/>
        <item x="6"/>
        <item x="29"/>
        <item x="99"/>
        <item x="46"/>
        <item x="60"/>
        <item x="37"/>
        <item x="56"/>
        <item x="48"/>
        <item x="33"/>
        <item x="49"/>
        <item x="91"/>
        <item x="90"/>
        <item x="78"/>
        <item x="47"/>
        <item x="4"/>
        <item x="66"/>
        <item x="67"/>
        <item x="84"/>
        <item x="28"/>
        <item x="17"/>
        <item x="97"/>
        <item x="15"/>
        <item x="63"/>
        <item x="87"/>
        <item x="30"/>
        <item x="13"/>
        <item x="14"/>
        <item x="9"/>
        <item x="34"/>
        <item x="89"/>
        <item x="81"/>
        <item x="93"/>
        <item x="22"/>
        <item x="52"/>
        <item x="86"/>
        <item x="53"/>
        <item x="69"/>
        <item x="25"/>
        <item x="70"/>
        <item x="32"/>
        <item x="40"/>
        <item x="16"/>
        <item x="95"/>
        <item x="11"/>
        <item x="1"/>
        <item x="50"/>
        <item x="26"/>
        <item x="88"/>
        <item x="94"/>
        <item x="31"/>
        <item x="51"/>
        <item x="80"/>
        <item x="71"/>
        <item x="2"/>
        <item x="83"/>
        <item x="27"/>
        <item x="77"/>
        <item x="64"/>
        <item x="36"/>
        <item x="45"/>
        <item x="42"/>
        <item x="74"/>
        <item x="54"/>
        <item x="96"/>
        <item x="62"/>
        <item x="12"/>
        <item x="75"/>
        <item x="44"/>
        <item x="72"/>
        <item x="3"/>
        <item x="43"/>
        <item x="68"/>
        <item t="default"/>
      </items>
    </pivotField>
  </pivotFields>
  <rowFields count="1">
    <field x="1"/>
  </rowFields>
  <rowItems count="4">
    <i>
      <x/>
    </i>
    <i>
      <x v="1"/>
    </i>
    <i>
      <x v="2"/>
    </i>
    <i t="grand">
      <x/>
    </i>
  </rowItems>
  <colFields count="1">
    <field x="5"/>
  </colFields>
  <colItems count="10">
    <i>
      <x/>
    </i>
    <i>
      <x v="1"/>
    </i>
    <i>
      <x v="2"/>
    </i>
    <i>
      <x v="3"/>
    </i>
    <i>
      <x v="4"/>
    </i>
    <i>
      <x v="5"/>
    </i>
    <i>
      <x v="6"/>
    </i>
    <i>
      <x v="7"/>
    </i>
    <i>
      <x v="8"/>
    </i>
    <i t="grand">
      <x/>
    </i>
  </colItems>
  <dataFields count="1">
    <dataField name="Sum of revenue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7" cacheId="2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9:L161" firstHeaderRow="1" firstDataRow="2" firstDataCol="1"/>
  <pivotFields count="10">
    <pivotField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axis="axisCol" dataField="1" showAll="0">
      <items count="11">
        <item x="6"/>
        <item x="5"/>
        <item x="8"/>
        <item x="7"/>
        <item x="1"/>
        <item x="4"/>
        <item x="0"/>
        <item x="3"/>
        <item x="2"/>
        <item x="9"/>
        <item t="default"/>
      </items>
    </pivotField>
    <pivotField showAll="0"/>
    <pivotField showAll="0"/>
    <pivotField axis="axisRow" showAll="0">
      <items count="11">
        <item x="4"/>
        <item x="7"/>
        <item x="2"/>
        <item x="6"/>
        <item x="8"/>
        <item x="3"/>
        <item x="5"/>
        <item x="0"/>
        <item x="1"/>
        <item x="9"/>
        <item t="default"/>
      </items>
    </pivotField>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5"/>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Sold Quantity" fld="2" baseField="0" baseItem="0"/>
  </dataFields>
  <formats count="4">
    <format dxfId="0">
      <pivotArea field="5" grandCol="1" collapsedLevelsAreSubtotals="1" axis="axisRow" fieldPosition="0">
        <references count="1">
          <reference field="5" count="1">
            <x v="0"/>
          </reference>
        </references>
      </pivotArea>
    </format>
    <format dxfId="1">
      <pivotArea field="5" grandCol="1" collapsedLevelsAreSubtotals="1" axis="axisRow" fieldPosition="0">
        <references count="1">
          <reference field="5" count="1">
            <x v="2"/>
          </reference>
        </references>
      </pivotArea>
    </format>
    <format dxfId="2">
      <pivotArea field="5" grandCol="1" collapsedLevelsAreSubtotals="1" axis="axisRow" fieldPosition="0">
        <references count="1">
          <reference field="5" count="1">
            <x v="8"/>
          </reference>
        </references>
      </pivotArea>
    </format>
    <format dxfId="3">
      <pivotArea field="5" grandCol="1" collapsedLevelsAreSubtotals="1" axis="axisRow" fieldPosition="0">
        <references count="1">
          <reference field="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2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L144" firstHeaderRow="1" firstDataRow="2" firstDataCol="1"/>
  <pivotFields count="10">
    <pivotField axis="axisRow"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showAll="0"/>
    <pivotField showAll="0"/>
    <pivotField axis="axisCol" showAll="0">
      <items count="11">
        <item x="4"/>
        <item x="7"/>
        <item x="2"/>
        <item x="6"/>
        <item x="8"/>
        <item x="3"/>
        <item x="5"/>
        <item x="0"/>
        <item x="1"/>
        <item x="9"/>
        <item t="default"/>
      </items>
    </pivotField>
    <pivotField dataField="1"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5"/>
  </colFields>
  <colItems count="11">
    <i>
      <x/>
    </i>
    <i>
      <x v="1"/>
    </i>
    <i>
      <x v="2"/>
    </i>
    <i>
      <x v="3"/>
    </i>
    <i>
      <x v="4"/>
    </i>
    <i>
      <x v="5"/>
    </i>
    <i>
      <x v="6"/>
    </i>
    <i>
      <x v="7"/>
    </i>
    <i>
      <x v="8"/>
    </i>
    <i>
      <x v="9"/>
    </i>
    <i t="grand">
      <x/>
    </i>
  </colItems>
  <dataFields count="1">
    <dataField name="Sum of revenue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2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L39" firstHeaderRow="1" firstDataRow="2" firstDataCol="1"/>
  <pivotFields count="10">
    <pivotField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dataField="1" showAll="0">
      <items count="11">
        <item x="6"/>
        <item x="5"/>
        <item x="8"/>
        <item x="7"/>
        <item x="1"/>
        <item x="4"/>
        <item x="0"/>
        <item x="3"/>
        <item x="2"/>
        <item x="9"/>
        <item t="default"/>
      </items>
    </pivotField>
    <pivotField showAll="0"/>
    <pivotField axis="axisRow" showAll="0">
      <items count="6">
        <item x="1"/>
        <item x="0"/>
        <item x="2"/>
        <item x="3"/>
        <item x="4"/>
        <item t="default"/>
      </items>
    </pivotField>
    <pivotField axis="axisCol" showAll="0">
      <items count="11">
        <item x="4"/>
        <item x="7"/>
        <item x="2"/>
        <item x="6"/>
        <item x="8"/>
        <item x="3"/>
        <item x="5"/>
        <item x="0"/>
        <item x="1"/>
        <item x="9"/>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4"/>
  </rowFields>
  <rowItems count="6">
    <i>
      <x/>
    </i>
    <i>
      <x v="1"/>
    </i>
    <i>
      <x v="2"/>
    </i>
    <i>
      <x v="3"/>
    </i>
    <i>
      <x v="4"/>
    </i>
    <i t="grand">
      <x/>
    </i>
  </rowItems>
  <colFields count="1">
    <field x="5"/>
  </colFields>
  <colItems count="11">
    <i>
      <x/>
    </i>
    <i>
      <x v="1"/>
    </i>
    <i>
      <x v="2"/>
    </i>
    <i>
      <x v="3"/>
    </i>
    <i>
      <x v="4"/>
    </i>
    <i>
      <x v="5"/>
    </i>
    <i>
      <x v="6"/>
    </i>
    <i>
      <x v="7"/>
    </i>
    <i>
      <x v="8"/>
    </i>
    <i>
      <x v="9"/>
    </i>
    <i t="grand">
      <x/>
    </i>
  </colItems>
  <dataFields count="1">
    <dataField name="Sum of Sold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2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L30" firstHeaderRow="1" firstDataRow="2" firstDataCol="1"/>
  <pivotFields count="10">
    <pivotField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axis="axisCol" showAll="0">
      <items count="11">
        <item x="6"/>
        <item x="5"/>
        <item x="8"/>
        <item x="7"/>
        <item x="1"/>
        <item x="4"/>
        <item x="0"/>
        <item x="3"/>
        <item x="2"/>
        <item x="9"/>
        <item t="default"/>
      </items>
    </pivotField>
    <pivotField dataField="1" showAll="0">
      <items count="102">
        <item x="41"/>
        <item x="85"/>
        <item x="39"/>
        <item x="20"/>
        <item x="76"/>
        <item x="24"/>
        <item x="73"/>
        <item x="0"/>
        <item x="35"/>
        <item x="21"/>
        <item x="19"/>
        <item x="6"/>
        <item x="98"/>
        <item x="8"/>
        <item x="23"/>
        <item x="58"/>
        <item x="37"/>
        <item x="18"/>
        <item x="46"/>
        <item x="60"/>
        <item x="47"/>
        <item x="57"/>
        <item x="48"/>
        <item x="4"/>
        <item x="99"/>
        <item x="97"/>
        <item x="91"/>
        <item x="56"/>
        <item x="61"/>
        <item x="65"/>
        <item x="5"/>
        <item x="84"/>
        <item x="63"/>
        <item x="87"/>
        <item x="67"/>
        <item x="78"/>
        <item x="13"/>
        <item x="69"/>
        <item x="92"/>
        <item x="26"/>
        <item x="55"/>
        <item x="33"/>
        <item x="90"/>
        <item x="7"/>
        <item x="15"/>
        <item x="70"/>
        <item x="29"/>
        <item x="28"/>
        <item x="82"/>
        <item x="22"/>
        <item x="2"/>
        <item x="31"/>
        <item x="30"/>
        <item x="71"/>
        <item x="88"/>
        <item x="77"/>
        <item x="66"/>
        <item x="40"/>
        <item x="80"/>
        <item x="86"/>
        <item x="38"/>
        <item x="49"/>
        <item x="17"/>
        <item x="83"/>
        <item x="9"/>
        <item x="81"/>
        <item x="11"/>
        <item x="1"/>
        <item x="52"/>
        <item x="74"/>
        <item x="53"/>
        <item x="27"/>
        <item x="25"/>
        <item x="12"/>
        <item x="36"/>
        <item x="44"/>
        <item x="10"/>
        <item x="32"/>
        <item x="59"/>
        <item x="62"/>
        <item x="16"/>
        <item x="95"/>
        <item x="14"/>
        <item x="79"/>
        <item x="75"/>
        <item x="34"/>
        <item x="43"/>
        <item x="50"/>
        <item x="54"/>
        <item x="68"/>
        <item x="45"/>
        <item x="89"/>
        <item x="96"/>
        <item x="93"/>
        <item x="94"/>
        <item x="72"/>
        <item x="3"/>
        <item x="42"/>
        <item x="64"/>
        <item x="51"/>
        <item x="100"/>
        <item t="default"/>
      </items>
    </pivotField>
    <pivotField showAll="0"/>
    <pivotField axis="axisRow" showAll="0">
      <items count="11">
        <item x="4"/>
        <item x="7"/>
        <item x="2"/>
        <item x="6"/>
        <item x="8"/>
        <item x="3"/>
        <item x="5"/>
        <item x="0"/>
        <item x="1"/>
        <item x="9"/>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5"/>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Average of Price Per Unit" fld="3"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2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G16" firstHeaderRow="1" firstDataRow="2" firstDataCol="1"/>
  <pivotFields count="10">
    <pivotField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items count="5">
        <item x="2"/>
        <item x="1"/>
        <item x="0"/>
        <item x="3"/>
        <item t="default"/>
      </items>
    </pivotField>
    <pivotField showAll="0"/>
    <pivotField showAll="0"/>
    <pivotField axis="axisCol" showAll="0">
      <items count="6">
        <item x="1"/>
        <item x="0"/>
        <item x="2"/>
        <item x="3"/>
        <item x="4"/>
        <item t="default"/>
      </items>
    </pivotField>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5">
    <i>
      <x/>
    </i>
    <i>
      <x v="1"/>
    </i>
    <i>
      <x v="2"/>
    </i>
    <i>
      <x v="3"/>
    </i>
    <i t="grand">
      <x/>
    </i>
  </rowItems>
  <colFields count="1">
    <field x="4"/>
  </colFields>
  <colItems count="6">
    <i>
      <x/>
    </i>
    <i>
      <x v="1"/>
    </i>
    <i>
      <x v="2"/>
    </i>
    <i>
      <x v="3"/>
    </i>
    <i>
      <x v="4"/>
    </i>
    <i t="grand">
      <x/>
    </i>
  </colItems>
  <dataFields count="1">
    <dataField name="Sum of revenue " fld="6" baseField="0" baseItem="0"/>
  </dataFields>
  <chartFormats count="5">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7" cacheId="214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7" firstHeaderRow="1" firstDataRow="1" firstDataCol="1"/>
  <pivotFields count="7">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0"/>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Items count="1">
    <i/>
  </colItems>
  <dataFields count="1">
    <dataField name="Sum of Sold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65"/>
  <sheetViews>
    <sheetView tabSelected="1" topLeftCell="A64" workbookViewId="0">
      <selection activeCell="A165" sqref="A165"/>
    </sheetView>
  </sheetViews>
  <sheetFormatPr defaultRowHeight="15"/>
  <cols>
    <col min="1" max="1" width="19.85546875" bestFit="1" customWidth="1"/>
    <col min="2" max="2" width="16.28515625" bestFit="1" customWidth="1"/>
    <col min="3" max="3" width="9.140625" bestFit="1" customWidth="1"/>
    <col min="4" max="7" width="12" bestFit="1" customWidth="1"/>
    <col min="8" max="8" width="9" bestFit="1" customWidth="1"/>
    <col min="9" max="10" width="12" bestFit="1" customWidth="1"/>
    <col min="11" max="11" width="7.28515625" bestFit="1" customWidth="1"/>
    <col min="12" max="12" width="11.28515625" bestFit="1" customWidth="1"/>
    <col min="13" max="14" width="7" bestFit="1" customWidth="1"/>
    <col min="15" max="15" width="8" bestFit="1" customWidth="1"/>
    <col min="16" max="17" width="6" bestFit="1" customWidth="1"/>
    <col min="18" max="22" width="7" bestFit="1" customWidth="1"/>
    <col min="23" max="23" width="8" bestFit="1" customWidth="1"/>
    <col min="24" max="24" width="6" bestFit="1" customWidth="1"/>
    <col min="25" max="25" width="5" bestFit="1" customWidth="1"/>
    <col min="26" max="31" width="7" bestFit="1" customWidth="1"/>
    <col min="32" max="32" width="6" bestFit="1" customWidth="1"/>
    <col min="33" max="35" width="7" bestFit="1" customWidth="1"/>
    <col min="36" max="36" width="6" bestFit="1" customWidth="1"/>
    <col min="37" max="51" width="7" bestFit="1" customWidth="1"/>
    <col min="52" max="52" width="8" bestFit="1" customWidth="1"/>
    <col min="53" max="53" width="6" bestFit="1" customWidth="1"/>
    <col min="54" max="55" width="7" bestFit="1" customWidth="1"/>
    <col min="56" max="56" width="6" bestFit="1" customWidth="1"/>
    <col min="57" max="59" width="7" bestFit="1" customWidth="1"/>
    <col min="60" max="60" width="6" bestFit="1" customWidth="1"/>
    <col min="61" max="61" width="7" bestFit="1" customWidth="1"/>
    <col min="62" max="62" width="8" bestFit="1" customWidth="1"/>
    <col min="63" max="66" width="6" bestFit="1" customWidth="1"/>
    <col min="67" max="67" width="7" bestFit="1" customWidth="1"/>
    <col min="68" max="68" width="6" bestFit="1" customWidth="1"/>
    <col min="69" max="71" width="7" bestFit="1" customWidth="1"/>
    <col min="72" max="72" width="4" bestFit="1" customWidth="1"/>
    <col min="73" max="74" width="7" bestFit="1" customWidth="1"/>
    <col min="75" max="75" width="8" bestFit="1" customWidth="1"/>
    <col min="76" max="79" width="6" bestFit="1" customWidth="1"/>
    <col min="80" max="81" width="7" bestFit="1" customWidth="1"/>
    <col min="82" max="82" width="6" bestFit="1" customWidth="1"/>
    <col min="83" max="86" width="7" bestFit="1" customWidth="1"/>
    <col min="87" max="87" width="6" bestFit="1" customWidth="1"/>
    <col min="88" max="88" width="7" bestFit="1" customWidth="1"/>
    <col min="89" max="89" width="6" bestFit="1" customWidth="1"/>
    <col min="90" max="90" width="8" bestFit="1" customWidth="1"/>
    <col min="91" max="91" width="6" bestFit="1" customWidth="1"/>
    <col min="92" max="97" width="7" bestFit="1" customWidth="1"/>
    <col min="98" max="98" width="6" bestFit="1" customWidth="1"/>
    <col min="99" max="99" width="7" bestFit="1" customWidth="1"/>
    <col min="100" max="100" width="6" bestFit="1" customWidth="1"/>
    <col min="101" max="101" width="8" bestFit="1" customWidth="1"/>
    <col min="102" max="102" width="6" bestFit="1" customWidth="1"/>
    <col min="103" max="109" width="7" bestFit="1" customWidth="1"/>
    <col min="110" max="110" width="8" bestFit="1" customWidth="1"/>
    <col min="112" max="112" width="12.140625" bestFit="1" customWidth="1"/>
    <col min="113" max="113" width="11.28515625" bestFit="1" customWidth="1"/>
  </cols>
  <sheetData>
    <row r="2" spans="1:11">
      <c r="A2" t="s">
        <v>0</v>
      </c>
    </row>
    <row r="3" spans="1:11">
      <c r="A3" s="2" t="s">
        <v>1</v>
      </c>
      <c r="B3" s="2" t="s">
        <v>2</v>
      </c>
    </row>
    <row r="4" spans="1:11">
      <c r="A4" s="2" t="s">
        <v>3</v>
      </c>
      <c r="B4" t="s">
        <v>4</v>
      </c>
      <c r="C4" t="s">
        <v>5</v>
      </c>
      <c r="D4" t="s">
        <v>6</v>
      </c>
      <c r="E4" t="s">
        <v>7</v>
      </c>
      <c r="F4" t="s">
        <v>8</v>
      </c>
      <c r="G4" t="s">
        <v>9</v>
      </c>
      <c r="H4" t="s">
        <v>10</v>
      </c>
      <c r="I4" t="s">
        <v>11</v>
      </c>
      <c r="J4" t="s">
        <v>12</v>
      </c>
      <c r="K4" t="s">
        <v>13</v>
      </c>
    </row>
    <row r="5" spans="1:11">
      <c r="A5" s="3" t="s">
        <v>14</v>
      </c>
      <c r="C5">
        <v>11875.92</v>
      </c>
      <c r="E5">
        <v>10336.299999999999</v>
      </c>
      <c r="H5">
        <v>12603.169999999998</v>
      </c>
      <c r="K5">
        <v>34815.39</v>
      </c>
    </row>
    <row r="6" spans="1:11">
      <c r="A6" s="3" t="s">
        <v>15</v>
      </c>
      <c r="D6">
        <v>20349.290000000005</v>
      </c>
      <c r="F6">
        <v>15554.169999999998</v>
      </c>
      <c r="G6">
        <v>8903.18</v>
      </c>
      <c r="K6">
        <v>44806.640000000007</v>
      </c>
    </row>
    <row r="7" spans="1:11">
      <c r="A7" s="3" t="s">
        <v>16</v>
      </c>
      <c r="B7">
        <v>20544.889999999996</v>
      </c>
      <c r="I7">
        <v>10760.88</v>
      </c>
      <c r="J7">
        <v>17384.72</v>
      </c>
      <c r="K7">
        <v>48690.49</v>
      </c>
    </row>
    <row r="8" spans="1:11">
      <c r="A8" s="3" t="s">
        <v>13</v>
      </c>
      <c r="B8">
        <v>20544.889999999996</v>
      </c>
      <c r="C8">
        <v>11875.92</v>
      </c>
      <c r="D8">
        <v>20349.290000000005</v>
      </c>
      <c r="E8">
        <v>10336.299999999999</v>
      </c>
      <c r="F8">
        <v>15554.169999999998</v>
      </c>
      <c r="G8">
        <v>8903.18</v>
      </c>
      <c r="H8">
        <v>12603.169999999998</v>
      </c>
      <c r="I8">
        <v>10760.88</v>
      </c>
      <c r="J8">
        <v>17384.72</v>
      </c>
      <c r="K8">
        <v>128312.51999999999</v>
      </c>
    </row>
    <row r="9" spans="1:11">
      <c r="A9" s="3" t="s">
        <v>17</v>
      </c>
    </row>
    <row r="10" spans="1:11">
      <c r="A10" s="2" t="s">
        <v>1</v>
      </c>
      <c r="B10" s="2" t="s">
        <v>2</v>
      </c>
    </row>
    <row r="11" spans="1:11">
      <c r="A11" s="2" t="s">
        <v>3</v>
      </c>
      <c r="B11" t="s">
        <v>18</v>
      </c>
      <c r="C11" t="s">
        <v>19</v>
      </c>
      <c r="D11" t="s">
        <v>20</v>
      </c>
      <c r="E11" t="s">
        <v>21</v>
      </c>
      <c r="F11" t="s">
        <v>22</v>
      </c>
      <c r="G11" t="s">
        <v>13</v>
      </c>
    </row>
    <row r="12" spans="1:11">
      <c r="A12" s="3" t="s">
        <v>14</v>
      </c>
      <c r="B12">
        <v>13243.500000000002</v>
      </c>
      <c r="C12">
        <v>2768.9799999999996</v>
      </c>
      <c r="D12">
        <v>10904.82</v>
      </c>
      <c r="E12">
        <v>7898.09</v>
      </c>
      <c r="G12">
        <v>34815.39</v>
      </c>
    </row>
    <row r="13" spans="1:11">
      <c r="A13" s="3" t="s">
        <v>15</v>
      </c>
      <c r="B13">
        <v>10997.970000000001</v>
      </c>
      <c r="C13">
        <v>8758.65</v>
      </c>
      <c r="D13">
        <v>17593.920000000002</v>
      </c>
      <c r="E13">
        <v>7456.1</v>
      </c>
      <c r="G13">
        <v>44806.640000000007</v>
      </c>
    </row>
    <row r="14" spans="1:11">
      <c r="A14" s="3" t="s">
        <v>16</v>
      </c>
      <c r="B14">
        <v>7557.09</v>
      </c>
      <c r="C14">
        <v>16225.4</v>
      </c>
      <c r="D14">
        <v>12758.89</v>
      </c>
      <c r="E14">
        <v>12149.109999999999</v>
      </c>
      <c r="G14">
        <v>48690.49</v>
      </c>
    </row>
    <row r="15" spans="1:11">
      <c r="A15" s="3" t="s">
        <v>22</v>
      </c>
    </row>
    <row r="16" spans="1:11">
      <c r="A16" s="3" t="s">
        <v>13</v>
      </c>
      <c r="B16">
        <v>31798.560000000001</v>
      </c>
      <c r="C16">
        <v>27753.03</v>
      </c>
      <c r="D16">
        <v>41257.630000000005</v>
      </c>
      <c r="E16">
        <v>27503.3</v>
      </c>
      <c r="G16">
        <v>128312.51999999999</v>
      </c>
    </row>
    <row r="18" spans="1:14">
      <c r="A18" s="2" t="s">
        <v>23</v>
      </c>
      <c r="B18" s="2" t="s">
        <v>2</v>
      </c>
    </row>
    <row r="19" spans="1:14">
      <c r="A19" s="2" t="s">
        <v>3</v>
      </c>
      <c r="B19">
        <v>1</v>
      </c>
      <c r="C19">
        <v>2</v>
      </c>
      <c r="D19">
        <v>3</v>
      </c>
      <c r="E19">
        <v>4</v>
      </c>
      <c r="F19">
        <v>5</v>
      </c>
      <c r="G19">
        <v>6</v>
      </c>
      <c r="H19">
        <v>7</v>
      </c>
      <c r="I19">
        <v>8</v>
      </c>
      <c r="J19">
        <v>9</v>
      </c>
      <c r="K19" t="s">
        <v>22</v>
      </c>
      <c r="L19" t="s">
        <v>13</v>
      </c>
    </row>
    <row r="20" spans="1:14">
      <c r="A20" s="3" t="s">
        <v>4</v>
      </c>
      <c r="C20">
        <v>140.87</v>
      </c>
      <c r="D20">
        <v>244.41500000000002</v>
      </c>
      <c r="E20">
        <v>391.08500000000004</v>
      </c>
      <c r="G20">
        <v>91.935000000000002</v>
      </c>
      <c r="H20">
        <v>139.01999999999998</v>
      </c>
      <c r="J20">
        <v>413.03666666666663</v>
      </c>
      <c r="L20">
        <v>257.2657142857143</v>
      </c>
      <c r="M20">
        <f>MIN(L20:L28)</f>
        <v>181.69200000000001</v>
      </c>
      <c r="N20" t="s">
        <v>24</v>
      </c>
    </row>
    <row r="21" spans="1:14">
      <c r="A21" s="3" t="s">
        <v>5</v>
      </c>
      <c r="B21">
        <v>168.24333333333334</v>
      </c>
      <c r="D21">
        <v>466.61</v>
      </c>
      <c r="E21">
        <v>121.38</v>
      </c>
      <c r="F21">
        <v>187.74</v>
      </c>
      <c r="G21">
        <v>201.07333333333335</v>
      </c>
      <c r="I21">
        <v>249.32000000000002</v>
      </c>
      <c r="L21">
        <v>214.17166666666665</v>
      </c>
      <c r="M21">
        <f>MAX(L20:L28)</f>
        <v>322.08066666666662</v>
      </c>
      <c r="N21" t="s">
        <v>25</v>
      </c>
    </row>
    <row r="22" spans="1:14">
      <c r="A22" s="3" t="s">
        <v>6</v>
      </c>
      <c r="B22">
        <v>357.07666666666665</v>
      </c>
      <c r="C22">
        <v>253.47499999999999</v>
      </c>
      <c r="D22">
        <v>424.47</v>
      </c>
      <c r="E22">
        <v>365.52666666666664</v>
      </c>
      <c r="G22">
        <v>272.30500000000001</v>
      </c>
      <c r="H22">
        <v>162.19</v>
      </c>
      <c r="I22">
        <v>341.72666666666669</v>
      </c>
      <c r="L22">
        <v>322.08066666666662</v>
      </c>
    </row>
    <row r="23" spans="1:14">
      <c r="A23" s="3" t="s">
        <v>7</v>
      </c>
      <c r="B23">
        <v>220.02</v>
      </c>
      <c r="D23">
        <v>42.7</v>
      </c>
      <c r="E23">
        <v>403.55</v>
      </c>
      <c r="F23">
        <v>185.20500000000001</v>
      </c>
      <c r="H23">
        <v>94.64</v>
      </c>
      <c r="I23">
        <v>121.67</v>
      </c>
      <c r="J23">
        <v>234.64499999999998</v>
      </c>
      <c r="L23">
        <v>181.69200000000001</v>
      </c>
    </row>
    <row r="24" spans="1:14">
      <c r="A24" s="3" t="s">
        <v>8</v>
      </c>
      <c r="B24">
        <v>226.86</v>
      </c>
      <c r="C24">
        <v>15.08</v>
      </c>
      <c r="D24">
        <v>453.3</v>
      </c>
      <c r="E24">
        <v>400.77</v>
      </c>
      <c r="F24">
        <v>292.61</v>
      </c>
      <c r="G24">
        <v>376</v>
      </c>
      <c r="H24">
        <v>185.07500000000002</v>
      </c>
      <c r="L24">
        <v>271.79384615384618</v>
      </c>
    </row>
    <row r="25" spans="1:14">
      <c r="A25" s="3" t="s">
        <v>9</v>
      </c>
      <c r="B25">
        <v>80.28</v>
      </c>
      <c r="C25">
        <v>25.17</v>
      </c>
      <c r="D25">
        <v>173.33999999999997</v>
      </c>
      <c r="E25">
        <v>276.12</v>
      </c>
      <c r="G25">
        <v>118.5</v>
      </c>
      <c r="H25">
        <v>389.2</v>
      </c>
      <c r="I25">
        <v>261.02</v>
      </c>
      <c r="L25">
        <v>197.01000000000002</v>
      </c>
    </row>
    <row r="26" spans="1:14">
      <c r="A26" s="3" t="s">
        <v>10</v>
      </c>
      <c r="B26">
        <v>94.98</v>
      </c>
      <c r="E26">
        <v>169.74</v>
      </c>
      <c r="F26">
        <v>164.09</v>
      </c>
      <c r="H26">
        <v>460.9</v>
      </c>
      <c r="I26">
        <v>458.32500000000005</v>
      </c>
      <c r="J26">
        <v>49.92</v>
      </c>
      <c r="L26">
        <v>265.18285714285719</v>
      </c>
    </row>
    <row r="27" spans="1:14">
      <c r="A27" s="3" t="s">
        <v>11</v>
      </c>
      <c r="B27">
        <v>65.540000000000006</v>
      </c>
      <c r="C27">
        <v>218.48500000000001</v>
      </c>
      <c r="D27">
        <v>316.98</v>
      </c>
      <c r="E27">
        <v>348.21</v>
      </c>
      <c r="F27">
        <v>424.49</v>
      </c>
      <c r="G27">
        <v>254.32</v>
      </c>
      <c r="H27">
        <v>25.84</v>
      </c>
      <c r="L27">
        <v>255.11600000000004</v>
      </c>
    </row>
    <row r="28" spans="1:14">
      <c r="A28" s="3" t="s">
        <v>12</v>
      </c>
      <c r="B28">
        <v>23.61</v>
      </c>
      <c r="E28">
        <v>218.565</v>
      </c>
      <c r="F28">
        <v>220.1</v>
      </c>
      <c r="G28">
        <v>152.15</v>
      </c>
      <c r="H28">
        <v>386.71000000000004</v>
      </c>
      <c r="I28">
        <v>242.26</v>
      </c>
      <c r="J28">
        <v>347.065</v>
      </c>
      <c r="L28">
        <v>254.28000000000003</v>
      </c>
    </row>
    <row r="29" spans="1:14">
      <c r="A29" s="3" t="s">
        <v>22</v>
      </c>
    </row>
    <row r="30" spans="1:14">
      <c r="A30" s="3" t="s">
        <v>13</v>
      </c>
      <c r="B30">
        <v>193.39307692307696</v>
      </c>
      <c r="C30">
        <v>160.72</v>
      </c>
      <c r="D30">
        <v>275.30909090909091</v>
      </c>
      <c r="E30">
        <v>319.58187500000003</v>
      </c>
      <c r="F30">
        <v>252.4077777777778</v>
      </c>
      <c r="G30">
        <v>207.24916666666664</v>
      </c>
      <c r="H30">
        <v>215.655</v>
      </c>
      <c r="I30">
        <v>306.54200000000003</v>
      </c>
      <c r="J30">
        <v>306.55624999999998</v>
      </c>
      <c r="L30">
        <v>250.76559999999998</v>
      </c>
    </row>
    <row r="32" spans="1:14">
      <c r="A32" s="2" t="s">
        <v>26</v>
      </c>
      <c r="B32" s="2" t="s">
        <v>2</v>
      </c>
    </row>
    <row r="33" spans="1:13">
      <c r="A33" s="2" t="s">
        <v>3</v>
      </c>
      <c r="B33" t="s">
        <v>4</v>
      </c>
      <c r="C33" t="s">
        <v>5</v>
      </c>
      <c r="D33" t="s">
        <v>6</v>
      </c>
      <c r="E33" t="s">
        <v>7</v>
      </c>
      <c r="F33" t="s">
        <v>8</v>
      </c>
      <c r="G33" t="s">
        <v>9</v>
      </c>
      <c r="H33" t="s">
        <v>10</v>
      </c>
      <c r="I33" t="s">
        <v>11</v>
      </c>
      <c r="J33" t="s">
        <v>12</v>
      </c>
      <c r="K33" t="s">
        <v>22</v>
      </c>
      <c r="L33" t="s">
        <v>13</v>
      </c>
    </row>
    <row r="34" spans="1:13">
      <c r="A34" s="3" t="s">
        <v>18</v>
      </c>
      <c r="B34">
        <v>6</v>
      </c>
      <c r="C34">
        <v>20</v>
      </c>
      <c r="D34">
        <v>21</v>
      </c>
      <c r="E34">
        <v>25</v>
      </c>
      <c r="F34">
        <v>9</v>
      </c>
      <c r="G34">
        <v>9</v>
      </c>
      <c r="H34">
        <v>8</v>
      </c>
      <c r="I34">
        <v>6</v>
      </c>
      <c r="J34">
        <v>21</v>
      </c>
      <c r="L34">
        <v>125</v>
      </c>
    </row>
    <row r="35" spans="1:13">
      <c r="A35" s="3" t="s">
        <v>19</v>
      </c>
      <c r="B35">
        <v>22</v>
      </c>
      <c r="C35">
        <v>9</v>
      </c>
      <c r="D35">
        <v>15</v>
      </c>
      <c r="F35">
        <v>10</v>
      </c>
      <c r="G35">
        <v>3</v>
      </c>
      <c r="H35">
        <v>1</v>
      </c>
      <c r="I35">
        <v>22</v>
      </c>
      <c r="J35">
        <v>16</v>
      </c>
      <c r="L35">
        <v>98</v>
      </c>
    </row>
    <row r="36" spans="1:13">
      <c r="A36" s="3" t="s">
        <v>20</v>
      </c>
      <c r="B36">
        <v>18</v>
      </c>
      <c r="C36">
        <v>14</v>
      </c>
      <c r="D36">
        <v>19</v>
      </c>
      <c r="E36">
        <v>5</v>
      </c>
      <c r="F36">
        <v>20</v>
      </c>
      <c r="G36">
        <v>12</v>
      </c>
      <c r="H36">
        <v>29</v>
      </c>
      <c r="I36">
        <v>5</v>
      </c>
      <c r="J36">
        <v>17</v>
      </c>
      <c r="L36">
        <v>139</v>
      </c>
    </row>
    <row r="37" spans="1:13">
      <c r="A37" s="3" t="s">
        <v>21</v>
      </c>
      <c r="B37">
        <v>29</v>
      </c>
      <c r="C37">
        <v>11</v>
      </c>
      <c r="D37">
        <v>10</v>
      </c>
      <c r="E37">
        <v>28</v>
      </c>
      <c r="F37">
        <v>19</v>
      </c>
      <c r="G37">
        <v>14</v>
      </c>
      <c r="H37">
        <v>4</v>
      </c>
      <c r="I37">
        <v>8</v>
      </c>
      <c r="J37">
        <v>6</v>
      </c>
      <c r="L37">
        <v>129</v>
      </c>
    </row>
    <row r="38" spans="1:13">
      <c r="A38" s="3" t="s">
        <v>22</v>
      </c>
    </row>
    <row r="39" spans="1:13">
      <c r="A39" s="3" t="s">
        <v>13</v>
      </c>
      <c r="B39">
        <v>75</v>
      </c>
      <c r="C39">
        <v>54</v>
      </c>
      <c r="D39">
        <v>65</v>
      </c>
      <c r="E39">
        <v>58</v>
      </c>
      <c r="F39">
        <v>58</v>
      </c>
      <c r="G39">
        <v>38</v>
      </c>
      <c r="H39">
        <v>42</v>
      </c>
      <c r="I39">
        <v>41</v>
      </c>
      <c r="J39">
        <v>60</v>
      </c>
      <c r="L39">
        <v>491</v>
      </c>
    </row>
    <row r="41" spans="1:13">
      <c r="A41" s="2" t="s">
        <v>1</v>
      </c>
      <c r="B41" s="2" t="s">
        <v>2</v>
      </c>
    </row>
    <row r="42" spans="1:13">
      <c r="A42" s="2" t="s">
        <v>3</v>
      </c>
      <c r="B42" t="s">
        <v>4</v>
      </c>
      <c r="C42" t="s">
        <v>5</v>
      </c>
      <c r="D42" t="s">
        <v>6</v>
      </c>
      <c r="E42" t="s">
        <v>7</v>
      </c>
      <c r="F42" t="s">
        <v>8</v>
      </c>
      <c r="G42" t="s">
        <v>9</v>
      </c>
      <c r="H42" t="s">
        <v>10</v>
      </c>
      <c r="I42" t="s">
        <v>11</v>
      </c>
      <c r="J42" t="s">
        <v>12</v>
      </c>
      <c r="K42" t="s">
        <v>22</v>
      </c>
      <c r="L42" t="s">
        <v>13</v>
      </c>
    </row>
    <row r="43" spans="1:13">
      <c r="A43" s="4">
        <v>44927.162499999999</v>
      </c>
      <c r="I43">
        <v>180.88</v>
      </c>
      <c r="L43">
        <v>180.88</v>
      </c>
      <c r="M43">
        <f>MAX(L43:L142)</f>
        <v>4106.5199999999995</v>
      </c>
    </row>
    <row r="44" spans="1:13">
      <c r="A44" s="4">
        <v>44927.39166666667</v>
      </c>
      <c r="I44">
        <v>1788</v>
      </c>
      <c r="L44">
        <v>1788</v>
      </c>
    </row>
    <row r="45" spans="1:13">
      <c r="A45" s="4">
        <v>44927.501388888886</v>
      </c>
      <c r="J45">
        <v>2140.65</v>
      </c>
      <c r="L45">
        <v>2140.65</v>
      </c>
    </row>
    <row r="46" spans="1:13">
      <c r="A46" s="4">
        <v>44927.624305555553</v>
      </c>
      <c r="D46">
        <v>3794.4</v>
      </c>
      <c r="L46">
        <v>3794.4</v>
      </c>
    </row>
    <row r="47" spans="1:13">
      <c r="A47" s="4">
        <v>44927.84375</v>
      </c>
      <c r="G47">
        <v>711</v>
      </c>
      <c r="L47">
        <v>711</v>
      </c>
    </row>
    <row r="48" spans="1:13">
      <c r="A48" s="4">
        <v>44927.862500000003</v>
      </c>
      <c r="B48">
        <v>281.74</v>
      </c>
      <c r="L48">
        <v>281.74</v>
      </c>
    </row>
    <row r="49" spans="1:12">
      <c r="A49" s="4">
        <v>44927.912499999999</v>
      </c>
      <c r="H49">
        <v>449.28000000000003</v>
      </c>
      <c r="L49">
        <v>449.28000000000003</v>
      </c>
    </row>
    <row r="50" spans="1:12">
      <c r="A50" s="4">
        <v>44927.951388888891</v>
      </c>
      <c r="E50">
        <v>220.02</v>
      </c>
      <c r="L50">
        <v>220.02</v>
      </c>
    </row>
    <row r="51" spans="1:12">
      <c r="A51" s="4">
        <v>44928.068749999999</v>
      </c>
      <c r="C51">
        <v>380.52</v>
      </c>
      <c r="L51">
        <v>380.52</v>
      </c>
    </row>
    <row r="52" spans="1:12">
      <c r="A52" s="4">
        <v>44928.606249999997</v>
      </c>
      <c r="G52">
        <v>1282.24</v>
      </c>
      <c r="L52">
        <v>1282.24</v>
      </c>
    </row>
    <row r="53" spans="1:12">
      <c r="A53" s="4">
        <v>44928.972222222219</v>
      </c>
      <c r="C53">
        <v>403.45</v>
      </c>
      <c r="L53">
        <v>403.45</v>
      </c>
    </row>
    <row r="54" spans="1:12">
      <c r="A54" s="4">
        <v>44929.009722222225</v>
      </c>
      <c r="E54">
        <v>1757.15</v>
      </c>
      <c r="L54">
        <v>1757.15</v>
      </c>
    </row>
    <row r="55" spans="1:12">
      <c r="A55" s="4">
        <v>44929.076388888891</v>
      </c>
      <c r="B55">
        <v>3468.96</v>
      </c>
      <c r="L55">
        <v>3468.96</v>
      </c>
    </row>
    <row r="56" spans="1:12">
      <c r="A56" s="4">
        <v>44929.636111111111</v>
      </c>
      <c r="E56">
        <v>1244.6000000000001</v>
      </c>
      <c r="L56">
        <v>1244.6000000000001</v>
      </c>
    </row>
    <row r="57" spans="1:12">
      <c r="A57" s="4">
        <v>44930.333333333336</v>
      </c>
      <c r="D57">
        <v>1273.4100000000001</v>
      </c>
      <c r="L57">
        <v>1273.4100000000001</v>
      </c>
    </row>
    <row r="58" spans="1:12">
      <c r="A58" s="4">
        <v>44930.722916666666</v>
      </c>
      <c r="J58">
        <v>1100.5</v>
      </c>
      <c r="L58">
        <v>1100.5</v>
      </c>
    </row>
    <row r="59" spans="1:12">
      <c r="A59" s="4">
        <v>44931.106249999997</v>
      </c>
      <c r="J59">
        <v>1655.04</v>
      </c>
      <c r="L59">
        <v>1655.04</v>
      </c>
    </row>
    <row r="60" spans="1:12">
      <c r="A60" s="4">
        <v>44931.227083333331</v>
      </c>
      <c r="I60">
        <v>950.94</v>
      </c>
      <c r="L60">
        <v>950.94</v>
      </c>
    </row>
    <row r="61" spans="1:12">
      <c r="A61" s="4">
        <v>44931.597916666666</v>
      </c>
      <c r="G61">
        <v>80.28</v>
      </c>
      <c r="L61">
        <v>80.28</v>
      </c>
    </row>
    <row r="62" spans="1:12">
      <c r="A62" s="4">
        <v>44931.77847222222</v>
      </c>
      <c r="C62">
        <v>48.41</v>
      </c>
      <c r="L62">
        <v>48.41</v>
      </c>
    </row>
    <row r="63" spans="1:12">
      <c r="A63" s="4">
        <v>44932.90902777778</v>
      </c>
      <c r="E63">
        <v>94.9</v>
      </c>
      <c r="L63">
        <v>94.9</v>
      </c>
    </row>
    <row r="64" spans="1:12">
      <c r="A64" s="4">
        <v>44933.339583333334</v>
      </c>
      <c r="E64">
        <v>128.10000000000002</v>
      </c>
      <c r="L64">
        <v>128.10000000000002</v>
      </c>
    </row>
    <row r="65" spans="1:12">
      <c r="A65" s="4">
        <v>44933.473611111112</v>
      </c>
      <c r="I65">
        <v>1408.26</v>
      </c>
      <c r="L65">
        <v>1408.26</v>
      </c>
    </row>
    <row r="66" spans="1:12">
      <c r="A66" s="4">
        <v>44933.674305555556</v>
      </c>
      <c r="I66">
        <v>65.540000000000006</v>
      </c>
      <c r="L66">
        <v>65.540000000000006</v>
      </c>
    </row>
    <row r="67" spans="1:12">
      <c r="A67" s="4">
        <v>44933.833333333336</v>
      </c>
      <c r="J67">
        <v>23.61</v>
      </c>
      <c r="L67">
        <v>23.61</v>
      </c>
    </row>
    <row r="68" spans="1:12">
      <c r="A68" s="4">
        <v>44934.268750000003</v>
      </c>
      <c r="F68">
        <v>1519.52</v>
      </c>
      <c r="L68">
        <v>1519.52</v>
      </c>
    </row>
    <row r="69" spans="1:12">
      <c r="A69" s="4">
        <v>44934.472916666666</v>
      </c>
      <c r="E69">
        <v>1831.32</v>
      </c>
      <c r="L69">
        <v>1831.32</v>
      </c>
    </row>
    <row r="70" spans="1:12">
      <c r="A70" s="4">
        <v>44935.3</v>
      </c>
      <c r="F70">
        <v>2256</v>
      </c>
      <c r="L70">
        <v>2256</v>
      </c>
    </row>
    <row r="71" spans="1:12">
      <c r="A71" s="4">
        <v>44936.454861111109</v>
      </c>
      <c r="G71">
        <v>926.72</v>
      </c>
      <c r="L71">
        <v>926.72</v>
      </c>
    </row>
    <row r="72" spans="1:12">
      <c r="A72" s="4">
        <v>44936.824999999997</v>
      </c>
      <c r="I72">
        <v>461.08</v>
      </c>
      <c r="L72">
        <v>461.08</v>
      </c>
    </row>
    <row r="73" spans="1:12">
      <c r="A73" s="4">
        <v>44936.859027777777</v>
      </c>
      <c r="C73">
        <v>1221.3</v>
      </c>
      <c r="L73">
        <v>1221.3</v>
      </c>
    </row>
    <row r="74" spans="1:12">
      <c r="A74" s="4">
        <v>44936.984027777777</v>
      </c>
      <c r="J74">
        <v>1938.08</v>
      </c>
      <c r="L74">
        <v>1938.08</v>
      </c>
    </row>
    <row r="75" spans="1:12">
      <c r="A75" s="4">
        <v>44937.157638888886</v>
      </c>
      <c r="E75">
        <v>1614.2</v>
      </c>
      <c r="L75">
        <v>1614.2</v>
      </c>
    </row>
    <row r="76" spans="1:12">
      <c r="A76" s="4">
        <v>44937.577777777777</v>
      </c>
      <c r="G76">
        <v>621.51</v>
      </c>
      <c r="L76">
        <v>621.51</v>
      </c>
    </row>
    <row r="77" spans="1:12">
      <c r="A77" s="4">
        <v>44937.591666666667</v>
      </c>
      <c r="F77">
        <v>1359.9</v>
      </c>
      <c r="L77">
        <v>1359.9</v>
      </c>
    </row>
    <row r="78" spans="1:12">
      <c r="A78" s="4">
        <v>44937.798611111109</v>
      </c>
      <c r="B78">
        <v>84.48</v>
      </c>
      <c r="L78">
        <v>84.48</v>
      </c>
    </row>
    <row r="79" spans="1:12">
      <c r="A79" s="4">
        <v>44938.272222222222</v>
      </c>
      <c r="G79">
        <v>2724.4</v>
      </c>
      <c r="L79">
        <v>2724.4</v>
      </c>
    </row>
    <row r="80" spans="1:12">
      <c r="A80" s="4">
        <v>44938.853472222225</v>
      </c>
      <c r="F80">
        <v>500.92</v>
      </c>
      <c r="L80">
        <v>500.92</v>
      </c>
    </row>
    <row r="81" spans="1:12">
      <c r="A81" s="4">
        <v>44939.19027777778</v>
      </c>
      <c r="F81">
        <v>313.07</v>
      </c>
      <c r="L81">
        <v>313.07</v>
      </c>
    </row>
    <row r="82" spans="1:12">
      <c r="A82" s="4">
        <v>44939.32708333333</v>
      </c>
      <c r="F82">
        <v>30.16</v>
      </c>
      <c r="L82">
        <v>30.16</v>
      </c>
    </row>
    <row r="83" spans="1:12">
      <c r="A83" s="4">
        <v>44939.737500000003</v>
      </c>
      <c r="I83">
        <v>1643.58</v>
      </c>
      <c r="L83">
        <v>1643.58</v>
      </c>
    </row>
    <row r="84" spans="1:12">
      <c r="A84" s="4">
        <v>44939.843055555553</v>
      </c>
      <c r="E84">
        <v>80.36</v>
      </c>
      <c r="L84">
        <v>80.36</v>
      </c>
    </row>
    <row r="85" spans="1:12">
      <c r="A85" s="4">
        <v>44940.477083333331</v>
      </c>
      <c r="D85">
        <v>2856.48</v>
      </c>
      <c r="L85">
        <v>2856.48</v>
      </c>
    </row>
    <row r="86" spans="1:12">
      <c r="A86" s="4">
        <v>44940.70416666667</v>
      </c>
      <c r="B86">
        <v>4082.85</v>
      </c>
      <c r="L86">
        <v>4082.85</v>
      </c>
    </row>
    <row r="87" spans="1:12">
      <c r="A87" s="4">
        <v>44940.82916666667</v>
      </c>
      <c r="B87">
        <v>3600.18</v>
      </c>
      <c r="L87">
        <v>3600.18</v>
      </c>
    </row>
    <row r="88" spans="1:12">
      <c r="A88" s="4">
        <v>44940.90347222222</v>
      </c>
      <c r="C88">
        <v>2750.88</v>
      </c>
      <c r="L88">
        <v>2750.88</v>
      </c>
    </row>
    <row r="89" spans="1:12">
      <c r="A89" s="4">
        <v>44940.938194444447</v>
      </c>
      <c r="C89">
        <v>487.91999999999996</v>
      </c>
      <c r="L89">
        <v>487.91999999999996</v>
      </c>
    </row>
    <row r="90" spans="1:12">
      <c r="A90" s="4">
        <v>44941.178472222222</v>
      </c>
      <c r="C90">
        <v>698.32</v>
      </c>
      <c r="L90">
        <v>698.32</v>
      </c>
    </row>
    <row r="91" spans="1:12">
      <c r="A91" s="4">
        <v>44941.295138888891</v>
      </c>
      <c r="B91">
        <v>611.64</v>
      </c>
      <c r="L91">
        <v>611.64</v>
      </c>
    </row>
    <row r="92" spans="1:12">
      <c r="A92" s="4">
        <v>44941.850694444445</v>
      </c>
      <c r="D92">
        <v>630.04</v>
      </c>
      <c r="L92">
        <v>630.04</v>
      </c>
    </row>
    <row r="93" spans="1:12">
      <c r="A93" s="4">
        <v>44942.438888888886</v>
      </c>
      <c r="F93">
        <v>1815.4</v>
      </c>
      <c r="L93">
        <v>1815.4</v>
      </c>
    </row>
    <row r="94" spans="1:12">
      <c r="A94" s="4">
        <v>44942.585416666669</v>
      </c>
      <c r="D94">
        <v>1980.32</v>
      </c>
      <c r="L94">
        <v>1980.32</v>
      </c>
    </row>
    <row r="95" spans="1:12">
      <c r="A95" s="4">
        <v>44943.475694444445</v>
      </c>
      <c r="B95">
        <v>1433.8</v>
      </c>
      <c r="L95">
        <v>1433.8</v>
      </c>
    </row>
    <row r="96" spans="1:12">
      <c r="A96" s="4">
        <v>44943.647916666669</v>
      </c>
      <c r="F96">
        <v>1474.32</v>
      </c>
      <c r="L96">
        <v>1474.32</v>
      </c>
    </row>
    <row r="97" spans="1:12">
      <c r="A97" s="4">
        <v>44944.118055555555</v>
      </c>
      <c r="J97">
        <v>3188.85</v>
      </c>
      <c r="L97">
        <v>3188.85</v>
      </c>
    </row>
    <row r="98" spans="1:12">
      <c r="A98" s="4">
        <v>44944.341666666667</v>
      </c>
      <c r="I98">
        <v>412.86</v>
      </c>
      <c r="L98">
        <v>412.86</v>
      </c>
    </row>
    <row r="99" spans="1:12">
      <c r="A99" s="4">
        <v>44944.545138888891</v>
      </c>
      <c r="D99">
        <v>529.72</v>
      </c>
      <c r="L99">
        <v>529.72</v>
      </c>
    </row>
    <row r="100" spans="1:12">
      <c r="A100" s="4">
        <v>44944.859722222223</v>
      </c>
      <c r="H100">
        <v>94.98</v>
      </c>
      <c r="L100">
        <v>94.98</v>
      </c>
    </row>
    <row r="101" spans="1:12">
      <c r="A101" s="4">
        <v>44945.245833333334</v>
      </c>
      <c r="D101">
        <v>411.18</v>
      </c>
      <c r="L101">
        <v>411.18</v>
      </c>
    </row>
    <row r="102" spans="1:12">
      <c r="A102" s="4">
        <v>44945.419444444444</v>
      </c>
      <c r="D102">
        <v>408.18</v>
      </c>
      <c r="L102">
        <v>408.18</v>
      </c>
    </row>
    <row r="103" spans="1:12">
      <c r="A103" s="4">
        <v>44945.487500000003</v>
      </c>
      <c r="B103">
        <v>491.58000000000004</v>
      </c>
      <c r="L103">
        <v>491.58000000000004</v>
      </c>
    </row>
    <row r="104" spans="1:12">
      <c r="A104" s="4">
        <v>44945.87777777778</v>
      </c>
      <c r="G104">
        <v>418.53</v>
      </c>
      <c r="L104">
        <v>418.53</v>
      </c>
    </row>
    <row r="105" spans="1:12">
      <c r="A105" s="4">
        <v>44946.154166666667</v>
      </c>
      <c r="C105">
        <v>3290.8</v>
      </c>
      <c r="L105">
        <v>3290.8</v>
      </c>
    </row>
    <row r="106" spans="1:12">
      <c r="A106" s="4">
        <v>44946.634027777778</v>
      </c>
      <c r="D106">
        <v>1135.33</v>
      </c>
      <c r="L106">
        <v>1135.33</v>
      </c>
    </row>
    <row r="107" spans="1:12">
      <c r="A107" s="4">
        <v>44946.65625</v>
      </c>
      <c r="I107">
        <v>2456.9</v>
      </c>
      <c r="L107">
        <v>2456.9</v>
      </c>
    </row>
    <row r="108" spans="1:12">
      <c r="A108" s="4">
        <v>44946.873611111114</v>
      </c>
      <c r="F108">
        <v>140.65</v>
      </c>
      <c r="L108">
        <v>140.65</v>
      </c>
    </row>
    <row r="109" spans="1:12">
      <c r="A109" s="4">
        <v>44946.892361111109</v>
      </c>
      <c r="B109">
        <v>814.47</v>
      </c>
      <c r="L109">
        <v>814.47</v>
      </c>
    </row>
    <row r="110" spans="1:12">
      <c r="A110" s="4">
        <v>44947.069444444445</v>
      </c>
      <c r="H110">
        <v>820.45</v>
      </c>
      <c r="L110">
        <v>820.45</v>
      </c>
    </row>
    <row r="111" spans="1:12">
      <c r="A111" s="4">
        <v>44947.49722222222</v>
      </c>
      <c r="J111">
        <v>4106.5199999999995</v>
      </c>
      <c r="L111">
        <v>4106.5199999999995</v>
      </c>
    </row>
    <row r="112" spans="1:12">
      <c r="A112" s="4">
        <v>44947.629861111112</v>
      </c>
      <c r="D112">
        <v>1516.88</v>
      </c>
      <c r="L112">
        <v>1516.88</v>
      </c>
    </row>
    <row r="113" spans="1:12">
      <c r="A113" s="4">
        <v>44947.70208333333</v>
      </c>
      <c r="F113">
        <v>1557.22</v>
      </c>
      <c r="L113">
        <v>1557.22</v>
      </c>
    </row>
    <row r="114" spans="1:12">
      <c r="A114" s="4">
        <v>44948.279861111114</v>
      </c>
      <c r="G114">
        <v>2088.16</v>
      </c>
      <c r="L114">
        <v>2088.16</v>
      </c>
    </row>
    <row r="115" spans="1:12">
      <c r="A115" s="4">
        <v>44948.441666666666</v>
      </c>
      <c r="H115">
        <v>3760.4</v>
      </c>
      <c r="L115">
        <v>3760.4</v>
      </c>
    </row>
    <row r="116" spans="1:12">
      <c r="A116" s="4">
        <v>44949.2</v>
      </c>
      <c r="G116">
        <v>50.34</v>
      </c>
      <c r="L116">
        <v>50.34</v>
      </c>
    </row>
    <row r="117" spans="1:12">
      <c r="A117" s="4">
        <v>44949.288888888892</v>
      </c>
      <c r="D117">
        <v>2890.16</v>
      </c>
      <c r="L117">
        <v>2890.16</v>
      </c>
    </row>
    <row r="118" spans="1:12">
      <c r="A118" s="4">
        <v>44950.491666666669</v>
      </c>
      <c r="H118">
        <v>3572.8</v>
      </c>
      <c r="L118">
        <v>3572.8</v>
      </c>
    </row>
    <row r="119" spans="1:12">
      <c r="A119" s="4">
        <v>44950.662499999999</v>
      </c>
      <c r="J119">
        <v>93.48</v>
      </c>
      <c r="L119">
        <v>93.48</v>
      </c>
    </row>
    <row r="120" spans="1:12">
      <c r="A120" s="4">
        <v>44950.736111111109</v>
      </c>
      <c r="E120">
        <v>2392.29</v>
      </c>
      <c r="L120">
        <v>2392.29</v>
      </c>
    </row>
    <row r="121" spans="1:12">
      <c r="A121" s="4">
        <v>44951.026388888888</v>
      </c>
      <c r="H121">
        <v>678.96</v>
      </c>
      <c r="L121">
        <v>678.96</v>
      </c>
    </row>
    <row r="122" spans="1:12">
      <c r="A122" s="4">
        <v>44951.460416666669</v>
      </c>
      <c r="D122">
        <v>431.15</v>
      </c>
      <c r="L122">
        <v>431.15</v>
      </c>
    </row>
    <row r="123" spans="1:12">
      <c r="A123" s="4">
        <v>44952.876388888886</v>
      </c>
      <c r="F123">
        <v>1985.69</v>
      </c>
      <c r="L123">
        <v>1985.69</v>
      </c>
    </row>
    <row r="124" spans="1:12">
      <c r="A124" s="4">
        <v>44953.094444444447</v>
      </c>
      <c r="I124">
        <v>1392.84</v>
      </c>
      <c r="L124">
        <v>1392.84</v>
      </c>
    </row>
    <row r="125" spans="1:12">
      <c r="A125" s="4">
        <v>44953.415972222225</v>
      </c>
      <c r="D125">
        <v>231.9</v>
      </c>
      <c r="L125">
        <v>231.9</v>
      </c>
    </row>
    <row r="126" spans="1:12">
      <c r="A126" s="4">
        <v>44953.587500000001</v>
      </c>
      <c r="J126">
        <v>2225.09</v>
      </c>
      <c r="L126">
        <v>2225.09</v>
      </c>
    </row>
    <row r="127" spans="1:12">
      <c r="A127" s="4">
        <v>44953.912499999999</v>
      </c>
      <c r="J127">
        <v>912.90000000000009</v>
      </c>
      <c r="L127">
        <v>912.90000000000009</v>
      </c>
    </row>
    <row r="128" spans="1:12">
      <c r="A128" s="4">
        <v>44954.314583333333</v>
      </c>
      <c r="B128">
        <v>102.06</v>
      </c>
      <c r="L128">
        <v>102.06</v>
      </c>
    </row>
    <row r="129" spans="1:12">
      <c r="A129" s="4">
        <v>44954.320138888892</v>
      </c>
      <c r="F129">
        <v>1463.0500000000002</v>
      </c>
      <c r="L129">
        <v>1463.0500000000002</v>
      </c>
    </row>
    <row r="130" spans="1:12">
      <c r="A130" s="4">
        <v>44954.824305555558</v>
      </c>
      <c r="F130">
        <v>1138.27</v>
      </c>
      <c r="L130">
        <v>1138.27</v>
      </c>
    </row>
    <row r="131" spans="1:12">
      <c r="A131" s="4">
        <v>44954.882638888892</v>
      </c>
      <c r="B131">
        <v>1844.2199999999998</v>
      </c>
      <c r="L131">
        <v>1844.2199999999998</v>
      </c>
    </row>
    <row r="132" spans="1:12">
      <c r="A132" s="4">
        <v>44954.966666666667</v>
      </c>
      <c r="B132">
        <v>1377.1200000000001</v>
      </c>
      <c r="L132">
        <v>1377.1200000000001</v>
      </c>
    </row>
    <row r="133" spans="1:12">
      <c r="A133" s="4">
        <v>44955.147222222222</v>
      </c>
      <c r="B133">
        <v>656.91</v>
      </c>
      <c r="L133">
        <v>656.91</v>
      </c>
    </row>
    <row r="134" spans="1:12">
      <c r="A134" s="4">
        <v>44955.199999999997</v>
      </c>
      <c r="C134">
        <v>656.1</v>
      </c>
      <c r="L134">
        <v>656.1</v>
      </c>
    </row>
    <row r="135" spans="1:12">
      <c r="A135" s="4">
        <v>44955.206250000003</v>
      </c>
      <c r="D135">
        <v>383.86</v>
      </c>
      <c r="L135">
        <v>383.86</v>
      </c>
    </row>
    <row r="136" spans="1:12">
      <c r="A136" s="4">
        <v>44955.307638888888</v>
      </c>
      <c r="C136">
        <v>1399.83</v>
      </c>
      <c r="L136">
        <v>1399.83</v>
      </c>
    </row>
    <row r="137" spans="1:12">
      <c r="A137" s="4">
        <v>44955.321527777778</v>
      </c>
      <c r="D137">
        <v>1876.28</v>
      </c>
      <c r="L137">
        <v>1876.28</v>
      </c>
    </row>
    <row r="138" spans="1:12">
      <c r="A138" s="4">
        <v>44955.654861111114</v>
      </c>
      <c r="B138">
        <v>1694.88</v>
      </c>
      <c r="L138">
        <v>1694.88</v>
      </c>
    </row>
    <row r="139" spans="1:12">
      <c r="A139" s="4">
        <v>44955.893750000003</v>
      </c>
      <c r="H139">
        <v>3226.2999999999997</v>
      </c>
      <c r="L139">
        <v>3226.2999999999997</v>
      </c>
    </row>
    <row r="140" spans="1:12">
      <c r="A140" s="4">
        <v>44956.099305555559</v>
      </c>
      <c r="E140">
        <v>973.36</v>
      </c>
      <c r="L140">
        <v>973.36</v>
      </c>
    </row>
    <row r="141" spans="1:12">
      <c r="A141" s="4">
        <v>44956.293749999997</v>
      </c>
      <c r="C141">
        <v>52.87</v>
      </c>
      <c r="L141">
        <v>52.87</v>
      </c>
    </row>
    <row r="142" spans="1:12">
      <c r="A142" s="4">
        <v>44956.898611111108</v>
      </c>
      <c r="C142">
        <v>485.52</v>
      </c>
      <c r="L142">
        <v>485.52</v>
      </c>
    </row>
    <row r="143" spans="1:12">
      <c r="A143" s="3" t="s">
        <v>22</v>
      </c>
    </row>
    <row r="144" spans="1:12">
      <c r="A144" s="3" t="s">
        <v>13</v>
      </c>
      <c r="B144">
        <v>20544.889999999996</v>
      </c>
      <c r="C144">
        <v>11875.92</v>
      </c>
      <c r="D144">
        <v>20349.290000000005</v>
      </c>
      <c r="E144">
        <v>10336.299999999999</v>
      </c>
      <c r="F144">
        <v>15554.169999999998</v>
      </c>
      <c r="G144">
        <v>8903.18</v>
      </c>
      <c r="H144">
        <v>12603.169999999998</v>
      </c>
      <c r="I144">
        <v>10760.88</v>
      </c>
      <c r="J144">
        <v>17384.72</v>
      </c>
      <c r="L144">
        <v>128312.52</v>
      </c>
    </row>
    <row r="146" spans="1:12">
      <c r="A146" t="s">
        <v>27</v>
      </c>
    </row>
    <row r="149" spans="1:12">
      <c r="A149" s="2" t="s">
        <v>26</v>
      </c>
      <c r="B149" s="2" t="s">
        <v>2</v>
      </c>
    </row>
    <row r="150" spans="1:12">
      <c r="A150" s="2" t="s">
        <v>3</v>
      </c>
      <c r="B150">
        <v>1</v>
      </c>
      <c r="C150">
        <v>2</v>
      </c>
      <c r="D150">
        <v>3</v>
      </c>
      <c r="E150">
        <v>4</v>
      </c>
      <c r="F150">
        <v>5</v>
      </c>
      <c r="G150">
        <v>6</v>
      </c>
      <c r="H150">
        <v>7</v>
      </c>
      <c r="I150">
        <v>8</v>
      </c>
      <c r="J150">
        <v>9</v>
      </c>
      <c r="K150" t="s">
        <v>22</v>
      </c>
      <c r="L150" t="s">
        <v>13</v>
      </c>
    </row>
    <row r="151" spans="1:12">
      <c r="A151" s="3" t="s">
        <v>4</v>
      </c>
      <c r="C151">
        <v>2</v>
      </c>
      <c r="D151">
        <v>12</v>
      </c>
      <c r="E151">
        <v>8</v>
      </c>
      <c r="G151">
        <v>12</v>
      </c>
      <c r="H151">
        <v>14</v>
      </c>
      <c r="J151">
        <v>27</v>
      </c>
      <c r="L151" s="5">
        <v>75</v>
      </c>
    </row>
    <row r="152" spans="1:12">
      <c r="A152" s="3" t="s">
        <v>5</v>
      </c>
      <c r="B152">
        <v>3</v>
      </c>
      <c r="D152">
        <v>3</v>
      </c>
      <c r="E152">
        <v>4</v>
      </c>
      <c r="F152">
        <v>10</v>
      </c>
      <c r="G152">
        <v>18</v>
      </c>
      <c r="I152">
        <v>16</v>
      </c>
      <c r="L152">
        <v>54</v>
      </c>
    </row>
    <row r="153" spans="1:12">
      <c r="A153" s="3" t="s">
        <v>6</v>
      </c>
      <c r="B153">
        <v>3</v>
      </c>
      <c r="C153">
        <v>4</v>
      </c>
      <c r="D153">
        <v>3</v>
      </c>
      <c r="E153">
        <v>12</v>
      </c>
      <c r="G153">
        <v>12</v>
      </c>
      <c r="H153">
        <v>7</v>
      </c>
      <c r="I153">
        <v>24</v>
      </c>
      <c r="L153" s="5">
        <v>65</v>
      </c>
    </row>
    <row r="154" spans="1:12">
      <c r="A154" s="3" t="s">
        <v>7</v>
      </c>
      <c r="B154">
        <v>1</v>
      </c>
      <c r="D154">
        <v>3</v>
      </c>
      <c r="E154">
        <v>4</v>
      </c>
      <c r="F154">
        <v>10</v>
      </c>
      <c r="H154">
        <v>14</v>
      </c>
      <c r="I154">
        <v>8</v>
      </c>
      <c r="J154">
        <v>18</v>
      </c>
      <c r="L154">
        <v>58</v>
      </c>
    </row>
    <row r="155" spans="1:12">
      <c r="A155" s="3" t="s">
        <v>8</v>
      </c>
      <c r="B155">
        <v>2</v>
      </c>
      <c r="C155">
        <v>2</v>
      </c>
      <c r="D155">
        <v>3</v>
      </c>
      <c r="E155">
        <v>12</v>
      </c>
      <c r="F155">
        <v>5</v>
      </c>
      <c r="G155">
        <v>6</v>
      </c>
      <c r="H155">
        <v>28</v>
      </c>
      <c r="L155">
        <v>58</v>
      </c>
    </row>
    <row r="156" spans="1:12">
      <c r="A156" s="3" t="s">
        <v>9</v>
      </c>
      <c r="B156">
        <v>1</v>
      </c>
      <c r="C156">
        <v>2</v>
      </c>
      <c r="D156">
        <v>6</v>
      </c>
      <c r="E156">
        <v>8</v>
      </c>
      <c r="G156">
        <v>6</v>
      </c>
      <c r="H156">
        <v>7</v>
      </c>
      <c r="I156">
        <v>8</v>
      </c>
      <c r="L156">
        <v>38</v>
      </c>
    </row>
    <row r="157" spans="1:12">
      <c r="A157" s="3" t="s">
        <v>10</v>
      </c>
      <c r="B157">
        <v>1</v>
      </c>
      <c r="E157">
        <v>4</v>
      </c>
      <c r="F157">
        <v>5</v>
      </c>
      <c r="H157">
        <v>7</v>
      </c>
      <c r="I157">
        <v>16</v>
      </c>
      <c r="J157">
        <v>9</v>
      </c>
      <c r="L157">
        <v>42</v>
      </c>
    </row>
    <row r="158" spans="1:12">
      <c r="A158" s="3" t="s">
        <v>11</v>
      </c>
      <c r="B158">
        <v>1</v>
      </c>
      <c r="C158">
        <v>4</v>
      </c>
      <c r="D158">
        <v>3</v>
      </c>
      <c r="E158">
        <v>4</v>
      </c>
      <c r="F158">
        <v>10</v>
      </c>
      <c r="G158">
        <v>12</v>
      </c>
      <c r="H158">
        <v>7</v>
      </c>
      <c r="L158">
        <v>41</v>
      </c>
    </row>
    <row r="159" spans="1:12">
      <c r="A159" s="3" t="s">
        <v>12</v>
      </c>
      <c r="B159">
        <v>1</v>
      </c>
      <c r="E159">
        <v>8</v>
      </c>
      <c r="F159">
        <v>5</v>
      </c>
      <c r="G159">
        <v>6</v>
      </c>
      <c r="H159">
        <v>14</v>
      </c>
      <c r="I159">
        <v>8</v>
      </c>
      <c r="J159">
        <v>18</v>
      </c>
      <c r="L159" s="5">
        <v>60</v>
      </c>
    </row>
    <row r="160" spans="1:12">
      <c r="A160" s="3" t="s">
        <v>22</v>
      </c>
    </row>
    <row r="161" spans="1:12">
      <c r="A161" s="3" t="s">
        <v>13</v>
      </c>
      <c r="B161">
        <v>13</v>
      </c>
      <c r="C161">
        <v>14</v>
      </c>
      <c r="D161">
        <v>33</v>
      </c>
      <c r="E161">
        <v>64</v>
      </c>
      <c r="F161">
        <v>45</v>
      </c>
      <c r="G161">
        <v>72</v>
      </c>
      <c r="H161">
        <v>98</v>
      </c>
      <c r="I161">
        <v>80</v>
      </c>
      <c r="J161">
        <v>72</v>
      </c>
      <c r="L161">
        <v>491</v>
      </c>
    </row>
    <row r="163" spans="1:12">
      <c r="A163" s="3" t="s">
        <v>28</v>
      </c>
    </row>
    <row r="164" spans="1:12">
      <c r="A164" s="3" t="s">
        <v>29</v>
      </c>
    </row>
    <row r="165" spans="1:12">
      <c r="A165" s="3" t="s">
        <v>30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A3" sqref="A3"/>
    </sheetView>
  </sheetViews>
  <sheetFormatPr defaultRowHeight="15"/>
  <cols>
    <col min="2" max="2" width="19.85546875" bestFit="1" customWidth="1"/>
  </cols>
  <sheetData>
    <row r="3" spans="1:2">
      <c r="A3" s="2" t="s">
        <v>31</v>
      </c>
      <c r="B3" t="s">
        <v>26</v>
      </c>
    </row>
    <row r="4" spans="1:2">
      <c r="A4" t="s">
        <v>18</v>
      </c>
      <c r="B4">
        <v>125</v>
      </c>
    </row>
    <row r="5" spans="1:2">
      <c r="A5" t="s">
        <v>19</v>
      </c>
      <c r="B5">
        <v>98</v>
      </c>
    </row>
    <row r="6" spans="1:2">
      <c r="A6" t="s">
        <v>20</v>
      </c>
      <c r="B6">
        <v>139</v>
      </c>
    </row>
    <row r="7" spans="1:2">
      <c r="A7" t="s">
        <v>21</v>
      </c>
      <c r="B7">
        <v>129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1"/>
  <sheetViews>
    <sheetView workbookViewId="0">
      <selection activeCell="C1" activeCellId="1" sqref="E1:E1048576 C1:C1048576"/>
    </sheetView>
  </sheetViews>
  <sheetFormatPr defaultRowHeight="15"/>
  <cols>
    <col min="1" max="1" width="16.85546875" customWidth="1"/>
    <col min="2" max="2" width="14.42578125" customWidth="1"/>
    <col min="3" max="3" width="15.5703125" customWidth="1"/>
    <col min="4" max="4" width="17.42578125" customWidth="1"/>
    <col min="5" max="5" width="13.85546875" customWidth="1"/>
    <col min="6" max="6" width="14.140625" customWidth="1"/>
  </cols>
  <sheetData>
    <row r="1" spans="1:7">
      <c r="A1" t="s">
        <v>32</v>
      </c>
      <c r="B1" t="s">
        <v>33</v>
      </c>
      <c r="C1" t="s">
        <v>34</v>
      </c>
      <c r="D1" t="s">
        <v>35</v>
      </c>
      <c r="E1" t="s">
        <v>31</v>
      </c>
      <c r="F1" t="s">
        <v>36</v>
      </c>
      <c r="G1" t="s">
        <v>37</v>
      </c>
    </row>
    <row r="2" spans="1:7">
      <c r="A2" s="1">
        <v>44927.162499999999</v>
      </c>
      <c r="B2" t="s">
        <v>16</v>
      </c>
      <c r="C2">
        <v>7</v>
      </c>
      <c r="D2">
        <v>25.84</v>
      </c>
      <c r="E2" t="s">
        <v>19</v>
      </c>
      <c r="F2" t="s">
        <v>11</v>
      </c>
      <c r="G2">
        <f>C2*D2</f>
        <v>180.88</v>
      </c>
    </row>
    <row r="3" spans="1:7">
      <c r="A3" s="1">
        <v>44927.39166666667</v>
      </c>
      <c r="B3" t="s">
        <v>16</v>
      </c>
      <c r="C3">
        <v>5</v>
      </c>
      <c r="D3">
        <v>357.6</v>
      </c>
      <c r="E3" t="s">
        <v>19</v>
      </c>
      <c r="F3" t="s">
        <v>11</v>
      </c>
      <c r="G3">
        <f t="shared" ref="G3:G66" si="0">C3*D3</f>
        <v>1788</v>
      </c>
    </row>
    <row r="4" spans="1:7">
      <c r="A4" s="1">
        <v>44927.501388888886</v>
      </c>
      <c r="B4" t="s">
        <v>16</v>
      </c>
      <c r="C4">
        <v>9</v>
      </c>
      <c r="D4">
        <v>237.85</v>
      </c>
      <c r="E4" t="s">
        <v>18</v>
      </c>
      <c r="F4" t="s">
        <v>12</v>
      </c>
      <c r="G4">
        <f t="shared" si="0"/>
        <v>2140.65</v>
      </c>
    </row>
    <row r="5" spans="1:7">
      <c r="A5" s="1">
        <v>44927.624305555553</v>
      </c>
      <c r="B5" t="s">
        <v>15</v>
      </c>
      <c r="C5">
        <v>8</v>
      </c>
      <c r="D5">
        <v>474.3</v>
      </c>
      <c r="E5" t="s">
        <v>20</v>
      </c>
      <c r="F5" t="s">
        <v>6</v>
      </c>
      <c r="G5">
        <f t="shared" si="0"/>
        <v>3794.4</v>
      </c>
    </row>
    <row r="6" spans="1:7">
      <c r="A6" s="1">
        <v>44927.84375</v>
      </c>
      <c r="B6" t="s">
        <v>15</v>
      </c>
      <c r="C6">
        <v>6</v>
      </c>
      <c r="D6">
        <v>118.5</v>
      </c>
      <c r="E6" t="s">
        <v>21</v>
      </c>
      <c r="F6" t="s">
        <v>9</v>
      </c>
      <c r="G6">
        <f t="shared" si="0"/>
        <v>711</v>
      </c>
    </row>
    <row r="7" spans="1:7">
      <c r="A7" s="1">
        <v>44927.862500000003</v>
      </c>
      <c r="B7" t="s">
        <v>16</v>
      </c>
      <c r="C7">
        <v>2</v>
      </c>
      <c r="D7">
        <v>140.87</v>
      </c>
      <c r="E7" t="s">
        <v>18</v>
      </c>
      <c r="F7" t="s">
        <v>4</v>
      </c>
      <c r="G7">
        <f t="shared" si="0"/>
        <v>281.74</v>
      </c>
    </row>
    <row r="8" spans="1:7">
      <c r="A8" s="1">
        <v>44927.912499999999</v>
      </c>
      <c r="B8" t="s">
        <v>14</v>
      </c>
      <c r="C8">
        <v>9</v>
      </c>
      <c r="D8">
        <v>49.92</v>
      </c>
      <c r="E8" t="s">
        <v>20</v>
      </c>
      <c r="F8" t="s">
        <v>10</v>
      </c>
      <c r="G8">
        <f t="shared" si="0"/>
        <v>449.28000000000003</v>
      </c>
    </row>
    <row r="9" spans="1:7">
      <c r="A9" s="1">
        <v>44927.951388888891</v>
      </c>
      <c r="B9" t="s">
        <v>14</v>
      </c>
      <c r="C9">
        <v>1</v>
      </c>
      <c r="D9">
        <v>220.02</v>
      </c>
      <c r="E9" t="s">
        <v>18</v>
      </c>
      <c r="F9" t="s">
        <v>7</v>
      </c>
      <c r="G9">
        <f t="shared" si="0"/>
        <v>220.02</v>
      </c>
    </row>
    <row r="10" spans="1:7">
      <c r="A10" s="1">
        <v>44928.068749999999</v>
      </c>
      <c r="B10" t="s">
        <v>14</v>
      </c>
      <c r="C10">
        <v>6</v>
      </c>
      <c r="D10">
        <v>63.42</v>
      </c>
      <c r="E10" t="s">
        <v>20</v>
      </c>
      <c r="F10" t="s">
        <v>5</v>
      </c>
      <c r="G10">
        <f t="shared" si="0"/>
        <v>380.52</v>
      </c>
    </row>
    <row r="11" spans="1:7">
      <c r="A11" s="1">
        <v>44928.606249999997</v>
      </c>
      <c r="B11" t="s">
        <v>15</v>
      </c>
      <c r="C11">
        <v>4</v>
      </c>
      <c r="D11">
        <v>320.56</v>
      </c>
      <c r="E11" t="s">
        <v>21</v>
      </c>
      <c r="F11" t="s">
        <v>9</v>
      </c>
      <c r="G11">
        <f t="shared" si="0"/>
        <v>1282.24</v>
      </c>
    </row>
    <row r="12" spans="1:7">
      <c r="A12" s="1">
        <v>44928.972222222219</v>
      </c>
      <c r="B12" t="s">
        <v>14</v>
      </c>
      <c r="C12">
        <v>1</v>
      </c>
      <c r="D12">
        <v>403.45</v>
      </c>
      <c r="E12" t="s">
        <v>18</v>
      </c>
      <c r="F12" t="s">
        <v>5</v>
      </c>
      <c r="G12">
        <f t="shared" si="0"/>
        <v>403.45</v>
      </c>
    </row>
    <row r="13" spans="1:7">
      <c r="A13" s="1">
        <v>44929.009722222225</v>
      </c>
      <c r="B13" t="s">
        <v>14</v>
      </c>
      <c r="C13">
        <v>5</v>
      </c>
      <c r="D13">
        <v>351.43</v>
      </c>
      <c r="E13" t="s">
        <v>20</v>
      </c>
      <c r="F13" t="s">
        <v>7</v>
      </c>
      <c r="G13">
        <f t="shared" si="0"/>
        <v>1757.15</v>
      </c>
    </row>
    <row r="14" spans="1:7">
      <c r="A14" s="1">
        <v>44929.076388888891</v>
      </c>
      <c r="B14" t="s">
        <v>16</v>
      </c>
      <c r="C14">
        <v>9</v>
      </c>
      <c r="D14">
        <v>385.44</v>
      </c>
      <c r="E14" t="s">
        <v>21</v>
      </c>
      <c r="F14" t="s">
        <v>4</v>
      </c>
      <c r="G14">
        <f t="shared" si="0"/>
        <v>3468.96</v>
      </c>
    </row>
    <row r="15" spans="1:7">
      <c r="A15" s="1">
        <v>44929.636111111111</v>
      </c>
      <c r="B15" t="s">
        <v>14</v>
      </c>
      <c r="C15">
        <v>7</v>
      </c>
      <c r="D15">
        <v>177.8</v>
      </c>
      <c r="E15" t="s">
        <v>21</v>
      </c>
      <c r="F15" t="s">
        <v>7</v>
      </c>
      <c r="G15">
        <f t="shared" si="0"/>
        <v>1244.6000000000001</v>
      </c>
    </row>
    <row r="16" spans="1:7">
      <c r="A16" s="1">
        <v>44930.333333333336</v>
      </c>
      <c r="B16" t="s">
        <v>15</v>
      </c>
      <c r="C16">
        <v>3</v>
      </c>
      <c r="D16">
        <v>424.47</v>
      </c>
      <c r="E16" t="s">
        <v>20</v>
      </c>
      <c r="F16" t="s">
        <v>6</v>
      </c>
      <c r="G16">
        <f t="shared" si="0"/>
        <v>1273.4100000000001</v>
      </c>
    </row>
    <row r="17" spans="1:7">
      <c r="A17" s="1">
        <v>44930.722916666666</v>
      </c>
      <c r="B17" t="s">
        <v>16</v>
      </c>
      <c r="C17">
        <v>5</v>
      </c>
      <c r="D17">
        <v>220.1</v>
      </c>
      <c r="E17" t="s">
        <v>21</v>
      </c>
      <c r="F17" t="s">
        <v>12</v>
      </c>
      <c r="G17">
        <f t="shared" si="0"/>
        <v>1100.5</v>
      </c>
    </row>
    <row r="18" spans="1:7">
      <c r="A18" s="1">
        <v>44931.106249999997</v>
      </c>
      <c r="B18" t="s">
        <v>16</v>
      </c>
      <c r="C18">
        <v>4</v>
      </c>
      <c r="D18">
        <v>413.76</v>
      </c>
      <c r="E18" t="s">
        <v>20</v>
      </c>
      <c r="F18" t="s">
        <v>12</v>
      </c>
      <c r="G18">
        <f t="shared" si="0"/>
        <v>1655.04</v>
      </c>
    </row>
    <row r="19" spans="1:7">
      <c r="A19" s="1">
        <v>44931.227083333331</v>
      </c>
      <c r="B19" t="s">
        <v>16</v>
      </c>
      <c r="C19">
        <v>3</v>
      </c>
      <c r="D19">
        <v>316.98</v>
      </c>
      <c r="E19" t="s">
        <v>21</v>
      </c>
      <c r="F19" t="s">
        <v>11</v>
      </c>
      <c r="G19">
        <f t="shared" si="0"/>
        <v>950.94</v>
      </c>
    </row>
    <row r="20" spans="1:7">
      <c r="A20" s="1">
        <v>44931.597916666666</v>
      </c>
      <c r="B20" t="s">
        <v>15</v>
      </c>
      <c r="C20">
        <v>1</v>
      </c>
      <c r="D20">
        <v>80.28</v>
      </c>
      <c r="E20" t="s">
        <v>20</v>
      </c>
      <c r="F20" t="s">
        <v>9</v>
      </c>
      <c r="G20">
        <f t="shared" si="0"/>
        <v>80.28</v>
      </c>
    </row>
    <row r="21" spans="1:7">
      <c r="A21" s="1">
        <v>44931.77847222222</v>
      </c>
      <c r="B21" t="s">
        <v>14</v>
      </c>
      <c r="C21">
        <v>1</v>
      </c>
      <c r="D21">
        <v>48.41</v>
      </c>
      <c r="E21" t="s">
        <v>18</v>
      </c>
      <c r="F21" t="s">
        <v>5</v>
      </c>
      <c r="G21">
        <f t="shared" si="0"/>
        <v>48.41</v>
      </c>
    </row>
    <row r="22" spans="1:7">
      <c r="A22" s="1">
        <v>44932.90902777778</v>
      </c>
      <c r="B22" t="s">
        <v>14</v>
      </c>
      <c r="C22">
        <v>5</v>
      </c>
      <c r="D22">
        <v>18.98</v>
      </c>
      <c r="E22" t="s">
        <v>21</v>
      </c>
      <c r="F22" t="s">
        <v>7</v>
      </c>
      <c r="G22">
        <f t="shared" si="0"/>
        <v>94.9</v>
      </c>
    </row>
    <row r="23" spans="1:7">
      <c r="A23" s="1">
        <v>44933.339583333334</v>
      </c>
      <c r="B23" t="s">
        <v>14</v>
      </c>
      <c r="C23">
        <v>3</v>
      </c>
      <c r="D23">
        <v>42.7</v>
      </c>
      <c r="E23" t="s">
        <v>18</v>
      </c>
      <c r="F23" t="s">
        <v>7</v>
      </c>
      <c r="G23">
        <f t="shared" si="0"/>
        <v>128.10000000000002</v>
      </c>
    </row>
    <row r="24" spans="1:7">
      <c r="A24" s="1">
        <v>44933.473611111112</v>
      </c>
      <c r="B24" t="s">
        <v>16</v>
      </c>
      <c r="C24">
        <v>6</v>
      </c>
      <c r="D24">
        <v>234.71</v>
      </c>
      <c r="E24" t="s">
        <v>18</v>
      </c>
      <c r="F24" t="s">
        <v>11</v>
      </c>
      <c r="G24">
        <f t="shared" si="0"/>
        <v>1408.26</v>
      </c>
    </row>
    <row r="25" spans="1:7">
      <c r="A25" s="1">
        <v>44933.674305555556</v>
      </c>
      <c r="B25" t="s">
        <v>16</v>
      </c>
      <c r="C25">
        <v>1</v>
      </c>
      <c r="D25">
        <v>65.540000000000006</v>
      </c>
      <c r="E25" t="s">
        <v>21</v>
      </c>
      <c r="F25" t="s">
        <v>11</v>
      </c>
      <c r="G25">
        <f t="shared" si="0"/>
        <v>65.540000000000006</v>
      </c>
    </row>
    <row r="26" spans="1:7">
      <c r="A26" s="1">
        <v>44933.833333333336</v>
      </c>
      <c r="B26" t="s">
        <v>16</v>
      </c>
      <c r="C26">
        <v>1</v>
      </c>
      <c r="D26">
        <v>23.61</v>
      </c>
      <c r="E26" t="s">
        <v>21</v>
      </c>
      <c r="F26" t="s">
        <v>12</v>
      </c>
      <c r="G26">
        <f t="shared" si="0"/>
        <v>23.61</v>
      </c>
    </row>
    <row r="27" spans="1:7">
      <c r="A27" s="1">
        <v>44934.268750000003</v>
      </c>
      <c r="B27" t="s">
        <v>15</v>
      </c>
      <c r="C27">
        <v>4</v>
      </c>
      <c r="D27">
        <v>379.88</v>
      </c>
      <c r="E27" t="s">
        <v>20</v>
      </c>
      <c r="F27" t="s">
        <v>8</v>
      </c>
      <c r="G27">
        <f t="shared" si="0"/>
        <v>1519.52</v>
      </c>
    </row>
    <row r="28" spans="1:7">
      <c r="A28" s="1">
        <v>44934.472916666666</v>
      </c>
      <c r="B28" t="s">
        <v>14</v>
      </c>
      <c r="C28">
        <v>9</v>
      </c>
      <c r="D28">
        <v>203.48</v>
      </c>
      <c r="E28" t="s">
        <v>18</v>
      </c>
      <c r="F28" t="s">
        <v>7</v>
      </c>
      <c r="G28">
        <f t="shared" si="0"/>
        <v>1831.32</v>
      </c>
    </row>
    <row r="29" spans="1:7">
      <c r="A29" s="1">
        <v>44935.3</v>
      </c>
      <c r="B29" t="s">
        <v>15</v>
      </c>
      <c r="C29">
        <v>6</v>
      </c>
      <c r="D29">
        <v>376</v>
      </c>
      <c r="E29" t="s">
        <v>19</v>
      </c>
      <c r="F29" t="s">
        <v>8</v>
      </c>
      <c r="G29">
        <f t="shared" si="0"/>
        <v>2256</v>
      </c>
    </row>
    <row r="30" spans="1:7">
      <c r="A30" s="1">
        <v>44936.454861111109</v>
      </c>
      <c r="B30" t="s">
        <v>15</v>
      </c>
      <c r="C30">
        <v>4</v>
      </c>
      <c r="D30">
        <v>231.68</v>
      </c>
      <c r="E30" t="s">
        <v>21</v>
      </c>
      <c r="F30" t="s">
        <v>9</v>
      </c>
      <c r="G30">
        <f t="shared" si="0"/>
        <v>926.72</v>
      </c>
    </row>
    <row r="31" spans="1:7">
      <c r="A31" s="1">
        <v>44936.824999999997</v>
      </c>
      <c r="B31" t="s">
        <v>16</v>
      </c>
      <c r="C31">
        <v>2</v>
      </c>
      <c r="D31">
        <v>230.54</v>
      </c>
      <c r="E31" t="s">
        <v>19</v>
      </c>
      <c r="F31" t="s">
        <v>11</v>
      </c>
      <c r="G31">
        <f t="shared" si="0"/>
        <v>461.08</v>
      </c>
    </row>
    <row r="32" spans="1:7">
      <c r="A32" s="1">
        <v>44936.859027777777</v>
      </c>
      <c r="B32" t="s">
        <v>14</v>
      </c>
      <c r="C32">
        <v>5</v>
      </c>
      <c r="D32">
        <v>244.26</v>
      </c>
      <c r="E32" t="s">
        <v>19</v>
      </c>
      <c r="F32" t="s">
        <v>5</v>
      </c>
      <c r="G32">
        <f t="shared" si="0"/>
        <v>1221.3</v>
      </c>
    </row>
    <row r="33" spans="1:7">
      <c r="A33" s="1">
        <v>44936.984027777777</v>
      </c>
      <c r="B33" t="s">
        <v>16</v>
      </c>
      <c r="C33">
        <v>8</v>
      </c>
      <c r="D33">
        <v>242.26</v>
      </c>
      <c r="E33" t="s">
        <v>18</v>
      </c>
      <c r="F33" t="s">
        <v>12</v>
      </c>
      <c r="G33">
        <f t="shared" si="0"/>
        <v>1938.08</v>
      </c>
    </row>
    <row r="34" spans="1:7">
      <c r="A34" s="1">
        <v>44937.157638888886</v>
      </c>
      <c r="B34" t="s">
        <v>14</v>
      </c>
      <c r="C34">
        <v>4</v>
      </c>
      <c r="D34">
        <v>403.55</v>
      </c>
      <c r="E34" t="s">
        <v>18</v>
      </c>
      <c r="F34" t="s">
        <v>7</v>
      </c>
      <c r="G34">
        <f t="shared" si="0"/>
        <v>1614.2</v>
      </c>
    </row>
    <row r="35" spans="1:7">
      <c r="A35" s="1">
        <v>44937.577777777777</v>
      </c>
      <c r="B35" t="s">
        <v>15</v>
      </c>
      <c r="C35">
        <v>3</v>
      </c>
      <c r="D35">
        <v>207.17</v>
      </c>
      <c r="E35" t="s">
        <v>19</v>
      </c>
      <c r="F35" t="s">
        <v>9</v>
      </c>
      <c r="G35">
        <f t="shared" si="0"/>
        <v>621.51</v>
      </c>
    </row>
    <row r="36" spans="1:7">
      <c r="A36" s="1">
        <v>44937.591666666667</v>
      </c>
      <c r="B36" t="s">
        <v>15</v>
      </c>
      <c r="C36">
        <v>3</v>
      </c>
      <c r="D36">
        <v>453.3</v>
      </c>
      <c r="E36" t="s">
        <v>19</v>
      </c>
      <c r="F36" t="s">
        <v>8</v>
      </c>
      <c r="G36">
        <f t="shared" si="0"/>
        <v>1359.9</v>
      </c>
    </row>
    <row r="37" spans="1:7">
      <c r="A37" s="1">
        <v>44937.798611111109</v>
      </c>
      <c r="B37" t="s">
        <v>16</v>
      </c>
      <c r="C37">
        <v>3</v>
      </c>
      <c r="D37">
        <v>28.16</v>
      </c>
      <c r="E37" t="s">
        <v>19</v>
      </c>
      <c r="F37" t="s">
        <v>4</v>
      </c>
      <c r="G37">
        <f t="shared" si="0"/>
        <v>84.48</v>
      </c>
    </row>
    <row r="38" spans="1:7">
      <c r="A38" s="1">
        <v>44938.272222222222</v>
      </c>
      <c r="B38" t="s">
        <v>15</v>
      </c>
      <c r="C38">
        <v>7</v>
      </c>
      <c r="D38">
        <v>389.2</v>
      </c>
      <c r="E38" t="s">
        <v>18</v>
      </c>
      <c r="F38" t="s">
        <v>9</v>
      </c>
      <c r="G38">
        <f t="shared" si="0"/>
        <v>2724.4</v>
      </c>
    </row>
    <row r="39" spans="1:7">
      <c r="A39" s="1">
        <v>44938.853472222225</v>
      </c>
      <c r="B39" t="s">
        <v>15</v>
      </c>
      <c r="C39">
        <v>7</v>
      </c>
      <c r="D39">
        <v>71.56</v>
      </c>
      <c r="E39" t="s">
        <v>21</v>
      </c>
      <c r="F39" t="s">
        <v>8</v>
      </c>
      <c r="G39">
        <f t="shared" si="0"/>
        <v>500.92</v>
      </c>
    </row>
    <row r="40" spans="1:7">
      <c r="A40" s="1">
        <v>44939.19027777778</v>
      </c>
      <c r="B40" t="s">
        <v>15</v>
      </c>
      <c r="C40">
        <v>1</v>
      </c>
      <c r="D40">
        <v>313.07</v>
      </c>
      <c r="E40" t="s">
        <v>19</v>
      </c>
      <c r="F40" t="s">
        <v>8</v>
      </c>
      <c r="G40">
        <f t="shared" si="0"/>
        <v>313.07</v>
      </c>
    </row>
    <row r="41" spans="1:7">
      <c r="A41" s="1">
        <v>44939.32708333333</v>
      </c>
      <c r="B41" t="s">
        <v>15</v>
      </c>
      <c r="C41">
        <v>2</v>
      </c>
      <c r="D41">
        <v>15.08</v>
      </c>
      <c r="E41" t="s">
        <v>18</v>
      </c>
      <c r="F41" t="s">
        <v>8</v>
      </c>
      <c r="G41">
        <f t="shared" si="0"/>
        <v>30.16</v>
      </c>
    </row>
    <row r="42" spans="1:7">
      <c r="A42" s="1">
        <v>44939.737500000003</v>
      </c>
      <c r="B42" t="s">
        <v>16</v>
      </c>
      <c r="C42">
        <v>6</v>
      </c>
      <c r="D42">
        <v>273.93</v>
      </c>
      <c r="E42" t="s">
        <v>19</v>
      </c>
      <c r="F42" t="s">
        <v>11</v>
      </c>
      <c r="G42">
        <f t="shared" si="0"/>
        <v>1643.58</v>
      </c>
    </row>
    <row r="43" spans="1:7">
      <c r="A43" s="1">
        <v>44939.843055555553</v>
      </c>
      <c r="B43" t="s">
        <v>14</v>
      </c>
      <c r="C43">
        <v>7</v>
      </c>
      <c r="D43">
        <v>11.48</v>
      </c>
      <c r="E43" t="s">
        <v>21</v>
      </c>
      <c r="F43" t="s">
        <v>7</v>
      </c>
      <c r="G43">
        <f t="shared" si="0"/>
        <v>80.36</v>
      </c>
    </row>
    <row r="44" spans="1:7">
      <c r="A44" s="1">
        <v>44940.477083333331</v>
      </c>
      <c r="B44" t="s">
        <v>15</v>
      </c>
      <c r="C44">
        <v>6</v>
      </c>
      <c r="D44">
        <v>476.08</v>
      </c>
      <c r="E44" t="s">
        <v>20</v>
      </c>
      <c r="F44" t="s">
        <v>6</v>
      </c>
      <c r="G44">
        <f t="shared" si="0"/>
        <v>2856.48</v>
      </c>
    </row>
    <row r="45" spans="1:7">
      <c r="A45" s="1">
        <v>44940.70416666667</v>
      </c>
      <c r="B45" t="s">
        <v>16</v>
      </c>
      <c r="C45">
        <v>9</v>
      </c>
      <c r="D45">
        <v>453.65</v>
      </c>
      <c r="E45" t="s">
        <v>20</v>
      </c>
      <c r="F45" t="s">
        <v>4</v>
      </c>
      <c r="G45">
        <f t="shared" si="0"/>
        <v>4082.85</v>
      </c>
    </row>
    <row r="46" spans="1:7">
      <c r="A46" s="1">
        <v>44940.82916666667</v>
      </c>
      <c r="B46" t="s">
        <v>16</v>
      </c>
      <c r="C46">
        <v>9</v>
      </c>
      <c r="D46">
        <v>400.02</v>
      </c>
      <c r="E46" t="s">
        <v>19</v>
      </c>
      <c r="F46" t="s">
        <v>4</v>
      </c>
      <c r="G46">
        <f t="shared" si="0"/>
        <v>3600.18</v>
      </c>
    </row>
    <row r="47" spans="1:7">
      <c r="A47" s="1">
        <v>44940.90347222222</v>
      </c>
      <c r="B47" t="s">
        <v>14</v>
      </c>
      <c r="C47">
        <v>6</v>
      </c>
      <c r="D47">
        <v>458.48</v>
      </c>
      <c r="E47" t="s">
        <v>21</v>
      </c>
      <c r="F47" t="s">
        <v>5</v>
      </c>
      <c r="G47">
        <f t="shared" si="0"/>
        <v>2750.88</v>
      </c>
    </row>
    <row r="48" spans="1:7">
      <c r="A48" s="1">
        <v>44940.938194444447</v>
      </c>
      <c r="B48" t="s">
        <v>14</v>
      </c>
      <c r="C48">
        <v>6</v>
      </c>
      <c r="D48">
        <v>81.319999999999993</v>
      </c>
      <c r="E48" t="s">
        <v>18</v>
      </c>
      <c r="F48" t="s">
        <v>5</v>
      </c>
      <c r="G48">
        <f t="shared" si="0"/>
        <v>487.91999999999996</v>
      </c>
    </row>
    <row r="49" spans="1:7">
      <c r="A49" s="1">
        <v>44941.178472222222</v>
      </c>
      <c r="B49" t="s">
        <v>14</v>
      </c>
      <c r="C49">
        <v>8</v>
      </c>
      <c r="D49">
        <v>87.29</v>
      </c>
      <c r="E49" t="s">
        <v>20</v>
      </c>
      <c r="F49" t="s">
        <v>5</v>
      </c>
      <c r="G49">
        <f t="shared" si="0"/>
        <v>698.32</v>
      </c>
    </row>
    <row r="50" spans="1:7">
      <c r="A50" s="1">
        <v>44941.295138888891</v>
      </c>
      <c r="B50" t="s">
        <v>16</v>
      </c>
      <c r="C50">
        <v>6</v>
      </c>
      <c r="D50">
        <v>101.94</v>
      </c>
      <c r="E50" t="s">
        <v>20</v>
      </c>
      <c r="F50" t="s">
        <v>4</v>
      </c>
      <c r="G50">
        <f t="shared" si="0"/>
        <v>611.64</v>
      </c>
    </row>
    <row r="51" spans="1:7">
      <c r="A51" s="1">
        <v>44941.850694444445</v>
      </c>
      <c r="B51" t="s">
        <v>15</v>
      </c>
      <c r="C51">
        <v>2</v>
      </c>
      <c r="D51">
        <v>315.02</v>
      </c>
      <c r="E51" t="s">
        <v>18</v>
      </c>
      <c r="F51" t="s">
        <v>6</v>
      </c>
      <c r="G51">
        <f t="shared" si="0"/>
        <v>630.04</v>
      </c>
    </row>
    <row r="52" spans="1:7">
      <c r="A52" s="1">
        <v>44942.438888888886</v>
      </c>
      <c r="B52" t="s">
        <v>15</v>
      </c>
      <c r="C52">
        <v>4</v>
      </c>
      <c r="D52">
        <v>453.85</v>
      </c>
      <c r="E52" t="s">
        <v>21</v>
      </c>
      <c r="F52" t="s">
        <v>8</v>
      </c>
      <c r="G52">
        <f t="shared" si="0"/>
        <v>1815.4</v>
      </c>
    </row>
    <row r="53" spans="1:7">
      <c r="A53" s="1">
        <v>44942.585416666669</v>
      </c>
      <c r="B53" t="s">
        <v>15</v>
      </c>
      <c r="C53">
        <v>4</v>
      </c>
      <c r="D53">
        <v>495.08</v>
      </c>
      <c r="E53" t="s">
        <v>18</v>
      </c>
      <c r="F53" t="s">
        <v>6</v>
      </c>
      <c r="G53">
        <f t="shared" si="0"/>
        <v>1980.32</v>
      </c>
    </row>
    <row r="54" spans="1:7">
      <c r="A54" s="1">
        <v>44943.475694444445</v>
      </c>
      <c r="B54" t="s">
        <v>16</v>
      </c>
      <c r="C54">
        <v>4</v>
      </c>
      <c r="D54">
        <v>358.45</v>
      </c>
      <c r="E54" t="s">
        <v>21</v>
      </c>
      <c r="F54" t="s">
        <v>4</v>
      </c>
      <c r="G54">
        <f t="shared" si="0"/>
        <v>1433.8</v>
      </c>
    </row>
    <row r="55" spans="1:7">
      <c r="A55" s="1">
        <v>44943.647916666669</v>
      </c>
      <c r="B55" t="s">
        <v>15</v>
      </c>
      <c r="C55">
        <v>4</v>
      </c>
      <c r="D55">
        <v>368.58</v>
      </c>
      <c r="E55" t="s">
        <v>20</v>
      </c>
      <c r="F55" t="s">
        <v>8</v>
      </c>
      <c r="G55">
        <f t="shared" si="0"/>
        <v>1474.32</v>
      </c>
    </row>
    <row r="56" spans="1:7">
      <c r="A56" s="1">
        <v>44944.118055555555</v>
      </c>
      <c r="B56" t="s">
        <v>16</v>
      </c>
      <c r="C56">
        <v>7</v>
      </c>
      <c r="D56">
        <v>455.55</v>
      </c>
      <c r="E56" t="s">
        <v>19</v>
      </c>
      <c r="F56" t="s">
        <v>12</v>
      </c>
      <c r="G56">
        <f t="shared" si="0"/>
        <v>3188.85</v>
      </c>
    </row>
    <row r="57" spans="1:7">
      <c r="A57" s="1">
        <v>44944.341666666667</v>
      </c>
      <c r="B57" t="s">
        <v>16</v>
      </c>
      <c r="C57">
        <v>2</v>
      </c>
      <c r="D57">
        <v>206.43</v>
      </c>
      <c r="E57" t="s">
        <v>19</v>
      </c>
      <c r="F57" t="s">
        <v>11</v>
      </c>
      <c r="G57">
        <f t="shared" si="0"/>
        <v>412.86</v>
      </c>
    </row>
    <row r="58" spans="1:7">
      <c r="A58" s="1">
        <v>44944.545138888891</v>
      </c>
      <c r="B58" t="s">
        <v>15</v>
      </c>
      <c r="C58">
        <v>4</v>
      </c>
      <c r="D58">
        <v>132.43</v>
      </c>
      <c r="E58" t="s">
        <v>21</v>
      </c>
      <c r="F58" t="s">
        <v>6</v>
      </c>
      <c r="G58">
        <f t="shared" si="0"/>
        <v>529.72</v>
      </c>
    </row>
    <row r="59" spans="1:7">
      <c r="A59" s="1">
        <v>44944.859722222223</v>
      </c>
      <c r="B59" t="s">
        <v>14</v>
      </c>
      <c r="C59">
        <v>1</v>
      </c>
      <c r="D59">
        <v>94.98</v>
      </c>
      <c r="E59" t="s">
        <v>19</v>
      </c>
      <c r="F59" t="s">
        <v>10</v>
      </c>
      <c r="G59">
        <f t="shared" si="0"/>
        <v>94.98</v>
      </c>
    </row>
    <row r="60" spans="1:7">
      <c r="A60" s="1">
        <v>44945.245833333334</v>
      </c>
      <c r="B60" t="s">
        <v>15</v>
      </c>
      <c r="C60">
        <v>6</v>
      </c>
      <c r="D60">
        <v>68.53</v>
      </c>
      <c r="E60" t="s">
        <v>21</v>
      </c>
      <c r="F60" t="s">
        <v>6</v>
      </c>
      <c r="G60">
        <f t="shared" si="0"/>
        <v>411.18</v>
      </c>
    </row>
    <row r="61" spans="1:7">
      <c r="A61" s="1">
        <v>44945.419444444444</v>
      </c>
      <c r="B61" t="s">
        <v>15</v>
      </c>
      <c r="C61">
        <v>1</v>
      </c>
      <c r="D61">
        <v>408.18</v>
      </c>
      <c r="E61" t="s">
        <v>20</v>
      </c>
      <c r="F61" t="s">
        <v>6</v>
      </c>
      <c r="G61">
        <f t="shared" si="0"/>
        <v>408.18</v>
      </c>
    </row>
    <row r="62" spans="1:7">
      <c r="A62" s="1">
        <v>44945.487500000003</v>
      </c>
      <c r="B62" t="s">
        <v>16</v>
      </c>
      <c r="C62">
        <v>6</v>
      </c>
      <c r="D62">
        <v>81.93</v>
      </c>
      <c r="E62" t="s">
        <v>21</v>
      </c>
      <c r="F62" t="s">
        <v>4</v>
      </c>
      <c r="G62">
        <f t="shared" si="0"/>
        <v>491.58000000000004</v>
      </c>
    </row>
    <row r="63" spans="1:7">
      <c r="A63" s="1">
        <v>44945.87777777778</v>
      </c>
      <c r="B63" t="s">
        <v>15</v>
      </c>
      <c r="C63">
        <v>3</v>
      </c>
      <c r="D63">
        <v>139.51</v>
      </c>
      <c r="E63" t="s">
        <v>20</v>
      </c>
      <c r="F63" t="s">
        <v>9</v>
      </c>
      <c r="G63">
        <f t="shared" si="0"/>
        <v>418.53</v>
      </c>
    </row>
    <row r="64" spans="1:7">
      <c r="A64" s="1">
        <v>44946.154166666667</v>
      </c>
      <c r="B64" t="s">
        <v>14</v>
      </c>
      <c r="C64">
        <v>8</v>
      </c>
      <c r="D64">
        <v>411.35</v>
      </c>
      <c r="E64" t="s">
        <v>18</v>
      </c>
      <c r="F64" t="s">
        <v>5</v>
      </c>
      <c r="G64">
        <f t="shared" si="0"/>
        <v>3290.8</v>
      </c>
    </row>
    <row r="65" spans="1:7">
      <c r="A65" s="1">
        <v>44946.634027777778</v>
      </c>
      <c r="B65" t="s">
        <v>15</v>
      </c>
      <c r="C65">
        <v>7</v>
      </c>
      <c r="D65">
        <v>162.19</v>
      </c>
      <c r="E65" t="s">
        <v>18</v>
      </c>
      <c r="F65" t="s">
        <v>6</v>
      </c>
      <c r="G65">
        <f t="shared" si="0"/>
        <v>1135.33</v>
      </c>
    </row>
    <row r="66" spans="1:7">
      <c r="A66" s="1">
        <v>44946.65625</v>
      </c>
      <c r="B66" t="s">
        <v>16</v>
      </c>
      <c r="C66">
        <v>5</v>
      </c>
      <c r="D66">
        <v>491.38</v>
      </c>
      <c r="E66" t="s">
        <v>20</v>
      </c>
      <c r="F66" t="s">
        <v>11</v>
      </c>
      <c r="G66">
        <f t="shared" si="0"/>
        <v>2456.9</v>
      </c>
    </row>
    <row r="67" spans="1:7">
      <c r="A67" s="1">
        <v>44946.873611111114</v>
      </c>
      <c r="B67" t="s">
        <v>15</v>
      </c>
      <c r="C67">
        <v>1</v>
      </c>
      <c r="D67">
        <v>140.65</v>
      </c>
      <c r="E67" t="s">
        <v>21</v>
      </c>
      <c r="F67" t="s">
        <v>8</v>
      </c>
      <c r="G67">
        <f t="shared" ref="G67:G101" si="1">C67*D67</f>
        <v>140.65</v>
      </c>
    </row>
    <row r="68" spans="1:7">
      <c r="A68" s="1">
        <v>44946.892361111109</v>
      </c>
      <c r="B68" t="s">
        <v>16</v>
      </c>
      <c r="C68">
        <v>3</v>
      </c>
      <c r="D68">
        <v>271.49</v>
      </c>
      <c r="E68" t="s">
        <v>20</v>
      </c>
      <c r="F68" t="s">
        <v>4</v>
      </c>
      <c r="G68">
        <f t="shared" si="1"/>
        <v>814.47</v>
      </c>
    </row>
    <row r="69" spans="1:7">
      <c r="A69" s="1">
        <v>44947.069444444445</v>
      </c>
      <c r="B69" t="s">
        <v>14</v>
      </c>
      <c r="C69">
        <v>5</v>
      </c>
      <c r="D69">
        <v>164.09</v>
      </c>
      <c r="E69" t="s">
        <v>20</v>
      </c>
      <c r="F69" t="s">
        <v>10</v>
      </c>
      <c r="G69">
        <f t="shared" si="1"/>
        <v>820.45</v>
      </c>
    </row>
    <row r="70" spans="1:7">
      <c r="A70" s="1">
        <v>44947.49722222222</v>
      </c>
      <c r="B70" t="s">
        <v>16</v>
      </c>
      <c r="C70">
        <v>9</v>
      </c>
      <c r="D70">
        <v>456.28</v>
      </c>
      <c r="E70" t="s">
        <v>19</v>
      </c>
      <c r="F70" t="s">
        <v>12</v>
      </c>
      <c r="G70">
        <f t="shared" si="1"/>
        <v>4106.5199999999995</v>
      </c>
    </row>
    <row r="71" spans="1:7">
      <c r="A71" s="1">
        <v>44947.629861111112</v>
      </c>
      <c r="B71" t="s">
        <v>15</v>
      </c>
      <c r="C71">
        <v>8</v>
      </c>
      <c r="D71">
        <v>189.61</v>
      </c>
      <c r="E71" t="s">
        <v>19</v>
      </c>
      <c r="F71" t="s">
        <v>6</v>
      </c>
      <c r="G71">
        <f t="shared" si="1"/>
        <v>1516.88</v>
      </c>
    </row>
    <row r="72" spans="1:7">
      <c r="A72" s="1">
        <v>44947.70208333333</v>
      </c>
      <c r="B72" t="s">
        <v>15</v>
      </c>
      <c r="C72">
        <v>7</v>
      </c>
      <c r="D72">
        <v>222.46</v>
      </c>
      <c r="E72" t="s">
        <v>18</v>
      </c>
      <c r="F72" t="s">
        <v>8</v>
      </c>
      <c r="G72">
        <f t="shared" si="1"/>
        <v>1557.22</v>
      </c>
    </row>
    <row r="73" spans="1:7">
      <c r="A73" s="1">
        <v>44948.279861111114</v>
      </c>
      <c r="B73" t="s">
        <v>15</v>
      </c>
      <c r="C73">
        <v>8</v>
      </c>
      <c r="D73">
        <v>261.02</v>
      </c>
      <c r="E73" t="s">
        <v>20</v>
      </c>
      <c r="F73" t="s">
        <v>9</v>
      </c>
      <c r="G73">
        <f t="shared" si="1"/>
        <v>2088.16</v>
      </c>
    </row>
    <row r="74" spans="1:7">
      <c r="A74" s="1">
        <v>44948.441666666666</v>
      </c>
      <c r="B74" t="s">
        <v>14</v>
      </c>
      <c r="C74">
        <v>8</v>
      </c>
      <c r="D74">
        <v>470.05</v>
      </c>
      <c r="E74" t="s">
        <v>18</v>
      </c>
      <c r="F74" t="s">
        <v>10</v>
      </c>
      <c r="G74">
        <f t="shared" si="1"/>
        <v>3760.4</v>
      </c>
    </row>
    <row r="75" spans="1:7">
      <c r="A75" s="1">
        <v>44949.2</v>
      </c>
      <c r="B75" t="s">
        <v>15</v>
      </c>
      <c r="C75">
        <v>2</v>
      </c>
      <c r="D75">
        <v>25.17</v>
      </c>
      <c r="E75" t="s">
        <v>18</v>
      </c>
      <c r="F75" t="s">
        <v>9</v>
      </c>
      <c r="G75">
        <f t="shared" si="1"/>
        <v>50.34</v>
      </c>
    </row>
    <row r="76" spans="1:7">
      <c r="A76" s="1">
        <v>44949.288888888892</v>
      </c>
      <c r="B76" t="s">
        <v>15</v>
      </c>
      <c r="C76">
        <v>8</v>
      </c>
      <c r="D76">
        <v>361.27</v>
      </c>
      <c r="E76" t="s">
        <v>18</v>
      </c>
      <c r="F76" t="s">
        <v>6</v>
      </c>
      <c r="G76">
        <f t="shared" si="1"/>
        <v>2890.16</v>
      </c>
    </row>
    <row r="77" spans="1:7">
      <c r="A77" s="1">
        <v>44950.491666666669</v>
      </c>
      <c r="B77" t="s">
        <v>14</v>
      </c>
      <c r="C77">
        <v>8</v>
      </c>
      <c r="D77">
        <v>446.6</v>
      </c>
      <c r="E77" t="s">
        <v>20</v>
      </c>
      <c r="F77" t="s">
        <v>10</v>
      </c>
      <c r="G77">
        <f t="shared" si="1"/>
        <v>3572.8</v>
      </c>
    </row>
    <row r="78" spans="1:7">
      <c r="A78" s="1">
        <v>44950.662499999999</v>
      </c>
      <c r="B78" t="s">
        <v>16</v>
      </c>
      <c r="C78">
        <v>4</v>
      </c>
      <c r="D78">
        <v>23.37</v>
      </c>
      <c r="E78" t="s">
        <v>18</v>
      </c>
      <c r="F78" t="s">
        <v>12</v>
      </c>
      <c r="G78">
        <f t="shared" si="1"/>
        <v>93.48</v>
      </c>
    </row>
    <row r="79" spans="1:7">
      <c r="A79" s="1">
        <v>44950.736111111109</v>
      </c>
      <c r="B79" t="s">
        <v>14</v>
      </c>
      <c r="C79">
        <v>9</v>
      </c>
      <c r="D79">
        <v>265.81</v>
      </c>
      <c r="E79" t="s">
        <v>21</v>
      </c>
      <c r="F79" t="s">
        <v>7</v>
      </c>
      <c r="G79">
        <f t="shared" si="1"/>
        <v>2392.29</v>
      </c>
    </row>
    <row r="80" spans="1:7">
      <c r="A80" s="1">
        <v>44951.026388888888</v>
      </c>
      <c r="B80" t="s">
        <v>14</v>
      </c>
      <c r="C80">
        <v>4</v>
      </c>
      <c r="D80">
        <v>169.74</v>
      </c>
      <c r="E80" t="s">
        <v>21</v>
      </c>
      <c r="F80" t="s">
        <v>10</v>
      </c>
      <c r="G80">
        <f t="shared" si="1"/>
        <v>678.96</v>
      </c>
    </row>
    <row r="81" spans="1:7">
      <c r="A81" s="1">
        <v>44951.460416666669</v>
      </c>
      <c r="B81" t="s">
        <v>15</v>
      </c>
      <c r="C81">
        <v>1</v>
      </c>
      <c r="D81">
        <v>431.15</v>
      </c>
      <c r="E81" t="s">
        <v>19</v>
      </c>
      <c r="F81" t="s">
        <v>6</v>
      </c>
      <c r="G81">
        <f t="shared" si="1"/>
        <v>431.15</v>
      </c>
    </row>
    <row r="82" spans="1:7">
      <c r="A82" s="1">
        <v>44952.876388888886</v>
      </c>
      <c r="B82" t="s">
        <v>15</v>
      </c>
      <c r="C82">
        <v>7</v>
      </c>
      <c r="D82">
        <v>283.67</v>
      </c>
      <c r="E82" t="s">
        <v>20</v>
      </c>
      <c r="F82" t="s">
        <v>8</v>
      </c>
      <c r="G82">
        <f t="shared" si="1"/>
        <v>1985.69</v>
      </c>
    </row>
    <row r="83" spans="1:7">
      <c r="A83" s="1">
        <v>44953.094444444447</v>
      </c>
      <c r="B83" t="s">
        <v>16</v>
      </c>
      <c r="C83">
        <v>4</v>
      </c>
      <c r="D83">
        <v>348.21</v>
      </c>
      <c r="E83" t="s">
        <v>21</v>
      </c>
      <c r="F83" t="s">
        <v>11</v>
      </c>
      <c r="G83">
        <f t="shared" si="1"/>
        <v>1392.84</v>
      </c>
    </row>
    <row r="84" spans="1:7">
      <c r="A84" s="1">
        <v>44953.415972222225</v>
      </c>
      <c r="B84" t="s">
        <v>15</v>
      </c>
      <c r="C84">
        <v>1</v>
      </c>
      <c r="D84">
        <v>231.9</v>
      </c>
      <c r="E84" t="s">
        <v>20</v>
      </c>
      <c r="F84" t="s">
        <v>6</v>
      </c>
      <c r="G84">
        <f t="shared" si="1"/>
        <v>231.9</v>
      </c>
    </row>
    <row r="85" spans="1:7">
      <c r="A85" s="1">
        <v>44953.587500000001</v>
      </c>
      <c r="B85" t="s">
        <v>16</v>
      </c>
      <c r="C85">
        <v>7</v>
      </c>
      <c r="D85">
        <v>317.87</v>
      </c>
      <c r="E85" t="s">
        <v>20</v>
      </c>
      <c r="F85" t="s">
        <v>12</v>
      </c>
      <c r="G85">
        <f t="shared" si="1"/>
        <v>2225.09</v>
      </c>
    </row>
    <row r="86" spans="1:7">
      <c r="A86" s="1">
        <v>44953.912499999999</v>
      </c>
      <c r="B86" t="s">
        <v>16</v>
      </c>
      <c r="C86">
        <v>6</v>
      </c>
      <c r="D86">
        <v>152.15</v>
      </c>
      <c r="E86" t="s">
        <v>20</v>
      </c>
      <c r="F86" t="s">
        <v>12</v>
      </c>
      <c r="G86">
        <f t="shared" si="1"/>
        <v>912.90000000000009</v>
      </c>
    </row>
    <row r="87" spans="1:7">
      <c r="A87" s="1">
        <v>44954.314583333333</v>
      </c>
      <c r="B87" t="s">
        <v>16</v>
      </c>
      <c r="C87">
        <v>7</v>
      </c>
      <c r="D87">
        <v>14.58</v>
      </c>
      <c r="E87" t="s">
        <v>19</v>
      </c>
      <c r="F87" t="s">
        <v>4</v>
      </c>
      <c r="G87">
        <f t="shared" si="1"/>
        <v>102.06</v>
      </c>
    </row>
    <row r="88" spans="1:7">
      <c r="A88" s="1">
        <v>44954.320138888892</v>
      </c>
      <c r="B88" t="s">
        <v>15</v>
      </c>
      <c r="C88">
        <v>5</v>
      </c>
      <c r="D88">
        <v>292.61</v>
      </c>
      <c r="E88" t="s">
        <v>20</v>
      </c>
      <c r="F88" t="s">
        <v>8</v>
      </c>
      <c r="G88">
        <f t="shared" si="1"/>
        <v>1463.0500000000002</v>
      </c>
    </row>
    <row r="89" spans="1:7">
      <c r="A89" s="1">
        <v>44954.824305555558</v>
      </c>
      <c r="B89" t="s">
        <v>15</v>
      </c>
      <c r="C89">
        <v>7</v>
      </c>
      <c r="D89">
        <v>162.61000000000001</v>
      </c>
      <c r="E89" t="s">
        <v>21</v>
      </c>
      <c r="F89" t="s">
        <v>8</v>
      </c>
      <c r="G89">
        <f t="shared" si="1"/>
        <v>1138.27</v>
      </c>
    </row>
    <row r="90" spans="1:7">
      <c r="A90" s="1">
        <v>44954.882638888892</v>
      </c>
      <c r="B90" t="s">
        <v>16</v>
      </c>
      <c r="C90">
        <v>7</v>
      </c>
      <c r="D90">
        <v>263.45999999999998</v>
      </c>
      <c r="E90" t="s">
        <v>21</v>
      </c>
      <c r="F90" t="s">
        <v>4</v>
      </c>
      <c r="G90">
        <f t="shared" si="1"/>
        <v>1844.2199999999998</v>
      </c>
    </row>
    <row r="91" spans="1:7">
      <c r="A91" s="1">
        <v>44954.966666666667</v>
      </c>
      <c r="B91" t="s">
        <v>16</v>
      </c>
      <c r="C91">
        <v>3</v>
      </c>
      <c r="D91">
        <v>459.04</v>
      </c>
      <c r="E91" t="s">
        <v>21</v>
      </c>
      <c r="F91" t="s">
        <v>4</v>
      </c>
      <c r="G91">
        <f t="shared" si="1"/>
        <v>1377.1200000000001</v>
      </c>
    </row>
    <row r="92" spans="1:7">
      <c r="A92" s="1">
        <v>44955.147222222222</v>
      </c>
      <c r="B92" t="s">
        <v>16</v>
      </c>
      <c r="C92">
        <v>3</v>
      </c>
      <c r="D92">
        <v>218.97</v>
      </c>
      <c r="E92" t="s">
        <v>19</v>
      </c>
      <c r="F92" t="s">
        <v>4</v>
      </c>
      <c r="G92">
        <f t="shared" si="1"/>
        <v>656.91</v>
      </c>
    </row>
    <row r="93" spans="1:7">
      <c r="A93" s="1">
        <v>44955.199999999997</v>
      </c>
      <c r="B93" t="s">
        <v>14</v>
      </c>
      <c r="C93">
        <v>5</v>
      </c>
      <c r="D93">
        <v>131.22</v>
      </c>
      <c r="E93" t="s">
        <v>21</v>
      </c>
      <c r="F93" t="s">
        <v>5</v>
      </c>
      <c r="G93">
        <f t="shared" si="1"/>
        <v>656.1</v>
      </c>
    </row>
    <row r="94" spans="1:7">
      <c r="A94" s="1">
        <v>44955.206250000003</v>
      </c>
      <c r="B94" t="s">
        <v>15</v>
      </c>
      <c r="C94">
        <v>2</v>
      </c>
      <c r="D94">
        <v>191.93</v>
      </c>
      <c r="E94" t="s">
        <v>19</v>
      </c>
      <c r="F94" t="s">
        <v>6</v>
      </c>
      <c r="G94">
        <f t="shared" si="1"/>
        <v>383.86</v>
      </c>
    </row>
    <row r="95" spans="1:7">
      <c r="A95" s="1">
        <v>44955.307638888888</v>
      </c>
      <c r="B95" t="s">
        <v>14</v>
      </c>
      <c r="C95">
        <v>3</v>
      </c>
      <c r="D95">
        <v>466.61</v>
      </c>
      <c r="E95" t="s">
        <v>19</v>
      </c>
      <c r="F95" t="s">
        <v>5</v>
      </c>
      <c r="G95">
        <f t="shared" si="1"/>
        <v>1399.83</v>
      </c>
    </row>
    <row r="96" spans="1:7">
      <c r="A96" s="1">
        <v>44955.321527777778</v>
      </c>
      <c r="B96" t="s">
        <v>15</v>
      </c>
      <c r="C96">
        <v>4</v>
      </c>
      <c r="D96">
        <v>469.07</v>
      </c>
      <c r="E96" t="s">
        <v>19</v>
      </c>
      <c r="F96" t="s">
        <v>6</v>
      </c>
      <c r="G96">
        <f t="shared" si="1"/>
        <v>1876.28</v>
      </c>
    </row>
    <row r="97" spans="1:7">
      <c r="A97" s="1">
        <v>44955.654861111114</v>
      </c>
      <c r="B97" t="s">
        <v>16</v>
      </c>
      <c r="C97">
        <v>4</v>
      </c>
      <c r="D97">
        <v>423.72</v>
      </c>
      <c r="E97" t="s">
        <v>18</v>
      </c>
      <c r="F97" t="s">
        <v>4</v>
      </c>
      <c r="G97">
        <f t="shared" si="1"/>
        <v>1694.88</v>
      </c>
    </row>
    <row r="98" spans="1:7">
      <c r="A98" s="1">
        <v>44955.893750000003</v>
      </c>
      <c r="B98" t="s">
        <v>14</v>
      </c>
      <c r="C98">
        <v>7</v>
      </c>
      <c r="D98">
        <v>460.9</v>
      </c>
      <c r="E98" t="s">
        <v>20</v>
      </c>
      <c r="F98" t="s">
        <v>10</v>
      </c>
      <c r="G98">
        <f t="shared" si="1"/>
        <v>3226.2999999999997</v>
      </c>
    </row>
    <row r="99" spans="1:7">
      <c r="A99" s="1">
        <v>44956.099305555559</v>
      </c>
      <c r="B99" t="s">
        <v>14</v>
      </c>
      <c r="C99">
        <v>8</v>
      </c>
      <c r="D99">
        <v>121.67</v>
      </c>
      <c r="E99" t="s">
        <v>18</v>
      </c>
      <c r="F99" t="s">
        <v>7</v>
      </c>
      <c r="G99">
        <f t="shared" si="1"/>
        <v>973.36</v>
      </c>
    </row>
    <row r="100" spans="1:7">
      <c r="A100" s="1">
        <v>44956.293749999997</v>
      </c>
      <c r="B100" t="s">
        <v>14</v>
      </c>
      <c r="C100">
        <v>1</v>
      </c>
      <c r="D100">
        <v>52.87</v>
      </c>
      <c r="E100" t="s">
        <v>19</v>
      </c>
      <c r="F100" t="s">
        <v>5</v>
      </c>
      <c r="G100">
        <f t="shared" si="1"/>
        <v>52.87</v>
      </c>
    </row>
    <row r="101" spans="1:7">
      <c r="A101" s="1">
        <v>44956.898611111108</v>
      </c>
      <c r="B101" t="s">
        <v>14</v>
      </c>
      <c r="C101">
        <v>4</v>
      </c>
      <c r="D101">
        <v>121.38</v>
      </c>
      <c r="E101" t="s">
        <v>18</v>
      </c>
      <c r="F101" t="s">
        <v>5</v>
      </c>
      <c r="G101">
        <f t="shared" si="1"/>
        <v>485.52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 ali bajwa</dc:creator>
  <cp:keywords/>
  <dc:description/>
  <cp:lastModifiedBy>muhammad ali bajwa</cp:lastModifiedBy>
  <cp:revision/>
  <dcterms:created xsi:type="dcterms:W3CDTF">2023-12-15T06:29:03Z</dcterms:created>
  <dcterms:modified xsi:type="dcterms:W3CDTF">2023-12-20T09:45:53Z</dcterms:modified>
  <cp:category/>
  <cp:contentStatus/>
</cp:coreProperties>
</file>